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sdamstetter\Desktop\"/>
    </mc:Choice>
  </mc:AlternateContent>
  <xr:revisionPtr revIDLastSave="0" documentId="13_ncr:1_{94589988-DD35-49CF-8FBE-1F4F214CF595}" xr6:coauthVersionLast="47" xr6:coauthVersionMax="47" xr10:uidLastSave="{00000000-0000-0000-0000-000000000000}"/>
  <bookViews>
    <workbookView xWindow="19090" yWindow="-110" windowWidth="19420" windowHeight="11020" tabRatio="500" xr2:uid="{00000000-000D-0000-FFFF-FFFF00000000}"/>
  </bookViews>
  <sheets>
    <sheet name="Sheet1 (3)" sheetId="7" r:id="rId1"/>
    <sheet name="Sheet1 (4)" sheetId="14" state="hidden" r:id="rId2"/>
    <sheet name="Sheet1 (2)" sheetId="13" state="hidden" r:id="rId3"/>
    <sheet name="Sheet1" sheetId="12" state="hidden" r:id="rId4"/>
    <sheet name="Stage" sheetId="3" r:id="rId5"/>
    <sheet name="Cost" sheetId="4" r:id="rId6"/>
    <sheet name="Zero Cost" sheetId="5" r:id="rId7"/>
    <sheet name="Missing" sheetId="6" r:id="rId8"/>
  </sheets>
  <definedNames>
    <definedName name="_xlnm._FilterDatabase" localSheetId="0" hidden="1">'Sheet1 (3)'!$A$1:$O$1810</definedName>
  </definedNames>
  <calcPr calcId="181029"/>
</workbook>
</file>

<file path=xl/calcChain.xml><?xml version="1.0" encoding="utf-8"?>
<calcChain xmlns="http://schemas.openxmlformats.org/spreadsheetml/2006/main">
  <c r="M565" i="7" l="1"/>
  <c r="M1732" i="7"/>
  <c r="M1731" i="7"/>
  <c r="M1730" i="7"/>
  <c r="M1729" i="7"/>
  <c r="M1728" i="7"/>
  <c r="M1727" i="7"/>
  <c r="M1726" i="7"/>
  <c r="M1725" i="7"/>
  <c r="M1723" i="7"/>
  <c r="M1722" i="7"/>
  <c r="M1721" i="7"/>
  <c r="M1720" i="7"/>
  <c r="M1719" i="7"/>
  <c r="M1718" i="7"/>
  <c r="M1717" i="7"/>
  <c r="M1716" i="7"/>
  <c r="M1654" i="7"/>
  <c r="M1653" i="7"/>
  <c r="M1651" i="7"/>
  <c r="M1648" i="7"/>
  <c r="M1641" i="7"/>
  <c r="M1640" i="7"/>
  <c r="M1638" i="7"/>
  <c r="M1637" i="7"/>
  <c r="M1636" i="7"/>
  <c r="M1634" i="7"/>
  <c r="M1633" i="7"/>
  <c r="M1631" i="7"/>
  <c r="M1630" i="7"/>
  <c r="M1627" i="7"/>
  <c r="M1626" i="7"/>
  <c r="M1619" i="7"/>
  <c r="M1605" i="7"/>
  <c r="M1606" i="7"/>
  <c r="M1607" i="7"/>
  <c r="M1608" i="7"/>
  <c r="M1609" i="7"/>
  <c r="M1610" i="7"/>
  <c r="M1611" i="7"/>
  <c r="M1612" i="7"/>
  <c r="M1613" i="7"/>
  <c r="M1614" i="7"/>
  <c r="M1604" i="7"/>
  <c r="M1580" i="7"/>
  <c r="M1579" i="7"/>
  <c r="M1576" i="7"/>
  <c r="M1569" i="7"/>
  <c r="M1402" i="7"/>
  <c r="M1401" i="7"/>
  <c r="M1400" i="7"/>
  <c r="M1399" i="7"/>
  <c r="M1398" i="7"/>
  <c r="M1390" i="7"/>
  <c r="M1389" i="7"/>
  <c r="M1388" i="7"/>
  <c r="M1387" i="7"/>
  <c r="M1383" i="7"/>
  <c r="M1382" i="7"/>
  <c r="M1343" i="7"/>
  <c r="M1340" i="7"/>
  <c r="M1339" i="7"/>
  <c r="M1338" i="7"/>
  <c r="M1332" i="7"/>
  <c r="M1306" i="7"/>
  <c r="M1235" i="7"/>
  <c r="M1234" i="7"/>
  <c r="M1233" i="7"/>
  <c r="M1232" i="7"/>
  <c r="M1227" i="7"/>
  <c r="M1226" i="7"/>
  <c r="M1187" i="7"/>
  <c r="M1186" i="7"/>
  <c r="M1092" i="7"/>
  <c r="M1056" i="7"/>
  <c r="M1054" i="7"/>
  <c r="M1048" i="7"/>
  <c r="M1047" i="7"/>
  <c r="M956" i="7"/>
  <c r="M799" i="7"/>
  <c r="M798" i="7"/>
  <c r="M797" i="7"/>
  <c r="M767" i="7"/>
  <c r="M762" i="7"/>
  <c r="M761" i="7"/>
  <c r="M760" i="7"/>
  <c r="M759" i="7"/>
  <c r="M755" i="7"/>
  <c r="M754" i="7"/>
  <c r="M753" i="7"/>
  <c r="M752" i="7"/>
  <c r="M750" i="7"/>
  <c r="M749" i="7"/>
  <c r="M745" i="7"/>
  <c r="M743" i="7"/>
  <c r="M742" i="7"/>
  <c r="M741" i="7"/>
  <c r="M605" i="7"/>
  <c r="M596" i="7"/>
  <c r="M581" i="7"/>
  <c r="M561" i="7"/>
  <c r="M555" i="7"/>
  <c r="M556" i="7"/>
  <c r="M557" i="7"/>
  <c r="M554" i="7"/>
  <c r="M529" i="7"/>
  <c r="M518" i="7"/>
  <c r="M517" i="7"/>
  <c r="M516" i="7"/>
  <c r="M418" i="7"/>
  <c r="M416" i="7"/>
  <c r="M399" i="7"/>
  <c r="M391" i="7"/>
  <c r="M386" i="7"/>
  <c r="M341" i="7"/>
  <c r="M337" i="7"/>
  <c r="M336" i="7"/>
  <c r="M318" i="7"/>
  <c r="M314" i="7"/>
  <c r="M313" i="7"/>
  <c r="M311" i="7"/>
  <c r="M308" i="7"/>
  <c r="M277" i="7"/>
  <c r="M276" i="7"/>
  <c r="M275" i="7"/>
  <c r="M274" i="7"/>
  <c r="M272" i="7"/>
  <c r="M271" i="7"/>
  <c r="M260" i="7"/>
  <c r="M227" i="7"/>
  <c r="M226" i="7"/>
  <c r="M224" i="7"/>
  <c r="M222" i="7"/>
  <c r="M221" i="7"/>
  <c r="M220" i="7"/>
  <c r="M219" i="7"/>
  <c r="M218" i="7"/>
  <c r="M217" i="7"/>
  <c r="M208" i="7"/>
  <c r="M203" i="7"/>
  <c r="M202" i="7"/>
  <c r="M200" i="7"/>
  <c r="M199" i="7"/>
  <c r="M198" i="7"/>
  <c r="M197" i="7"/>
  <c r="M196" i="7"/>
  <c r="M194" i="7"/>
  <c r="M193" i="7"/>
  <c r="M189" i="7"/>
  <c r="M188" i="7"/>
  <c r="M187" i="7"/>
  <c r="M186" i="7"/>
  <c r="M183" i="7"/>
  <c r="M180" i="7"/>
  <c r="M176" i="7"/>
  <c r="M170" i="7"/>
  <c r="M163" i="7"/>
  <c r="M151" i="7"/>
  <c r="M143" i="7"/>
  <c r="M142" i="7"/>
  <c r="M141" i="7"/>
  <c r="M129" i="7"/>
  <c r="M128" i="7"/>
  <c r="M125" i="7"/>
  <c r="M122" i="7"/>
  <c r="M121" i="7"/>
  <c r="M120" i="7"/>
  <c r="M117" i="7"/>
  <c r="M111" i="7"/>
  <c r="M109" i="7"/>
  <c r="M90" i="7"/>
  <c r="M87" i="7"/>
  <c r="M57" i="7"/>
  <c r="M55" i="7"/>
  <c r="M47" i="7"/>
  <c r="M49" i="7"/>
  <c r="M45" i="7"/>
  <c r="M41" i="7"/>
  <c r="M40" i="7"/>
  <c r="M35" i="7"/>
  <c r="M33" i="7"/>
  <c r="M30" i="7"/>
  <c r="M14" i="7"/>
  <c r="M13" i="7"/>
  <c r="M4" i="7"/>
  <c r="M3" i="7"/>
  <c r="K877" i="7"/>
  <c r="L877" i="7"/>
  <c r="M877" i="7"/>
  <c r="N877" i="7" s="1"/>
  <c r="O877" i="7" s="1"/>
  <c r="K878" i="7"/>
  <c r="L878" i="7"/>
  <c r="M878" i="7"/>
  <c r="K879" i="7"/>
  <c r="L879" i="7"/>
  <c r="M879" i="7"/>
  <c r="N879" i="7" s="1"/>
  <c r="O879" i="7" s="1"/>
  <c r="K880" i="7"/>
  <c r="L880" i="7"/>
  <c r="M880" i="7"/>
  <c r="N880" i="7" s="1"/>
  <c r="O880" i="7" s="1"/>
  <c r="K881" i="7"/>
  <c r="L881" i="7"/>
  <c r="M881" i="7"/>
  <c r="N881" i="7" s="1"/>
  <c r="O881" i="7" s="1"/>
  <c r="K882" i="7"/>
  <c r="L882" i="7"/>
  <c r="M882" i="7"/>
  <c r="K883" i="7"/>
  <c r="L883" i="7"/>
  <c r="M883" i="7"/>
  <c r="N883" i="7" s="1"/>
  <c r="O883" i="7" s="1"/>
  <c r="K884" i="7"/>
  <c r="L884" i="7"/>
  <c r="M884" i="7"/>
  <c r="N884" i="7" s="1"/>
  <c r="O884" i="7" s="1"/>
  <c r="K885" i="7"/>
  <c r="L885" i="7"/>
  <c r="M885" i="7"/>
  <c r="K886" i="7"/>
  <c r="L886" i="7"/>
  <c r="M886" i="7"/>
  <c r="K887" i="7"/>
  <c r="L887" i="7"/>
  <c r="M887" i="7"/>
  <c r="K888" i="7"/>
  <c r="L888" i="7"/>
  <c r="M888" i="7"/>
  <c r="K889" i="7"/>
  <c r="L889" i="7"/>
  <c r="M889" i="7"/>
  <c r="K890" i="7"/>
  <c r="L890" i="7"/>
  <c r="M890" i="7"/>
  <c r="K891" i="7"/>
  <c r="L891" i="7"/>
  <c r="M891" i="7"/>
  <c r="K892" i="7"/>
  <c r="L892" i="7"/>
  <c r="M892" i="7"/>
  <c r="N892" i="7" s="1"/>
  <c r="O892" i="7" s="1"/>
  <c r="K893" i="7"/>
  <c r="L893" i="7"/>
  <c r="M893" i="7"/>
  <c r="K894" i="7"/>
  <c r="L894" i="7"/>
  <c r="M894" i="7"/>
  <c r="K895" i="7"/>
  <c r="L895" i="7"/>
  <c r="M895" i="7"/>
  <c r="N895" i="7" s="1"/>
  <c r="O895" i="7" s="1"/>
  <c r="K896" i="7"/>
  <c r="L896" i="7"/>
  <c r="M896" i="7"/>
  <c r="K897" i="7"/>
  <c r="L897" i="7"/>
  <c r="M897" i="7"/>
  <c r="N897" i="7" s="1"/>
  <c r="O897" i="7" s="1"/>
  <c r="K898" i="7"/>
  <c r="L898" i="7"/>
  <c r="M898" i="7"/>
  <c r="K899" i="7"/>
  <c r="L899" i="7"/>
  <c r="M899" i="7"/>
  <c r="K900" i="7"/>
  <c r="L900" i="7"/>
  <c r="M900" i="7"/>
  <c r="N900" i="7" s="1"/>
  <c r="O900" i="7" s="1"/>
  <c r="K901" i="7"/>
  <c r="L901" i="7"/>
  <c r="M901" i="7"/>
  <c r="N901" i="7" s="1"/>
  <c r="O901" i="7" s="1"/>
  <c r="K902" i="7"/>
  <c r="L902" i="7"/>
  <c r="M902" i="7"/>
  <c r="K903" i="7"/>
  <c r="L903" i="7"/>
  <c r="M903" i="7"/>
  <c r="K904" i="7"/>
  <c r="L904" i="7"/>
  <c r="M904" i="7"/>
  <c r="N904" i="7" s="1"/>
  <c r="O904" i="7" s="1"/>
  <c r="K905" i="7"/>
  <c r="L905" i="7"/>
  <c r="M905" i="7"/>
  <c r="N905" i="7" s="1"/>
  <c r="O905" i="7" s="1"/>
  <c r="K906" i="7"/>
  <c r="L906" i="7"/>
  <c r="M906" i="7"/>
  <c r="K907" i="7"/>
  <c r="L907" i="7"/>
  <c r="M907" i="7"/>
  <c r="N907" i="7" s="1"/>
  <c r="O907" i="7" s="1"/>
  <c r="K908" i="7"/>
  <c r="L908" i="7"/>
  <c r="M908" i="7"/>
  <c r="N908" i="7" s="1"/>
  <c r="O908" i="7" s="1"/>
  <c r="K909" i="7"/>
  <c r="L909" i="7"/>
  <c r="M909" i="7"/>
  <c r="N909" i="7" s="1"/>
  <c r="O909" i="7" s="1"/>
  <c r="K910" i="7"/>
  <c r="L910" i="7"/>
  <c r="M910" i="7"/>
  <c r="K911" i="7"/>
  <c r="L911" i="7"/>
  <c r="M911" i="7"/>
  <c r="N911" i="7" s="1"/>
  <c r="O911" i="7" s="1"/>
  <c r="K912" i="7"/>
  <c r="L912" i="7"/>
  <c r="M912" i="7"/>
  <c r="N912" i="7" s="1"/>
  <c r="O912" i="7" s="1"/>
  <c r="K913" i="7"/>
  <c r="L913" i="7"/>
  <c r="M913" i="7"/>
  <c r="N913" i="7" s="1"/>
  <c r="O913" i="7" s="1"/>
  <c r="K914" i="7"/>
  <c r="L914" i="7"/>
  <c r="M914" i="7"/>
  <c r="K915" i="7"/>
  <c r="L915" i="7"/>
  <c r="M915" i="7"/>
  <c r="N915" i="7" s="1"/>
  <c r="O915" i="7" s="1"/>
  <c r="K916" i="7"/>
  <c r="L916" i="7"/>
  <c r="M916" i="7"/>
  <c r="N916" i="7" s="1"/>
  <c r="O916" i="7" s="1"/>
  <c r="K917" i="7"/>
  <c r="L917" i="7"/>
  <c r="M917" i="7"/>
  <c r="N917" i="7" s="1"/>
  <c r="O917" i="7" s="1"/>
  <c r="K918" i="7"/>
  <c r="L918" i="7"/>
  <c r="M918" i="7"/>
  <c r="K919" i="7"/>
  <c r="L919" i="7"/>
  <c r="M919" i="7"/>
  <c r="N919" i="7" s="1"/>
  <c r="O919" i="7" s="1"/>
  <c r="K920" i="7"/>
  <c r="L920" i="7"/>
  <c r="M920" i="7"/>
  <c r="N920" i="7" s="1"/>
  <c r="O920" i="7" s="1"/>
  <c r="K921" i="7"/>
  <c r="L921" i="7"/>
  <c r="M921" i="7"/>
  <c r="N921" i="7" s="1"/>
  <c r="O921" i="7" s="1"/>
  <c r="K922" i="7"/>
  <c r="L922" i="7"/>
  <c r="M922" i="7"/>
  <c r="K923" i="7"/>
  <c r="L923" i="7"/>
  <c r="M923" i="7"/>
  <c r="N923" i="7" s="1"/>
  <c r="O923" i="7" s="1"/>
  <c r="K924" i="7"/>
  <c r="L924" i="7"/>
  <c r="M924" i="7"/>
  <c r="N924" i="7" s="1"/>
  <c r="O924" i="7" s="1"/>
  <c r="K925" i="7"/>
  <c r="L925" i="7"/>
  <c r="M925" i="7"/>
  <c r="N925" i="7" s="1"/>
  <c r="O925" i="7" s="1"/>
  <c r="K926" i="7"/>
  <c r="L926" i="7"/>
  <c r="M926" i="7"/>
  <c r="K927" i="7"/>
  <c r="L927" i="7"/>
  <c r="M927" i="7"/>
  <c r="N927" i="7" s="1"/>
  <c r="O927" i="7" s="1"/>
  <c r="K928" i="7"/>
  <c r="L928" i="7"/>
  <c r="M928" i="7"/>
  <c r="N928" i="7" s="1"/>
  <c r="O928" i="7" s="1"/>
  <c r="K929" i="7"/>
  <c r="L929" i="7"/>
  <c r="M929" i="7"/>
  <c r="N929" i="7" s="1"/>
  <c r="O929" i="7" s="1"/>
  <c r="K930" i="7"/>
  <c r="L930" i="7"/>
  <c r="M930" i="7"/>
  <c r="K931" i="7"/>
  <c r="L931" i="7"/>
  <c r="M931" i="7"/>
  <c r="N931" i="7" s="1"/>
  <c r="O931" i="7" s="1"/>
  <c r="K932" i="7"/>
  <c r="L932" i="7"/>
  <c r="M932" i="7"/>
  <c r="K933" i="7"/>
  <c r="L933" i="7"/>
  <c r="M933" i="7"/>
  <c r="K934" i="7"/>
  <c r="L934" i="7"/>
  <c r="M934" i="7"/>
  <c r="K935" i="7"/>
  <c r="L935" i="7"/>
  <c r="M935" i="7"/>
  <c r="K936" i="7"/>
  <c r="L936" i="7"/>
  <c r="M936" i="7"/>
  <c r="K937" i="7"/>
  <c r="L937" i="7"/>
  <c r="M937" i="7"/>
  <c r="K938" i="7"/>
  <c r="L938" i="7"/>
  <c r="M938" i="7"/>
  <c r="K939" i="7"/>
  <c r="L939" i="7"/>
  <c r="M939" i="7"/>
  <c r="K940" i="7"/>
  <c r="L940" i="7"/>
  <c r="M940" i="7"/>
  <c r="K941" i="7"/>
  <c r="L941" i="7"/>
  <c r="M941" i="7"/>
  <c r="K942" i="7"/>
  <c r="L942" i="7"/>
  <c r="M942" i="7"/>
  <c r="K943" i="7"/>
  <c r="L943" i="7"/>
  <c r="M943" i="7"/>
  <c r="N943" i="7"/>
  <c r="O943" i="7" s="1"/>
  <c r="K944" i="7"/>
  <c r="L944" i="7"/>
  <c r="M944" i="7"/>
  <c r="N944" i="7" s="1"/>
  <c r="O944" i="7" s="1"/>
  <c r="K945" i="7"/>
  <c r="L945" i="7"/>
  <c r="M945" i="7"/>
  <c r="N945" i="7" s="1"/>
  <c r="O945" i="7" s="1"/>
  <c r="K946" i="7"/>
  <c r="L946" i="7"/>
  <c r="M946" i="7"/>
  <c r="N946" i="7" s="1"/>
  <c r="O946" i="7" s="1"/>
  <c r="K947" i="7"/>
  <c r="L947" i="7"/>
  <c r="M947" i="7"/>
  <c r="N947" i="7" s="1"/>
  <c r="O947" i="7" s="1"/>
  <c r="K948" i="7"/>
  <c r="L948" i="7"/>
  <c r="M948" i="7"/>
  <c r="K949" i="7"/>
  <c r="L949" i="7"/>
  <c r="M949" i="7"/>
  <c r="N949" i="7" s="1"/>
  <c r="O949" i="7" s="1"/>
  <c r="K950" i="7"/>
  <c r="L950" i="7"/>
  <c r="M950" i="7"/>
  <c r="K951" i="7"/>
  <c r="L951" i="7"/>
  <c r="M951" i="7"/>
  <c r="K952" i="7"/>
  <c r="L952" i="7"/>
  <c r="M952" i="7"/>
  <c r="K953" i="7"/>
  <c r="L953" i="7"/>
  <c r="M953" i="7"/>
  <c r="K954" i="7"/>
  <c r="L954" i="7"/>
  <c r="M954" i="7"/>
  <c r="N954" i="7" s="1"/>
  <c r="O954" i="7" s="1"/>
  <c r="K955" i="7"/>
  <c r="L955" i="7"/>
  <c r="M955" i="7"/>
  <c r="K956" i="7"/>
  <c r="L956" i="7"/>
  <c r="N956" i="7" s="1"/>
  <c r="O956" i="7" s="1"/>
  <c r="K957" i="7"/>
  <c r="L957" i="7"/>
  <c r="M957" i="7"/>
  <c r="K958" i="7"/>
  <c r="L958" i="7"/>
  <c r="M958" i="7"/>
  <c r="K959" i="7"/>
  <c r="L959" i="7"/>
  <c r="M959" i="7"/>
  <c r="K960" i="7"/>
  <c r="L960" i="7"/>
  <c r="M960" i="7"/>
  <c r="K961" i="7"/>
  <c r="L961" i="7"/>
  <c r="M961" i="7"/>
  <c r="K962" i="7"/>
  <c r="L962" i="7"/>
  <c r="M962" i="7"/>
  <c r="K963" i="7"/>
  <c r="L963" i="7"/>
  <c r="M963" i="7"/>
  <c r="K964" i="7"/>
  <c r="L964" i="7"/>
  <c r="M964" i="7"/>
  <c r="K965" i="7"/>
  <c r="L965" i="7"/>
  <c r="N965" i="7" s="1"/>
  <c r="O965" i="7" s="1"/>
  <c r="M965" i="7"/>
  <c r="K966" i="7"/>
  <c r="L966" i="7"/>
  <c r="M966" i="7"/>
  <c r="N966" i="7" s="1"/>
  <c r="O966" i="7" s="1"/>
  <c r="K968" i="7"/>
  <c r="L968" i="7"/>
  <c r="M968" i="7"/>
  <c r="N968" i="7" s="1"/>
  <c r="O968" i="7" s="1"/>
  <c r="K969" i="7"/>
  <c r="L969" i="7"/>
  <c r="M969" i="7"/>
  <c r="N969" i="7" s="1"/>
  <c r="O969" i="7" s="1"/>
  <c r="K970" i="7"/>
  <c r="L970" i="7"/>
  <c r="M970" i="7"/>
  <c r="N970" i="7" s="1"/>
  <c r="O970" i="7" s="1"/>
  <c r="K971" i="7"/>
  <c r="L971" i="7"/>
  <c r="M971" i="7"/>
  <c r="N971" i="7" s="1"/>
  <c r="O971" i="7" s="1"/>
  <c r="K972" i="7"/>
  <c r="L972" i="7"/>
  <c r="M972" i="7"/>
  <c r="N972" i="7" s="1"/>
  <c r="O972" i="7" s="1"/>
  <c r="K973" i="7"/>
  <c r="L973" i="7"/>
  <c r="M973" i="7"/>
  <c r="N973" i="7" s="1"/>
  <c r="O973" i="7" s="1"/>
  <c r="K974" i="7"/>
  <c r="L974" i="7"/>
  <c r="M974" i="7"/>
  <c r="N974" i="7" s="1"/>
  <c r="O974" i="7" s="1"/>
  <c r="K975" i="7"/>
  <c r="L975" i="7"/>
  <c r="M975" i="7"/>
  <c r="N975" i="7" s="1"/>
  <c r="O975" i="7" s="1"/>
  <c r="K976" i="7"/>
  <c r="L976" i="7"/>
  <c r="M976" i="7"/>
  <c r="N976" i="7" s="1"/>
  <c r="O976" i="7" s="1"/>
  <c r="K977" i="7"/>
  <c r="L977" i="7"/>
  <c r="M977" i="7"/>
  <c r="N977" i="7" s="1"/>
  <c r="O977" i="7" s="1"/>
  <c r="K978" i="7"/>
  <c r="L978" i="7"/>
  <c r="M978" i="7"/>
  <c r="K979" i="7"/>
  <c r="L979" i="7"/>
  <c r="M979" i="7"/>
  <c r="N979" i="7" s="1"/>
  <c r="O979" i="7" s="1"/>
  <c r="K980" i="7"/>
  <c r="L980" i="7"/>
  <c r="M980" i="7"/>
  <c r="N980" i="7" s="1"/>
  <c r="O980" i="7" s="1"/>
  <c r="K981" i="7"/>
  <c r="L981" i="7"/>
  <c r="M981" i="7"/>
  <c r="K982" i="7"/>
  <c r="L982" i="7"/>
  <c r="M982" i="7"/>
  <c r="K983" i="7"/>
  <c r="L983" i="7"/>
  <c r="M983" i="7"/>
  <c r="K984" i="7"/>
  <c r="L984" i="7"/>
  <c r="M984" i="7"/>
  <c r="K985" i="7"/>
  <c r="L985" i="7"/>
  <c r="M985" i="7"/>
  <c r="K986" i="7"/>
  <c r="L986" i="7"/>
  <c r="M986" i="7"/>
  <c r="K987" i="7"/>
  <c r="L987" i="7"/>
  <c r="M987" i="7"/>
  <c r="K988" i="7"/>
  <c r="L988" i="7"/>
  <c r="M988" i="7"/>
  <c r="K989" i="7"/>
  <c r="L989" i="7"/>
  <c r="M989" i="7"/>
  <c r="K990" i="7"/>
  <c r="L990" i="7"/>
  <c r="M990" i="7"/>
  <c r="K991" i="7"/>
  <c r="L991" i="7"/>
  <c r="M991" i="7"/>
  <c r="K992" i="7"/>
  <c r="L992" i="7"/>
  <c r="M992" i="7"/>
  <c r="N992" i="7" s="1"/>
  <c r="O992" i="7" s="1"/>
  <c r="K993" i="7"/>
  <c r="L993" i="7"/>
  <c r="M993" i="7"/>
  <c r="N993" i="7" s="1"/>
  <c r="O993" i="7" s="1"/>
  <c r="K994" i="7"/>
  <c r="L994" i="7"/>
  <c r="M994" i="7"/>
  <c r="N994" i="7" s="1"/>
  <c r="O994" i="7" s="1"/>
  <c r="K995" i="7"/>
  <c r="L995" i="7"/>
  <c r="M995" i="7"/>
  <c r="N995" i="7" s="1"/>
  <c r="O995" i="7" s="1"/>
  <c r="K996" i="7"/>
  <c r="L996" i="7"/>
  <c r="M996" i="7"/>
  <c r="N996" i="7" s="1"/>
  <c r="O996" i="7" s="1"/>
  <c r="K997" i="7"/>
  <c r="L997" i="7"/>
  <c r="M997" i="7"/>
  <c r="K998" i="7"/>
  <c r="L998" i="7"/>
  <c r="M998" i="7"/>
  <c r="K999" i="7"/>
  <c r="L999" i="7"/>
  <c r="M999" i="7"/>
  <c r="K1000" i="7"/>
  <c r="L1000" i="7"/>
  <c r="M1000" i="7"/>
  <c r="K1001" i="7"/>
  <c r="L1001" i="7"/>
  <c r="M1001" i="7"/>
  <c r="K1002" i="7"/>
  <c r="L1002" i="7"/>
  <c r="M1002" i="7"/>
  <c r="K1003" i="7"/>
  <c r="L1003" i="7"/>
  <c r="M1003" i="7"/>
  <c r="K1004" i="7"/>
  <c r="L1004" i="7"/>
  <c r="M1004" i="7"/>
  <c r="K1005" i="7"/>
  <c r="L1005" i="7"/>
  <c r="M1005" i="7"/>
  <c r="K1006" i="7"/>
  <c r="L1006" i="7"/>
  <c r="M1006" i="7"/>
  <c r="K1007" i="7"/>
  <c r="L1007" i="7"/>
  <c r="M1007" i="7"/>
  <c r="K1008" i="7"/>
  <c r="L1008" i="7"/>
  <c r="M1008" i="7"/>
  <c r="K1009" i="7"/>
  <c r="L1009" i="7"/>
  <c r="M1009" i="7"/>
  <c r="K1010" i="7"/>
  <c r="L1010" i="7"/>
  <c r="M1010" i="7"/>
  <c r="K1012" i="7"/>
  <c r="L1012" i="7"/>
  <c r="M1012" i="7"/>
  <c r="K1013" i="7"/>
  <c r="L1013" i="7"/>
  <c r="M1013" i="7"/>
  <c r="K1014" i="7"/>
  <c r="L1014" i="7"/>
  <c r="N1014" i="7" s="1"/>
  <c r="O1014" i="7" s="1"/>
  <c r="M1014" i="7"/>
  <c r="K1015" i="7"/>
  <c r="L1015" i="7"/>
  <c r="M1015" i="7"/>
  <c r="K1016" i="7"/>
  <c r="L1016" i="7"/>
  <c r="M1016" i="7"/>
  <c r="K1017" i="7"/>
  <c r="L1017" i="7"/>
  <c r="M1017" i="7"/>
  <c r="N1017" i="7" s="1"/>
  <c r="O1017" i="7" s="1"/>
  <c r="K1018" i="7"/>
  <c r="L1018" i="7"/>
  <c r="M1018" i="7"/>
  <c r="N1018" i="7" s="1"/>
  <c r="O1018" i="7" s="1"/>
  <c r="K1019" i="7"/>
  <c r="L1019" i="7"/>
  <c r="M1019" i="7"/>
  <c r="K1020" i="7"/>
  <c r="L1020" i="7"/>
  <c r="M1020" i="7"/>
  <c r="K1021" i="7"/>
  <c r="L1021" i="7"/>
  <c r="M1021" i="7"/>
  <c r="N1021" i="7" s="1"/>
  <c r="O1021" i="7" s="1"/>
  <c r="K1022" i="7"/>
  <c r="L1022" i="7"/>
  <c r="M1022" i="7"/>
  <c r="N1022" i="7" s="1"/>
  <c r="O1022" i="7" s="1"/>
  <c r="K1023" i="7"/>
  <c r="L1023" i="7"/>
  <c r="M1023" i="7"/>
  <c r="K1024" i="7"/>
  <c r="L1024" i="7"/>
  <c r="M1024" i="7"/>
  <c r="K1025" i="7"/>
  <c r="L1025" i="7"/>
  <c r="M1025" i="7"/>
  <c r="N1025" i="7" s="1"/>
  <c r="O1025" i="7" s="1"/>
  <c r="K1026" i="7"/>
  <c r="L1026" i="7"/>
  <c r="M1026" i="7"/>
  <c r="N1026" i="7" s="1"/>
  <c r="O1026" i="7" s="1"/>
  <c r="K1027" i="7"/>
  <c r="L1027" i="7"/>
  <c r="M1027" i="7"/>
  <c r="K1028" i="7"/>
  <c r="L1028" i="7"/>
  <c r="M1028" i="7"/>
  <c r="K1029" i="7"/>
  <c r="L1029" i="7"/>
  <c r="M1029" i="7"/>
  <c r="N1029" i="7" s="1"/>
  <c r="O1029" i="7" s="1"/>
  <c r="K1030" i="7"/>
  <c r="L1030" i="7"/>
  <c r="M1030" i="7"/>
  <c r="N1030" i="7" s="1"/>
  <c r="O1030" i="7" s="1"/>
  <c r="K1031" i="7"/>
  <c r="L1031" i="7"/>
  <c r="M1031" i="7"/>
  <c r="K1032" i="7"/>
  <c r="L1032" i="7"/>
  <c r="M1032" i="7"/>
  <c r="K1033" i="7"/>
  <c r="L1033" i="7"/>
  <c r="M1033" i="7"/>
  <c r="K1034" i="7"/>
  <c r="L1034" i="7"/>
  <c r="M1034" i="7"/>
  <c r="K1035" i="7"/>
  <c r="L1035" i="7"/>
  <c r="M1035" i="7"/>
  <c r="K1036" i="7"/>
  <c r="L1036" i="7"/>
  <c r="M1036" i="7"/>
  <c r="K1037" i="7"/>
  <c r="L1037" i="7"/>
  <c r="M1037" i="7"/>
  <c r="K1038" i="7"/>
  <c r="L1038" i="7"/>
  <c r="M1038" i="7"/>
  <c r="N1038" i="7" s="1"/>
  <c r="O1038" i="7" s="1"/>
  <c r="K1039" i="7"/>
  <c r="L1039" i="7"/>
  <c r="M1039" i="7"/>
  <c r="K1040" i="7"/>
  <c r="L1040" i="7"/>
  <c r="M1040" i="7"/>
  <c r="K1041" i="7"/>
  <c r="L1041" i="7"/>
  <c r="M1041" i="7"/>
  <c r="N1041" i="7" s="1"/>
  <c r="O1041" i="7" s="1"/>
  <c r="K1042" i="7"/>
  <c r="L1042" i="7"/>
  <c r="M1042" i="7"/>
  <c r="K1043" i="7"/>
  <c r="L1043" i="7"/>
  <c r="M1043" i="7"/>
  <c r="K1044" i="7"/>
  <c r="L1044" i="7"/>
  <c r="M1044" i="7"/>
  <c r="K1045" i="7"/>
  <c r="L1045" i="7"/>
  <c r="M1045" i="7"/>
  <c r="N1045" i="7" s="1"/>
  <c r="O1045" i="7" s="1"/>
  <c r="K1046" i="7"/>
  <c r="L1046" i="7"/>
  <c r="M1046" i="7"/>
  <c r="K1047" i="7"/>
  <c r="L1047" i="7"/>
  <c r="N1047" i="7" s="1"/>
  <c r="O1047" i="7" s="1"/>
  <c r="K1048" i="7"/>
  <c r="L1048" i="7"/>
  <c r="K1050" i="7"/>
  <c r="L1050" i="7"/>
  <c r="M1050" i="7"/>
  <c r="N1050" i="7" s="1"/>
  <c r="O1050" i="7" s="1"/>
  <c r="K1051" i="7"/>
  <c r="L1051" i="7"/>
  <c r="M1051" i="7"/>
  <c r="K1052" i="7"/>
  <c r="L1052" i="7"/>
  <c r="M1052" i="7"/>
  <c r="K1053" i="7"/>
  <c r="L1053" i="7"/>
  <c r="M1053" i="7"/>
  <c r="N1053" i="7" s="1"/>
  <c r="O1053" i="7" s="1"/>
  <c r="K1054" i="7"/>
  <c r="L1054" i="7"/>
  <c r="N1054" i="7"/>
  <c r="O1054" i="7" s="1"/>
  <c r="K1055" i="7"/>
  <c r="L1055" i="7"/>
  <c r="M1055" i="7"/>
  <c r="K1056" i="7"/>
  <c r="L1056" i="7"/>
  <c r="N1056" i="7"/>
  <c r="O1056" i="7" s="1"/>
  <c r="K1057" i="7"/>
  <c r="L1057" i="7"/>
  <c r="M1057" i="7"/>
  <c r="N1057" i="7" s="1"/>
  <c r="O1057" i="7" s="1"/>
  <c r="K1058" i="7"/>
  <c r="L1058" i="7"/>
  <c r="M1058" i="7"/>
  <c r="N1058" i="7" s="1"/>
  <c r="O1058" i="7" s="1"/>
  <c r="K1061" i="7"/>
  <c r="L1061" i="7"/>
  <c r="M1061" i="7"/>
  <c r="K1062" i="7"/>
  <c r="L1062" i="7"/>
  <c r="M1062" i="7"/>
  <c r="K1063" i="7"/>
  <c r="L1063" i="7"/>
  <c r="M1063" i="7"/>
  <c r="N1063" i="7" s="1"/>
  <c r="O1063" i="7" s="1"/>
  <c r="K1064" i="7"/>
  <c r="L1064" i="7"/>
  <c r="M1064" i="7"/>
  <c r="N1064" i="7" s="1"/>
  <c r="O1064" i="7" s="1"/>
  <c r="K1065" i="7"/>
  <c r="L1065" i="7"/>
  <c r="M1065" i="7"/>
  <c r="K1066" i="7"/>
  <c r="L1066" i="7"/>
  <c r="N1066" i="7" s="1"/>
  <c r="O1066" i="7" s="1"/>
  <c r="M1066" i="7"/>
  <c r="K1067" i="7"/>
  <c r="L1067" i="7"/>
  <c r="M1067" i="7"/>
  <c r="K1068" i="7"/>
  <c r="L1068" i="7"/>
  <c r="M1068" i="7"/>
  <c r="K1069" i="7"/>
  <c r="L1069" i="7"/>
  <c r="M1069" i="7"/>
  <c r="K1070" i="7"/>
  <c r="L1070" i="7"/>
  <c r="M1070" i="7"/>
  <c r="K1071" i="7"/>
  <c r="L1071" i="7"/>
  <c r="M1071" i="7"/>
  <c r="K1072" i="7"/>
  <c r="L1072" i="7"/>
  <c r="M1072" i="7"/>
  <c r="K1073" i="7"/>
  <c r="L1073" i="7"/>
  <c r="M1073" i="7"/>
  <c r="K1074" i="7"/>
  <c r="L1074" i="7"/>
  <c r="M1074" i="7"/>
  <c r="K1075" i="7"/>
  <c r="L1075" i="7"/>
  <c r="N1075" i="7" s="1"/>
  <c r="O1075" i="7" s="1"/>
  <c r="M1075" i="7"/>
  <c r="K1076" i="7"/>
  <c r="L1076" i="7"/>
  <c r="M1076" i="7"/>
  <c r="K1077" i="7"/>
  <c r="L1077" i="7"/>
  <c r="M1077" i="7"/>
  <c r="N1077" i="7" s="1"/>
  <c r="O1077" i="7" s="1"/>
  <c r="K1078" i="7"/>
  <c r="L1078" i="7"/>
  <c r="M1078" i="7"/>
  <c r="N1078" i="7" s="1"/>
  <c r="O1078" i="7" s="1"/>
  <c r="K1079" i="7"/>
  <c r="L1079" i="7"/>
  <c r="M1079" i="7"/>
  <c r="N1079" i="7"/>
  <c r="O1079" i="7" s="1"/>
  <c r="K1080" i="7"/>
  <c r="L1080" i="7"/>
  <c r="M1080" i="7"/>
  <c r="N1080" i="7" s="1"/>
  <c r="O1080" i="7" s="1"/>
  <c r="K1081" i="7"/>
  <c r="L1081" i="7"/>
  <c r="M1081" i="7"/>
  <c r="K1082" i="7"/>
  <c r="L1082" i="7"/>
  <c r="M1082" i="7"/>
  <c r="K1083" i="7"/>
  <c r="L1083" i="7"/>
  <c r="M1083" i="7"/>
  <c r="K1084" i="7"/>
  <c r="L1084" i="7"/>
  <c r="M1084" i="7"/>
  <c r="K1085" i="7"/>
  <c r="L1085" i="7"/>
  <c r="M1085" i="7"/>
  <c r="K1086" i="7"/>
  <c r="L1086" i="7"/>
  <c r="N1086" i="7" s="1"/>
  <c r="O1086" i="7" s="1"/>
  <c r="M1086" i="7"/>
  <c r="K1087" i="7"/>
  <c r="L1087" i="7"/>
  <c r="M1087" i="7"/>
  <c r="K1088" i="7"/>
  <c r="L1088" i="7"/>
  <c r="M1088" i="7"/>
  <c r="K1089" i="7"/>
  <c r="L1089" i="7"/>
  <c r="M1089" i="7"/>
  <c r="K1090" i="7"/>
  <c r="L1090" i="7"/>
  <c r="M1090" i="7"/>
  <c r="K1091" i="7"/>
  <c r="L1091" i="7"/>
  <c r="M1091" i="7"/>
  <c r="K1092" i="7"/>
  <c r="L1092" i="7"/>
  <c r="N1092" i="7" s="1"/>
  <c r="O1092" i="7" s="1"/>
  <c r="K1093" i="7"/>
  <c r="L1093" i="7"/>
  <c r="M1093" i="7"/>
  <c r="N1093" i="7" s="1"/>
  <c r="O1093" i="7" s="1"/>
  <c r="K1094" i="7"/>
  <c r="L1094" i="7"/>
  <c r="M1094" i="7"/>
  <c r="K1095" i="7"/>
  <c r="L1095" i="7"/>
  <c r="M1095" i="7"/>
  <c r="N1095" i="7" s="1"/>
  <c r="O1095" i="7" s="1"/>
  <c r="K1096" i="7"/>
  <c r="L1096" i="7"/>
  <c r="M1096" i="7"/>
  <c r="N1096" i="7" s="1"/>
  <c r="O1096" i="7" s="1"/>
  <c r="K1097" i="7"/>
  <c r="L1097" i="7"/>
  <c r="M1097" i="7"/>
  <c r="N1097" i="7" s="1"/>
  <c r="O1097" i="7" s="1"/>
  <c r="K1098" i="7"/>
  <c r="L1098" i="7"/>
  <c r="M1098" i="7"/>
  <c r="K1099" i="7"/>
  <c r="L1099" i="7"/>
  <c r="M1099" i="7"/>
  <c r="N1099" i="7" s="1"/>
  <c r="O1099" i="7" s="1"/>
  <c r="K1100" i="7"/>
  <c r="L1100" i="7"/>
  <c r="M1100" i="7"/>
  <c r="N1100" i="7" s="1"/>
  <c r="O1100" i="7" s="1"/>
  <c r="K1101" i="7"/>
  <c r="L1101" i="7"/>
  <c r="M1101" i="7"/>
  <c r="N1101" i="7" s="1"/>
  <c r="O1101" i="7" s="1"/>
  <c r="K1102" i="7"/>
  <c r="L1102" i="7"/>
  <c r="M1102" i="7"/>
  <c r="K1103" i="7"/>
  <c r="L1103" i="7"/>
  <c r="M1103" i="7"/>
  <c r="K1104" i="7"/>
  <c r="L1104" i="7"/>
  <c r="M1104" i="7"/>
  <c r="N1104" i="7" s="1"/>
  <c r="O1104" i="7" s="1"/>
  <c r="K1105" i="7"/>
  <c r="L1105" i="7"/>
  <c r="M1105" i="7"/>
  <c r="N1105" i="7" s="1"/>
  <c r="O1105" i="7" s="1"/>
  <c r="K1106" i="7"/>
  <c r="L1106" i="7"/>
  <c r="M1106" i="7"/>
  <c r="K1107" i="7"/>
  <c r="L1107" i="7"/>
  <c r="M1107" i="7"/>
  <c r="K1108" i="7"/>
  <c r="L1108" i="7"/>
  <c r="M1108" i="7"/>
  <c r="N1108" i="7" s="1"/>
  <c r="O1108" i="7" s="1"/>
  <c r="K1109" i="7"/>
  <c r="L1109" i="7"/>
  <c r="M1109" i="7"/>
  <c r="N1109" i="7" s="1"/>
  <c r="O1109" i="7" s="1"/>
  <c r="K1110" i="7"/>
  <c r="L1110" i="7"/>
  <c r="M1110" i="7"/>
  <c r="K1111" i="7"/>
  <c r="L1111" i="7"/>
  <c r="M1111" i="7"/>
  <c r="N1111" i="7"/>
  <c r="O1111" i="7" s="1"/>
  <c r="K1112" i="7"/>
  <c r="L1112" i="7"/>
  <c r="M1112" i="7"/>
  <c r="K1113" i="7"/>
  <c r="L1113" i="7"/>
  <c r="M1113" i="7"/>
  <c r="K1114" i="7"/>
  <c r="L1114" i="7"/>
  <c r="M1114" i="7"/>
  <c r="N1114" i="7" s="1"/>
  <c r="O1114" i="7" s="1"/>
  <c r="K1115" i="7"/>
  <c r="L1115" i="7"/>
  <c r="M1115" i="7"/>
  <c r="N1115" i="7" s="1"/>
  <c r="O1115" i="7" s="1"/>
  <c r="K1116" i="7"/>
  <c r="L1116" i="7"/>
  <c r="M1116" i="7"/>
  <c r="K1117" i="7"/>
  <c r="L1117" i="7"/>
  <c r="M1117" i="7"/>
  <c r="K1118" i="7"/>
  <c r="L1118" i="7"/>
  <c r="M1118" i="7"/>
  <c r="K1119" i="7"/>
  <c r="L1119" i="7"/>
  <c r="M1119" i="7"/>
  <c r="K1120" i="7"/>
  <c r="L1120" i="7"/>
  <c r="M1120" i="7"/>
  <c r="K1121" i="7"/>
  <c r="L1121" i="7"/>
  <c r="M1121" i="7"/>
  <c r="K1122" i="7"/>
  <c r="L1122" i="7"/>
  <c r="M1122" i="7"/>
  <c r="K1123" i="7"/>
  <c r="L1123" i="7"/>
  <c r="M1123" i="7"/>
  <c r="N1123" i="7" s="1"/>
  <c r="O1123" i="7" s="1"/>
  <c r="K1124" i="7"/>
  <c r="L1124" i="7"/>
  <c r="M1124" i="7"/>
  <c r="K1125" i="7"/>
  <c r="L1125" i="7"/>
  <c r="M1125" i="7"/>
  <c r="K1126" i="7"/>
  <c r="L1126" i="7"/>
  <c r="M1126" i="7"/>
  <c r="K1127" i="7"/>
  <c r="L1127" i="7"/>
  <c r="M1127" i="7"/>
  <c r="N1127" i="7" s="1"/>
  <c r="O1127" i="7" s="1"/>
  <c r="K1128" i="7"/>
  <c r="L1128" i="7"/>
  <c r="M1128" i="7"/>
  <c r="N1128" i="7" s="1"/>
  <c r="O1128" i="7" s="1"/>
  <c r="K1129" i="7"/>
  <c r="L1129" i="7"/>
  <c r="M1129" i="7"/>
  <c r="K1130" i="7"/>
  <c r="L1130" i="7"/>
  <c r="M1130" i="7"/>
  <c r="K1131" i="7"/>
  <c r="L1131" i="7"/>
  <c r="M1131" i="7"/>
  <c r="N1131" i="7" s="1"/>
  <c r="O1131" i="7" s="1"/>
  <c r="K1132" i="7"/>
  <c r="L1132" i="7"/>
  <c r="M1132" i="7"/>
  <c r="N1132" i="7" s="1"/>
  <c r="O1132" i="7" s="1"/>
  <c r="K1133" i="7"/>
  <c r="L1133" i="7"/>
  <c r="M1133" i="7"/>
  <c r="K1134" i="7"/>
  <c r="L1134" i="7"/>
  <c r="M1134" i="7"/>
  <c r="K1135" i="7"/>
  <c r="L1135" i="7"/>
  <c r="M1135" i="7"/>
  <c r="N1135" i="7" s="1"/>
  <c r="O1135" i="7" s="1"/>
  <c r="K1136" i="7"/>
  <c r="L1136" i="7"/>
  <c r="M1136" i="7"/>
  <c r="K1137" i="7"/>
  <c r="L1137" i="7"/>
  <c r="M1137" i="7"/>
  <c r="K1138" i="7"/>
  <c r="L1138" i="7"/>
  <c r="M1138" i="7"/>
  <c r="K1139" i="7"/>
  <c r="L1139" i="7"/>
  <c r="M1139" i="7"/>
  <c r="N1139" i="7" s="1"/>
  <c r="O1139" i="7" s="1"/>
  <c r="K1140" i="7"/>
  <c r="L1140" i="7"/>
  <c r="M1140" i="7"/>
  <c r="N1140" i="7" s="1"/>
  <c r="O1140" i="7" s="1"/>
  <c r="K1141" i="7"/>
  <c r="L1141" i="7"/>
  <c r="M1141" i="7"/>
  <c r="K1142" i="7"/>
  <c r="L1142" i="7"/>
  <c r="M1142" i="7"/>
  <c r="K1143" i="7"/>
  <c r="L1143" i="7"/>
  <c r="M1143" i="7"/>
  <c r="N1143" i="7" s="1"/>
  <c r="O1143" i="7" s="1"/>
  <c r="K1144" i="7"/>
  <c r="L1144" i="7"/>
  <c r="M1144" i="7"/>
  <c r="N1144" i="7" s="1"/>
  <c r="O1144" i="7" s="1"/>
  <c r="K1145" i="7"/>
  <c r="L1145" i="7"/>
  <c r="M1145" i="7"/>
  <c r="K1146" i="7"/>
  <c r="L1146" i="7"/>
  <c r="M1146" i="7"/>
  <c r="K1147" i="7"/>
  <c r="L1147" i="7"/>
  <c r="M1147" i="7"/>
  <c r="N1147" i="7" s="1"/>
  <c r="O1147" i="7" s="1"/>
  <c r="K1148" i="7"/>
  <c r="L1148" i="7"/>
  <c r="M1148" i="7"/>
  <c r="N1148" i="7" s="1"/>
  <c r="O1148" i="7" s="1"/>
  <c r="K1149" i="7"/>
  <c r="L1149" i="7"/>
  <c r="M1149" i="7"/>
  <c r="K1150" i="7"/>
  <c r="L1150" i="7"/>
  <c r="N1150" i="7" s="1"/>
  <c r="O1150" i="7" s="1"/>
  <c r="M1150" i="7"/>
  <c r="K1151" i="7"/>
  <c r="L1151" i="7"/>
  <c r="M1151" i="7"/>
  <c r="K1152" i="7"/>
  <c r="L1152" i="7"/>
  <c r="M1152" i="7"/>
  <c r="K1153" i="7"/>
  <c r="L1153" i="7"/>
  <c r="M1153" i="7"/>
  <c r="K1154" i="7"/>
  <c r="L1154" i="7"/>
  <c r="M1154" i="7"/>
  <c r="K1155" i="7"/>
  <c r="L1155" i="7"/>
  <c r="M1155" i="7"/>
  <c r="K1156" i="7"/>
  <c r="L1156" i="7"/>
  <c r="M1156" i="7"/>
  <c r="K1157" i="7"/>
  <c r="L1157" i="7"/>
  <c r="M1157" i="7"/>
  <c r="K1158" i="7"/>
  <c r="L1158" i="7"/>
  <c r="M1158" i="7"/>
  <c r="K1159" i="7"/>
  <c r="L1159" i="7"/>
  <c r="M1159" i="7"/>
  <c r="K1160" i="7"/>
  <c r="L1160" i="7"/>
  <c r="M1160" i="7"/>
  <c r="N1160" i="7"/>
  <c r="O1160" i="7" s="1"/>
  <c r="K1161" i="7"/>
  <c r="L1161" i="7"/>
  <c r="M1161" i="7"/>
  <c r="N1161" i="7" s="1"/>
  <c r="O1161" i="7" s="1"/>
  <c r="K1162" i="7"/>
  <c r="L1162" i="7"/>
  <c r="M1162" i="7"/>
  <c r="K1163" i="7"/>
  <c r="L1163" i="7"/>
  <c r="M1163" i="7"/>
  <c r="N1163" i="7" s="1"/>
  <c r="O1163" i="7" s="1"/>
  <c r="K1164" i="7"/>
  <c r="L1164" i="7"/>
  <c r="M1164" i="7"/>
  <c r="N1164" i="7" s="1"/>
  <c r="O1164" i="7" s="1"/>
  <c r="K1165" i="7"/>
  <c r="L1165" i="7"/>
  <c r="M1165" i="7"/>
  <c r="N1165" i="7" s="1"/>
  <c r="O1165" i="7" s="1"/>
  <c r="K1166" i="7"/>
  <c r="L1166" i="7"/>
  <c r="M1166" i="7"/>
  <c r="K1167" i="7"/>
  <c r="L1167" i="7"/>
  <c r="M1167" i="7"/>
  <c r="N1167" i="7" s="1"/>
  <c r="O1167" i="7" s="1"/>
  <c r="K1168" i="7"/>
  <c r="L1168" i="7"/>
  <c r="M1168" i="7"/>
  <c r="N1168" i="7" s="1"/>
  <c r="O1168" i="7" s="1"/>
  <c r="K1169" i="7"/>
  <c r="L1169" i="7"/>
  <c r="M1169" i="7"/>
  <c r="N1169" i="7" s="1"/>
  <c r="O1169" i="7" s="1"/>
  <c r="K1170" i="7"/>
  <c r="L1170" i="7"/>
  <c r="M1170" i="7"/>
  <c r="K1171" i="7"/>
  <c r="L1171" i="7"/>
  <c r="M1171" i="7"/>
  <c r="N1171" i="7" s="1"/>
  <c r="O1171" i="7" s="1"/>
  <c r="K1172" i="7"/>
  <c r="L1172" i="7"/>
  <c r="M1172" i="7"/>
  <c r="N1172" i="7" s="1"/>
  <c r="O1172" i="7" s="1"/>
  <c r="K1173" i="7"/>
  <c r="L1173" i="7"/>
  <c r="M1173" i="7"/>
  <c r="N1173" i="7" s="1"/>
  <c r="O1173" i="7" s="1"/>
  <c r="K1174" i="7"/>
  <c r="L1174" i="7"/>
  <c r="M1174" i="7"/>
  <c r="K1175" i="7"/>
  <c r="L1175" i="7"/>
  <c r="M1175" i="7"/>
  <c r="N1175" i="7" s="1"/>
  <c r="O1175" i="7" s="1"/>
  <c r="K1176" i="7"/>
  <c r="L1176" i="7"/>
  <c r="M1176" i="7"/>
  <c r="N1176" i="7" s="1"/>
  <c r="O1176" i="7" s="1"/>
  <c r="K1177" i="7"/>
  <c r="L1177" i="7"/>
  <c r="M1177" i="7"/>
  <c r="N1177" i="7" s="1"/>
  <c r="O1177" i="7" s="1"/>
  <c r="K1178" i="7"/>
  <c r="L1178" i="7"/>
  <c r="M1178" i="7"/>
  <c r="K1179" i="7"/>
  <c r="L1179" i="7"/>
  <c r="M1179" i="7"/>
  <c r="K1180" i="7"/>
  <c r="L1180" i="7"/>
  <c r="M1180" i="7"/>
  <c r="K1181" i="7"/>
  <c r="L1181" i="7"/>
  <c r="M1181" i="7"/>
  <c r="K1182" i="7"/>
  <c r="L1182" i="7"/>
  <c r="M1182" i="7"/>
  <c r="K1183" i="7"/>
  <c r="L1183" i="7"/>
  <c r="M1183" i="7"/>
  <c r="K1184" i="7"/>
  <c r="L1184" i="7"/>
  <c r="M1184" i="7"/>
  <c r="K1185" i="7"/>
  <c r="L1185" i="7"/>
  <c r="M1185" i="7"/>
  <c r="N1185" i="7" s="1"/>
  <c r="O1185" i="7" s="1"/>
  <c r="K1186" i="7"/>
  <c r="L1186" i="7"/>
  <c r="K1187" i="7"/>
  <c r="L1187" i="7"/>
  <c r="N1187" i="7" s="1"/>
  <c r="O1187" i="7" s="1"/>
  <c r="K1188" i="7"/>
  <c r="L1188" i="7"/>
  <c r="M1188" i="7"/>
  <c r="N1188" i="7"/>
  <c r="O1188" i="7" s="1"/>
  <c r="K1189" i="7"/>
  <c r="L1189" i="7"/>
  <c r="M1189" i="7"/>
  <c r="K1190" i="7"/>
  <c r="L1190" i="7"/>
  <c r="M1190" i="7"/>
  <c r="N1190" i="7" s="1"/>
  <c r="O1190" i="7" s="1"/>
  <c r="K1191" i="7"/>
  <c r="L1191" i="7"/>
  <c r="M1191" i="7"/>
  <c r="N1191" i="7" s="1"/>
  <c r="O1191" i="7" s="1"/>
  <c r="K1192" i="7"/>
  <c r="L1192" i="7"/>
  <c r="M1192" i="7"/>
  <c r="K1193" i="7"/>
  <c r="L1193" i="7"/>
  <c r="M1193" i="7"/>
  <c r="N1193" i="7" s="1"/>
  <c r="O1193" i="7" s="1"/>
  <c r="K1194" i="7"/>
  <c r="L1194" i="7"/>
  <c r="M1194" i="7"/>
  <c r="N1194" i="7" s="1"/>
  <c r="O1194" i="7" s="1"/>
  <c r="K1195" i="7"/>
  <c r="L1195" i="7"/>
  <c r="M1195" i="7"/>
  <c r="K1196" i="7"/>
  <c r="L1196" i="7"/>
  <c r="M1196" i="7"/>
  <c r="K1197" i="7"/>
  <c r="L1197" i="7"/>
  <c r="M1197" i="7"/>
  <c r="K1198" i="7"/>
  <c r="L1198" i="7"/>
  <c r="M1198" i="7"/>
  <c r="K1199" i="7"/>
  <c r="L1199" i="7"/>
  <c r="M1199" i="7"/>
  <c r="K1200" i="7"/>
  <c r="L1200" i="7"/>
  <c r="M1200" i="7"/>
  <c r="K1201" i="7"/>
  <c r="L1201" i="7"/>
  <c r="M1201" i="7"/>
  <c r="K1202" i="7"/>
  <c r="L1202" i="7"/>
  <c r="M1202" i="7"/>
  <c r="K1203" i="7"/>
  <c r="L1203" i="7"/>
  <c r="M1203" i="7"/>
  <c r="K1204" i="7"/>
  <c r="L1204" i="7"/>
  <c r="M1204" i="7"/>
  <c r="K1205" i="7"/>
  <c r="L1205" i="7"/>
  <c r="M1205" i="7"/>
  <c r="N1205" i="7"/>
  <c r="O1205" i="7" s="1"/>
  <c r="K1206" i="7"/>
  <c r="L1206" i="7"/>
  <c r="M1206" i="7"/>
  <c r="N1206" i="7" s="1"/>
  <c r="O1206" i="7" s="1"/>
  <c r="K1207" i="7"/>
  <c r="L1207" i="7"/>
  <c r="M1207" i="7"/>
  <c r="K1208" i="7"/>
  <c r="L1208" i="7"/>
  <c r="M1208" i="7"/>
  <c r="K1209" i="7"/>
  <c r="L1209" i="7"/>
  <c r="M1209" i="7"/>
  <c r="K1210" i="7"/>
  <c r="L1210" i="7"/>
  <c r="M1210" i="7"/>
  <c r="K1211" i="7"/>
  <c r="L1211" i="7"/>
  <c r="M1211" i="7"/>
  <c r="K1212" i="7"/>
  <c r="L1212" i="7"/>
  <c r="M1212" i="7"/>
  <c r="K1213" i="7"/>
  <c r="L1213" i="7"/>
  <c r="M1213" i="7"/>
  <c r="K1214" i="7"/>
  <c r="L1214" i="7"/>
  <c r="M1214" i="7"/>
  <c r="N1214" i="7" s="1"/>
  <c r="O1214" i="7" s="1"/>
  <c r="K1215" i="7"/>
  <c r="L1215" i="7"/>
  <c r="M1215" i="7"/>
  <c r="K1216" i="7"/>
  <c r="L1216" i="7"/>
  <c r="M1216" i="7"/>
  <c r="K1217" i="7"/>
  <c r="L1217" i="7"/>
  <c r="M1217" i="7"/>
  <c r="N1217" i="7" s="1"/>
  <c r="O1217" i="7" s="1"/>
  <c r="K1218" i="7"/>
  <c r="L1218" i="7"/>
  <c r="M1218" i="7"/>
  <c r="N1218" i="7" s="1"/>
  <c r="O1218" i="7" s="1"/>
  <c r="K1219" i="7"/>
  <c r="L1219" i="7"/>
  <c r="M1219" i="7"/>
  <c r="K1220" i="7"/>
  <c r="L1220" i="7"/>
  <c r="N1220" i="7" s="1"/>
  <c r="O1220" i="7" s="1"/>
  <c r="M1220" i="7"/>
  <c r="K1221" i="7"/>
  <c r="L1221" i="7"/>
  <c r="M1221" i="7"/>
  <c r="N1221" i="7" s="1"/>
  <c r="O1221" i="7" s="1"/>
  <c r="K1222" i="7"/>
  <c r="L1222" i="7"/>
  <c r="M1222" i="7"/>
  <c r="N1222" i="7" s="1"/>
  <c r="O1222" i="7" s="1"/>
  <c r="K1223" i="7"/>
  <c r="L1223" i="7"/>
  <c r="M1223" i="7"/>
  <c r="N1223" i="7" s="1"/>
  <c r="O1223" i="7" s="1"/>
  <c r="K1224" i="7"/>
  <c r="L1224" i="7"/>
  <c r="M1224" i="7"/>
  <c r="K1225" i="7"/>
  <c r="L1225" i="7"/>
  <c r="M1225" i="7"/>
  <c r="K1226" i="7"/>
  <c r="L1226" i="7"/>
  <c r="N1226" i="7" s="1"/>
  <c r="O1226" i="7" s="1"/>
  <c r="K1227" i="7"/>
  <c r="L1227" i="7"/>
  <c r="N1227" i="7" s="1"/>
  <c r="O1227" i="7" s="1"/>
  <c r="K1229" i="7"/>
  <c r="L1229" i="7"/>
  <c r="M1229" i="7"/>
  <c r="K1230" i="7"/>
  <c r="L1230" i="7"/>
  <c r="M1230" i="7"/>
  <c r="K1232" i="7"/>
  <c r="L1232" i="7"/>
  <c r="N1232" i="7" s="1"/>
  <c r="O1232" i="7" s="1"/>
  <c r="K1233" i="7"/>
  <c r="L1233" i="7"/>
  <c r="N1233" i="7"/>
  <c r="O1233" i="7" s="1"/>
  <c r="K1234" i="7"/>
  <c r="L1234" i="7"/>
  <c r="N1234" i="7"/>
  <c r="O1234" i="7" s="1"/>
  <c r="K1235" i="7"/>
  <c r="L1235" i="7"/>
  <c r="N1235" i="7" s="1"/>
  <c r="O1235" i="7" s="1"/>
  <c r="K1237" i="7"/>
  <c r="L1237" i="7"/>
  <c r="M1237" i="7"/>
  <c r="K1238" i="7"/>
  <c r="L1238" i="7"/>
  <c r="M1238" i="7"/>
  <c r="K1239" i="7"/>
  <c r="L1239" i="7"/>
  <c r="M1239" i="7"/>
  <c r="K1240" i="7"/>
  <c r="L1240" i="7"/>
  <c r="M1240" i="7"/>
  <c r="K1241" i="7"/>
  <c r="L1241" i="7"/>
  <c r="M1241" i="7"/>
  <c r="K1242" i="7"/>
  <c r="L1242" i="7"/>
  <c r="M1242" i="7"/>
  <c r="N1242" i="7" s="1"/>
  <c r="O1242" i="7" s="1"/>
  <c r="K1243" i="7"/>
  <c r="L1243" i="7"/>
  <c r="M1243" i="7"/>
  <c r="K1244" i="7"/>
  <c r="L1244" i="7"/>
  <c r="M1244" i="7"/>
  <c r="K1245" i="7"/>
  <c r="L1245" i="7"/>
  <c r="M1245" i="7"/>
  <c r="K1246" i="7"/>
  <c r="L1246" i="7"/>
  <c r="M1246" i="7"/>
  <c r="N1246" i="7" s="1"/>
  <c r="O1246" i="7" s="1"/>
  <c r="K1247" i="7"/>
  <c r="L1247" i="7"/>
  <c r="M1247" i="7"/>
  <c r="K1248" i="7"/>
  <c r="L1248" i="7"/>
  <c r="M1248" i="7"/>
  <c r="K1249" i="7"/>
  <c r="L1249" i="7"/>
  <c r="M1249" i="7"/>
  <c r="K1250" i="7"/>
  <c r="L1250" i="7"/>
  <c r="M1250" i="7"/>
  <c r="K1251" i="7"/>
  <c r="L1251" i="7"/>
  <c r="M1251" i="7"/>
  <c r="K1252" i="7"/>
  <c r="L1252" i="7"/>
  <c r="M1252" i="7"/>
  <c r="K1253" i="7"/>
  <c r="L1253" i="7"/>
  <c r="M1253" i="7"/>
  <c r="K1254" i="7"/>
  <c r="L1254" i="7"/>
  <c r="M1254" i="7"/>
  <c r="K1255" i="7"/>
  <c r="L1255" i="7"/>
  <c r="M1255" i="7"/>
  <c r="N1255" i="7" s="1"/>
  <c r="O1255" i="7" s="1"/>
  <c r="K1256" i="7"/>
  <c r="L1256" i="7"/>
  <c r="M1256" i="7"/>
  <c r="K1257" i="7"/>
  <c r="L1257" i="7"/>
  <c r="M1257" i="7"/>
  <c r="K1258" i="7"/>
  <c r="L1258" i="7"/>
  <c r="M1258" i="7"/>
  <c r="N1258" i="7" s="1"/>
  <c r="O1258" i="7" s="1"/>
  <c r="K1259" i="7"/>
  <c r="L1259" i="7"/>
  <c r="M1259" i="7"/>
  <c r="N1259" i="7" s="1"/>
  <c r="O1259" i="7" s="1"/>
  <c r="K1260" i="7"/>
  <c r="L1260" i="7"/>
  <c r="M1260" i="7"/>
  <c r="K1261" i="7"/>
  <c r="L1261" i="7"/>
  <c r="N1261" i="7" s="1"/>
  <c r="O1261" i="7" s="1"/>
  <c r="M1261" i="7"/>
  <c r="K1262" i="7"/>
  <c r="L1262" i="7"/>
  <c r="M1262" i="7"/>
  <c r="K1263" i="7"/>
  <c r="L1263" i="7"/>
  <c r="M1263" i="7"/>
  <c r="K1264" i="7"/>
  <c r="L1264" i="7"/>
  <c r="M1264" i="7"/>
  <c r="K1265" i="7"/>
  <c r="L1265" i="7"/>
  <c r="M1265" i="7"/>
  <c r="K1266" i="7"/>
  <c r="L1266" i="7"/>
  <c r="M1266" i="7"/>
  <c r="K1267" i="7"/>
  <c r="L1267" i="7"/>
  <c r="M1267" i="7"/>
  <c r="K1268" i="7"/>
  <c r="L1268" i="7"/>
  <c r="M1268" i="7"/>
  <c r="K1269" i="7"/>
  <c r="L1269" i="7"/>
  <c r="M1269" i="7"/>
  <c r="N1269" i="7" s="1"/>
  <c r="O1269" i="7" s="1"/>
  <c r="K1270" i="7"/>
  <c r="L1270" i="7"/>
  <c r="M1270" i="7"/>
  <c r="N1270" i="7" s="1"/>
  <c r="O1270" i="7" s="1"/>
  <c r="K1271" i="7"/>
  <c r="L1271" i="7"/>
  <c r="M1271" i="7"/>
  <c r="N1271" i="7" s="1"/>
  <c r="O1271" i="7" s="1"/>
  <c r="K1272" i="7"/>
  <c r="L1272" i="7"/>
  <c r="M1272" i="7"/>
  <c r="K1273" i="7"/>
  <c r="L1273" i="7"/>
  <c r="M1273" i="7"/>
  <c r="K1274" i="7"/>
  <c r="L1274" i="7"/>
  <c r="M1274" i="7"/>
  <c r="N1274" i="7" s="1"/>
  <c r="O1274" i="7" s="1"/>
  <c r="K1275" i="7"/>
  <c r="L1275" i="7"/>
  <c r="M1275" i="7"/>
  <c r="N1275" i="7" s="1"/>
  <c r="O1275" i="7" s="1"/>
  <c r="K1276" i="7"/>
  <c r="L1276" i="7"/>
  <c r="M1276" i="7"/>
  <c r="N1276" i="7" s="1"/>
  <c r="O1276" i="7" s="1"/>
  <c r="K1277" i="7"/>
  <c r="L1277" i="7"/>
  <c r="M1277" i="7"/>
  <c r="N1277" i="7" s="1"/>
  <c r="O1277" i="7" s="1"/>
  <c r="K1278" i="7"/>
  <c r="L1278" i="7"/>
  <c r="M1278" i="7"/>
  <c r="K1279" i="7"/>
  <c r="L1279" i="7"/>
  <c r="M1279" i="7"/>
  <c r="N1279" i="7" s="1"/>
  <c r="O1279" i="7" s="1"/>
  <c r="K1280" i="7"/>
  <c r="L1280" i="7"/>
  <c r="M1280" i="7"/>
  <c r="K1281" i="7"/>
  <c r="L1281" i="7"/>
  <c r="M1281" i="7"/>
  <c r="K1282" i="7"/>
  <c r="L1282" i="7"/>
  <c r="M1282" i="7"/>
  <c r="K1283" i="7"/>
  <c r="L1283" i="7"/>
  <c r="M1283" i="7"/>
  <c r="K1284" i="7"/>
  <c r="L1284" i="7"/>
  <c r="M1284" i="7"/>
  <c r="N1284" i="7" s="1"/>
  <c r="O1284" i="7" s="1"/>
  <c r="K1285" i="7"/>
  <c r="L1285" i="7"/>
  <c r="M1285" i="7"/>
  <c r="N1285" i="7" s="1"/>
  <c r="O1285" i="7" s="1"/>
  <c r="K1286" i="7"/>
  <c r="L1286" i="7"/>
  <c r="M1286" i="7"/>
  <c r="K1287" i="7"/>
  <c r="L1287" i="7"/>
  <c r="M1287" i="7"/>
  <c r="K1288" i="7"/>
  <c r="L1288" i="7"/>
  <c r="M1288" i="7"/>
  <c r="K1289" i="7"/>
  <c r="L1289" i="7"/>
  <c r="M1289" i="7"/>
  <c r="N1289" i="7" s="1"/>
  <c r="O1289" i="7" s="1"/>
  <c r="K1290" i="7"/>
  <c r="L1290" i="7"/>
  <c r="M1290" i="7"/>
  <c r="K1291" i="7"/>
  <c r="L1291" i="7"/>
  <c r="M1291" i="7"/>
  <c r="K1292" i="7"/>
  <c r="L1292" i="7"/>
  <c r="M1292" i="7"/>
  <c r="K1293" i="7"/>
  <c r="L1293" i="7"/>
  <c r="M1293" i="7"/>
  <c r="K1294" i="7"/>
  <c r="L1294" i="7"/>
  <c r="M1294" i="7"/>
  <c r="K1295" i="7"/>
  <c r="L1295" i="7"/>
  <c r="M1295" i="7"/>
  <c r="K1296" i="7"/>
  <c r="L1296" i="7"/>
  <c r="M1296" i="7"/>
  <c r="N1296" i="7" s="1"/>
  <c r="O1296" i="7" s="1"/>
  <c r="K1297" i="7"/>
  <c r="L1297" i="7"/>
  <c r="M1297" i="7"/>
  <c r="K1298" i="7"/>
  <c r="L1298" i="7"/>
  <c r="M1298" i="7"/>
  <c r="K1299" i="7"/>
  <c r="L1299" i="7"/>
  <c r="M1299" i="7"/>
  <c r="K1300" i="7"/>
  <c r="L1300" i="7"/>
  <c r="M1300" i="7"/>
  <c r="N1300" i="7" s="1"/>
  <c r="O1300" i="7" s="1"/>
  <c r="K1301" i="7"/>
  <c r="L1301" i="7"/>
  <c r="M1301" i="7"/>
  <c r="N1301" i="7" s="1"/>
  <c r="O1301" i="7" s="1"/>
  <c r="K1303" i="7"/>
  <c r="L1303" i="7"/>
  <c r="M1303" i="7"/>
  <c r="K1304" i="7"/>
  <c r="L1304" i="7"/>
  <c r="M1304" i="7"/>
  <c r="K1305" i="7"/>
  <c r="L1305" i="7"/>
  <c r="M1305" i="7"/>
  <c r="N1305" i="7" s="1"/>
  <c r="O1305" i="7" s="1"/>
  <c r="K1306" i="7"/>
  <c r="L1306" i="7"/>
  <c r="N1306" i="7" s="1"/>
  <c r="O1306" i="7" s="1"/>
  <c r="K1307" i="7"/>
  <c r="L1307" i="7"/>
  <c r="M1307" i="7"/>
  <c r="K1308" i="7"/>
  <c r="L1308" i="7"/>
  <c r="M1308" i="7"/>
  <c r="N1308" i="7" s="1"/>
  <c r="O1308" i="7" s="1"/>
  <c r="K1309" i="7"/>
  <c r="L1309" i="7"/>
  <c r="M1309" i="7"/>
  <c r="K1310" i="7"/>
  <c r="L1310" i="7"/>
  <c r="M1310" i="7"/>
  <c r="K1311" i="7"/>
  <c r="L1311" i="7"/>
  <c r="M1311" i="7"/>
  <c r="K1312" i="7"/>
  <c r="L1312" i="7"/>
  <c r="M1312" i="7"/>
  <c r="N1312" i="7" s="1"/>
  <c r="O1312" i="7" s="1"/>
  <c r="K1313" i="7"/>
  <c r="L1313" i="7"/>
  <c r="M1313" i="7"/>
  <c r="K1314" i="7"/>
  <c r="L1314" i="7"/>
  <c r="M1314" i="7"/>
  <c r="K1315" i="7"/>
  <c r="L1315" i="7"/>
  <c r="M1315" i="7"/>
  <c r="K1316" i="7"/>
  <c r="L1316" i="7"/>
  <c r="M1316" i="7"/>
  <c r="K1317" i="7"/>
  <c r="L1317" i="7"/>
  <c r="M1317" i="7"/>
  <c r="N1317" i="7" s="1"/>
  <c r="O1317" i="7" s="1"/>
  <c r="K1318" i="7"/>
  <c r="L1318" i="7"/>
  <c r="M1318" i="7"/>
  <c r="K1319" i="7"/>
  <c r="L1319" i="7"/>
  <c r="M1319" i="7"/>
  <c r="K1320" i="7"/>
  <c r="L1320" i="7"/>
  <c r="M1320" i="7"/>
  <c r="N1320" i="7" s="1"/>
  <c r="O1320" i="7" s="1"/>
  <c r="K1321" i="7"/>
  <c r="L1321" i="7"/>
  <c r="M1321" i="7"/>
  <c r="K1322" i="7"/>
  <c r="L1322" i="7"/>
  <c r="M1322" i="7"/>
  <c r="K1323" i="7"/>
  <c r="L1323" i="7"/>
  <c r="M1323" i="7"/>
  <c r="K1324" i="7"/>
  <c r="L1324" i="7"/>
  <c r="M1324" i="7"/>
  <c r="N1324" i="7" s="1"/>
  <c r="O1324" i="7" s="1"/>
  <c r="K1325" i="7"/>
  <c r="L1325" i="7"/>
  <c r="M1325" i="7"/>
  <c r="N1325" i="7" s="1"/>
  <c r="O1325" i="7" s="1"/>
  <c r="K1326" i="7"/>
  <c r="L1326" i="7"/>
  <c r="M1326" i="7"/>
  <c r="K1327" i="7"/>
  <c r="L1327" i="7"/>
  <c r="M1327" i="7"/>
  <c r="K1328" i="7"/>
  <c r="L1328" i="7"/>
  <c r="M1328" i="7"/>
  <c r="N1328" i="7" s="1"/>
  <c r="O1328" i="7" s="1"/>
  <c r="K1329" i="7"/>
  <c r="L1329" i="7"/>
  <c r="M1329" i="7"/>
  <c r="K1330" i="7"/>
  <c r="L1330" i="7"/>
  <c r="M1330" i="7"/>
  <c r="N1330" i="7" s="1"/>
  <c r="O1330" i="7" s="1"/>
  <c r="K1331" i="7"/>
  <c r="L1331" i="7"/>
  <c r="M1331" i="7"/>
  <c r="K1332" i="7"/>
  <c r="L1332" i="7"/>
  <c r="N1332" i="7"/>
  <c r="O1332" i="7" s="1"/>
  <c r="K1333" i="7"/>
  <c r="L1333" i="7"/>
  <c r="M1333" i="7"/>
  <c r="N1333" i="7"/>
  <c r="O1333" i="7" s="1"/>
  <c r="K1334" i="7"/>
  <c r="L1334" i="7"/>
  <c r="M1334" i="7"/>
  <c r="K1335" i="7"/>
  <c r="L1335" i="7"/>
  <c r="M1335" i="7"/>
  <c r="K1336" i="7"/>
  <c r="L1336" i="7"/>
  <c r="M1336" i="7"/>
  <c r="K1337" i="7"/>
  <c r="L1337" i="7"/>
  <c r="M1337" i="7"/>
  <c r="N1337" i="7" s="1"/>
  <c r="O1337" i="7" s="1"/>
  <c r="K1338" i="7"/>
  <c r="L1338" i="7"/>
  <c r="N1338" i="7" s="1"/>
  <c r="O1338" i="7" s="1"/>
  <c r="K1339" i="7"/>
  <c r="L1339" i="7"/>
  <c r="K1340" i="7"/>
  <c r="L1340" i="7"/>
  <c r="K1341" i="7"/>
  <c r="L1341" i="7"/>
  <c r="M1341" i="7"/>
  <c r="K1342" i="7"/>
  <c r="L1342" i="7"/>
  <c r="M1342" i="7"/>
  <c r="N1342" i="7" s="1"/>
  <c r="O1342" i="7" s="1"/>
  <c r="K1343" i="7"/>
  <c r="L1343" i="7"/>
  <c r="N1343" i="7"/>
  <c r="O1343" i="7" s="1"/>
  <c r="K1346" i="7"/>
  <c r="L1346" i="7"/>
  <c r="M1346" i="7"/>
  <c r="K1347" i="7"/>
  <c r="L1347" i="7"/>
  <c r="M1347" i="7"/>
  <c r="K1348" i="7"/>
  <c r="L1348" i="7"/>
  <c r="M1348" i="7"/>
  <c r="K1349" i="7"/>
  <c r="L1349" i="7"/>
  <c r="M1349" i="7"/>
  <c r="K1350" i="7"/>
  <c r="L1350" i="7"/>
  <c r="M1350" i="7"/>
  <c r="K1351" i="7"/>
  <c r="L1351" i="7"/>
  <c r="M1351" i="7"/>
  <c r="K1352" i="7"/>
  <c r="L1352" i="7"/>
  <c r="M1352" i="7"/>
  <c r="K1353" i="7"/>
  <c r="L1353" i="7"/>
  <c r="M1353" i="7"/>
  <c r="N1353" i="7" s="1"/>
  <c r="O1353" i="7" s="1"/>
  <c r="K1354" i="7"/>
  <c r="L1354" i="7"/>
  <c r="M1354" i="7"/>
  <c r="K1355" i="7"/>
  <c r="L1355" i="7"/>
  <c r="M1355" i="7"/>
  <c r="K1356" i="7"/>
  <c r="L1356" i="7"/>
  <c r="M1356" i="7"/>
  <c r="K1357" i="7"/>
  <c r="L1357" i="7"/>
  <c r="M1357" i="7"/>
  <c r="N1357" i="7"/>
  <c r="O1357" i="7" s="1"/>
  <c r="K1358" i="7"/>
  <c r="L1358" i="7"/>
  <c r="M1358" i="7"/>
  <c r="K1359" i="7"/>
  <c r="L1359" i="7"/>
  <c r="M1359" i="7"/>
  <c r="K1360" i="7"/>
  <c r="L1360" i="7"/>
  <c r="M1360" i="7"/>
  <c r="K1361" i="7"/>
  <c r="L1361" i="7"/>
  <c r="M1361" i="7"/>
  <c r="N1361" i="7" s="1"/>
  <c r="O1361" i="7" s="1"/>
  <c r="K1362" i="7"/>
  <c r="L1362" i="7"/>
  <c r="M1362" i="7"/>
  <c r="K1363" i="7"/>
  <c r="L1363" i="7"/>
  <c r="M1363" i="7"/>
  <c r="K1365" i="7"/>
  <c r="L1365" i="7"/>
  <c r="M1365" i="7"/>
  <c r="N1365" i="7" s="1"/>
  <c r="O1365" i="7" s="1"/>
  <c r="K1366" i="7"/>
  <c r="L1366" i="7"/>
  <c r="M1366" i="7"/>
  <c r="K1367" i="7"/>
  <c r="L1367" i="7"/>
  <c r="M1367" i="7"/>
  <c r="K1368" i="7"/>
  <c r="L1368" i="7"/>
  <c r="M1368" i="7"/>
  <c r="K1369" i="7"/>
  <c r="L1369" i="7"/>
  <c r="M1369" i="7"/>
  <c r="K1370" i="7"/>
  <c r="L1370" i="7"/>
  <c r="M1370" i="7"/>
  <c r="K1371" i="7"/>
  <c r="L1371" i="7"/>
  <c r="M1371" i="7"/>
  <c r="K1372" i="7"/>
  <c r="L1372" i="7"/>
  <c r="M1372" i="7"/>
  <c r="K1373" i="7"/>
  <c r="L1373" i="7"/>
  <c r="M1373" i="7"/>
  <c r="N1373" i="7" s="1"/>
  <c r="O1373" i="7" s="1"/>
  <c r="K1374" i="7"/>
  <c r="L1374" i="7"/>
  <c r="M1374" i="7"/>
  <c r="K1375" i="7"/>
  <c r="L1375" i="7"/>
  <c r="M1375" i="7"/>
  <c r="K1376" i="7"/>
  <c r="L1376" i="7"/>
  <c r="M1376" i="7"/>
  <c r="K1377" i="7"/>
  <c r="L1377" i="7"/>
  <c r="M1377" i="7"/>
  <c r="N1377" i="7" s="1"/>
  <c r="O1377" i="7" s="1"/>
  <c r="K1378" i="7"/>
  <c r="L1378" i="7"/>
  <c r="M1378" i="7"/>
  <c r="K1379" i="7"/>
  <c r="L1379" i="7"/>
  <c r="M1379" i="7"/>
  <c r="K1380" i="7"/>
  <c r="L1380" i="7"/>
  <c r="M1380" i="7"/>
  <c r="K1381" i="7"/>
  <c r="L1381" i="7"/>
  <c r="M1381" i="7"/>
  <c r="N1381" i="7" s="1"/>
  <c r="O1381" i="7" s="1"/>
  <c r="K1382" i="7"/>
  <c r="L1382" i="7"/>
  <c r="N1382" i="7" s="1"/>
  <c r="O1382" i="7" s="1"/>
  <c r="K1383" i="7"/>
  <c r="L1383" i="7"/>
  <c r="N1383" i="7" s="1"/>
  <c r="O1383" i="7" s="1"/>
  <c r="K1384" i="7"/>
  <c r="L1384" i="7"/>
  <c r="M1384" i="7"/>
  <c r="K1385" i="7"/>
  <c r="L1385" i="7"/>
  <c r="M1385" i="7"/>
  <c r="K1386" i="7"/>
  <c r="L1386" i="7"/>
  <c r="M1386" i="7"/>
  <c r="K1387" i="7"/>
  <c r="L1387" i="7"/>
  <c r="N1387" i="7" s="1"/>
  <c r="O1387" i="7" s="1"/>
  <c r="K1388" i="7"/>
  <c r="L1388" i="7"/>
  <c r="K1389" i="7"/>
  <c r="L1389" i="7"/>
  <c r="N1389" i="7" s="1"/>
  <c r="O1389" i="7" s="1"/>
  <c r="K1390" i="7"/>
  <c r="L1390" i="7"/>
  <c r="N1390" i="7"/>
  <c r="O1390" i="7" s="1"/>
  <c r="K1391" i="7"/>
  <c r="L1391" i="7"/>
  <c r="M1391" i="7"/>
  <c r="N1391" i="7" s="1"/>
  <c r="O1391" i="7" s="1"/>
  <c r="K1392" i="7"/>
  <c r="L1392" i="7"/>
  <c r="M1392" i="7"/>
  <c r="K1393" i="7"/>
  <c r="L1393" i="7"/>
  <c r="M1393" i="7"/>
  <c r="K1394" i="7"/>
  <c r="L1394" i="7"/>
  <c r="M1394" i="7"/>
  <c r="N1394" i="7" s="1"/>
  <c r="O1394" i="7" s="1"/>
  <c r="K1395" i="7"/>
  <c r="L1395" i="7"/>
  <c r="M1395" i="7"/>
  <c r="K1396" i="7"/>
  <c r="L1396" i="7"/>
  <c r="M1396" i="7"/>
  <c r="K1397" i="7"/>
  <c r="L1397" i="7"/>
  <c r="M1397" i="7"/>
  <c r="K1398" i="7"/>
  <c r="L1398" i="7"/>
  <c r="N1398" i="7" s="1"/>
  <c r="O1398" i="7" s="1"/>
  <c r="K1399" i="7"/>
  <c r="L1399" i="7"/>
  <c r="N1399" i="7" s="1"/>
  <c r="O1399" i="7" s="1"/>
  <c r="K1400" i="7"/>
  <c r="L1400" i="7"/>
  <c r="K1401" i="7"/>
  <c r="L1401" i="7"/>
  <c r="N1401" i="7" s="1"/>
  <c r="O1401" i="7" s="1"/>
  <c r="K1402" i="7"/>
  <c r="L1402" i="7"/>
  <c r="N1402" i="7" s="1"/>
  <c r="O1402" i="7" s="1"/>
  <c r="K1403" i="7"/>
  <c r="L1403" i="7"/>
  <c r="M1403" i="7"/>
  <c r="K1404" i="7"/>
  <c r="L1404" i="7"/>
  <c r="M1404" i="7"/>
  <c r="K1405" i="7"/>
  <c r="L1405" i="7"/>
  <c r="M1405" i="7"/>
  <c r="K1406" i="7"/>
  <c r="L1406" i="7"/>
  <c r="M1406" i="7"/>
  <c r="K1407" i="7"/>
  <c r="L1407" i="7"/>
  <c r="M1407" i="7"/>
  <c r="K1408" i="7"/>
  <c r="L1408" i="7"/>
  <c r="M1408" i="7"/>
  <c r="K1409" i="7"/>
  <c r="L1409" i="7"/>
  <c r="M1409" i="7"/>
  <c r="K1410" i="7"/>
  <c r="L1410" i="7"/>
  <c r="M1410" i="7"/>
  <c r="K1411" i="7"/>
  <c r="L1411" i="7"/>
  <c r="M1411" i="7"/>
  <c r="K1412" i="7"/>
  <c r="L1412" i="7"/>
  <c r="M1412" i="7"/>
  <c r="K1413" i="7"/>
  <c r="L1413" i="7"/>
  <c r="M1413" i="7"/>
  <c r="K1414" i="7"/>
  <c r="L1414" i="7"/>
  <c r="M1414" i="7"/>
  <c r="K1415" i="7"/>
  <c r="L1415" i="7"/>
  <c r="M1415" i="7"/>
  <c r="K1416" i="7"/>
  <c r="L1416" i="7"/>
  <c r="M1416" i="7"/>
  <c r="K1417" i="7"/>
  <c r="L1417" i="7"/>
  <c r="M1417" i="7"/>
  <c r="K1418" i="7"/>
  <c r="L1418" i="7"/>
  <c r="M1418" i="7"/>
  <c r="K1419" i="7"/>
  <c r="L1419" i="7"/>
  <c r="M1419" i="7"/>
  <c r="K1420" i="7"/>
  <c r="L1420" i="7"/>
  <c r="M1420" i="7"/>
  <c r="K1421" i="7"/>
  <c r="L1421" i="7"/>
  <c r="M1421" i="7"/>
  <c r="K1422" i="7"/>
  <c r="L1422" i="7"/>
  <c r="M1422" i="7"/>
  <c r="K1423" i="7"/>
  <c r="L1423" i="7"/>
  <c r="M1423" i="7"/>
  <c r="K1424" i="7"/>
  <c r="L1424" i="7"/>
  <c r="M1424" i="7"/>
  <c r="K1425" i="7"/>
  <c r="L1425" i="7"/>
  <c r="N1425" i="7" s="1"/>
  <c r="O1425" i="7" s="1"/>
  <c r="M1425" i="7"/>
  <c r="K1426" i="7"/>
  <c r="L1426" i="7"/>
  <c r="M1426" i="7"/>
  <c r="K1427" i="7"/>
  <c r="L1427" i="7"/>
  <c r="M1427" i="7"/>
  <c r="K1428" i="7"/>
  <c r="L1428" i="7"/>
  <c r="M1428" i="7"/>
  <c r="K1429" i="7"/>
  <c r="L1429" i="7"/>
  <c r="M1429" i="7"/>
  <c r="K1430" i="7"/>
  <c r="L1430" i="7"/>
  <c r="M1430" i="7"/>
  <c r="K1431" i="7"/>
  <c r="L1431" i="7"/>
  <c r="M1431" i="7"/>
  <c r="K1434" i="7"/>
  <c r="L1434" i="7"/>
  <c r="M1434" i="7"/>
  <c r="K1435" i="7"/>
  <c r="L1435" i="7"/>
  <c r="M1435" i="7"/>
  <c r="K1436" i="7"/>
  <c r="L1436" i="7"/>
  <c r="N1436" i="7" s="1"/>
  <c r="O1436" i="7" s="1"/>
  <c r="M1436" i="7"/>
  <c r="K1437" i="7"/>
  <c r="L1437" i="7"/>
  <c r="M1437" i="7"/>
  <c r="N1437" i="7" s="1"/>
  <c r="O1437" i="7" s="1"/>
  <c r="K1438" i="7"/>
  <c r="L1438" i="7"/>
  <c r="M1438" i="7"/>
  <c r="K1439" i="7"/>
  <c r="L1439" i="7"/>
  <c r="M1439" i="7"/>
  <c r="K1440" i="7"/>
  <c r="L1440" i="7"/>
  <c r="M1440" i="7"/>
  <c r="K1441" i="7"/>
  <c r="L1441" i="7"/>
  <c r="M1441" i="7"/>
  <c r="N1441" i="7" s="1"/>
  <c r="O1441" i="7" s="1"/>
  <c r="K1442" i="7"/>
  <c r="L1442" i="7"/>
  <c r="N1442" i="7" s="1"/>
  <c r="O1442" i="7" s="1"/>
  <c r="M1442" i="7"/>
  <c r="K1443" i="7"/>
  <c r="L1443" i="7"/>
  <c r="M1443" i="7"/>
  <c r="K1444" i="7"/>
  <c r="L1444" i="7"/>
  <c r="M1444" i="7"/>
  <c r="K1445" i="7"/>
  <c r="L1445" i="7"/>
  <c r="M1445" i="7"/>
  <c r="K1446" i="7"/>
  <c r="L1446" i="7"/>
  <c r="M1446" i="7"/>
  <c r="K1447" i="7"/>
  <c r="L1447" i="7"/>
  <c r="M1447" i="7"/>
  <c r="K1448" i="7"/>
  <c r="L1448" i="7"/>
  <c r="M1448" i="7"/>
  <c r="K1449" i="7"/>
  <c r="L1449" i="7"/>
  <c r="M1449" i="7"/>
  <c r="N1449" i="7"/>
  <c r="O1449" i="7" s="1"/>
  <c r="K1450" i="7"/>
  <c r="L1450" i="7"/>
  <c r="M1450" i="7"/>
  <c r="N1450" i="7" s="1"/>
  <c r="O1450" i="7" s="1"/>
  <c r="K1451" i="7"/>
  <c r="L1451" i="7"/>
  <c r="M1451" i="7"/>
  <c r="K1452" i="7"/>
  <c r="L1452" i="7"/>
  <c r="M1452" i="7"/>
  <c r="K1453" i="7"/>
  <c r="L1453" i="7"/>
  <c r="M1453" i="7"/>
  <c r="K1454" i="7"/>
  <c r="L1454" i="7"/>
  <c r="M1454" i="7"/>
  <c r="N1454" i="7" s="1"/>
  <c r="O1454" i="7" s="1"/>
  <c r="K1455" i="7"/>
  <c r="L1455" i="7"/>
  <c r="M1455" i="7"/>
  <c r="K1456" i="7"/>
  <c r="L1456" i="7"/>
  <c r="M1456" i="7"/>
  <c r="K1457" i="7"/>
  <c r="L1457" i="7"/>
  <c r="M1457" i="7"/>
  <c r="N1457" i="7" s="1"/>
  <c r="O1457" i="7" s="1"/>
  <c r="K1458" i="7"/>
  <c r="L1458" i="7"/>
  <c r="M1458" i="7"/>
  <c r="K1459" i="7"/>
  <c r="L1459" i="7"/>
  <c r="M1459" i="7"/>
  <c r="K1460" i="7"/>
  <c r="L1460" i="7"/>
  <c r="M1460" i="7"/>
  <c r="K1461" i="7"/>
  <c r="L1461" i="7"/>
  <c r="M1461" i="7"/>
  <c r="N1461" i="7" s="1"/>
  <c r="O1461" i="7" s="1"/>
  <c r="K1462" i="7"/>
  <c r="L1462" i="7"/>
  <c r="M1462" i="7"/>
  <c r="N1462" i="7" s="1"/>
  <c r="O1462" i="7" s="1"/>
  <c r="K1463" i="7"/>
  <c r="L1463" i="7"/>
  <c r="M1463" i="7"/>
  <c r="K1464" i="7"/>
  <c r="L1464" i="7"/>
  <c r="M1464" i="7"/>
  <c r="K1465" i="7"/>
  <c r="L1465" i="7"/>
  <c r="M1465" i="7"/>
  <c r="N1465" i="7" s="1"/>
  <c r="O1465" i="7" s="1"/>
  <c r="K1466" i="7"/>
  <c r="L1466" i="7"/>
  <c r="M1466" i="7"/>
  <c r="N1466" i="7" s="1"/>
  <c r="O1466" i="7" s="1"/>
  <c r="K1467" i="7"/>
  <c r="L1467" i="7"/>
  <c r="M1467" i="7"/>
  <c r="K1472" i="7"/>
  <c r="L1472" i="7"/>
  <c r="M1472" i="7"/>
  <c r="K1473" i="7"/>
  <c r="L1473" i="7"/>
  <c r="M1473" i="7"/>
  <c r="N1473" i="7" s="1"/>
  <c r="O1473" i="7" s="1"/>
  <c r="K1474" i="7"/>
  <c r="L1474" i="7"/>
  <c r="M1474" i="7"/>
  <c r="N1474" i="7" s="1"/>
  <c r="O1474" i="7" s="1"/>
  <c r="K1475" i="7"/>
  <c r="L1475" i="7"/>
  <c r="M1475" i="7"/>
  <c r="K1476" i="7"/>
  <c r="L1476" i="7"/>
  <c r="M1476" i="7"/>
  <c r="K1477" i="7"/>
  <c r="L1477" i="7"/>
  <c r="M1477" i="7"/>
  <c r="N1477" i="7"/>
  <c r="O1477" i="7" s="1"/>
  <c r="K1478" i="7"/>
  <c r="L1478" i="7"/>
  <c r="M1478" i="7"/>
  <c r="N1478" i="7" s="1"/>
  <c r="O1478" i="7" s="1"/>
  <c r="K1479" i="7"/>
  <c r="L1479" i="7"/>
  <c r="M1479" i="7"/>
  <c r="K1480" i="7"/>
  <c r="L1480" i="7"/>
  <c r="M1480" i="7"/>
  <c r="K1481" i="7"/>
  <c r="L1481" i="7"/>
  <c r="M1481" i="7"/>
  <c r="K1482" i="7"/>
  <c r="L1482" i="7"/>
  <c r="M1482" i="7"/>
  <c r="K1483" i="7"/>
  <c r="L1483" i="7"/>
  <c r="M1483" i="7"/>
  <c r="K1484" i="7"/>
  <c r="L1484" i="7"/>
  <c r="M1484" i="7"/>
  <c r="K1487" i="7"/>
  <c r="L1487" i="7"/>
  <c r="M1487" i="7"/>
  <c r="K1488" i="7"/>
  <c r="L1488" i="7"/>
  <c r="N1488" i="7" s="1"/>
  <c r="O1488" i="7" s="1"/>
  <c r="M1488" i="7"/>
  <c r="K1489" i="7"/>
  <c r="L1489" i="7"/>
  <c r="M1489" i="7"/>
  <c r="K1490" i="7"/>
  <c r="L1490" i="7"/>
  <c r="M1490" i="7"/>
  <c r="N1490" i="7" s="1"/>
  <c r="O1490" i="7" s="1"/>
  <c r="K1491" i="7"/>
  <c r="L1491" i="7"/>
  <c r="M1491" i="7"/>
  <c r="K1492" i="7"/>
  <c r="L1492" i="7"/>
  <c r="M1492" i="7"/>
  <c r="K1493" i="7"/>
  <c r="L1493" i="7"/>
  <c r="M1493" i="7"/>
  <c r="K1494" i="7"/>
  <c r="L1494" i="7"/>
  <c r="M1494" i="7"/>
  <c r="N1494" i="7" s="1"/>
  <c r="O1494" i="7" s="1"/>
  <c r="K1495" i="7"/>
  <c r="L1495" i="7"/>
  <c r="M1495" i="7"/>
  <c r="K1496" i="7"/>
  <c r="L1496" i="7"/>
  <c r="M1496" i="7"/>
  <c r="K1497" i="7"/>
  <c r="L1497" i="7"/>
  <c r="M1497" i="7"/>
  <c r="K1498" i="7"/>
  <c r="L1498" i="7"/>
  <c r="M1498" i="7"/>
  <c r="N1498" i="7" s="1"/>
  <c r="O1498" i="7" s="1"/>
  <c r="K1499" i="7"/>
  <c r="L1499" i="7"/>
  <c r="M1499" i="7"/>
  <c r="K1500" i="7"/>
  <c r="L1500" i="7"/>
  <c r="N1500" i="7" s="1"/>
  <c r="O1500" i="7" s="1"/>
  <c r="M1500" i="7"/>
  <c r="K1501" i="7"/>
  <c r="L1501" i="7"/>
  <c r="M1501" i="7"/>
  <c r="N1501" i="7"/>
  <c r="O1501" i="7" s="1"/>
  <c r="K1502" i="7"/>
  <c r="L1502" i="7"/>
  <c r="M1502" i="7"/>
  <c r="K1503" i="7"/>
  <c r="L1503" i="7"/>
  <c r="M1503" i="7"/>
  <c r="N1503" i="7" s="1"/>
  <c r="O1503" i="7" s="1"/>
  <c r="K1504" i="7"/>
  <c r="L1504" i="7"/>
  <c r="M1504" i="7"/>
  <c r="K1505" i="7"/>
  <c r="L1505" i="7"/>
  <c r="M1505" i="7"/>
  <c r="N1505" i="7" s="1"/>
  <c r="O1505" i="7" s="1"/>
  <c r="K1506" i="7"/>
  <c r="L1506" i="7"/>
  <c r="M1506" i="7"/>
  <c r="K1507" i="7"/>
  <c r="L1507" i="7"/>
  <c r="M1507" i="7"/>
  <c r="N1507" i="7" s="1"/>
  <c r="O1507" i="7" s="1"/>
  <c r="K1508" i="7"/>
  <c r="L1508" i="7"/>
  <c r="M1508" i="7"/>
  <c r="K1509" i="7"/>
  <c r="L1509" i="7"/>
  <c r="M1509" i="7"/>
  <c r="N1509" i="7" s="1"/>
  <c r="O1509" i="7" s="1"/>
  <c r="K1510" i="7"/>
  <c r="L1510" i="7"/>
  <c r="M1510" i="7"/>
  <c r="N1510" i="7" s="1"/>
  <c r="O1510" i="7" s="1"/>
  <c r="K1511" i="7"/>
  <c r="L1511" i="7"/>
  <c r="M1511" i="7"/>
  <c r="N1511" i="7" s="1"/>
  <c r="O1511" i="7" s="1"/>
  <c r="K1512" i="7"/>
  <c r="L1512" i="7"/>
  <c r="M1512" i="7"/>
  <c r="K1513" i="7"/>
  <c r="L1513" i="7"/>
  <c r="M1513" i="7"/>
  <c r="K1514" i="7"/>
  <c r="L1514" i="7"/>
  <c r="M1514" i="7"/>
  <c r="N1514" i="7" s="1"/>
  <c r="O1514" i="7" s="1"/>
  <c r="K1515" i="7"/>
  <c r="L1515" i="7"/>
  <c r="M1515" i="7"/>
  <c r="K1516" i="7"/>
  <c r="L1516" i="7"/>
  <c r="M1516" i="7"/>
  <c r="K1517" i="7"/>
  <c r="L1517" i="7"/>
  <c r="M1517" i="7"/>
  <c r="K1518" i="7"/>
  <c r="L1518" i="7"/>
  <c r="M1518" i="7"/>
  <c r="K1519" i="7"/>
  <c r="L1519" i="7"/>
  <c r="M1519" i="7"/>
  <c r="K1520" i="7"/>
  <c r="L1520" i="7"/>
  <c r="M1520" i="7"/>
  <c r="K1521" i="7"/>
  <c r="L1521" i="7"/>
  <c r="M1521" i="7"/>
  <c r="K1522" i="7"/>
  <c r="L1522" i="7"/>
  <c r="M1522" i="7"/>
  <c r="K1523" i="7"/>
  <c r="L1523" i="7"/>
  <c r="M1523" i="7"/>
  <c r="K1524" i="7"/>
  <c r="L1524" i="7"/>
  <c r="M1524" i="7"/>
  <c r="K1525" i="7"/>
  <c r="L1525" i="7"/>
  <c r="M1525" i="7"/>
  <c r="K1526" i="7"/>
  <c r="L1526" i="7"/>
  <c r="M1526" i="7"/>
  <c r="N1526" i="7" s="1"/>
  <c r="O1526" i="7" s="1"/>
  <c r="K1527" i="7"/>
  <c r="L1527" i="7"/>
  <c r="M1527" i="7"/>
  <c r="N1527" i="7" s="1"/>
  <c r="O1527" i="7" s="1"/>
  <c r="K1528" i="7"/>
  <c r="L1528" i="7"/>
  <c r="M1528" i="7"/>
  <c r="K1529" i="7"/>
  <c r="L1529" i="7"/>
  <c r="M1529" i="7"/>
  <c r="K1530" i="7"/>
  <c r="L1530" i="7"/>
  <c r="M1530" i="7"/>
  <c r="N1530" i="7" s="1"/>
  <c r="O1530" i="7" s="1"/>
  <c r="K1531" i="7"/>
  <c r="L1531" i="7"/>
  <c r="M1531" i="7"/>
  <c r="K1532" i="7"/>
  <c r="L1532" i="7"/>
  <c r="M1532" i="7"/>
  <c r="K1533" i="7"/>
  <c r="L1533" i="7"/>
  <c r="M1533" i="7"/>
  <c r="N1533" i="7" s="1"/>
  <c r="O1533" i="7" s="1"/>
  <c r="K1534" i="7"/>
  <c r="L1534" i="7"/>
  <c r="M1534" i="7"/>
  <c r="K1535" i="7"/>
  <c r="L1535" i="7"/>
  <c r="M1535" i="7"/>
  <c r="K1536" i="7"/>
  <c r="L1536" i="7"/>
  <c r="M1536" i="7"/>
  <c r="K1537" i="7"/>
  <c r="L1537" i="7"/>
  <c r="M1537" i="7"/>
  <c r="N1537" i="7" s="1"/>
  <c r="O1537" i="7" s="1"/>
  <c r="K1538" i="7"/>
  <c r="L1538" i="7"/>
  <c r="M1538" i="7"/>
  <c r="N1538" i="7" s="1"/>
  <c r="O1538" i="7" s="1"/>
  <c r="K1539" i="7"/>
  <c r="L1539" i="7"/>
  <c r="M1539" i="7"/>
  <c r="N1539" i="7" s="1"/>
  <c r="O1539" i="7" s="1"/>
  <c r="K1540" i="7"/>
  <c r="L1540" i="7"/>
  <c r="M1540" i="7"/>
  <c r="K1541" i="7"/>
  <c r="L1541" i="7"/>
  <c r="M1541" i="7"/>
  <c r="N1541" i="7" s="1"/>
  <c r="O1541" i="7" s="1"/>
  <c r="K1542" i="7"/>
  <c r="L1542" i="7"/>
  <c r="M1542" i="7"/>
  <c r="K1543" i="7"/>
  <c r="L1543" i="7"/>
  <c r="M1543" i="7"/>
  <c r="N1543" i="7" s="1"/>
  <c r="O1543" i="7" s="1"/>
  <c r="K1544" i="7"/>
  <c r="L1544" i="7"/>
  <c r="M1544" i="7"/>
  <c r="K1545" i="7"/>
  <c r="L1545" i="7"/>
  <c r="M1545" i="7"/>
  <c r="N1545" i="7" s="1"/>
  <c r="O1545" i="7" s="1"/>
  <c r="K1546" i="7"/>
  <c r="L1546" i="7"/>
  <c r="M1546" i="7"/>
  <c r="N1546" i="7"/>
  <c r="O1546" i="7" s="1"/>
  <c r="K1547" i="7"/>
  <c r="L1547" i="7"/>
  <c r="M1547" i="7"/>
  <c r="K1548" i="7"/>
  <c r="L1548" i="7"/>
  <c r="M1548" i="7"/>
  <c r="K1549" i="7"/>
  <c r="L1549" i="7"/>
  <c r="M1549" i="7"/>
  <c r="K1550" i="7"/>
  <c r="L1550" i="7"/>
  <c r="M1550" i="7"/>
  <c r="N1550" i="7" s="1"/>
  <c r="O1550" i="7" s="1"/>
  <c r="K1551" i="7"/>
  <c r="L1551" i="7"/>
  <c r="M1551" i="7"/>
  <c r="N1551" i="7" s="1"/>
  <c r="O1551" i="7" s="1"/>
  <c r="K1552" i="7"/>
  <c r="L1552" i="7"/>
  <c r="M1552" i="7"/>
  <c r="K1553" i="7"/>
  <c r="L1553" i="7"/>
  <c r="M1553" i="7"/>
  <c r="K1554" i="7"/>
  <c r="L1554" i="7"/>
  <c r="M1554" i="7"/>
  <c r="K1555" i="7"/>
  <c r="L1555" i="7"/>
  <c r="M1555" i="7"/>
  <c r="K1556" i="7"/>
  <c r="L1556" i="7"/>
  <c r="M1556" i="7"/>
  <c r="K1557" i="7"/>
  <c r="L1557" i="7"/>
  <c r="M1557" i="7"/>
  <c r="N1557" i="7" s="1"/>
  <c r="O1557" i="7" s="1"/>
  <c r="K1558" i="7"/>
  <c r="L1558" i="7"/>
  <c r="M1558" i="7"/>
  <c r="K1559" i="7"/>
  <c r="L1559" i="7"/>
  <c r="M1559" i="7"/>
  <c r="K1560" i="7"/>
  <c r="L1560" i="7"/>
  <c r="N1560" i="7" s="1"/>
  <c r="O1560" i="7" s="1"/>
  <c r="M1560" i="7"/>
  <c r="K1561" i="7"/>
  <c r="L1561" i="7"/>
  <c r="M1561" i="7"/>
  <c r="K1562" i="7"/>
  <c r="L1562" i="7"/>
  <c r="M1562" i="7"/>
  <c r="K1563" i="7"/>
  <c r="L1563" i="7"/>
  <c r="M1563" i="7"/>
  <c r="K1564" i="7"/>
  <c r="L1564" i="7"/>
  <c r="M1564" i="7"/>
  <c r="K1565" i="7"/>
  <c r="L1565" i="7"/>
  <c r="M1565" i="7"/>
  <c r="K1566" i="7"/>
  <c r="L1566" i="7"/>
  <c r="N1566" i="7" s="1"/>
  <c r="O1566" i="7" s="1"/>
  <c r="M1566" i="7"/>
  <c r="K1567" i="7"/>
  <c r="L1567" i="7"/>
  <c r="M1567" i="7"/>
  <c r="K1568" i="7"/>
  <c r="L1568" i="7"/>
  <c r="M1568" i="7"/>
  <c r="K1569" i="7"/>
  <c r="L1569" i="7"/>
  <c r="N1569" i="7" s="1"/>
  <c r="O1569" i="7" s="1"/>
  <c r="K1570" i="7"/>
  <c r="L1570" i="7"/>
  <c r="M1570" i="7"/>
  <c r="K1571" i="7"/>
  <c r="L1571" i="7"/>
  <c r="M1571" i="7"/>
  <c r="K1572" i="7"/>
  <c r="L1572" i="7"/>
  <c r="M1572" i="7"/>
  <c r="K1573" i="7"/>
  <c r="L1573" i="7"/>
  <c r="M1573" i="7"/>
  <c r="K1574" i="7"/>
  <c r="L1574" i="7"/>
  <c r="M1574" i="7"/>
  <c r="N1574" i="7" s="1"/>
  <c r="O1574" i="7" s="1"/>
  <c r="K1575" i="7"/>
  <c r="L1575" i="7"/>
  <c r="M1575" i="7"/>
  <c r="K1576" i="7"/>
  <c r="L1576" i="7"/>
  <c r="K1577" i="7"/>
  <c r="L1577" i="7"/>
  <c r="M1577" i="7"/>
  <c r="N1577" i="7" s="1"/>
  <c r="O1577" i="7" s="1"/>
  <c r="K1578" i="7"/>
  <c r="L1578" i="7"/>
  <c r="M1578" i="7"/>
  <c r="N1578" i="7"/>
  <c r="O1578" i="7" s="1"/>
  <c r="K1579" i="7"/>
  <c r="L1579" i="7"/>
  <c r="K1580" i="7"/>
  <c r="L1580" i="7"/>
  <c r="N1580" i="7" s="1"/>
  <c r="O1580" i="7" s="1"/>
  <c r="K1583" i="7"/>
  <c r="L1583" i="7"/>
  <c r="M1583" i="7"/>
  <c r="K1584" i="7"/>
  <c r="L1584" i="7"/>
  <c r="M1584" i="7"/>
  <c r="K1585" i="7"/>
  <c r="L1585" i="7"/>
  <c r="M1585" i="7"/>
  <c r="K1588" i="7"/>
  <c r="L1588" i="7"/>
  <c r="M1588" i="7"/>
  <c r="N1588" i="7" s="1"/>
  <c r="O1588" i="7" s="1"/>
  <c r="K1590" i="7"/>
  <c r="L1590" i="7"/>
  <c r="M1590" i="7"/>
  <c r="N1590" i="7" s="1"/>
  <c r="O1590" i="7" s="1"/>
  <c r="K1591" i="7"/>
  <c r="L1591" i="7"/>
  <c r="M1591" i="7"/>
  <c r="N1591" i="7" s="1"/>
  <c r="O1591" i="7"/>
  <c r="K1592" i="7"/>
  <c r="L1592" i="7"/>
  <c r="M1592" i="7"/>
  <c r="K1593" i="7"/>
  <c r="L1593" i="7"/>
  <c r="M1593" i="7"/>
  <c r="N1593" i="7" s="1"/>
  <c r="O1593" i="7" s="1"/>
  <c r="K1594" i="7"/>
  <c r="L1594" i="7"/>
  <c r="M1594" i="7"/>
  <c r="K1595" i="7"/>
  <c r="L1595" i="7"/>
  <c r="M1595" i="7"/>
  <c r="K1596" i="7"/>
  <c r="L1596" i="7"/>
  <c r="M1596" i="7"/>
  <c r="N1596" i="7" s="1"/>
  <c r="O1596" i="7" s="1"/>
  <c r="K1597" i="7"/>
  <c r="L1597" i="7"/>
  <c r="M1597" i="7"/>
  <c r="K1598" i="7"/>
  <c r="L1598" i="7"/>
  <c r="M1598" i="7"/>
  <c r="N1598" i="7" s="1"/>
  <c r="O1598" i="7" s="1"/>
  <c r="K1599" i="7"/>
  <c r="L1599" i="7"/>
  <c r="M1599" i="7"/>
  <c r="K1601" i="7"/>
  <c r="L1601" i="7"/>
  <c r="M1601" i="7"/>
  <c r="K1602" i="7"/>
  <c r="L1602" i="7"/>
  <c r="M1602" i="7"/>
  <c r="K1603" i="7"/>
  <c r="L1603" i="7"/>
  <c r="M1603" i="7"/>
  <c r="N1603" i="7" s="1"/>
  <c r="O1603" i="7" s="1"/>
  <c r="K1604" i="7"/>
  <c r="L1604" i="7"/>
  <c r="N1604" i="7" s="1"/>
  <c r="O1604" i="7" s="1"/>
  <c r="K1605" i="7"/>
  <c r="L1605" i="7"/>
  <c r="N1605" i="7"/>
  <c r="O1605" i="7" s="1"/>
  <c r="K1606" i="7"/>
  <c r="L1606" i="7"/>
  <c r="N1606" i="7"/>
  <c r="O1606" i="7" s="1"/>
  <c r="K1607" i="7"/>
  <c r="L1607" i="7"/>
  <c r="N1607" i="7"/>
  <c r="O1607" i="7" s="1"/>
  <c r="K1608" i="7"/>
  <c r="L1608" i="7"/>
  <c r="N1608" i="7" s="1"/>
  <c r="O1608" i="7" s="1"/>
  <c r="K1609" i="7"/>
  <c r="L1609" i="7"/>
  <c r="N1609" i="7"/>
  <c r="O1609" i="7" s="1"/>
  <c r="K1610" i="7"/>
  <c r="L1610" i="7"/>
  <c r="K1611" i="7"/>
  <c r="L1611" i="7"/>
  <c r="N1611" i="7" s="1"/>
  <c r="O1611" i="7" s="1"/>
  <c r="K1612" i="7"/>
  <c r="L1612" i="7"/>
  <c r="K1613" i="7"/>
  <c r="L1613" i="7"/>
  <c r="N1613" i="7" s="1"/>
  <c r="O1613" i="7" s="1"/>
  <c r="K1614" i="7"/>
  <c r="L1614" i="7"/>
  <c r="N1614" i="7" s="1"/>
  <c r="O1614" i="7" s="1"/>
  <c r="K1615" i="7"/>
  <c r="L1615" i="7"/>
  <c r="M1615" i="7"/>
  <c r="K1616" i="7"/>
  <c r="L1616" i="7"/>
  <c r="M1616" i="7"/>
  <c r="K1617" i="7"/>
  <c r="L1617" i="7"/>
  <c r="M1617" i="7"/>
  <c r="N1617" i="7" s="1"/>
  <c r="O1617" i="7" s="1"/>
  <c r="K1618" i="7"/>
  <c r="L1618" i="7"/>
  <c r="M1618" i="7"/>
  <c r="K1619" i="7"/>
  <c r="L1619" i="7"/>
  <c r="N1619" i="7" s="1"/>
  <c r="O1619" i="7" s="1"/>
  <c r="K1620" i="7"/>
  <c r="L1620" i="7"/>
  <c r="M1620" i="7"/>
  <c r="K1621" i="7"/>
  <c r="L1621" i="7"/>
  <c r="N1621" i="7"/>
  <c r="O1621" i="7" s="1"/>
  <c r="K1622" i="7"/>
  <c r="L1622" i="7"/>
  <c r="M1622" i="7"/>
  <c r="K1624" i="7"/>
  <c r="L1624" i="7"/>
  <c r="M1624" i="7"/>
  <c r="K1626" i="7"/>
  <c r="L1626" i="7"/>
  <c r="N1626" i="7" s="1"/>
  <c r="O1626" i="7" s="1"/>
  <c r="K1627" i="7"/>
  <c r="L1627" i="7"/>
  <c r="N1627" i="7" s="1"/>
  <c r="O1627" i="7" s="1"/>
  <c r="K1630" i="7"/>
  <c r="L1630" i="7"/>
  <c r="N1630" i="7"/>
  <c r="O1630" i="7" s="1"/>
  <c r="K1631" i="7"/>
  <c r="L1631" i="7"/>
  <c r="N1631" i="7"/>
  <c r="O1631" i="7" s="1"/>
  <c r="K1632" i="7"/>
  <c r="L1632" i="7"/>
  <c r="M1632" i="7"/>
  <c r="K1633" i="7"/>
  <c r="L1633" i="7"/>
  <c r="N1633" i="7" s="1"/>
  <c r="O1633" i="7" s="1"/>
  <c r="K1634" i="7"/>
  <c r="L1634" i="7"/>
  <c r="K1636" i="7"/>
  <c r="L1636" i="7"/>
  <c r="K1637" i="7"/>
  <c r="L1637" i="7"/>
  <c r="N1637" i="7" s="1"/>
  <c r="O1637" i="7" s="1"/>
  <c r="K1638" i="7"/>
  <c r="L1638" i="7"/>
  <c r="N1638" i="7" s="1"/>
  <c r="O1638" i="7" s="1"/>
  <c r="K1639" i="7"/>
  <c r="L1639" i="7"/>
  <c r="M1639" i="7"/>
  <c r="N1639" i="7" s="1"/>
  <c r="O1639" i="7" s="1"/>
  <c r="K1640" i="7"/>
  <c r="L1640" i="7"/>
  <c r="N1640" i="7"/>
  <c r="O1640" i="7" s="1"/>
  <c r="K1641" i="7"/>
  <c r="L1641" i="7"/>
  <c r="N1641" i="7"/>
  <c r="O1641" i="7" s="1"/>
  <c r="K1642" i="7"/>
  <c r="L1642" i="7"/>
  <c r="M1642" i="7"/>
  <c r="N1642" i="7"/>
  <c r="O1642" i="7" s="1"/>
  <c r="K1643" i="7"/>
  <c r="L1643" i="7"/>
  <c r="M1643" i="7"/>
  <c r="K1644" i="7"/>
  <c r="L1644" i="7"/>
  <c r="M1644" i="7"/>
  <c r="N1644" i="7" s="1"/>
  <c r="O1644" i="7" s="1"/>
  <c r="K1645" i="7"/>
  <c r="L1645" i="7"/>
  <c r="M1645" i="7"/>
  <c r="N1645" i="7" s="1"/>
  <c r="O1645" i="7" s="1"/>
  <c r="K1646" i="7"/>
  <c r="L1646" i="7"/>
  <c r="M1646" i="7"/>
  <c r="K1647" i="7"/>
  <c r="L1647" i="7"/>
  <c r="M1647" i="7"/>
  <c r="K1648" i="7"/>
  <c r="L1648" i="7"/>
  <c r="N1648" i="7" s="1"/>
  <c r="O1648" i="7" s="1"/>
  <c r="K1651" i="7"/>
  <c r="L1651" i="7"/>
  <c r="N1651" i="7"/>
  <c r="O1651" i="7" s="1"/>
  <c r="K1653" i="7"/>
  <c r="L1653" i="7"/>
  <c r="N1653" i="7" s="1"/>
  <c r="O1653" i="7" s="1"/>
  <c r="K1654" i="7"/>
  <c r="L1654" i="7"/>
  <c r="N1654" i="7" s="1"/>
  <c r="O1654" i="7" s="1"/>
  <c r="K1655" i="7"/>
  <c r="L1655" i="7"/>
  <c r="M1655" i="7"/>
  <c r="N1655" i="7" s="1"/>
  <c r="O1655" i="7" s="1"/>
  <c r="K1656" i="7"/>
  <c r="L1656" i="7"/>
  <c r="M1656" i="7"/>
  <c r="K1657" i="7"/>
  <c r="L1657" i="7"/>
  <c r="M1657" i="7"/>
  <c r="K1658" i="7"/>
  <c r="L1658" i="7"/>
  <c r="M1658" i="7"/>
  <c r="K1659" i="7"/>
  <c r="L1659" i="7"/>
  <c r="M1659" i="7"/>
  <c r="N1659" i="7" s="1"/>
  <c r="O1659" i="7" s="1"/>
  <c r="K1660" i="7"/>
  <c r="L1660" i="7"/>
  <c r="M1660" i="7"/>
  <c r="K1661" i="7"/>
  <c r="L1661" i="7"/>
  <c r="M1661" i="7"/>
  <c r="K1662" i="7"/>
  <c r="L1662" i="7"/>
  <c r="M1662" i="7"/>
  <c r="K1663" i="7"/>
  <c r="L1663" i="7"/>
  <c r="M1663" i="7"/>
  <c r="N1663" i="7" s="1"/>
  <c r="O1663" i="7" s="1"/>
  <c r="K1664" i="7"/>
  <c r="L1664" i="7"/>
  <c r="M1664" i="7"/>
  <c r="K1665" i="7"/>
  <c r="L1665" i="7"/>
  <c r="M1665" i="7"/>
  <c r="K1666" i="7"/>
  <c r="L1666" i="7"/>
  <c r="M1666" i="7"/>
  <c r="K1667" i="7"/>
  <c r="L1667" i="7"/>
  <c r="M1667" i="7"/>
  <c r="N1667" i="7" s="1"/>
  <c r="O1667" i="7" s="1"/>
  <c r="K1668" i="7"/>
  <c r="L1668" i="7"/>
  <c r="M1668" i="7"/>
  <c r="K1669" i="7"/>
  <c r="L1669" i="7"/>
  <c r="M1669" i="7"/>
  <c r="K1670" i="7"/>
  <c r="L1670" i="7"/>
  <c r="M1670" i="7"/>
  <c r="K1671" i="7"/>
  <c r="L1671" i="7"/>
  <c r="M1671" i="7"/>
  <c r="N1671" i="7" s="1"/>
  <c r="O1671" i="7" s="1"/>
  <c r="K1672" i="7"/>
  <c r="L1672" i="7"/>
  <c r="M1672" i="7"/>
  <c r="K1673" i="7"/>
  <c r="L1673" i="7"/>
  <c r="M1673" i="7"/>
  <c r="K1675" i="7"/>
  <c r="L1675" i="7"/>
  <c r="M1675" i="7"/>
  <c r="K1676" i="7"/>
  <c r="L1676" i="7"/>
  <c r="M1676" i="7"/>
  <c r="N1676" i="7" s="1"/>
  <c r="O1676" i="7" s="1"/>
  <c r="K1677" i="7"/>
  <c r="L1677" i="7"/>
  <c r="M1677" i="7"/>
  <c r="K1678" i="7"/>
  <c r="L1678" i="7"/>
  <c r="M1678" i="7"/>
  <c r="K1679" i="7"/>
  <c r="L1679" i="7"/>
  <c r="M1679" i="7"/>
  <c r="K1680" i="7"/>
  <c r="L1680" i="7"/>
  <c r="M1680" i="7"/>
  <c r="N1680" i="7" s="1"/>
  <c r="O1680" i="7" s="1"/>
  <c r="K1681" i="7"/>
  <c r="L1681" i="7"/>
  <c r="M1681" i="7"/>
  <c r="K1682" i="7"/>
  <c r="L1682" i="7"/>
  <c r="M1682" i="7"/>
  <c r="K1683" i="7"/>
  <c r="L1683" i="7"/>
  <c r="M1683" i="7"/>
  <c r="K1684" i="7"/>
  <c r="L1684" i="7"/>
  <c r="M1684" i="7"/>
  <c r="N1684" i="7" s="1"/>
  <c r="O1684" i="7" s="1"/>
  <c r="K1685" i="7"/>
  <c r="L1685" i="7"/>
  <c r="M1685" i="7"/>
  <c r="K1686" i="7"/>
  <c r="L1686" i="7"/>
  <c r="N1686" i="7" s="1"/>
  <c r="O1686" i="7" s="1"/>
  <c r="M1686" i="7"/>
  <c r="K1687" i="7"/>
  <c r="L1687" i="7"/>
  <c r="M1687" i="7"/>
  <c r="K1688" i="7"/>
  <c r="L1688" i="7"/>
  <c r="M1688" i="7"/>
  <c r="K1689" i="7"/>
  <c r="L1689" i="7"/>
  <c r="M1689" i="7"/>
  <c r="K1690" i="7"/>
  <c r="L1690" i="7"/>
  <c r="M1690" i="7"/>
  <c r="K1691" i="7"/>
  <c r="L1691" i="7"/>
  <c r="M1691" i="7"/>
  <c r="K1692" i="7"/>
  <c r="L1692" i="7"/>
  <c r="M1692" i="7"/>
  <c r="K1693" i="7"/>
  <c r="L1693" i="7"/>
  <c r="M1693" i="7"/>
  <c r="K1694" i="7"/>
  <c r="L1694" i="7"/>
  <c r="M1694" i="7"/>
  <c r="K1695" i="7"/>
  <c r="L1695" i="7"/>
  <c r="M1695" i="7"/>
  <c r="K1696" i="7"/>
  <c r="L1696" i="7"/>
  <c r="M1696" i="7"/>
  <c r="K1697" i="7"/>
  <c r="L1697" i="7"/>
  <c r="M1697" i="7"/>
  <c r="K1698" i="7"/>
  <c r="L1698" i="7"/>
  <c r="N1698" i="7" s="1"/>
  <c r="O1698" i="7" s="1"/>
  <c r="M1698" i="7"/>
  <c r="K1699" i="7"/>
  <c r="L1699" i="7"/>
  <c r="N1699" i="7" s="1"/>
  <c r="O1699" i="7" s="1"/>
  <c r="M1699" i="7"/>
  <c r="K1700" i="7"/>
  <c r="L1700" i="7"/>
  <c r="M1700" i="7"/>
  <c r="N1700" i="7" s="1"/>
  <c r="O1700" i="7" s="1"/>
  <c r="K1701" i="7"/>
  <c r="L1701" i="7"/>
  <c r="M1701" i="7"/>
  <c r="K1702" i="7"/>
  <c r="L1702" i="7"/>
  <c r="M1702" i="7"/>
  <c r="N1702" i="7" s="1"/>
  <c r="O1702" i="7" s="1"/>
  <c r="K1703" i="7"/>
  <c r="L1703" i="7"/>
  <c r="M1703" i="7"/>
  <c r="K1704" i="7"/>
  <c r="L1704" i="7"/>
  <c r="M1704" i="7"/>
  <c r="K1705" i="7"/>
  <c r="L1705" i="7"/>
  <c r="M1705" i="7"/>
  <c r="N1705" i="7" s="1"/>
  <c r="O1705" i="7" s="1"/>
  <c r="K1706" i="7"/>
  <c r="L1706" i="7"/>
  <c r="M1706" i="7"/>
  <c r="K1707" i="7"/>
  <c r="L1707" i="7"/>
  <c r="M1707" i="7"/>
  <c r="K1708" i="7"/>
  <c r="L1708" i="7"/>
  <c r="M1708" i="7"/>
  <c r="K1709" i="7"/>
  <c r="L1709" i="7"/>
  <c r="M1709" i="7"/>
  <c r="K1710" i="7"/>
  <c r="L1710" i="7"/>
  <c r="M1710" i="7"/>
  <c r="K1711" i="7"/>
  <c r="L1711" i="7"/>
  <c r="M1711" i="7"/>
  <c r="K1712" i="7"/>
  <c r="L1712" i="7"/>
  <c r="M1712" i="7"/>
  <c r="K1713" i="7"/>
  <c r="L1713" i="7"/>
  <c r="M1713" i="7"/>
  <c r="N1713" i="7" s="1"/>
  <c r="O1713" i="7" s="1"/>
  <c r="K1714" i="7"/>
  <c r="L1714" i="7"/>
  <c r="M1714" i="7"/>
  <c r="N1714" i="7" s="1"/>
  <c r="O1714" i="7" s="1"/>
  <c r="K1715" i="7"/>
  <c r="L1715" i="7"/>
  <c r="M1715" i="7"/>
  <c r="N1715" i="7" s="1"/>
  <c r="O1715" i="7" s="1"/>
  <c r="K1716" i="7"/>
  <c r="L1716" i="7"/>
  <c r="N1716" i="7" s="1"/>
  <c r="O1716" i="7" s="1"/>
  <c r="K1717" i="7"/>
  <c r="L1717" i="7"/>
  <c r="N1717" i="7" s="1"/>
  <c r="O1717" i="7" s="1"/>
  <c r="K1718" i="7"/>
  <c r="L1718" i="7"/>
  <c r="K1719" i="7"/>
  <c r="L1719" i="7"/>
  <c r="N1719" i="7" s="1"/>
  <c r="O1719" i="7" s="1"/>
  <c r="K1720" i="7"/>
  <c r="L1720" i="7"/>
  <c r="N1720" i="7" s="1"/>
  <c r="O1720" i="7" s="1"/>
  <c r="K1721" i="7"/>
  <c r="L1721" i="7"/>
  <c r="K1722" i="7"/>
  <c r="L1722" i="7"/>
  <c r="N1722" i="7" s="1"/>
  <c r="O1722" i="7" s="1"/>
  <c r="K1723" i="7"/>
  <c r="L1723" i="7"/>
  <c r="N1723" i="7"/>
  <c r="O1723" i="7" s="1"/>
  <c r="K1724" i="7"/>
  <c r="L1724" i="7"/>
  <c r="M1724" i="7"/>
  <c r="K1725" i="7"/>
  <c r="L1725" i="7"/>
  <c r="N1725" i="7" s="1"/>
  <c r="O1725" i="7" s="1"/>
  <c r="K1726" i="7"/>
  <c r="L1726" i="7"/>
  <c r="N1726" i="7"/>
  <c r="O1726" i="7" s="1"/>
  <c r="K1727" i="7"/>
  <c r="L1727" i="7"/>
  <c r="N1727" i="7" s="1"/>
  <c r="O1727" i="7" s="1"/>
  <c r="K1728" i="7"/>
  <c r="L1728" i="7"/>
  <c r="N1728" i="7" s="1"/>
  <c r="O1728" i="7" s="1"/>
  <c r="K1729" i="7"/>
  <c r="L1729" i="7"/>
  <c r="N1729" i="7" s="1"/>
  <c r="O1729" i="7" s="1"/>
  <c r="K1730" i="7"/>
  <c r="L1730" i="7"/>
  <c r="K1731" i="7"/>
  <c r="L1731" i="7"/>
  <c r="N1731" i="7" s="1"/>
  <c r="O1731" i="7" s="1"/>
  <c r="K1732" i="7"/>
  <c r="L1732" i="7"/>
  <c r="N1732" i="7" s="1"/>
  <c r="O1732" i="7" s="1"/>
  <c r="K1733" i="7"/>
  <c r="L1733" i="7"/>
  <c r="M1733" i="7"/>
  <c r="K1734" i="7"/>
  <c r="L1734" i="7"/>
  <c r="M1734" i="7"/>
  <c r="N1734" i="7" s="1"/>
  <c r="O1734" i="7" s="1"/>
  <c r="K1735" i="7"/>
  <c r="L1735" i="7"/>
  <c r="M1735" i="7"/>
  <c r="N1735" i="7" s="1"/>
  <c r="O1735" i="7" s="1"/>
  <c r="K1736" i="7"/>
  <c r="L1736" i="7"/>
  <c r="M1736" i="7"/>
  <c r="K1737" i="7"/>
  <c r="L1737" i="7"/>
  <c r="M1737" i="7"/>
  <c r="K1738" i="7"/>
  <c r="L1738" i="7"/>
  <c r="M1738" i="7"/>
  <c r="K1739" i="7"/>
  <c r="L1739" i="7"/>
  <c r="M1739" i="7"/>
  <c r="N1739" i="7" s="1"/>
  <c r="O1739" i="7" s="1"/>
  <c r="K1740" i="7"/>
  <c r="L1740" i="7"/>
  <c r="M1740" i="7"/>
  <c r="K1741" i="7"/>
  <c r="L1741" i="7"/>
  <c r="M1741" i="7"/>
  <c r="K1742" i="7"/>
  <c r="L1742" i="7"/>
  <c r="M1742" i="7"/>
  <c r="K1743" i="7"/>
  <c r="L1743" i="7"/>
  <c r="M1743" i="7"/>
  <c r="N1743" i="7" s="1"/>
  <c r="O1743" i="7" s="1"/>
  <c r="K1744" i="7"/>
  <c r="L1744" i="7"/>
  <c r="M1744" i="7"/>
  <c r="K1745" i="7"/>
  <c r="L1745" i="7"/>
  <c r="M1745" i="7"/>
  <c r="K1746" i="7"/>
  <c r="L1746" i="7"/>
  <c r="M1746" i="7"/>
  <c r="N1746" i="7" s="1"/>
  <c r="O1746" i="7" s="1"/>
  <c r="K1747" i="7"/>
  <c r="L1747" i="7"/>
  <c r="M1747" i="7"/>
  <c r="N1747" i="7"/>
  <c r="O1747" i="7" s="1"/>
  <c r="K1748" i="7"/>
  <c r="L1748" i="7"/>
  <c r="M1748" i="7"/>
  <c r="K1749" i="7"/>
  <c r="L1749" i="7"/>
  <c r="M1749" i="7"/>
  <c r="K1750" i="7"/>
  <c r="L1750" i="7"/>
  <c r="M1750" i="7"/>
  <c r="K1751" i="7"/>
  <c r="L1751" i="7"/>
  <c r="M1751" i="7"/>
  <c r="N1751" i="7" s="1"/>
  <c r="O1751" i="7" s="1"/>
  <c r="K1752" i="7"/>
  <c r="L1752" i="7"/>
  <c r="M1752" i="7"/>
  <c r="K1753" i="7"/>
  <c r="L1753" i="7"/>
  <c r="M1753" i="7"/>
  <c r="K1754" i="7"/>
  <c r="L1754" i="7"/>
  <c r="M1754" i="7"/>
  <c r="K1755" i="7"/>
  <c r="L1755" i="7"/>
  <c r="M1755" i="7"/>
  <c r="N1755" i="7" s="1"/>
  <c r="O1755" i="7" s="1"/>
  <c r="K1756" i="7"/>
  <c r="L1756" i="7"/>
  <c r="M1756" i="7"/>
  <c r="K1757" i="7"/>
  <c r="L1757" i="7"/>
  <c r="M1757" i="7"/>
  <c r="K1758" i="7"/>
  <c r="L1758" i="7"/>
  <c r="M1758" i="7"/>
  <c r="K1759" i="7"/>
  <c r="L1759" i="7"/>
  <c r="M1759" i="7"/>
  <c r="N1759" i="7" s="1"/>
  <c r="O1759" i="7" s="1"/>
  <c r="K1760" i="7"/>
  <c r="L1760" i="7"/>
  <c r="M1760" i="7"/>
  <c r="K1761" i="7"/>
  <c r="L1761" i="7"/>
  <c r="M1761" i="7"/>
  <c r="K1762" i="7"/>
  <c r="L1762" i="7"/>
  <c r="M1762" i="7"/>
  <c r="N1762" i="7" s="1"/>
  <c r="O1762" i="7" s="1"/>
  <c r="K1763" i="7"/>
  <c r="L1763" i="7"/>
  <c r="M1763" i="7"/>
  <c r="K1764" i="7"/>
  <c r="L1764" i="7"/>
  <c r="M1764" i="7"/>
  <c r="K1765" i="7"/>
  <c r="L1765" i="7"/>
  <c r="M1765" i="7"/>
  <c r="K1766" i="7"/>
  <c r="L1766" i="7"/>
  <c r="M1766" i="7"/>
  <c r="K1767" i="7"/>
  <c r="L1767" i="7"/>
  <c r="M1767" i="7"/>
  <c r="K1768" i="7"/>
  <c r="L1768" i="7"/>
  <c r="M1768" i="7"/>
  <c r="K1769" i="7"/>
  <c r="L1769" i="7"/>
  <c r="N1769" i="7" s="1"/>
  <c r="O1769" i="7" s="1"/>
  <c r="M1769" i="7"/>
  <c r="K1770" i="7"/>
  <c r="L1770" i="7"/>
  <c r="M1770" i="7"/>
  <c r="K1771" i="7"/>
  <c r="L1771" i="7"/>
  <c r="M1771" i="7"/>
  <c r="K1772" i="7"/>
  <c r="L1772" i="7"/>
  <c r="M1772" i="7"/>
  <c r="K1773" i="7"/>
  <c r="L1773" i="7"/>
  <c r="M1773" i="7"/>
  <c r="K1774" i="7"/>
  <c r="L1774" i="7"/>
  <c r="M1774" i="7"/>
  <c r="N1774" i="7" s="1"/>
  <c r="O1774" i="7" s="1"/>
  <c r="K1775" i="7"/>
  <c r="L1775" i="7"/>
  <c r="M1775" i="7"/>
  <c r="N1775" i="7" s="1"/>
  <c r="O1775" i="7" s="1"/>
  <c r="K1776" i="7"/>
  <c r="L1776" i="7"/>
  <c r="M1776" i="7"/>
  <c r="K1777" i="7"/>
  <c r="L1777" i="7"/>
  <c r="M1777" i="7"/>
  <c r="K1778" i="7"/>
  <c r="L1778" i="7"/>
  <c r="M1778" i="7"/>
  <c r="K1779" i="7"/>
  <c r="L1779" i="7"/>
  <c r="M1779" i="7"/>
  <c r="N1779" i="7" s="1"/>
  <c r="O1779" i="7" s="1"/>
  <c r="K1780" i="7"/>
  <c r="L1780" i="7"/>
  <c r="M1780" i="7"/>
  <c r="K1781" i="7"/>
  <c r="L1781" i="7"/>
  <c r="M1781" i="7"/>
  <c r="K1782" i="7"/>
  <c r="L1782" i="7"/>
  <c r="M1782" i="7"/>
  <c r="K1783" i="7"/>
  <c r="L1783" i="7"/>
  <c r="M1783" i="7"/>
  <c r="K1784" i="7"/>
  <c r="L1784" i="7"/>
  <c r="M1784" i="7"/>
  <c r="K1785" i="7"/>
  <c r="L1785" i="7"/>
  <c r="M1785" i="7"/>
  <c r="K1786" i="7"/>
  <c r="L1786" i="7"/>
  <c r="M1786" i="7"/>
  <c r="N1786" i="7" s="1"/>
  <c r="O1786" i="7" s="1"/>
  <c r="K1787" i="7"/>
  <c r="L1787" i="7"/>
  <c r="M1787" i="7"/>
  <c r="N1787" i="7" s="1"/>
  <c r="O1787" i="7" s="1"/>
  <c r="K1788" i="7"/>
  <c r="L1788" i="7"/>
  <c r="M1788" i="7"/>
  <c r="K1789" i="7"/>
  <c r="L1789" i="7"/>
  <c r="M1789" i="7"/>
  <c r="K1790" i="7"/>
  <c r="L1790" i="7"/>
  <c r="M1790" i="7"/>
  <c r="K1793" i="7"/>
  <c r="L1793" i="7"/>
  <c r="M1793" i="7"/>
  <c r="K1794" i="7"/>
  <c r="L1794" i="7"/>
  <c r="M1794" i="7"/>
  <c r="K1795" i="7"/>
  <c r="L1795" i="7"/>
  <c r="M1795" i="7"/>
  <c r="K1796" i="7"/>
  <c r="L1796" i="7"/>
  <c r="M1796" i="7"/>
  <c r="N1796" i="7" s="1"/>
  <c r="O1796" i="7" s="1"/>
  <c r="K1797" i="7"/>
  <c r="L1797" i="7"/>
  <c r="M1797" i="7"/>
  <c r="N1797" i="7" s="1"/>
  <c r="O1797" i="7" s="1"/>
  <c r="K1798" i="7"/>
  <c r="L1798" i="7"/>
  <c r="M1798" i="7"/>
  <c r="K1799" i="7"/>
  <c r="L1799" i="7"/>
  <c r="M1799" i="7"/>
  <c r="K1800" i="7"/>
  <c r="L1800" i="7"/>
  <c r="M1800" i="7"/>
  <c r="N1800" i="7" s="1"/>
  <c r="O1800" i="7" s="1"/>
  <c r="K1801" i="7"/>
  <c r="L1801" i="7"/>
  <c r="M1801" i="7"/>
  <c r="N1801" i="7" s="1"/>
  <c r="O1801" i="7" s="1"/>
  <c r="K1802" i="7"/>
  <c r="L1802" i="7"/>
  <c r="M1802" i="7"/>
  <c r="K1803" i="7"/>
  <c r="L1803" i="7"/>
  <c r="M1803" i="7"/>
  <c r="K1804" i="7"/>
  <c r="L1804" i="7"/>
  <c r="M1804" i="7"/>
  <c r="N1804" i="7" s="1"/>
  <c r="O1804" i="7" s="1"/>
  <c r="K1805" i="7"/>
  <c r="L1805" i="7"/>
  <c r="M1805" i="7"/>
  <c r="K1806" i="7"/>
  <c r="L1806" i="7"/>
  <c r="M1806" i="7"/>
  <c r="K1807" i="7"/>
  <c r="L1807" i="7"/>
  <c r="M1807" i="7"/>
  <c r="K1808" i="7"/>
  <c r="L1808" i="7"/>
  <c r="M1808" i="7"/>
  <c r="K1809" i="7"/>
  <c r="L1809" i="7"/>
  <c r="M1809" i="7"/>
  <c r="K1810" i="7"/>
  <c r="L1810" i="7"/>
  <c r="M1810" i="7"/>
  <c r="N1810" i="7"/>
  <c r="O1810" i="7" s="1"/>
  <c r="K3" i="7"/>
  <c r="L3" i="7"/>
  <c r="N3" i="7" s="1"/>
  <c r="O3" i="7" s="1"/>
  <c r="K4" i="7"/>
  <c r="L4" i="7"/>
  <c r="N4" i="7"/>
  <c r="O4" i="7" s="1"/>
  <c r="K7" i="7"/>
  <c r="L7" i="7"/>
  <c r="M7" i="7"/>
  <c r="N7" i="7" s="1"/>
  <c r="O7" i="7" s="1"/>
  <c r="K8" i="7"/>
  <c r="L8" i="7"/>
  <c r="M8" i="7"/>
  <c r="N8" i="7" s="1"/>
  <c r="O8" i="7" s="1"/>
  <c r="K9" i="7"/>
  <c r="L9" i="7"/>
  <c r="M9" i="7"/>
  <c r="K10" i="7"/>
  <c r="L10" i="7"/>
  <c r="M10" i="7"/>
  <c r="N10" i="7" s="1"/>
  <c r="O10" i="7" s="1"/>
  <c r="K11" i="7"/>
  <c r="L11" i="7"/>
  <c r="M11" i="7"/>
  <c r="K12" i="7"/>
  <c r="L12" i="7"/>
  <c r="M12" i="7"/>
  <c r="N12" i="7" s="1"/>
  <c r="O12" i="7" s="1"/>
  <c r="K13" i="7"/>
  <c r="L13" i="7"/>
  <c r="N13" i="7" s="1"/>
  <c r="O13" i="7" s="1"/>
  <c r="K14" i="7"/>
  <c r="L14" i="7"/>
  <c r="N14" i="7" s="1"/>
  <c r="O14" i="7" s="1"/>
  <c r="K15" i="7"/>
  <c r="L15" i="7"/>
  <c r="M15" i="7"/>
  <c r="K16" i="7"/>
  <c r="L16" i="7"/>
  <c r="M16" i="7"/>
  <c r="N16" i="7" s="1"/>
  <c r="O16" i="7" s="1"/>
  <c r="K17" i="7"/>
  <c r="L17" i="7"/>
  <c r="M17" i="7"/>
  <c r="K18" i="7"/>
  <c r="L18" i="7"/>
  <c r="M18" i="7"/>
  <c r="K19" i="7"/>
  <c r="L19" i="7"/>
  <c r="M19" i="7"/>
  <c r="N19" i="7" s="1"/>
  <c r="O19" i="7" s="1"/>
  <c r="K20" i="7"/>
  <c r="L20" i="7"/>
  <c r="M20" i="7"/>
  <c r="K21" i="7"/>
  <c r="L21" i="7"/>
  <c r="N21" i="7" s="1"/>
  <c r="O21" i="7" s="1"/>
  <c r="M21" i="7"/>
  <c r="K22" i="7"/>
  <c r="L22" i="7"/>
  <c r="N22" i="7" s="1"/>
  <c r="O22" i="7" s="1"/>
  <c r="M22" i="7"/>
  <c r="K23" i="7"/>
  <c r="L23" i="7"/>
  <c r="M23" i="7"/>
  <c r="K24" i="7"/>
  <c r="L24" i="7"/>
  <c r="M24" i="7"/>
  <c r="K25" i="7"/>
  <c r="L25" i="7"/>
  <c r="N25" i="7" s="1"/>
  <c r="O25" i="7" s="1"/>
  <c r="M25" i="7"/>
  <c r="K26" i="7"/>
  <c r="L26" i="7"/>
  <c r="M26" i="7"/>
  <c r="K27" i="7"/>
  <c r="L27" i="7"/>
  <c r="M27" i="7"/>
  <c r="N27" i="7" s="1"/>
  <c r="O27" i="7" s="1"/>
  <c r="K28" i="7"/>
  <c r="L28" i="7"/>
  <c r="M28" i="7"/>
  <c r="N28" i="7" s="1"/>
  <c r="O28" i="7" s="1"/>
  <c r="K29" i="7"/>
  <c r="L29" i="7"/>
  <c r="M29" i="7"/>
  <c r="K30" i="7"/>
  <c r="L30" i="7"/>
  <c r="N30" i="7" s="1"/>
  <c r="O30" i="7" s="1"/>
  <c r="K31" i="7"/>
  <c r="L31" i="7"/>
  <c r="M31" i="7"/>
  <c r="N31" i="7" s="1"/>
  <c r="O31" i="7" s="1"/>
  <c r="K32" i="7"/>
  <c r="L32" i="7"/>
  <c r="M32" i="7"/>
  <c r="K33" i="7"/>
  <c r="L33" i="7"/>
  <c r="N33" i="7" s="1"/>
  <c r="O33" i="7" s="1"/>
  <c r="K34" i="7"/>
  <c r="L34" i="7"/>
  <c r="M34" i="7"/>
  <c r="K35" i="7"/>
  <c r="L35" i="7"/>
  <c r="N35" i="7" s="1"/>
  <c r="O35" i="7" s="1"/>
  <c r="K36" i="7"/>
  <c r="L36" i="7"/>
  <c r="M36" i="7"/>
  <c r="N36" i="7" s="1"/>
  <c r="O36" i="7" s="1"/>
  <c r="K37" i="7"/>
  <c r="L37" i="7"/>
  <c r="M37" i="7"/>
  <c r="N37" i="7"/>
  <c r="O37" i="7" s="1"/>
  <c r="K38" i="7"/>
  <c r="L38" i="7"/>
  <c r="M38" i="7"/>
  <c r="K39" i="7"/>
  <c r="L39" i="7"/>
  <c r="M39" i="7"/>
  <c r="N39" i="7" s="1"/>
  <c r="O39" i="7" s="1"/>
  <c r="K40" i="7"/>
  <c r="L40" i="7"/>
  <c r="N40" i="7" s="1"/>
  <c r="O40" i="7" s="1"/>
  <c r="K41" i="7"/>
  <c r="L41" i="7"/>
  <c r="N41" i="7"/>
  <c r="O41" i="7" s="1"/>
  <c r="K42" i="7"/>
  <c r="L42" i="7"/>
  <c r="M42" i="7"/>
  <c r="K43" i="7"/>
  <c r="L43" i="7"/>
  <c r="M43" i="7"/>
  <c r="N43" i="7" s="1"/>
  <c r="O43" i="7" s="1"/>
  <c r="K44" i="7"/>
  <c r="L44" i="7"/>
  <c r="M44" i="7"/>
  <c r="K45" i="7"/>
  <c r="L45" i="7"/>
  <c r="N45" i="7" s="1"/>
  <c r="O45" i="7" s="1"/>
  <c r="K46" i="7"/>
  <c r="L46" i="7"/>
  <c r="M46" i="7"/>
  <c r="K47" i="7"/>
  <c r="L47" i="7"/>
  <c r="N47" i="7" s="1"/>
  <c r="O47" i="7" s="1"/>
  <c r="K48" i="7"/>
  <c r="L48" i="7"/>
  <c r="M48" i="7"/>
  <c r="K49" i="7"/>
  <c r="L49" i="7"/>
  <c r="N49" i="7" s="1"/>
  <c r="O49" i="7" s="1"/>
  <c r="K50" i="7"/>
  <c r="L50" i="7"/>
  <c r="M50" i="7"/>
  <c r="K54" i="7"/>
  <c r="L54" i="7"/>
  <c r="M54" i="7"/>
  <c r="K55" i="7"/>
  <c r="L55" i="7"/>
  <c r="N55" i="7" s="1"/>
  <c r="O55" i="7" s="1"/>
  <c r="K56" i="7"/>
  <c r="L56" i="7"/>
  <c r="M56" i="7"/>
  <c r="K57" i="7"/>
  <c r="L57" i="7"/>
  <c r="N57" i="7" s="1"/>
  <c r="O57" i="7" s="1"/>
  <c r="K58" i="7"/>
  <c r="L58" i="7"/>
  <c r="M58" i="7"/>
  <c r="K60" i="7"/>
  <c r="L60" i="7"/>
  <c r="M60" i="7"/>
  <c r="K61" i="7"/>
  <c r="L61" i="7"/>
  <c r="M61" i="7"/>
  <c r="K62" i="7"/>
  <c r="L62" i="7"/>
  <c r="M62" i="7"/>
  <c r="K63" i="7"/>
  <c r="L63" i="7"/>
  <c r="M63" i="7"/>
  <c r="K64" i="7"/>
  <c r="L64" i="7"/>
  <c r="M64" i="7"/>
  <c r="K65" i="7"/>
  <c r="L65" i="7"/>
  <c r="M65" i="7"/>
  <c r="K66" i="7"/>
  <c r="L66" i="7"/>
  <c r="M66" i="7"/>
  <c r="K67" i="7"/>
  <c r="L67" i="7"/>
  <c r="M67" i="7"/>
  <c r="K68" i="7"/>
  <c r="L68" i="7"/>
  <c r="M68" i="7"/>
  <c r="K69" i="7"/>
  <c r="L69" i="7"/>
  <c r="M69" i="7"/>
  <c r="K70" i="7"/>
  <c r="L70" i="7"/>
  <c r="N70" i="7" s="1"/>
  <c r="O70" i="7" s="1"/>
  <c r="M70" i="7"/>
  <c r="K71" i="7"/>
  <c r="L71" i="7"/>
  <c r="M71" i="7"/>
  <c r="K72" i="7"/>
  <c r="L72" i="7"/>
  <c r="M72" i="7"/>
  <c r="N72" i="7" s="1"/>
  <c r="O72" i="7" s="1"/>
  <c r="K73" i="7"/>
  <c r="L73" i="7"/>
  <c r="M73" i="7"/>
  <c r="K74" i="7"/>
  <c r="L74" i="7"/>
  <c r="M74" i="7"/>
  <c r="K75" i="7"/>
  <c r="L75" i="7"/>
  <c r="M75" i="7"/>
  <c r="K76" i="7"/>
  <c r="L76" i="7"/>
  <c r="M76" i="7"/>
  <c r="N76" i="7" s="1"/>
  <c r="O76" i="7" s="1"/>
  <c r="K77" i="7"/>
  <c r="L77" i="7"/>
  <c r="M77" i="7"/>
  <c r="K78" i="7"/>
  <c r="L78" i="7"/>
  <c r="M78" i="7"/>
  <c r="K79" i="7"/>
  <c r="L79" i="7"/>
  <c r="M79" i="7"/>
  <c r="K80" i="7"/>
  <c r="L80" i="7"/>
  <c r="M80" i="7"/>
  <c r="K81" i="7"/>
  <c r="L81" i="7"/>
  <c r="M81" i="7"/>
  <c r="N81" i="7" s="1"/>
  <c r="O81" i="7" s="1"/>
  <c r="K82" i="7"/>
  <c r="L82" i="7"/>
  <c r="M82" i="7"/>
  <c r="K83" i="7"/>
  <c r="L83" i="7"/>
  <c r="M83" i="7"/>
  <c r="K84" i="7"/>
  <c r="L84" i="7"/>
  <c r="M84" i="7"/>
  <c r="N84" i="7" s="1"/>
  <c r="O84" i="7" s="1"/>
  <c r="K85" i="7"/>
  <c r="L85" i="7"/>
  <c r="M85" i="7"/>
  <c r="N85" i="7" s="1"/>
  <c r="O85" i="7" s="1"/>
  <c r="K86" i="7"/>
  <c r="L86" i="7"/>
  <c r="M86" i="7"/>
  <c r="K87" i="7"/>
  <c r="L87" i="7"/>
  <c r="N87" i="7" s="1"/>
  <c r="O87" i="7" s="1"/>
  <c r="K88" i="7"/>
  <c r="L88" i="7"/>
  <c r="M88" i="7"/>
  <c r="N88" i="7" s="1"/>
  <c r="O88" i="7" s="1"/>
  <c r="K89" i="7"/>
  <c r="L89" i="7"/>
  <c r="M89" i="7"/>
  <c r="N89" i="7" s="1"/>
  <c r="O89" i="7" s="1"/>
  <c r="K90" i="7"/>
  <c r="L90" i="7"/>
  <c r="N90" i="7" s="1"/>
  <c r="O90" i="7" s="1"/>
  <c r="K91" i="7"/>
  <c r="L91" i="7"/>
  <c r="M91" i="7"/>
  <c r="K92" i="7"/>
  <c r="L92" i="7"/>
  <c r="M92" i="7"/>
  <c r="K93" i="7"/>
  <c r="L93" i="7"/>
  <c r="M93" i="7"/>
  <c r="N93" i="7" s="1"/>
  <c r="O93" i="7" s="1"/>
  <c r="K94" i="7"/>
  <c r="L94" i="7"/>
  <c r="M94" i="7"/>
  <c r="K95" i="7"/>
  <c r="L95" i="7"/>
  <c r="M95" i="7"/>
  <c r="K96" i="7"/>
  <c r="L96" i="7"/>
  <c r="M96" i="7"/>
  <c r="N96" i="7" s="1"/>
  <c r="O96" i="7" s="1"/>
  <c r="K97" i="7"/>
  <c r="L97" i="7"/>
  <c r="M97" i="7"/>
  <c r="N97" i="7" s="1"/>
  <c r="O97" i="7" s="1"/>
  <c r="K98" i="7"/>
  <c r="L98" i="7"/>
  <c r="M98" i="7"/>
  <c r="K99" i="7"/>
  <c r="L99" i="7"/>
  <c r="M99" i="7"/>
  <c r="K100" i="7"/>
  <c r="L100" i="7"/>
  <c r="M100" i="7"/>
  <c r="N100" i="7" s="1"/>
  <c r="O100" i="7" s="1"/>
  <c r="K101" i="7"/>
  <c r="L101" i="7"/>
  <c r="M101" i="7"/>
  <c r="N101" i="7" s="1"/>
  <c r="O101" i="7" s="1"/>
  <c r="K102" i="7"/>
  <c r="L102" i="7"/>
  <c r="M102" i="7"/>
  <c r="K103" i="7"/>
  <c r="L103" i="7"/>
  <c r="M103" i="7"/>
  <c r="K104" i="7"/>
  <c r="L104" i="7"/>
  <c r="M104" i="7"/>
  <c r="K105" i="7"/>
  <c r="L105" i="7"/>
  <c r="M105" i="7"/>
  <c r="N105" i="7" s="1"/>
  <c r="O105" i="7" s="1"/>
  <c r="K106" i="7"/>
  <c r="L106" i="7"/>
  <c r="M106" i="7"/>
  <c r="K107" i="7"/>
  <c r="L107" i="7"/>
  <c r="M107" i="7"/>
  <c r="K108" i="7"/>
  <c r="L108" i="7"/>
  <c r="M108" i="7"/>
  <c r="N108" i="7" s="1"/>
  <c r="O108" i="7" s="1"/>
  <c r="K109" i="7"/>
  <c r="L109" i="7"/>
  <c r="N109" i="7" s="1"/>
  <c r="O109" i="7" s="1"/>
  <c r="K110" i="7"/>
  <c r="L110" i="7"/>
  <c r="M110" i="7"/>
  <c r="N110" i="7" s="1"/>
  <c r="O110" i="7" s="1"/>
  <c r="K111" i="7"/>
  <c r="L111" i="7"/>
  <c r="N111" i="7" s="1"/>
  <c r="O111" i="7" s="1"/>
  <c r="K112" i="7"/>
  <c r="L112" i="7"/>
  <c r="M112" i="7"/>
  <c r="K113" i="7"/>
  <c r="L113" i="7"/>
  <c r="M113" i="7"/>
  <c r="K114" i="7"/>
  <c r="L114" i="7"/>
  <c r="M114" i="7"/>
  <c r="K115" i="7"/>
  <c r="L115" i="7"/>
  <c r="M115" i="7"/>
  <c r="K116" i="7"/>
  <c r="L116" i="7"/>
  <c r="M116" i="7"/>
  <c r="K117" i="7"/>
  <c r="L117" i="7"/>
  <c r="N117" i="7"/>
  <c r="O117" i="7" s="1"/>
  <c r="K118" i="7"/>
  <c r="L118" i="7"/>
  <c r="N118" i="7" s="1"/>
  <c r="O118" i="7" s="1"/>
  <c r="K119" i="7"/>
  <c r="L119" i="7"/>
  <c r="N119" i="7" s="1"/>
  <c r="O119" i="7" s="1"/>
  <c r="K120" i="7"/>
  <c r="L120" i="7"/>
  <c r="N120" i="7" s="1"/>
  <c r="O120" i="7" s="1"/>
  <c r="K121" i="7"/>
  <c r="L121" i="7"/>
  <c r="N121" i="7" s="1"/>
  <c r="O121" i="7" s="1"/>
  <c r="K122" i="7"/>
  <c r="L122" i="7"/>
  <c r="N122" i="7" s="1"/>
  <c r="O122" i="7" s="1"/>
  <c r="K125" i="7"/>
  <c r="L125" i="7"/>
  <c r="N125" i="7" s="1"/>
  <c r="O125" i="7" s="1"/>
  <c r="K126" i="7"/>
  <c r="L126" i="7"/>
  <c r="M126" i="7"/>
  <c r="K127" i="7"/>
  <c r="L127" i="7"/>
  <c r="M127" i="7"/>
  <c r="K128" i="7"/>
  <c r="L128" i="7"/>
  <c r="N128" i="7" s="1"/>
  <c r="O128" i="7" s="1"/>
  <c r="K129" i="7"/>
  <c r="L129" i="7"/>
  <c r="N129" i="7"/>
  <c r="O129" i="7" s="1"/>
  <c r="K130" i="7"/>
  <c r="L130" i="7"/>
  <c r="M130" i="7"/>
  <c r="K131" i="7"/>
  <c r="L131" i="7"/>
  <c r="M131" i="7"/>
  <c r="K132" i="7"/>
  <c r="L132" i="7"/>
  <c r="M132" i="7"/>
  <c r="K133" i="7"/>
  <c r="L133" i="7"/>
  <c r="M133" i="7"/>
  <c r="K134" i="7"/>
  <c r="L134" i="7"/>
  <c r="M134" i="7"/>
  <c r="K135" i="7"/>
  <c r="L135" i="7"/>
  <c r="M135" i="7"/>
  <c r="K136" i="7"/>
  <c r="L136" i="7"/>
  <c r="M136" i="7"/>
  <c r="K137" i="7"/>
  <c r="L137" i="7"/>
  <c r="M137" i="7"/>
  <c r="K138" i="7"/>
  <c r="L138" i="7"/>
  <c r="M138" i="7"/>
  <c r="K139" i="7"/>
  <c r="L139" i="7"/>
  <c r="M139" i="7"/>
  <c r="K140" i="7"/>
  <c r="L140" i="7"/>
  <c r="M140" i="7"/>
  <c r="K141" i="7"/>
  <c r="L141" i="7"/>
  <c r="N141" i="7" s="1"/>
  <c r="O141" i="7" s="1"/>
  <c r="K142" i="7"/>
  <c r="L142" i="7"/>
  <c r="K143" i="7"/>
  <c r="L143" i="7"/>
  <c r="N143" i="7" s="1"/>
  <c r="O143" i="7" s="1"/>
  <c r="K144" i="7"/>
  <c r="L144" i="7"/>
  <c r="M144" i="7"/>
  <c r="K145" i="7"/>
  <c r="L145" i="7"/>
  <c r="M145" i="7"/>
  <c r="N145" i="7" s="1"/>
  <c r="O145" i="7" s="1"/>
  <c r="K146" i="7"/>
  <c r="L146" i="7"/>
  <c r="M146" i="7"/>
  <c r="N146" i="7" s="1"/>
  <c r="O146" i="7" s="1"/>
  <c r="K147" i="7"/>
  <c r="L147" i="7"/>
  <c r="M147" i="7"/>
  <c r="K148" i="7"/>
  <c r="L148" i="7"/>
  <c r="M148" i="7"/>
  <c r="K149" i="7"/>
  <c r="L149" i="7"/>
  <c r="M149" i="7"/>
  <c r="N149" i="7" s="1"/>
  <c r="O149" i="7" s="1"/>
  <c r="K150" i="7"/>
  <c r="L150" i="7"/>
  <c r="M150" i="7"/>
  <c r="K151" i="7"/>
  <c r="L151" i="7"/>
  <c r="N151" i="7" s="1"/>
  <c r="O151" i="7" s="1"/>
  <c r="K152" i="7"/>
  <c r="L152" i="7"/>
  <c r="N152" i="7" s="1"/>
  <c r="O152" i="7" s="1"/>
  <c r="M152" i="7"/>
  <c r="K153" i="7"/>
  <c r="L153" i="7"/>
  <c r="M153" i="7"/>
  <c r="K154" i="7"/>
  <c r="L154" i="7"/>
  <c r="N154" i="7" s="1"/>
  <c r="O154" i="7" s="1"/>
  <c r="M154" i="7"/>
  <c r="K155" i="7"/>
  <c r="L155" i="7"/>
  <c r="M155" i="7"/>
  <c r="K156" i="7"/>
  <c r="L156" i="7"/>
  <c r="M156" i="7"/>
  <c r="N156" i="7" s="1"/>
  <c r="O156" i="7" s="1"/>
  <c r="K157" i="7"/>
  <c r="L157" i="7"/>
  <c r="M157" i="7"/>
  <c r="N157" i="7" s="1"/>
  <c r="O157" i="7" s="1"/>
  <c r="K158" i="7"/>
  <c r="L158" i="7"/>
  <c r="M158" i="7"/>
  <c r="N158" i="7" s="1"/>
  <c r="O158" i="7" s="1"/>
  <c r="K159" i="7"/>
  <c r="L159" i="7"/>
  <c r="M159" i="7"/>
  <c r="N159" i="7" s="1"/>
  <c r="O159" i="7" s="1"/>
  <c r="K160" i="7"/>
  <c r="L160" i="7"/>
  <c r="M160" i="7"/>
  <c r="K161" i="7"/>
  <c r="L161" i="7"/>
  <c r="M161" i="7"/>
  <c r="N161" i="7" s="1"/>
  <c r="O161" i="7" s="1"/>
  <c r="K162" i="7"/>
  <c r="L162" i="7"/>
  <c r="M162" i="7"/>
  <c r="K163" i="7"/>
  <c r="L163" i="7"/>
  <c r="N163" i="7"/>
  <c r="O163" i="7" s="1"/>
  <c r="K164" i="7"/>
  <c r="L164" i="7"/>
  <c r="M164" i="7"/>
  <c r="K165" i="7"/>
  <c r="L165" i="7"/>
  <c r="M165" i="7"/>
  <c r="N165" i="7" s="1"/>
  <c r="O165" i="7" s="1"/>
  <c r="K166" i="7"/>
  <c r="L166" i="7"/>
  <c r="M166" i="7"/>
  <c r="K167" i="7"/>
  <c r="L167" i="7"/>
  <c r="M167" i="7"/>
  <c r="N167" i="7" s="1"/>
  <c r="O167" i="7" s="1"/>
  <c r="K168" i="7"/>
  <c r="L168" i="7"/>
  <c r="M168" i="7"/>
  <c r="K169" i="7"/>
  <c r="L169" i="7"/>
  <c r="M169" i="7"/>
  <c r="N169" i="7" s="1"/>
  <c r="O169" i="7" s="1"/>
  <c r="K170" i="7"/>
  <c r="L170" i="7"/>
  <c r="N170" i="7"/>
  <c r="O170" i="7" s="1"/>
  <c r="K171" i="7"/>
  <c r="L171" i="7"/>
  <c r="M171" i="7"/>
  <c r="K172" i="7"/>
  <c r="L172" i="7"/>
  <c r="M172" i="7"/>
  <c r="K173" i="7"/>
  <c r="L173" i="7"/>
  <c r="M173" i="7"/>
  <c r="N173" i="7" s="1"/>
  <c r="O173" i="7" s="1"/>
  <c r="K174" i="7"/>
  <c r="L174" i="7"/>
  <c r="M174" i="7"/>
  <c r="K175" i="7"/>
  <c r="L175" i="7"/>
  <c r="M175" i="7"/>
  <c r="K176" i="7"/>
  <c r="L176" i="7"/>
  <c r="N176" i="7" s="1"/>
  <c r="O176" i="7" s="1"/>
  <c r="K177" i="7"/>
  <c r="L177" i="7"/>
  <c r="M177" i="7"/>
  <c r="K178" i="7"/>
  <c r="L178" i="7"/>
  <c r="K179" i="7"/>
  <c r="L179" i="7"/>
  <c r="M179" i="7"/>
  <c r="K180" i="7"/>
  <c r="L180" i="7"/>
  <c r="N180" i="7"/>
  <c r="O180" i="7" s="1"/>
  <c r="K181" i="7"/>
  <c r="L181" i="7"/>
  <c r="M181" i="7"/>
  <c r="N181" i="7" s="1"/>
  <c r="O181" i="7" s="1"/>
  <c r="K182" i="7"/>
  <c r="L182" i="7"/>
  <c r="M182" i="7"/>
  <c r="K183" i="7"/>
  <c r="L183" i="7"/>
  <c r="N183" i="7" s="1"/>
  <c r="O183" i="7" s="1"/>
  <c r="K184" i="7"/>
  <c r="L184" i="7"/>
  <c r="M184" i="7"/>
  <c r="N184" i="7" s="1"/>
  <c r="O184" i="7" s="1"/>
  <c r="K185" i="7"/>
  <c r="L185" i="7"/>
  <c r="M185" i="7"/>
  <c r="K186" i="7"/>
  <c r="L186" i="7"/>
  <c r="N186" i="7"/>
  <c r="O186" i="7" s="1"/>
  <c r="K187" i="7"/>
  <c r="L187" i="7"/>
  <c r="N187" i="7" s="1"/>
  <c r="O187" i="7" s="1"/>
  <c r="K188" i="7"/>
  <c r="L188" i="7"/>
  <c r="N188" i="7" s="1"/>
  <c r="O188" i="7" s="1"/>
  <c r="K189" i="7"/>
  <c r="L189" i="7"/>
  <c r="K190" i="7"/>
  <c r="L190" i="7"/>
  <c r="M190" i="7"/>
  <c r="N190" i="7" s="1"/>
  <c r="O190" i="7" s="1"/>
  <c r="K191" i="7"/>
  <c r="L191" i="7"/>
  <c r="M191" i="7"/>
  <c r="K192" i="7"/>
  <c r="L192" i="7"/>
  <c r="M192" i="7"/>
  <c r="K193" i="7"/>
  <c r="L193" i="7"/>
  <c r="N193" i="7"/>
  <c r="O193" i="7" s="1"/>
  <c r="K194" i="7"/>
  <c r="L194" i="7"/>
  <c r="N194" i="7" s="1"/>
  <c r="O194" i="7" s="1"/>
  <c r="K195" i="7"/>
  <c r="L195" i="7"/>
  <c r="M195" i="7"/>
  <c r="N195" i="7" s="1"/>
  <c r="O195" i="7" s="1"/>
  <c r="K196" i="7"/>
  <c r="L196" i="7"/>
  <c r="N196" i="7" s="1"/>
  <c r="O196" i="7" s="1"/>
  <c r="K197" i="7"/>
  <c r="L197" i="7"/>
  <c r="N197" i="7" s="1"/>
  <c r="O197" i="7" s="1"/>
  <c r="K198" i="7"/>
  <c r="L198" i="7"/>
  <c r="N198" i="7" s="1"/>
  <c r="O198" i="7" s="1"/>
  <c r="K199" i="7"/>
  <c r="L199" i="7"/>
  <c r="N199" i="7" s="1"/>
  <c r="O199" i="7" s="1"/>
  <c r="K200" i="7"/>
  <c r="L200" i="7"/>
  <c r="N200" i="7" s="1"/>
  <c r="O200" i="7" s="1"/>
  <c r="K201" i="7"/>
  <c r="L201" i="7"/>
  <c r="N201" i="7" s="1"/>
  <c r="O201" i="7" s="1"/>
  <c r="M201" i="7"/>
  <c r="K202" i="7"/>
  <c r="L202" i="7"/>
  <c r="N202" i="7"/>
  <c r="O202" i="7" s="1"/>
  <c r="K203" i="7"/>
  <c r="L203" i="7"/>
  <c r="N203" i="7" s="1"/>
  <c r="O203" i="7" s="1"/>
  <c r="K204" i="7"/>
  <c r="L204" i="7"/>
  <c r="M204" i="7"/>
  <c r="K205" i="7"/>
  <c r="L205" i="7"/>
  <c r="M205" i="7"/>
  <c r="K206" i="7"/>
  <c r="L206" i="7"/>
  <c r="M206" i="7"/>
  <c r="N206" i="7" s="1"/>
  <c r="O206" i="7" s="1"/>
  <c r="K207" i="7"/>
  <c r="L207" i="7"/>
  <c r="M207" i="7"/>
  <c r="K208" i="7"/>
  <c r="L208" i="7"/>
  <c r="N208" i="7" s="1"/>
  <c r="O208" i="7" s="1"/>
  <c r="K209" i="7"/>
  <c r="L209" i="7"/>
  <c r="M209" i="7"/>
  <c r="K210" i="7"/>
  <c r="L210" i="7"/>
  <c r="M210" i="7"/>
  <c r="K211" i="7"/>
  <c r="L211" i="7"/>
  <c r="M211" i="7"/>
  <c r="K214" i="7"/>
  <c r="L214" i="7"/>
  <c r="M214" i="7"/>
  <c r="K215" i="7"/>
  <c r="L215" i="7"/>
  <c r="M215" i="7"/>
  <c r="K216" i="7"/>
  <c r="L216" i="7"/>
  <c r="M216" i="7"/>
  <c r="K217" i="7"/>
  <c r="L217" i="7"/>
  <c r="N217" i="7" s="1"/>
  <c r="O217" i="7" s="1"/>
  <c r="K218" i="7"/>
  <c r="L218" i="7"/>
  <c r="N218" i="7" s="1"/>
  <c r="O218" i="7" s="1"/>
  <c r="K219" i="7"/>
  <c r="L219" i="7"/>
  <c r="K220" i="7"/>
  <c r="L220" i="7"/>
  <c r="N220" i="7" s="1"/>
  <c r="O220" i="7" s="1"/>
  <c r="K221" i="7"/>
  <c r="L221" i="7"/>
  <c r="N221" i="7" s="1"/>
  <c r="O221" i="7" s="1"/>
  <c r="K222" i="7"/>
  <c r="L222" i="7"/>
  <c r="N222" i="7" s="1"/>
  <c r="O222" i="7" s="1"/>
  <c r="K223" i="7"/>
  <c r="L223" i="7"/>
  <c r="M223" i="7"/>
  <c r="K224" i="7"/>
  <c r="L224" i="7"/>
  <c r="K225" i="7"/>
  <c r="L225" i="7"/>
  <c r="M225" i="7"/>
  <c r="K226" i="7"/>
  <c r="L226" i="7"/>
  <c r="N226" i="7"/>
  <c r="O226" i="7" s="1"/>
  <c r="K227" i="7"/>
  <c r="L227" i="7"/>
  <c r="N227" i="7" s="1"/>
  <c r="O227" i="7" s="1"/>
  <c r="K228" i="7"/>
  <c r="L228" i="7"/>
  <c r="M228" i="7"/>
  <c r="K229" i="7"/>
  <c r="L229" i="7"/>
  <c r="M229" i="7"/>
  <c r="K230" i="7"/>
  <c r="L230" i="7"/>
  <c r="M230" i="7"/>
  <c r="N230" i="7" s="1"/>
  <c r="O230" i="7" s="1"/>
  <c r="K231" i="7"/>
  <c r="L231" i="7"/>
  <c r="M231" i="7"/>
  <c r="K232" i="7"/>
  <c r="L232" i="7"/>
  <c r="M232" i="7"/>
  <c r="K233" i="7"/>
  <c r="L233" i="7"/>
  <c r="M233" i="7"/>
  <c r="K234" i="7"/>
  <c r="L234" i="7"/>
  <c r="M234" i="7"/>
  <c r="N234" i="7" s="1"/>
  <c r="O234" i="7" s="1"/>
  <c r="K235" i="7"/>
  <c r="L235" i="7"/>
  <c r="M235" i="7"/>
  <c r="K236" i="7"/>
  <c r="L236" i="7"/>
  <c r="M236" i="7"/>
  <c r="K237" i="7"/>
  <c r="L237" i="7"/>
  <c r="M237" i="7"/>
  <c r="N237" i="7"/>
  <c r="O237" i="7" s="1"/>
  <c r="K238" i="7"/>
  <c r="L238" i="7"/>
  <c r="M238" i="7"/>
  <c r="N238" i="7" s="1"/>
  <c r="O238" i="7" s="1"/>
  <c r="K239" i="7"/>
  <c r="L239" i="7"/>
  <c r="M239" i="7"/>
  <c r="K240" i="7"/>
  <c r="L240" i="7"/>
  <c r="M240" i="7"/>
  <c r="K241" i="7"/>
  <c r="L241" i="7"/>
  <c r="M241" i="7"/>
  <c r="K242" i="7"/>
  <c r="L242" i="7"/>
  <c r="M242" i="7"/>
  <c r="K243" i="7"/>
  <c r="L243" i="7"/>
  <c r="M243" i="7"/>
  <c r="K244" i="7"/>
  <c r="L244" i="7"/>
  <c r="M244" i="7"/>
  <c r="K245" i="7"/>
  <c r="L245" i="7"/>
  <c r="M245" i="7"/>
  <c r="K246" i="7"/>
  <c r="L246" i="7"/>
  <c r="M246" i="7"/>
  <c r="N246" i="7"/>
  <c r="O246" i="7" s="1"/>
  <c r="K247" i="7"/>
  <c r="L247" i="7"/>
  <c r="M247" i="7"/>
  <c r="N247" i="7" s="1"/>
  <c r="O247" i="7" s="1"/>
  <c r="K248" i="7"/>
  <c r="L248" i="7"/>
  <c r="M248" i="7"/>
  <c r="K249" i="7"/>
  <c r="L249" i="7"/>
  <c r="M249" i="7"/>
  <c r="N249" i="7" s="1"/>
  <c r="O249" i="7" s="1"/>
  <c r="K250" i="7"/>
  <c r="L250" i="7"/>
  <c r="M250" i="7"/>
  <c r="K251" i="7"/>
  <c r="L251" i="7"/>
  <c r="M251" i="7"/>
  <c r="N251" i="7" s="1"/>
  <c r="O251" i="7" s="1"/>
  <c r="K252" i="7"/>
  <c r="L252" i="7"/>
  <c r="M252" i="7"/>
  <c r="K253" i="7"/>
  <c r="L253" i="7"/>
  <c r="M253" i="7"/>
  <c r="N253" i="7" s="1"/>
  <c r="O253" i="7" s="1"/>
  <c r="K254" i="7"/>
  <c r="L254" i="7"/>
  <c r="M254" i="7"/>
  <c r="N254" i="7" s="1"/>
  <c r="O254" i="7" s="1"/>
  <c r="K255" i="7"/>
  <c r="L255" i="7"/>
  <c r="M255" i="7"/>
  <c r="K256" i="7"/>
  <c r="L256" i="7"/>
  <c r="M256" i="7"/>
  <c r="N256" i="7" s="1"/>
  <c r="O256" i="7" s="1"/>
  <c r="K257" i="7"/>
  <c r="L257" i="7"/>
  <c r="M257" i="7"/>
  <c r="N257" i="7" s="1"/>
  <c r="O257" i="7" s="1"/>
  <c r="K258" i="7"/>
  <c r="L258" i="7"/>
  <c r="M258" i="7"/>
  <c r="K259" i="7"/>
  <c r="L259" i="7"/>
  <c r="M259" i="7"/>
  <c r="N259" i="7" s="1"/>
  <c r="O259" i="7" s="1"/>
  <c r="K260" i="7"/>
  <c r="L260" i="7"/>
  <c r="K261" i="7"/>
  <c r="L261" i="7"/>
  <c r="M261" i="7"/>
  <c r="K262" i="7"/>
  <c r="L262" i="7"/>
  <c r="N262" i="7" s="1"/>
  <c r="O262" i="7" s="1"/>
  <c r="M262" i="7"/>
  <c r="K263" i="7"/>
  <c r="L263" i="7"/>
  <c r="M263" i="7"/>
  <c r="K264" i="7"/>
  <c r="L264" i="7"/>
  <c r="M264" i="7"/>
  <c r="K265" i="7"/>
  <c r="L265" i="7"/>
  <c r="M265" i="7"/>
  <c r="N265" i="7" s="1"/>
  <c r="O265" i="7" s="1"/>
  <c r="K266" i="7"/>
  <c r="L266" i="7"/>
  <c r="M266" i="7"/>
  <c r="K267" i="7"/>
  <c r="L267" i="7"/>
  <c r="M267" i="7"/>
  <c r="K268" i="7"/>
  <c r="L268" i="7"/>
  <c r="M268" i="7"/>
  <c r="K269" i="7"/>
  <c r="L269" i="7"/>
  <c r="M269" i="7"/>
  <c r="N269" i="7" s="1"/>
  <c r="O269" i="7" s="1"/>
  <c r="K270" i="7"/>
  <c r="L270" i="7"/>
  <c r="M270" i="7"/>
  <c r="K271" i="7"/>
  <c r="L271" i="7"/>
  <c r="N271" i="7" s="1"/>
  <c r="O271" i="7" s="1"/>
  <c r="K272" i="7"/>
  <c r="L272" i="7"/>
  <c r="N272" i="7" s="1"/>
  <c r="O272" i="7" s="1"/>
  <c r="K273" i="7"/>
  <c r="L273" i="7"/>
  <c r="M273" i="7"/>
  <c r="N273" i="7"/>
  <c r="O273" i="7" s="1"/>
  <c r="K274" i="7"/>
  <c r="L274" i="7"/>
  <c r="N274" i="7" s="1"/>
  <c r="O274" i="7" s="1"/>
  <c r="K275" i="7"/>
  <c r="L275" i="7"/>
  <c r="N275" i="7" s="1"/>
  <c r="O275" i="7" s="1"/>
  <c r="K276" i="7"/>
  <c r="L276" i="7"/>
  <c r="N276" i="7" s="1"/>
  <c r="O276" i="7" s="1"/>
  <c r="K277" i="7"/>
  <c r="L277" i="7"/>
  <c r="N277" i="7"/>
  <c r="O277" i="7" s="1"/>
  <c r="K278" i="7"/>
  <c r="L278" i="7"/>
  <c r="M278" i="7"/>
  <c r="K279" i="7"/>
  <c r="L279" i="7"/>
  <c r="M279" i="7"/>
  <c r="K280" i="7"/>
  <c r="L280" i="7"/>
  <c r="M280" i="7"/>
  <c r="K281" i="7"/>
  <c r="L281" i="7"/>
  <c r="M281" i="7"/>
  <c r="N281" i="7" s="1"/>
  <c r="O281" i="7" s="1"/>
  <c r="K282" i="7"/>
  <c r="L282" i="7"/>
  <c r="M282" i="7"/>
  <c r="N282" i="7" s="1"/>
  <c r="O282" i="7" s="1"/>
  <c r="K283" i="7"/>
  <c r="L283" i="7"/>
  <c r="M283" i="7"/>
  <c r="K284" i="7"/>
  <c r="L284" i="7"/>
  <c r="M284" i="7"/>
  <c r="K285" i="7"/>
  <c r="L285" i="7"/>
  <c r="M285" i="7"/>
  <c r="N285" i="7" s="1"/>
  <c r="O285" i="7" s="1"/>
  <c r="K286" i="7"/>
  <c r="L286" i="7"/>
  <c r="M286" i="7"/>
  <c r="K287" i="7"/>
  <c r="L287" i="7"/>
  <c r="M287" i="7"/>
  <c r="K288" i="7"/>
  <c r="L288" i="7"/>
  <c r="M288" i="7"/>
  <c r="K289" i="7"/>
  <c r="L289" i="7"/>
  <c r="M289" i="7"/>
  <c r="K290" i="7"/>
  <c r="L290" i="7"/>
  <c r="M290" i="7"/>
  <c r="K291" i="7"/>
  <c r="L291" i="7"/>
  <c r="M291" i="7"/>
  <c r="K292" i="7"/>
  <c r="L292" i="7"/>
  <c r="M292" i="7"/>
  <c r="K293" i="7"/>
  <c r="L293" i="7"/>
  <c r="M293" i="7"/>
  <c r="K294" i="7"/>
  <c r="L294" i="7"/>
  <c r="M294" i="7"/>
  <c r="K295" i="7"/>
  <c r="L295" i="7"/>
  <c r="M295" i="7"/>
  <c r="N295" i="7"/>
  <c r="O295" i="7" s="1"/>
  <c r="K296" i="7"/>
  <c r="L296" i="7"/>
  <c r="M296" i="7"/>
  <c r="K297" i="7"/>
  <c r="L297" i="7"/>
  <c r="M297" i="7"/>
  <c r="N297" i="7" s="1"/>
  <c r="O297" i="7" s="1"/>
  <c r="K298" i="7"/>
  <c r="L298" i="7"/>
  <c r="M298" i="7"/>
  <c r="N298" i="7" s="1"/>
  <c r="O298" i="7" s="1"/>
  <c r="K299" i="7"/>
  <c r="L299" i="7"/>
  <c r="M299" i="7"/>
  <c r="K300" i="7"/>
  <c r="L300" i="7"/>
  <c r="M300" i="7"/>
  <c r="N300" i="7" s="1"/>
  <c r="O300" i="7" s="1"/>
  <c r="K301" i="7"/>
  <c r="L301" i="7"/>
  <c r="M301" i="7"/>
  <c r="K302" i="7"/>
  <c r="L302" i="7"/>
  <c r="M302" i="7"/>
  <c r="K303" i="7"/>
  <c r="L303" i="7"/>
  <c r="M303" i="7"/>
  <c r="K304" i="7"/>
  <c r="L304" i="7"/>
  <c r="M304" i="7"/>
  <c r="K305" i="7"/>
  <c r="L305" i="7"/>
  <c r="N305" i="7" s="1"/>
  <c r="O305" i="7" s="1"/>
  <c r="M305" i="7"/>
  <c r="K306" i="7"/>
  <c r="L306" i="7"/>
  <c r="M306" i="7"/>
  <c r="K307" i="7"/>
  <c r="L307" i="7"/>
  <c r="N307" i="7" s="1"/>
  <c r="O307" i="7" s="1"/>
  <c r="K308" i="7"/>
  <c r="L308" i="7"/>
  <c r="N308" i="7"/>
  <c r="O308" i="7" s="1"/>
  <c r="K309" i="7"/>
  <c r="L309" i="7"/>
  <c r="N309" i="7" s="1"/>
  <c r="O309" i="7" s="1"/>
  <c r="K310" i="7"/>
  <c r="L310" i="7"/>
  <c r="M310" i="7"/>
  <c r="K311" i="7"/>
  <c r="L311" i="7"/>
  <c r="N311" i="7" s="1"/>
  <c r="O311" i="7" s="1"/>
  <c r="K312" i="7"/>
  <c r="L312" i="7"/>
  <c r="N312" i="7"/>
  <c r="O312" i="7" s="1"/>
  <c r="K313" i="7"/>
  <c r="L313" i="7"/>
  <c r="N313" i="7" s="1"/>
  <c r="O313" i="7" s="1"/>
  <c r="K314" i="7"/>
  <c r="L314" i="7"/>
  <c r="N314" i="7" s="1"/>
  <c r="O314" i="7" s="1"/>
  <c r="K315" i="7"/>
  <c r="L315" i="7"/>
  <c r="M315" i="7"/>
  <c r="K316" i="7"/>
  <c r="L316" i="7"/>
  <c r="M316" i="7"/>
  <c r="N316" i="7" s="1"/>
  <c r="O316" i="7" s="1"/>
  <c r="K317" i="7"/>
  <c r="L317" i="7"/>
  <c r="M317" i="7"/>
  <c r="K318" i="7"/>
  <c r="L318" i="7"/>
  <c r="N318" i="7" s="1"/>
  <c r="O318" i="7" s="1"/>
  <c r="K319" i="7"/>
  <c r="L319" i="7"/>
  <c r="M319" i="7"/>
  <c r="K320" i="7"/>
  <c r="L320" i="7"/>
  <c r="M320" i="7"/>
  <c r="N320" i="7" s="1"/>
  <c r="O320" i="7" s="1"/>
  <c r="K321" i="7"/>
  <c r="L321" i="7"/>
  <c r="M321" i="7"/>
  <c r="K322" i="7"/>
  <c r="L322" i="7"/>
  <c r="M322" i="7"/>
  <c r="K323" i="7"/>
  <c r="L323" i="7"/>
  <c r="M323" i="7"/>
  <c r="K324" i="7"/>
  <c r="L324" i="7"/>
  <c r="M324" i="7"/>
  <c r="N324" i="7"/>
  <c r="O324" i="7" s="1"/>
  <c r="K325" i="7"/>
  <c r="L325" i="7"/>
  <c r="M325" i="7"/>
  <c r="N325" i="7" s="1"/>
  <c r="O325" i="7" s="1"/>
  <c r="K326" i="7"/>
  <c r="L326" i="7"/>
  <c r="M326" i="7"/>
  <c r="K327" i="7"/>
  <c r="L327" i="7"/>
  <c r="M327" i="7"/>
  <c r="K328" i="7"/>
  <c r="L328" i="7"/>
  <c r="M328" i="7"/>
  <c r="K329" i="7"/>
  <c r="L329" i="7"/>
  <c r="M329" i="7"/>
  <c r="N329" i="7" s="1"/>
  <c r="O329" i="7" s="1"/>
  <c r="K330" i="7"/>
  <c r="L330" i="7"/>
  <c r="M330" i="7"/>
  <c r="N330" i="7" s="1"/>
  <c r="O330" i="7" s="1"/>
  <c r="K331" i="7"/>
  <c r="L331" i="7"/>
  <c r="M331" i="7"/>
  <c r="N331" i="7" s="1"/>
  <c r="O331" i="7" s="1"/>
  <c r="K332" i="7"/>
  <c r="L332" i="7"/>
  <c r="M332" i="7"/>
  <c r="K333" i="7"/>
  <c r="L333" i="7"/>
  <c r="M333" i="7"/>
  <c r="N333" i="7" s="1"/>
  <c r="O333" i="7" s="1"/>
  <c r="K334" i="7"/>
  <c r="L334" i="7"/>
  <c r="M334" i="7"/>
  <c r="N334" i="7" s="1"/>
  <c r="O334" i="7" s="1"/>
  <c r="K335" i="7"/>
  <c r="L335" i="7"/>
  <c r="M335" i="7"/>
  <c r="N335" i="7" s="1"/>
  <c r="O335" i="7" s="1"/>
  <c r="K336" i="7"/>
  <c r="L336" i="7"/>
  <c r="N336" i="7" s="1"/>
  <c r="O336" i="7" s="1"/>
  <c r="K337" i="7"/>
  <c r="L337" i="7"/>
  <c r="N337" i="7"/>
  <c r="O337" i="7" s="1"/>
  <c r="K338" i="7"/>
  <c r="L338" i="7"/>
  <c r="N338" i="7"/>
  <c r="O338" i="7" s="1"/>
  <c r="K339" i="7"/>
  <c r="L339" i="7"/>
  <c r="M339" i="7"/>
  <c r="N339" i="7" s="1"/>
  <c r="O339" i="7"/>
  <c r="K340" i="7"/>
  <c r="L340" i="7"/>
  <c r="M340" i="7"/>
  <c r="K341" i="7"/>
  <c r="L341" i="7"/>
  <c r="N341" i="7" s="1"/>
  <c r="O341" i="7" s="1"/>
  <c r="K342" i="7"/>
  <c r="L342" i="7"/>
  <c r="M342" i="7"/>
  <c r="K343" i="7"/>
  <c r="L343" i="7"/>
  <c r="M343" i="7"/>
  <c r="N343" i="7" s="1"/>
  <c r="O343" i="7" s="1"/>
  <c r="K344" i="7"/>
  <c r="L344" i="7"/>
  <c r="M344" i="7"/>
  <c r="N344" i="7" s="1"/>
  <c r="O344" i="7" s="1"/>
  <c r="K345" i="7"/>
  <c r="L345" i="7"/>
  <c r="M345" i="7"/>
  <c r="N345" i="7" s="1"/>
  <c r="O345" i="7" s="1"/>
  <c r="K346" i="7"/>
  <c r="L346" i="7"/>
  <c r="M346" i="7"/>
  <c r="K347" i="7"/>
  <c r="L347" i="7"/>
  <c r="M347" i="7"/>
  <c r="N347" i="7" s="1"/>
  <c r="O347" i="7" s="1"/>
  <c r="K348" i="7"/>
  <c r="L348" i="7"/>
  <c r="M348" i="7"/>
  <c r="K349" i="7"/>
  <c r="L349" i="7"/>
  <c r="M349" i="7"/>
  <c r="K350" i="7"/>
  <c r="L350" i="7"/>
  <c r="M350" i="7"/>
  <c r="K351" i="7"/>
  <c r="L351" i="7"/>
  <c r="M351" i="7"/>
  <c r="N351" i="7" s="1"/>
  <c r="O351" i="7" s="1"/>
  <c r="K352" i="7"/>
  <c r="L352" i="7"/>
  <c r="M352" i="7"/>
  <c r="K353" i="7"/>
  <c r="L353" i="7"/>
  <c r="M353" i="7"/>
  <c r="K354" i="7"/>
  <c r="L354" i="7"/>
  <c r="M354" i="7"/>
  <c r="K355" i="7"/>
  <c r="L355" i="7"/>
  <c r="M355" i="7"/>
  <c r="K356" i="7"/>
  <c r="L356" i="7"/>
  <c r="M356" i="7"/>
  <c r="K357" i="7"/>
  <c r="L357" i="7"/>
  <c r="M357" i="7"/>
  <c r="K358" i="7"/>
  <c r="L358" i="7"/>
  <c r="M358" i="7"/>
  <c r="K359" i="7"/>
  <c r="L359" i="7"/>
  <c r="M359" i="7"/>
  <c r="N359" i="7" s="1"/>
  <c r="O359" i="7" s="1"/>
  <c r="K360" i="7"/>
  <c r="L360" i="7"/>
  <c r="M360" i="7"/>
  <c r="K361" i="7"/>
  <c r="L361" i="7"/>
  <c r="M361" i="7"/>
  <c r="K362" i="7"/>
  <c r="L362" i="7"/>
  <c r="N362" i="7" s="1"/>
  <c r="O362" i="7" s="1"/>
  <c r="M362" i="7"/>
  <c r="K363" i="7"/>
  <c r="L363" i="7"/>
  <c r="M363" i="7"/>
  <c r="K364" i="7"/>
  <c r="L364" i="7"/>
  <c r="M364" i="7"/>
  <c r="K365" i="7"/>
  <c r="L365" i="7"/>
  <c r="M365" i="7"/>
  <c r="N365" i="7" s="1"/>
  <c r="O365" i="7" s="1"/>
  <c r="K366" i="7"/>
  <c r="L366" i="7"/>
  <c r="M366" i="7"/>
  <c r="N366" i="7" s="1"/>
  <c r="O366" i="7" s="1"/>
  <c r="K367" i="7"/>
  <c r="L367" i="7"/>
  <c r="M367" i="7"/>
  <c r="K368" i="7"/>
  <c r="L368" i="7"/>
  <c r="M368" i="7"/>
  <c r="K369" i="7"/>
  <c r="L369" i="7"/>
  <c r="M369" i="7"/>
  <c r="K370" i="7"/>
  <c r="L370" i="7"/>
  <c r="M370" i="7"/>
  <c r="N370" i="7" s="1"/>
  <c r="O370" i="7" s="1"/>
  <c r="K371" i="7"/>
  <c r="L371" i="7"/>
  <c r="M371" i="7"/>
  <c r="N371" i="7" s="1"/>
  <c r="O371" i="7" s="1"/>
  <c r="K372" i="7"/>
  <c r="L372" i="7"/>
  <c r="M372" i="7"/>
  <c r="K373" i="7"/>
  <c r="L373" i="7"/>
  <c r="M373" i="7"/>
  <c r="K374" i="7"/>
  <c r="L374" i="7"/>
  <c r="M374" i="7"/>
  <c r="K375" i="7"/>
  <c r="L375" i="7"/>
  <c r="M375" i="7"/>
  <c r="K376" i="7"/>
  <c r="L376" i="7"/>
  <c r="M376" i="7"/>
  <c r="K377" i="7"/>
  <c r="L377" i="7"/>
  <c r="M377" i="7"/>
  <c r="N377" i="7"/>
  <c r="O377" i="7" s="1"/>
  <c r="K378" i="7"/>
  <c r="L378" i="7"/>
  <c r="M378" i="7"/>
  <c r="N378" i="7" s="1"/>
  <c r="O378" i="7" s="1"/>
  <c r="K379" i="7"/>
  <c r="L379" i="7"/>
  <c r="M379" i="7"/>
  <c r="N379" i="7" s="1"/>
  <c r="O379" i="7" s="1"/>
  <c r="K380" i="7"/>
  <c r="L380" i="7"/>
  <c r="M380" i="7"/>
  <c r="K381" i="7"/>
  <c r="L381" i="7"/>
  <c r="M381" i="7"/>
  <c r="N381" i="7" s="1"/>
  <c r="O381" i="7" s="1"/>
  <c r="K382" i="7"/>
  <c r="L382" i="7"/>
  <c r="M382" i="7"/>
  <c r="N382" i="7" s="1"/>
  <c r="O382" i="7" s="1"/>
  <c r="K383" i="7"/>
  <c r="L383" i="7"/>
  <c r="M383" i="7"/>
  <c r="N383" i="7" s="1"/>
  <c r="O383" i="7" s="1"/>
  <c r="K384" i="7"/>
  <c r="L384" i="7"/>
  <c r="M384" i="7"/>
  <c r="K385" i="7"/>
  <c r="L385" i="7"/>
  <c r="M385" i="7"/>
  <c r="N385" i="7" s="1"/>
  <c r="O385" i="7" s="1"/>
  <c r="K386" i="7"/>
  <c r="L386" i="7"/>
  <c r="N386" i="7"/>
  <c r="O386" i="7" s="1"/>
  <c r="K387" i="7"/>
  <c r="L387" i="7"/>
  <c r="N387" i="7"/>
  <c r="O387" i="7" s="1"/>
  <c r="K388" i="7"/>
  <c r="L388" i="7"/>
  <c r="M388" i="7"/>
  <c r="K389" i="7"/>
  <c r="L389" i="7"/>
  <c r="M389" i="7"/>
  <c r="N389" i="7" s="1"/>
  <c r="O389" i="7" s="1"/>
  <c r="K390" i="7"/>
  <c r="L390" i="7"/>
  <c r="M390" i="7"/>
  <c r="K391" i="7"/>
  <c r="L391" i="7"/>
  <c r="N391" i="7"/>
  <c r="O391" i="7" s="1"/>
  <c r="K392" i="7"/>
  <c r="L392" i="7"/>
  <c r="N392" i="7" s="1"/>
  <c r="O392" i="7" s="1"/>
  <c r="M392" i="7"/>
  <c r="K393" i="7"/>
  <c r="L393" i="7"/>
  <c r="M393" i="7"/>
  <c r="N393" i="7" s="1"/>
  <c r="O393" i="7" s="1"/>
  <c r="K394" i="7"/>
  <c r="L394" i="7"/>
  <c r="M394" i="7"/>
  <c r="K395" i="7"/>
  <c r="L395" i="7"/>
  <c r="M395" i="7"/>
  <c r="N395" i="7" s="1"/>
  <c r="O395" i="7" s="1"/>
  <c r="K396" i="7"/>
  <c r="L396" i="7"/>
  <c r="M396" i="7"/>
  <c r="K397" i="7"/>
  <c r="L397" i="7"/>
  <c r="M397" i="7"/>
  <c r="N397" i="7" s="1"/>
  <c r="O397" i="7" s="1"/>
  <c r="K398" i="7"/>
  <c r="L398" i="7"/>
  <c r="M398" i="7"/>
  <c r="K399" i="7"/>
  <c r="L399" i="7"/>
  <c r="K400" i="7"/>
  <c r="L400" i="7"/>
  <c r="M400" i="7"/>
  <c r="K408" i="7"/>
  <c r="L408" i="7"/>
  <c r="M408" i="7"/>
  <c r="K409" i="7"/>
  <c r="L409" i="7"/>
  <c r="M409" i="7"/>
  <c r="K410" i="7"/>
  <c r="L410" i="7"/>
  <c r="M410" i="7"/>
  <c r="N410" i="7" s="1"/>
  <c r="O410" i="7" s="1"/>
  <c r="K411" i="7"/>
  <c r="L411" i="7"/>
  <c r="M411" i="7"/>
  <c r="K412" i="7"/>
  <c r="L412" i="7"/>
  <c r="M412" i="7"/>
  <c r="K413" i="7"/>
  <c r="L413" i="7"/>
  <c r="M413" i="7"/>
  <c r="N413" i="7"/>
  <c r="O413" i="7" s="1"/>
  <c r="K414" i="7"/>
  <c r="L414" i="7"/>
  <c r="M414" i="7"/>
  <c r="K415" i="7"/>
  <c r="L415" i="7"/>
  <c r="M415" i="7"/>
  <c r="K416" i="7"/>
  <c r="L416" i="7"/>
  <c r="N416" i="7" s="1"/>
  <c r="O416" i="7" s="1"/>
  <c r="K417" i="7"/>
  <c r="L417" i="7"/>
  <c r="M417" i="7"/>
  <c r="N417" i="7" s="1"/>
  <c r="O417" i="7" s="1"/>
  <c r="K418" i="7"/>
  <c r="L418" i="7"/>
  <c r="N418" i="7"/>
  <c r="O418" i="7" s="1"/>
  <c r="K419" i="7"/>
  <c r="L419" i="7"/>
  <c r="M419" i="7"/>
  <c r="N419" i="7" s="1"/>
  <c r="O419" i="7" s="1"/>
  <c r="K420" i="7"/>
  <c r="L420" i="7"/>
  <c r="M420" i="7"/>
  <c r="K421" i="7"/>
  <c r="L421" i="7"/>
  <c r="M421" i="7"/>
  <c r="N421" i="7" s="1"/>
  <c r="O421" i="7" s="1"/>
  <c r="K422" i="7"/>
  <c r="L422" i="7"/>
  <c r="M422" i="7"/>
  <c r="N422" i="7" s="1"/>
  <c r="O422" i="7" s="1"/>
  <c r="K423" i="7"/>
  <c r="L423" i="7"/>
  <c r="M423" i="7"/>
  <c r="N423" i="7" s="1"/>
  <c r="O423" i="7" s="1"/>
  <c r="K426" i="7"/>
  <c r="L426" i="7"/>
  <c r="M426" i="7"/>
  <c r="K427" i="7"/>
  <c r="L427" i="7"/>
  <c r="M427" i="7"/>
  <c r="N427" i="7" s="1"/>
  <c r="O427" i="7" s="1"/>
  <c r="K429" i="7"/>
  <c r="L429" i="7"/>
  <c r="M429" i="7"/>
  <c r="N429" i="7" s="1"/>
  <c r="O429" i="7" s="1"/>
  <c r="K430" i="7"/>
  <c r="L430" i="7"/>
  <c r="M430" i="7"/>
  <c r="K431" i="7"/>
  <c r="L431" i="7"/>
  <c r="M431" i="7"/>
  <c r="K432" i="7"/>
  <c r="L432" i="7"/>
  <c r="M432" i="7"/>
  <c r="N432" i="7" s="1"/>
  <c r="O432" i="7" s="1"/>
  <c r="K433" i="7"/>
  <c r="L433" i="7"/>
  <c r="M433" i="7"/>
  <c r="N433" i="7" s="1"/>
  <c r="O433" i="7" s="1"/>
  <c r="K434" i="7"/>
  <c r="L434" i="7"/>
  <c r="M434" i="7"/>
  <c r="N434" i="7" s="1"/>
  <c r="O434" i="7" s="1"/>
  <c r="K435" i="7"/>
  <c r="L435" i="7"/>
  <c r="M435" i="7"/>
  <c r="K436" i="7"/>
  <c r="L436" i="7"/>
  <c r="M436" i="7"/>
  <c r="K437" i="7"/>
  <c r="L437" i="7"/>
  <c r="M437" i="7"/>
  <c r="K438" i="7"/>
  <c r="L438" i="7"/>
  <c r="M438" i="7"/>
  <c r="K439" i="7"/>
  <c r="L439" i="7"/>
  <c r="N439" i="7" s="1"/>
  <c r="O439" i="7" s="1"/>
  <c r="M439" i="7"/>
  <c r="K441" i="7"/>
  <c r="L441" i="7"/>
  <c r="M441" i="7"/>
  <c r="N441" i="7" s="1"/>
  <c r="O441" i="7" s="1"/>
  <c r="K442" i="7"/>
  <c r="L442" i="7"/>
  <c r="M442" i="7"/>
  <c r="N442" i="7" s="1"/>
  <c r="O442" i="7" s="1"/>
  <c r="K443" i="7"/>
  <c r="L443" i="7"/>
  <c r="M443" i="7"/>
  <c r="K444" i="7"/>
  <c r="L444" i="7"/>
  <c r="M444" i="7"/>
  <c r="K445" i="7"/>
  <c r="L445" i="7"/>
  <c r="M445" i="7"/>
  <c r="K446" i="7"/>
  <c r="L446" i="7"/>
  <c r="M446" i="7"/>
  <c r="K447" i="7"/>
  <c r="L447" i="7"/>
  <c r="M447" i="7"/>
  <c r="K448" i="7"/>
  <c r="L448" i="7"/>
  <c r="M448" i="7"/>
  <c r="N448" i="7" s="1"/>
  <c r="O448" i="7" s="1"/>
  <c r="K449" i="7"/>
  <c r="L449" i="7"/>
  <c r="M449" i="7"/>
  <c r="K450" i="7"/>
  <c r="L450" i="7"/>
  <c r="M450" i="7"/>
  <c r="K451" i="7"/>
  <c r="L451" i="7"/>
  <c r="M451" i="7"/>
  <c r="K452" i="7"/>
  <c r="L452" i="7"/>
  <c r="M452" i="7"/>
  <c r="N452" i="7"/>
  <c r="O452" i="7" s="1"/>
  <c r="K453" i="7"/>
  <c r="L453" i="7"/>
  <c r="M453" i="7"/>
  <c r="N453" i="7" s="1"/>
  <c r="O453" i="7" s="1"/>
  <c r="K454" i="7"/>
  <c r="L454" i="7"/>
  <c r="M454" i="7"/>
  <c r="K455" i="7"/>
  <c r="L455" i="7"/>
  <c r="M455" i="7"/>
  <c r="K456" i="7"/>
  <c r="L456" i="7"/>
  <c r="M456" i="7"/>
  <c r="K457" i="7"/>
  <c r="L457" i="7"/>
  <c r="M457" i="7"/>
  <c r="K458" i="7"/>
  <c r="L458" i="7"/>
  <c r="M458" i="7"/>
  <c r="K459" i="7"/>
  <c r="L459" i="7"/>
  <c r="M459" i="7"/>
  <c r="N459" i="7" s="1"/>
  <c r="O459" i="7" s="1"/>
  <c r="K460" i="7"/>
  <c r="L460" i="7"/>
  <c r="M460" i="7"/>
  <c r="K461" i="7"/>
  <c r="L461" i="7"/>
  <c r="M461" i="7"/>
  <c r="K462" i="7"/>
  <c r="L462" i="7"/>
  <c r="M462" i="7"/>
  <c r="K463" i="7"/>
  <c r="L463" i="7"/>
  <c r="M463" i="7"/>
  <c r="N463" i="7" s="1"/>
  <c r="O463" i="7" s="1"/>
  <c r="K464" i="7"/>
  <c r="L464" i="7"/>
  <c r="M464" i="7"/>
  <c r="K465" i="7"/>
  <c r="L465" i="7"/>
  <c r="M465" i="7"/>
  <c r="K466" i="7"/>
  <c r="L466" i="7"/>
  <c r="M466" i="7"/>
  <c r="K467" i="7"/>
  <c r="L467" i="7"/>
  <c r="M467" i="7"/>
  <c r="N467" i="7" s="1"/>
  <c r="O467" i="7" s="1"/>
  <c r="K468" i="7"/>
  <c r="L468" i="7"/>
  <c r="M468" i="7"/>
  <c r="K469" i="7"/>
  <c r="L469" i="7"/>
  <c r="M469" i="7"/>
  <c r="K470" i="7"/>
  <c r="L470" i="7"/>
  <c r="M470" i="7"/>
  <c r="K471" i="7"/>
  <c r="L471" i="7"/>
  <c r="M471" i="7"/>
  <c r="K472" i="7"/>
  <c r="L472" i="7"/>
  <c r="M472" i="7"/>
  <c r="N472" i="7" s="1"/>
  <c r="O472" i="7" s="1"/>
  <c r="K473" i="7"/>
  <c r="L473" i="7"/>
  <c r="M473" i="7"/>
  <c r="K474" i="7"/>
  <c r="L474" i="7"/>
  <c r="M474" i="7"/>
  <c r="K475" i="7"/>
  <c r="L475" i="7"/>
  <c r="M475" i="7"/>
  <c r="K476" i="7"/>
  <c r="L476" i="7"/>
  <c r="M476" i="7"/>
  <c r="K477" i="7"/>
  <c r="L477" i="7"/>
  <c r="M477" i="7"/>
  <c r="K478" i="7"/>
  <c r="L478" i="7"/>
  <c r="M478" i="7"/>
  <c r="K479" i="7"/>
  <c r="L479" i="7"/>
  <c r="M479" i="7"/>
  <c r="K480" i="7"/>
  <c r="L480" i="7"/>
  <c r="M480" i="7"/>
  <c r="K481" i="7"/>
  <c r="L481" i="7"/>
  <c r="M481" i="7"/>
  <c r="K482" i="7"/>
  <c r="L482" i="7"/>
  <c r="M482" i="7"/>
  <c r="N482" i="7" s="1"/>
  <c r="O482" i="7" s="1"/>
  <c r="K483" i="7"/>
  <c r="L483" i="7"/>
  <c r="M483" i="7"/>
  <c r="N483" i="7" s="1"/>
  <c r="O483" i="7" s="1"/>
  <c r="K484" i="7"/>
  <c r="L484" i="7"/>
  <c r="M484" i="7"/>
  <c r="N484" i="7" s="1"/>
  <c r="O484" i="7" s="1"/>
  <c r="K485" i="7"/>
  <c r="L485" i="7"/>
  <c r="M485" i="7"/>
  <c r="K486" i="7"/>
  <c r="L486" i="7"/>
  <c r="M486" i="7"/>
  <c r="N486" i="7" s="1"/>
  <c r="O486" i="7" s="1"/>
  <c r="K487" i="7"/>
  <c r="L487" i="7"/>
  <c r="M487" i="7"/>
  <c r="N487" i="7" s="1"/>
  <c r="O487" i="7" s="1"/>
  <c r="K488" i="7"/>
  <c r="L488" i="7"/>
  <c r="M488" i="7"/>
  <c r="N488" i="7"/>
  <c r="O488" i="7" s="1"/>
  <c r="K489" i="7"/>
  <c r="L489" i="7"/>
  <c r="M489" i="7"/>
  <c r="K490" i="7"/>
  <c r="L490" i="7"/>
  <c r="M490" i="7"/>
  <c r="K491" i="7"/>
  <c r="L491" i="7"/>
  <c r="M491" i="7"/>
  <c r="N491" i="7" s="1"/>
  <c r="O491" i="7" s="1"/>
  <c r="K492" i="7"/>
  <c r="L492" i="7"/>
  <c r="M492" i="7"/>
  <c r="N492" i="7" s="1"/>
  <c r="O492" i="7" s="1"/>
  <c r="K493" i="7"/>
  <c r="L493" i="7"/>
  <c r="M493" i="7"/>
  <c r="K494" i="7"/>
  <c r="L494" i="7"/>
  <c r="M494" i="7"/>
  <c r="K495" i="7"/>
  <c r="L495" i="7"/>
  <c r="M495" i="7"/>
  <c r="N495" i="7" s="1"/>
  <c r="O495" i="7" s="1"/>
  <c r="K496" i="7"/>
  <c r="L496" i="7"/>
  <c r="M496" i="7"/>
  <c r="N496" i="7" s="1"/>
  <c r="O496" i="7" s="1"/>
  <c r="K497" i="7"/>
  <c r="L497" i="7"/>
  <c r="M497" i="7"/>
  <c r="K498" i="7"/>
  <c r="L498" i="7"/>
  <c r="M498" i="7"/>
  <c r="K499" i="7"/>
  <c r="L499" i="7"/>
  <c r="M499" i="7"/>
  <c r="N499" i="7" s="1"/>
  <c r="O499" i="7" s="1"/>
  <c r="K500" i="7"/>
  <c r="L500" i="7"/>
  <c r="M500" i="7"/>
  <c r="K501" i="7"/>
  <c r="L501" i="7"/>
  <c r="M501" i="7"/>
  <c r="K502" i="7"/>
  <c r="L502" i="7"/>
  <c r="M502" i="7"/>
  <c r="K503" i="7"/>
  <c r="L503" i="7"/>
  <c r="M503" i="7"/>
  <c r="K504" i="7"/>
  <c r="L504" i="7"/>
  <c r="M504" i="7"/>
  <c r="K505" i="7"/>
  <c r="L505" i="7"/>
  <c r="M505" i="7"/>
  <c r="K506" i="7"/>
  <c r="L506" i="7"/>
  <c r="M506" i="7"/>
  <c r="K507" i="7"/>
  <c r="L507" i="7"/>
  <c r="M507" i="7"/>
  <c r="K508" i="7"/>
  <c r="L508" i="7"/>
  <c r="M508" i="7"/>
  <c r="K509" i="7"/>
  <c r="L509" i="7"/>
  <c r="M509" i="7"/>
  <c r="K510" i="7"/>
  <c r="L510" i="7"/>
  <c r="N510" i="7" s="1"/>
  <c r="O510" i="7" s="1"/>
  <c r="M510" i="7"/>
  <c r="K511" i="7"/>
  <c r="L511" i="7"/>
  <c r="M511" i="7"/>
  <c r="K512" i="7"/>
  <c r="L512" i="7"/>
  <c r="M512" i="7"/>
  <c r="K513" i="7"/>
  <c r="L513" i="7"/>
  <c r="M513" i="7"/>
  <c r="K514" i="7"/>
  <c r="L514" i="7"/>
  <c r="M514" i="7"/>
  <c r="N514" i="7" s="1"/>
  <c r="O514" i="7" s="1"/>
  <c r="K515" i="7"/>
  <c r="L515" i="7"/>
  <c r="N515" i="7" s="1"/>
  <c r="O515" i="7" s="1"/>
  <c r="M515" i="7"/>
  <c r="K516" i="7"/>
  <c r="L516" i="7"/>
  <c r="N516" i="7" s="1"/>
  <c r="O516" i="7" s="1"/>
  <c r="K517" i="7"/>
  <c r="L517" i="7"/>
  <c r="N517" i="7"/>
  <c r="O517" i="7" s="1"/>
  <c r="K518" i="7"/>
  <c r="L518" i="7"/>
  <c r="N518" i="7"/>
  <c r="O518" i="7" s="1"/>
  <c r="K519" i="7"/>
  <c r="L519" i="7"/>
  <c r="M519" i="7"/>
  <c r="N519" i="7" s="1"/>
  <c r="O519" i="7" s="1"/>
  <c r="K520" i="7"/>
  <c r="L520" i="7"/>
  <c r="M520" i="7"/>
  <c r="K521" i="7"/>
  <c r="L521" i="7"/>
  <c r="M521" i="7"/>
  <c r="N521" i="7" s="1"/>
  <c r="O521" i="7" s="1"/>
  <c r="K522" i="7"/>
  <c r="L522" i="7"/>
  <c r="M522" i="7"/>
  <c r="N522" i="7" s="1"/>
  <c r="O522" i="7" s="1"/>
  <c r="K523" i="7"/>
  <c r="L523" i="7"/>
  <c r="M523" i="7"/>
  <c r="N523" i="7" s="1"/>
  <c r="O523" i="7" s="1"/>
  <c r="K524" i="7"/>
  <c r="L524" i="7"/>
  <c r="M524" i="7"/>
  <c r="K525" i="7"/>
  <c r="L525" i="7"/>
  <c r="M525" i="7"/>
  <c r="N525" i="7" s="1"/>
  <c r="O525" i="7" s="1"/>
  <c r="K526" i="7"/>
  <c r="L526" i="7"/>
  <c r="M526" i="7"/>
  <c r="N526" i="7" s="1"/>
  <c r="O526" i="7" s="1"/>
  <c r="K527" i="7"/>
  <c r="L527" i="7"/>
  <c r="M527" i="7"/>
  <c r="K528" i="7"/>
  <c r="L528" i="7"/>
  <c r="M528" i="7"/>
  <c r="K529" i="7"/>
  <c r="L529" i="7"/>
  <c r="N529" i="7" s="1"/>
  <c r="O529" i="7" s="1"/>
  <c r="K531" i="7"/>
  <c r="L531" i="7"/>
  <c r="M531" i="7"/>
  <c r="N531" i="7" s="1"/>
  <c r="O531" i="7" s="1"/>
  <c r="K532" i="7"/>
  <c r="L532" i="7"/>
  <c r="M532" i="7"/>
  <c r="K533" i="7"/>
  <c r="L533" i="7"/>
  <c r="M533" i="7"/>
  <c r="K534" i="7"/>
  <c r="L534" i="7"/>
  <c r="M534" i="7"/>
  <c r="K536" i="7"/>
  <c r="L536" i="7"/>
  <c r="M536" i="7"/>
  <c r="N536" i="7" s="1"/>
  <c r="O536" i="7" s="1"/>
  <c r="K537" i="7"/>
  <c r="L537" i="7"/>
  <c r="M537" i="7"/>
  <c r="K538" i="7"/>
  <c r="L538" i="7"/>
  <c r="M538" i="7"/>
  <c r="K539" i="7"/>
  <c r="L539" i="7"/>
  <c r="M539" i="7"/>
  <c r="N539" i="7"/>
  <c r="O539" i="7" s="1"/>
  <c r="K540" i="7"/>
  <c r="L540" i="7"/>
  <c r="M540" i="7"/>
  <c r="K541" i="7"/>
  <c r="L541" i="7"/>
  <c r="M541" i="7"/>
  <c r="K542" i="7"/>
  <c r="L542" i="7"/>
  <c r="M542" i="7"/>
  <c r="K544" i="7"/>
  <c r="L544" i="7"/>
  <c r="M544" i="7"/>
  <c r="N544" i="7" s="1"/>
  <c r="O544" i="7" s="1"/>
  <c r="K545" i="7"/>
  <c r="L545" i="7"/>
  <c r="M545" i="7"/>
  <c r="K546" i="7"/>
  <c r="L546" i="7"/>
  <c r="M546" i="7"/>
  <c r="K547" i="7"/>
  <c r="L547" i="7"/>
  <c r="M547" i="7"/>
  <c r="K548" i="7"/>
  <c r="L548" i="7"/>
  <c r="M548" i="7"/>
  <c r="K549" i="7"/>
  <c r="L549" i="7"/>
  <c r="M549" i="7"/>
  <c r="K550" i="7"/>
  <c r="L550" i="7"/>
  <c r="M550" i="7"/>
  <c r="K551" i="7"/>
  <c r="L551" i="7"/>
  <c r="M551" i="7"/>
  <c r="K552" i="7"/>
  <c r="L552" i="7"/>
  <c r="M552" i="7"/>
  <c r="K553" i="7"/>
  <c r="L553" i="7"/>
  <c r="M553" i="7"/>
  <c r="K554" i="7"/>
  <c r="L554" i="7"/>
  <c r="K555" i="7"/>
  <c r="L555" i="7"/>
  <c r="N555" i="7" s="1"/>
  <c r="O555" i="7" s="1"/>
  <c r="K556" i="7"/>
  <c r="L556" i="7"/>
  <c r="N556" i="7" s="1"/>
  <c r="O556" i="7" s="1"/>
  <c r="K557" i="7"/>
  <c r="L557" i="7"/>
  <c r="N557" i="7" s="1"/>
  <c r="O557" i="7" s="1"/>
  <c r="K560" i="7"/>
  <c r="L560" i="7"/>
  <c r="M560" i="7"/>
  <c r="K561" i="7"/>
  <c r="L561" i="7"/>
  <c r="K562" i="7"/>
  <c r="L562" i="7"/>
  <c r="N562" i="7" s="1"/>
  <c r="O562" i="7" s="1"/>
  <c r="K563" i="7"/>
  <c r="L563" i="7"/>
  <c r="N563" i="7"/>
  <c r="O563" i="7" s="1"/>
  <c r="K564" i="7"/>
  <c r="L564" i="7"/>
  <c r="M564" i="7"/>
  <c r="N564" i="7" s="1"/>
  <c r="O564" i="7" s="1"/>
  <c r="K565" i="7"/>
  <c r="L565" i="7"/>
  <c r="K566" i="7"/>
  <c r="L566" i="7"/>
  <c r="M566" i="7"/>
  <c r="K567" i="7"/>
  <c r="L567" i="7"/>
  <c r="M567" i="7"/>
  <c r="K568" i="7"/>
  <c r="L568" i="7"/>
  <c r="M568" i="7"/>
  <c r="N568" i="7"/>
  <c r="O568" i="7" s="1"/>
  <c r="K569" i="7"/>
  <c r="L569" i="7"/>
  <c r="M569" i="7"/>
  <c r="N569" i="7"/>
  <c r="O569" i="7" s="1"/>
  <c r="K570" i="7"/>
  <c r="L570" i="7"/>
  <c r="M570" i="7"/>
  <c r="K571" i="7"/>
  <c r="L571" i="7"/>
  <c r="M571" i="7"/>
  <c r="K572" i="7"/>
  <c r="L572" i="7"/>
  <c r="M572" i="7"/>
  <c r="K573" i="7"/>
  <c r="L573" i="7"/>
  <c r="M573" i="7"/>
  <c r="K574" i="7"/>
  <c r="L574" i="7"/>
  <c r="M574" i="7"/>
  <c r="K575" i="7"/>
  <c r="L575" i="7"/>
  <c r="M575" i="7"/>
  <c r="K576" i="7"/>
  <c r="L576" i="7"/>
  <c r="M576" i="7"/>
  <c r="N576" i="7" s="1"/>
  <c r="O576" i="7" s="1"/>
  <c r="K577" i="7"/>
  <c r="L577" i="7"/>
  <c r="M577" i="7"/>
  <c r="K578" i="7"/>
  <c r="L578" i="7"/>
  <c r="M578" i="7"/>
  <c r="K579" i="7"/>
  <c r="L579" i="7"/>
  <c r="M579" i="7"/>
  <c r="K580" i="7"/>
  <c r="L580" i="7"/>
  <c r="M580" i="7"/>
  <c r="K581" i="7"/>
  <c r="L581" i="7"/>
  <c r="N581" i="7" s="1"/>
  <c r="O581" i="7" s="1"/>
  <c r="K582" i="7"/>
  <c r="L582" i="7"/>
  <c r="M582" i="7"/>
  <c r="K583" i="7"/>
  <c r="L583" i="7"/>
  <c r="M583" i="7"/>
  <c r="N583" i="7" s="1"/>
  <c r="O583" i="7" s="1"/>
  <c r="K584" i="7"/>
  <c r="L584" i="7"/>
  <c r="M584" i="7"/>
  <c r="K585" i="7"/>
  <c r="L585" i="7"/>
  <c r="M585" i="7"/>
  <c r="K586" i="7"/>
  <c r="L586" i="7"/>
  <c r="M586" i="7"/>
  <c r="K587" i="7"/>
  <c r="L587" i="7"/>
  <c r="M587" i="7"/>
  <c r="K588" i="7"/>
  <c r="L588" i="7"/>
  <c r="M588" i="7"/>
  <c r="K589" i="7"/>
  <c r="L589" i="7"/>
  <c r="M589" i="7"/>
  <c r="K590" i="7"/>
  <c r="L590" i="7"/>
  <c r="M590" i="7"/>
  <c r="K591" i="7"/>
  <c r="L591" i="7"/>
  <c r="M591" i="7"/>
  <c r="K592" i="7"/>
  <c r="L592" i="7"/>
  <c r="M592" i="7"/>
  <c r="K593" i="7"/>
  <c r="L593" i="7"/>
  <c r="M593" i="7"/>
  <c r="K594" i="7"/>
  <c r="L594" i="7"/>
  <c r="N594" i="7" s="1"/>
  <c r="O594" i="7" s="1"/>
  <c r="M594" i="7"/>
  <c r="K595" i="7"/>
  <c r="L595" i="7"/>
  <c r="M595" i="7"/>
  <c r="N595" i="7" s="1"/>
  <c r="O595" i="7" s="1"/>
  <c r="K596" i="7"/>
  <c r="L596" i="7"/>
  <c r="N596" i="7"/>
  <c r="O596" i="7" s="1"/>
  <c r="K599" i="7"/>
  <c r="L599" i="7"/>
  <c r="M599" i="7"/>
  <c r="N599" i="7" s="1"/>
  <c r="O599" i="7" s="1"/>
  <c r="K600" i="7"/>
  <c r="L600" i="7"/>
  <c r="M600" i="7"/>
  <c r="N600" i="7" s="1"/>
  <c r="O600" i="7" s="1"/>
  <c r="K601" i="7"/>
  <c r="L601" i="7"/>
  <c r="M601" i="7"/>
  <c r="K603" i="7"/>
  <c r="L603" i="7"/>
  <c r="M603" i="7"/>
  <c r="K604" i="7"/>
  <c r="L604" i="7"/>
  <c r="M604" i="7"/>
  <c r="K605" i="7"/>
  <c r="L605" i="7"/>
  <c r="N605" i="7" s="1"/>
  <c r="O605" i="7" s="1"/>
  <c r="K606" i="7"/>
  <c r="L606" i="7"/>
  <c r="M606" i="7"/>
  <c r="N606" i="7" s="1"/>
  <c r="O606" i="7" s="1"/>
  <c r="K607" i="7"/>
  <c r="L607" i="7"/>
  <c r="M607" i="7"/>
  <c r="K608" i="7"/>
  <c r="L608" i="7"/>
  <c r="M608" i="7"/>
  <c r="K609" i="7"/>
  <c r="L609" i="7"/>
  <c r="M609" i="7"/>
  <c r="K610" i="7"/>
  <c r="L610" i="7"/>
  <c r="M610" i="7"/>
  <c r="K611" i="7"/>
  <c r="L611" i="7"/>
  <c r="M611" i="7"/>
  <c r="N611" i="7"/>
  <c r="O611" i="7" s="1"/>
  <c r="K612" i="7"/>
  <c r="L612" i="7"/>
  <c r="M612" i="7"/>
  <c r="K613" i="7"/>
  <c r="L613" i="7"/>
  <c r="M613" i="7"/>
  <c r="K614" i="7"/>
  <c r="L614" i="7"/>
  <c r="M614" i="7"/>
  <c r="K615" i="7"/>
  <c r="L615" i="7"/>
  <c r="M615" i="7"/>
  <c r="K616" i="7"/>
  <c r="L616" i="7"/>
  <c r="M616" i="7"/>
  <c r="K617" i="7"/>
  <c r="L617" i="7"/>
  <c r="M617" i="7"/>
  <c r="K618" i="7"/>
  <c r="L618" i="7"/>
  <c r="N618" i="7" s="1"/>
  <c r="O618" i="7" s="1"/>
  <c r="M618" i="7"/>
  <c r="K619" i="7"/>
  <c r="L619" i="7"/>
  <c r="M619" i="7"/>
  <c r="N619" i="7" s="1"/>
  <c r="O619" i="7" s="1"/>
  <c r="K620" i="7"/>
  <c r="L620" i="7"/>
  <c r="M620" i="7"/>
  <c r="K621" i="7"/>
  <c r="L621" i="7"/>
  <c r="M621" i="7"/>
  <c r="K622" i="7"/>
  <c r="L622" i="7"/>
  <c r="M622" i="7"/>
  <c r="N622" i="7" s="1"/>
  <c r="O622" i="7" s="1"/>
  <c r="K623" i="7"/>
  <c r="L623" i="7"/>
  <c r="M623" i="7"/>
  <c r="K624" i="7"/>
  <c r="L624" i="7"/>
  <c r="M624" i="7"/>
  <c r="K625" i="7"/>
  <c r="L625" i="7"/>
  <c r="M625" i="7"/>
  <c r="K626" i="7"/>
  <c r="L626" i="7"/>
  <c r="M626" i="7"/>
  <c r="K627" i="7"/>
  <c r="L627" i="7"/>
  <c r="M627" i="7"/>
  <c r="K628" i="7"/>
  <c r="L628" i="7"/>
  <c r="M628" i="7"/>
  <c r="K629" i="7"/>
  <c r="L629" i="7"/>
  <c r="N629" i="7" s="1"/>
  <c r="O629" i="7" s="1"/>
  <c r="M629" i="7"/>
  <c r="K630" i="7"/>
  <c r="L630" i="7"/>
  <c r="M630" i="7"/>
  <c r="K631" i="7"/>
  <c r="L631" i="7"/>
  <c r="N631" i="7" s="1"/>
  <c r="O631" i="7" s="1"/>
  <c r="M631" i="7"/>
  <c r="K632" i="7"/>
  <c r="L632" i="7"/>
  <c r="M632" i="7"/>
  <c r="K633" i="7"/>
  <c r="L633" i="7"/>
  <c r="M633" i="7"/>
  <c r="K634" i="7"/>
  <c r="L634" i="7"/>
  <c r="M634" i="7"/>
  <c r="N634" i="7" s="1"/>
  <c r="O634" i="7" s="1"/>
  <c r="K635" i="7"/>
  <c r="L635" i="7"/>
  <c r="M635" i="7"/>
  <c r="K636" i="7"/>
  <c r="L636" i="7"/>
  <c r="M636" i="7"/>
  <c r="K637" i="7"/>
  <c r="L637" i="7"/>
  <c r="M637" i="7"/>
  <c r="K638" i="7"/>
  <c r="L638" i="7"/>
  <c r="M638" i="7"/>
  <c r="K639" i="7"/>
  <c r="L639" i="7"/>
  <c r="M639" i="7"/>
  <c r="K640" i="7"/>
  <c r="L640" i="7"/>
  <c r="M640" i="7"/>
  <c r="K641" i="7"/>
  <c r="L641" i="7"/>
  <c r="M641" i="7"/>
  <c r="K642" i="7"/>
  <c r="L642" i="7"/>
  <c r="M642" i="7"/>
  <c r="K643" i="7"/>
  <c r="L643" i="7"/>
  <c r="N643" i="7" s="1"/>
  <c r="O643" i="7" s="1"/>
  <c r="M643" i="7"/>
  <c r="K644" i="7"/>
  <c r="L644" i="7"/>
  <c r="M644" i="7"/>
  <c r="K646" i="7"/>
  <c r="L646" i="7"/>
  <c r="M646" i="7"/>
  <c r="K648" i="7"/>
  <c r="L648" i="7"/>
  <c r="M648" i="7"/>
  <c r="K649" i="7"/>
  <c r="L649" i="7"/>
  <c r="M649" i="7"/>
  <c r="K650" i="7"/>
  <c r="L650" i="7"/>
  <c r="M650" i="7"/>
  <c r="K651" i="7"/>
  <c r="L651" i="7"/>
  <c r="M651" i="7"/>
  <c r="K652" i="7"/>
  <c r="L652" i="7"/>
  <c r="M652" i="7"/>
  <c r="K653" i="7"/>
  <c r="L653" i="7"/>
  <c r="M653" i="7"/>
  <c r="K654" i="7"/>
  <c r="L654" i="7"/>
  <c r="N654" i="7" s="1"/>
  <c r="O654" i="7" s="1"/>
  <c r="M654" i="7"/>
  <c r="K655" i="7"/>
  <c r="L655" i="7"/>
  <c r="M655" i="7"/>
  <c r="N655" i="7" s="1"/>
  <c r="O655" i="7" s="1"/>
  <c r="K656" i="7"/>
  <c r="L656" i="7"/>
  <c r="M656" i="7"/>
  <c r="K657" i="7"/>
  <c r="L657" i="7"/>
  <c r="N657" i="7" s="1"/>
  <c r="O657" i="7" s="1"/>
  <c r="K658" i="7"/>
  <c r="L658" i="7"/>
  <c r="M658" i="7"/>
  <c r="K659" i="7"/>
  <c r="L659" i="7"/>
  <c r="M659" i="7"/>
  <c r="K660" i="7"/>
  <c r="L660" i="7"/>
  <c r="M660" i="7"/>
  <c r="N660" i="7" s="1"/>
  <c r="O660" i="7" s="1"/>
  <c r="K661" i="7"/>
  <c r="L661" i="7"/>
  <c r="M661" i="7"/>
  <c r="K663" i="7"/>
  <c r="L663" i="7"/>
  <c r="M663" i="7"/>
  <c r="K664" i="7"/>
  <c r="L664" i="7"/>
  <c r="M664" i="7"/>
  <c r="K665" i="7"/>
  <c r="L665" i="7"/>
  <c r="M665" i="7"/>
  <c r="K666" i="7"/>
  <c r="L666" i="7"/>
  <c r="M666" i="7"/>
  <c r="K667" i="7"/>
  <c r="L667" i="7"/>
  <c r="M667" i="7"/>
  <c r="K668" i="7"/>
  <c r="L668" i="7"/>
  <c r="M668" i="7"/>
  <c r="K669" i="7"/>
  <c r="L669" i="7"/>
  <c r="M669" i="7"/>
  <c r="N669" i="7" s="1"/>
  <c r="O669" i="7" s="1"/>
  <c r="K670" i="7"/>
  <c r="L670" i="7"/>
  <c r="M670" i="7"/>
  <c r="K671" i="7"/>
  <c r="L671" i="7"/>
  <c r="M671" i="7"/>
  <c r="K672" i="7"/>
  <c r="L672" i="7"/>
  <c r="M672" i="7"/>
  <c r="N672" i="7"/>
  <c r="O672" i="7" s="1"/>
  <c r="K673" i="7"/>
  <c r="L673" i="7"/>
  <c r="M673" i="7"/>
  <c r="N673" i="7" s="1"/>
  <c r="O673" i="7" s="1"/>
  <c r="K674" i="7"/>
  <c r="L674" i="7"/>
  <c r="M674" i="7"/>
  <c r="K675" i="7"/>
  <c r="L675" i="7"/>
  <c r="M675" i="7"/>
  <c r="N675" i="7"/>
  <c r="O675" i="7" s="1"/>
  <c r="K676" i="7"/>
  <c r="L676" i="7"/>
  <c r="M676" i="7"/>
  <c r="K677" i="7"/>
  <c r="L677" i="7"/>
  <c r="M677" i="7"/>
  <c r="N677" i="7" s="1"/>
  <c r="O677" i="7" s="1"/>
  <c r="K678" i="7"/>
  <c r="L678" i="7"/>
  <c r="M678" i="7"/>
  <c r="N678" i="7" s="1"/>
  <c r="O678" i="7" s="1"/>
  <c r="K679" i="7"/>
  <c r="L679" i="7"/>
  <c r="M679" i="7"/>
  <c r="K680" i="7"/>
  <c r="L680" i="7"/>
  <c r="M680" i="7"/>
  <c r="K681" i="7"/>
  <c r="L681" i="7"/>
  <c r="M681" i="7"/>
  <c r="K682" i="7"/>
  <c r="L682" i="7"/>
  <c r="M682" i="7"/>
  <c r="K683" i="7"/>
  <c r="L683" i="7"/>
  <c r="M683" i="7"/>
  <c r="K684" i="7"/>
  <c r="L684" i="7"/>
  <c r="M684" i="7"/>
  <c r="K685" i="7"/>
  <c r="L685" i="7"/>
  <c r="M685" i="7"/>
  <c r="N685" i="7" s="1"/>
  <c r="O685" i="7" s="1"/>
  <c r="K686" i="7"/>
  <c r="L686" i="7"/>
  <c r="M686" i="7"/>
  <c r="N686" i="7" s="1"/>
  <c r="O686" i="7" s="1"/>
  <c r="K687" i="7"/>
  <c r="L687" i="7"/>
  <c r="M687" i="7"/>
  <c r="N687" i="7" s="1"/>
  <c r="O687" i="7" s="1"/>
  <c r="K688" i="7"/>
  <c r="L688" i="7"/>
  <c r="M688" i="7"/>
  <c r="K689" i="7"/>
  <c r="L689" i="7"/>
  <c r="M689" i="7"/>
  <c r="N689" i="7" s="1"/>
  <c r="O689" i="7" s="1"/>
  <c r="K690" i="7"/>
  <c r="L690" i="7"/>
  <c r="M690" i="7"/>
  <c r="N690" i="7" s="1"/>
  <c r="O690" i="7" s="1"/>
  <c r="K691" i="7"/>
  <c r="L691" i="7"/>
  <c r="M691" i="7"/>
  <c r="N691" i="7" s="1"/>
  <c r="O691" i="7" s="1"/>
  <c r="K692" i="7"/>
  <c r="L692" i="7"/>
  <c r="M692" i="7"/>
  <c r="K693" i="7"/>
  <c r="L693" i="7"/>
  <c r="M693" i="7"/>
  <c r="K694" i="7"/>
  <c r="L694" i="7"/>
  <c r="M694" i="7"/>
  <c r="K695" i="7"/>
  <c r="L695" i="7"/>
  <c r="N695" i="7" s="1"/>
  <c r="O695" i="7" s="1"/>
  <c r="M695" i="7"/>
  <c r="K696" i="7"/>
  <c r="L696" i="7"/>
  <c r="M696" i="7"/>
  <c r="K697" i="7"/>
  <c r="L697" i="7"/>
  <c r="M697" i="7"/>
  <c r="K698" i="7"/>
  <c r="L698" i="7"/>
  <c r="M698" i="7"/>
  <c r="K699" i="7"/>
  <c r="L699" i="7"/>
  <c r="M699" i="7"/>
  <c r="K700" i="7"/>
  <c r="L700" i="7"/>
  <c r="M700" i="7"/>
  <c r="N700" i="7"/>
  <c r="O700" i="7" s="1"/>
  <c r="K701" i="7"/>
  <c r="L701" i="7"/>
  <c r="M701" i="7"/>
  <c r="N701" i="7" s="1"/>
  <c r="O701" i="7" s="1"/>
  <c r="K702" i="7"/>
  <c r="L702" i="7"/>
  <c r="M702" i="7"/>
  <c r="N702" i="7"/>
  <c r="O702" i="7" s="1"/>
  <c r="K703" i="7"/>
  <c r="L703" i="7"/>
  <c r="M703" i="7"/>
  <c r="K704" i="7"/>
  <c r="L704" i="7"/>
  <c r="M704" i="7"/>
  <c r="K705" i="7"/>
  <c r="L705" i="7"/>
  <c r="M705" i="7"/>
  <c r="N705" i="7" s="1"/>
  <c r="O705" i="7" s="1"/>
  <c r="K706" i="7"/>
  <c r="L706" i="7"/>
  <c r="M706" i="7"/>
  <c r="N706" i="7" s="1"/>
  <c r="O706" i="7" s="1"/>
  <c r="K707" i="7"/>
  <c r="L707" i="7"/>
  <c r="M707" i="7"/>
  <c r="K708" i="7"/>
  <c r="L708" i="7"/>
  <c r="M708" i="7"/>
  <c r="N708" i="7" s="1"/>
  <c r="O708" i="7" s="1"/>
  <c r="K709" i="7"/>
  <c r="L709" i="7"/>
  <c r="M709" i="7"/>
  <c r="N709" i="7" s="1"/>
  <c r="O709" i="7" s="1"/>
  <c r="K710" i="7"/>
  <c r="L710" i="7"/>
  <c r="M710" i="7"/>
  <c r="N710" i="7" s="1"/>
  <c r="O710" i="7" s="1"/>
  <c r="K711" i="7"/>
  <c r="L711" i="7"/>
  <c r="M711" i="7"/>
  <c r="K712" i="7"/>
  <c r="L712" i="7"/>
  <c r="M712" i="7"/>
  <c r="N712" i="7" s="1"/>
  <c r="O712" i="7" s="1"/>
  <c r="K713" i="7"/>
  <c r="L713" i="7"/>
  <c r="M713" i="7"/>
  <c r="K714" i="7"/>
  <c r="L714" i="7"/>
  <c r="M714" i="7"/>
  <c r="K715" i="7"/>
  <c r="L715" i="7"/>
  <c r="M715" i="7"/>
  <c r="K716" i="7"/>
  <c r="L716" i="7"/>
  <c r="M716" i="7"/>
  <c r="K717" i="7"/>
  <c r="L717" i="7"/>
  <c r="M717" i="7"/>
  <c r="N717" i="7" s="1"/>
  <c r="O717" i="7" s="1"/>
  <c r="K718" i="7"/>
  <c r="L718" i="7"/>
  <c r="M718" i="7"/>
  <c r="N718" i="7" s="1"/>
  <c r="O718" i="7" s="1"/>
  <c r="K719" i="7"/>
  <c r="L719" i="7"/>
  <c r="M719" i="7"/>
  <c r="N719" i="7" s="1"/>
  <c r="O719" i="7" s="1"/>
  <c r="K720" i="7"/>
  <c r="L720" i="7"/>
  <c r="M720" i="7"/>
  <c r="K721" i="7"/>
  <c r="L721" i="7"/>
  <c r="M721" i="7"/>
  <c r="K722" i="7"/>
  <c r="L722" i="7"/>
  <c r="M722" i="7"/>
  <c r="K723" i="7"/>
  <c r="L723" i="7"/>
  <c r="M723" i="7"/>
  <c r="N723" i="7" s="1"/>
  <c r="O723" i="7" s="1"/>
  <c r="K724" i="7"/>
  <c r="L724" i="7"/>
  <c r="M724" i="7"/>
  <c r="K725" i="7"/>
  <c r="L725" i="7"/>
  <c r="N725" i="7" s="1"/>
  <c r="O725" i="7" s="1"/>
  <c r="M725" i="7"/>
  <c r="K726" i="7"/>
  <c r="L726" i="7"/>
  <c r="M726" i="7"/>
  <c r="K727" i="7"/>
  <c r="L727" i="7"/>
  <c r="M727" i="7"/>
  <c r="K728" i="7"/>
  <c r="L728" i="7"/>
  <c r="M728" i="7"/>
  <c r="K729" i="7"/>
  <c r="L729" i="7"/>
  <c r="M729" i="7"/>
  <c r="K730" i="7"/>
  <c r="L730" i="7"/>
  <c r="M730" i="7"/>
  <c r="N730" i="7"/>
  <c r="O730" i="7" s="1"/>
  <c r="K738" i="7"/>
  <c r="L738" i="7"/>
  <c r="M738" i="7"/>
  <c r="N738" i="7" s="1"/>
  <c r="O738" i="7" s="1"/>
  <c r="K739" i="7"/>
  <c r="L739" i="7"/>
  <c r="M739" i="7"/>
  <c r="N739" i="7" s="1"/>
  <c r="O739" i="7" s="1"/>
  <c r="K740" i="7"/>
  <c r="L740" i="7"/>
  <c r="M740" i="7"/>
  <c r="N740" i="7" s="1"/>
  <c r="O740" i="7" s="1"/>
  <c r="K741" i="7"/>
  <c r="L741" i="7"/>
  <c r="N741" i="7"/>
  <c r="O741" i="7" s="1"/>
  <c r="K742" i="7"/>
  <c r="L742" i="7"/>
  <c r="N742" i="7"/>
  <c r="O742" i="7" s="1"/>
  <c r="K743" i="7"/>
  <c r="L743" i="7"/>
  <c r="N743" i="7"/>
  <c r="O743" i="7" s="1"/>
  <c r="K744" i="7"/>
  <c r="L744" i="7"/>
  <c r="M744" i="7"/>
  <c r="K745" i="7"/>
  <c r="L745" i="7"/>
  <c r="N745" i="7" s="1"/>
  <c r="O745" i="7" s="1"/>
  <c r="K746" i="7"/>
  <c r="L746" i="7"/>
  <c r="M746" i="7"/>
  <c r="K747" i="7"/>
  <c r="L747" i="7"/>
  <c r="M747" i="7"/>
  <c r="K748" i="7"/>
  <c r="L748" i="7"/>
  <c r="M748" i="7"/>
  <c r="K749" i="7"/>
  <c r="L749" i="7"/>
  <c r="N749" i="7" s="1"/>
  <c r="O749" i="7" s="1"/>
  <c r="K750" i="7"/>
  <c r="L750" i="7"/>
  <c r="N750" i="7" s="1"/>
  <c r="O750" i="7" s="1"/>
  <c r="K751" i="7"/>
  <c r="L751" i="7"/>
  <c r="M751" i="7"/>
  <c r="K752" i="7"/>
  <c r="L752" i="7"/>
  <c r="N752" i="7"/>
  <c r="O752" i="7" s="1"/>
  <c r="K753" i="7"/>
  <c r="L753" i="7"/>
  <c r="N753" i="7"/>
  <c r="O753" i="7" s="1"/>
  <c r="K754" i="7"/>
  <c r="L754" i="7"/>
  <c r="N754" i="7"/>
  <c r="O754" i="7" s="1"/>
  <c r="K755" i="7"/>
  <c r="L755" i="7"/>
  <c r="N755" i="7"/>
  <c r="O755" i="7" s="1"/>
  <c r="K756" i="7"/>
  <c r="L756" i="7"/>
  <c r="M756" i="7"/>
  <c r="N756" i="7" s="1"/>
  <c r="O756" i="7" s="1"/>
  <c r="K757" i="7"/>
  <c r="L757" i="7"/>
  <c r="M757" i="7"/>
  <c r="N757" i="7" s="1"/>
  <c r="O757" i="7" s="1"/>
  <c r="K758" i="7"/>
  <c r="L758" i="7"/>
  <c r="M758" i="7"/>
  <c r="N758" i="7" s="1"/>
  <c r="O758" i="7" s="1"/>
  <c r="K759" i="7"/>
  <c r="L759" i="7"/>
  <c r="N759" i="7"/>
  <c r="O759" i="7" s="1"/>
  <c r="K760" i="7"/>
  <c r="L760" i="7"/>
  <c r="N760" i="7"/>
  <c r="O760" i="7" s="1"/>
  <c r="K761" i="7"/>
  <c r="L761" i="7"/>
  <c r="N761" i="7"/>
  <c r="O761" i="7" s="1"/>
  <c r="K762" i="7"/>
  <c r="L762" i="7"/>
  <c r="N762" i="7"/>
  <c r="O762" i="7" s="1"/>
  <c r="K765" i="7"/>
  <c r="L765" i="7"/>
  <c r="M765" i="7"/>
  <c r="N765" i="7" s="1"/>
  <c r="O765" i="7" s="1"/>
  <c r="K766" i="7"/>
  <c r="L766" i="7"/>
  <c r="M766" i="7"/>
  <c r="N766" i="7" s="1"/>
  <c r="O766" i="7" s="1"/>
  <c r="K767" i="7"/>
  <c r="L767" i="7"/>
  <c r="N767" i="7"/>
  <c r="O767" i="7" s="1"/>
  <c r="K768" i="7"/>
  <c r="L768" i="7"/>
  <c r="M768" i="7"/>
  <c r="N768" i="7" s="1"/>
  <c r="O768" i="7" s="1"/>
  <c r="K769" i="7"/>
  <c r="L769" i="7"/>
  <c r="M769" i="7"/>
  <c r="N769" i="7" s="1"/>
  <c r="O769" i="7" s="1"/>
  <c r="K770" i="7"/>
  <c r="L770" i="7"/>
  <c r="M770" i="7"/>
  <c r="N770" i="7" s="1"/>
  <c r="O770" i="7" s="1"/>
  <c r="K771" i="7"/>
  <c r="L771" i="7"/>
  <c r="M771" i="7"/>
  <c r="N771" i="7" s="1"/>
  <c r="O771" i="7" s="1"/>
  <c r="K772" i="7"/>
  <c r="L772" i="7"/>
  <c r="M772" i="7"/>
  <c r="N772" i="7" s="1"/>
  <c r="O772" i="7" s="1"/>
  <c r="K773" i="7"/>
  <c r="L773" i="7"/>
  <c r="M773" i="7"/>
  <c r="N773" i="7" s="1"/>
  <c r="O773" i="7" s="1"/>
  <c r="K774" i="7"/>
  <c r="L774" i="7"/>
  <c r="M774" i="7"/>
  <c r="N774" i="7" s="1"/>
  <c r="O774" i="7" s="1"/>
  <c r="K775" i="7"/>
  <c r="L775" i="7"/>
  <c r="M775" i="7"/>
  <c r="N775" i="7" s="1"/>
  <c r="O775" i="7" s="1"/>
  <c r="K776" i="7"/>
  <c r="L776" i="7"/>
  <c r="M776" i="7"/>
  <c r="K777" i="7"/>
  <c r="L777" i="7"/>
  <c r="M777" i="7"/>
  <c r="K778" i="7"/>
  <c r="L778" i="7"/>
  <c r="M778" i="7"/>
  <c r="K779" i="7"/>
  <c r="L779" i="7"/>
  <c r="M779" i="7"/>
  <c r="N779" i="7" s="1"/>
  <c r="O779" i="7" s="1"/>
  <c r="K780" i="7"/>
  <c r="L780" i="7"/>
  <c r="M780" i="7"/>
  <c r="K781" i="7"/>
  <c r="L781" i="7"/>
  <c r="M781" i="7"/>
  <c r="N781" i="7" s="1"/>
  <c r="O781" i="7" s="1"/>
  <c r="K782" i="7"/>
  <c r="L782" i="7"/>
  <c r="M782" i="7"/>
  <c r="N782" i="7" s="1"/>
  <c r="O782" i="7" s="1"/>
  <c r="K783" i="7"/>
  <c r="L783" i="7"/>
  <c r="M783" i="7"/>
  <c r="N783" i="7" s="1"/>
  <c r="O783" i="7" s="1"/>
  <c r="K784" i="7"/>
  <c r="L784" i="7"/>
  <c r="M784" i="7"/>
  <c r="K785" i="7"/>
  <c r="L785" i="7"/>
  <c r="M785" i="7"/>
  <c r="N785" i="7" s="1"/>
  <c r="O785" i="7" s="1"/>
  <c r="K786" i="7"/>
  <c r="L786" i="7"/>
  <c r="M786" i="7"/>
  <c r="N786" i="7" s="1"/>
  <c r="O786" i="7" s="1"/>
  <c r="K787" i="7"/>
  <c r="L787" i="7"/>
  <c r="M787" i="7"/>
  <c r="N787" i="7" s="1"/>
  <c r="O787" i="7" s="1"/>
  <c r="K788" i="7"/>
  <c r="L788" i="7"/>
  <c r="M788" i="7"/>
  <c r="K789" i="7"/>
  <c r="L789" i="7"/>
  <c r="M789" i="7"/>
  <c r="N789" i="7" s="1"/>
  <c r="O789" i="7" s="1"/>
  <c r="K790" i="7"/>
  <c r="L790" i="7"/>
  <c r="M790" i="7"/>
  <c r="K791" i="7"/>
  <c r="L791" i="7"/>
  <c r="M791" i="7"/>
  <c r="N791" i="7" s="1"/>
  <c r="O791" i="7" s="1"/>
  <c r="K792" i="7"/>
  <c r="L792" i="7"/>
  <c r="M792" i="7"/>
  <c r="K793" i="7"/>
  <c r="L793" i="7"/>
  <c r="M793" i="7"/>
  <c r="N793" i="7" s="1"/>
  <c r="O793" i="7" s="1"/>
  <c r="K794" i="7"/>
  <c r="L794" i="7"/>
  <c r="M794" i="7"/>
  <c r="N794" i="7" s="1"/>
  <c r="O794" i="7" s="1"/>
  <c r="K795" i="7"/>
  <c r="L795" i="7"/>
  <c r="M795" i="7"/>
  <c r="N795" i="7" s="1"/>
  <c r="O795" i="7" s="1"/>
  <c r="K796" i="7"/>
  <c r="L796" i="7"/>
  <c r="M796" i="7"/>
  <c r="K797" i="7"/>
  <c r="L797" i="7"/>
  <c r="N797" i="7"/>
  <c r="O797" i="7" s="1"/>
  <c r="K798" i="7"/>
  <c r="L798" i="7"/>
  <c r="N798" i="7"/>
  <c r="O798" i="7" s="1"/>
  <c r="K799" i="7"/>
  <c r="L799" i="7"/>
  <c r="N799" i="7"/>
  <c r="O799" i="7" s="1"/>
  <c r="K800" i="7"/>
  <c r="L800" i="7"/>
  <c r="M800" i="7"/>
  <c r="K802" i="7"/>
  <c r="L802" i="7"/>
  <c r="M802" i="7"/>
  <c r="N802" i="7" s="1"/>
  <c r="O802" i="7" s="1"/>
  <c r="K803" i="7"/>
  <c r="L803" i="7"/>
  <c r="M803" i="7"/>
  <c r="N803" i="7" s="1"/>
  <c r="O803" i="7" s="1"/>
  <c r="K804" i="7"/>
  <c r="L804" i="7"/>
  <c r="M804" i="7"/>
  <c r="N804" i="7" s="1"/>
  <c r="O804" i="7" s="1"/>
  <c r="K805" i="7"/>
  <c r="L805" i="7"/>
  <c r="M805" i="7"/>
  <c r="K806" i="7"/>
  <c r="L806" i="7"/>
  <c r="M806" i="7"/>
  <c r="N806" i="7" s="1"/>
  <c r="O806" i="7" s="1"/>
  <c r="K807" i="7"/>
  <c r="L807" i="7"/>
  <c r="M807" i="7"/>
  <c r="N807" i="7" s="1"/>
  <c r="O807" i="7" s="1"/>
  <c r="K808" i="7"/>
  <c r="L808" i="7"/>
  <c r="M808" i="7"/>
  <c r="N808" i="7" s="1"/>
  <c r="O808" i="7" s="1"/>
  <c r="K809" i="7"/>
  <c r="L809" i="7"/>
  <c r="M809" i="7"/>
  <c r="K810" i="7"/>
  <c r="L810" i="7"/>
  <c r="M810" i="7"/>
  <c r="N810" i="7" s="1"/>
  <c r="O810" i="7" s="1"/>
  <c r="K811" i="7"/>
  <c r="L811" i="7"/>
  <c r="M811" i="7"/>
  <c r="N811" i="7" s="1"/>
  <c r="O811" i="7" s="1"/>
  <c r="K812" i="7"/>
  <c r="L812" i="7"/>
  <c r="M812" i="7"/>
  <c r="K813" i="7"/>
  <c r="L813" i="7"/>
  <c r="M813" i="7"/>
  <c r="N813" i="7" s="1"/>
  <c r="O813" i="7" s="1"/>
  <c r="K814" i="7"/>
  <c r="L814" i="7"/>
  <c r="N814" i="7" s="1"/>
  <c r="O814" i="7" s="1"/>
  <c r="M814" i="7"/>
  <c r="K815" i="7"/>
  <c r="L815" i="7"/>
  <c r="M815" i="7"/>
  <c r="K816" i="7"/>
  <c r="L816" i="7"/>
  <c r="M816" i="7"/>
  <c r="K817" i="7"/>
  <c r="L817" i="7"/>
  <c r="M817" i="7"/>
  <c r="K818" i="7"/>
  <c r="L818" i="7"/>
  <c r="M818" i="7"/>
  <c r="K819" i="7"/>
  <c r="L819" i="7"/>
  <c r="M819" i="7"/>
  <c r="K820" i="7"/>
  <c r="L820" i="7"/>
  <c r="M820" i="7"/>
  <c r="N820" i="7" s="1"/>
  <c r="O820" i="7" s="1"/>
  <c r="K821" i="7"/>
  <c r="L821" i="7"/>
  <c r="M821" i="7"/>
  <c r="N821" i="7" s="1"/>
  <c r="O821" i="7" s="1"/>
  <c r="K822" i="7"/>
  <c r="L822" i="7"/>
  <c r="M822" i="7"/>
  <c r="K823" i="7"/>
  <c r="L823" i="7"/>
  <c r="M823" i="7"/>
  <c r="K824" i="7"/>
  <c r="L824" i="7"/>
  <c r="M824" i="7"/>
  <c r="N824" i="7" s="1"/>
  <c r="O824" i="7" s="1"/>
  <c r="K825" i="7"/>
  <c r="L825" i="7"/>
  <c r="M825" i="7"/>
  <c r="K826" i="7"/>
  <c r="L826" i="7"/>
  <c r="M826" i="7"/>
  <c r="K827" i="7"/>
  <c r="L827" i="7"/>
  <c r="M827" i="7"/>
  <c r="N827" i="7"/>
  <c r="O827" i="7" s="1"/>
  <c r="K828" i="7"/>
  <c r="L828" i="7"/>
  <c r="M828" i="7"/>
  <c r="N828" i="7" s="1"/>
  <c r="O828" i="7" s="1"/>
  <c r="K829" i="7"/>
  <c r="L829" i="7"/>
  <c r="M829" i="7"/>
  <c r="N829" i="7" s="1"/>
  <c r="O829" i="7" s="1"/>
  <c r="K830" i="7"/>
  <c r="L830" i="7"/>
  <c r="M830" i="7"/>
  <c r="K831" i="7"/>
  <c r="L831" i="7"/>
  <c r="M831" i="7"/>
  <c r="N831" i="7" s="1"/>
  <c r="O831" i="7" s="1"/>
  <c r="K832" i="7"/>
  <c r="L832" i="7"/>
  <c r="M832" i="7"/>
  <c r="N832" i="7" s="1"/>
  <c r="O832" i="7" s="1"/>
  <c r="K833" i="7"/>
  <c r="L833" i="7"/>
  <c r="M833" i="7"/>
  <c r="N833" i="7" s="1"/>
  <c r="O833" i="7" s="1"/>
  <c r="K834" i="7"/>
  <c r="L834" i="7"/>
  <c r="M834" i="7"/>
  <c r="N834" i="7"/>
  <c r="O834" i="7" s="1"/>
  <c r="K835" i="7"/>
  <c r="L835" i="7"/>
  <c r="M835" i="7"/>
  <c r="K836" i="7"/>
  <c r="L836" i="7"/>
  <c r="M836" i="7"/>
  <c r="N836" i="7" s="1"/>
  <c r="O836" i="7" s="1"/>
  <c r="K837" i="7"/>
  <c r="L837" i="7"/>
  <c r="M837" i="7"/>
  <c r="N837" i="7" s="1"/>
  <c r="O837" i="7" s="1"/>
  <c r="K838" i="7"/>
  <c r="L838" i="7"/>
  <c r="M838" i="7"/>
  <c r="N838" i="7" s="1"/>
  <c r="O838" i="7" s="1"/>
  <c r="K839" i="7"/>
  <c r="L839" i="7"/>
  <c r="N839" i="7" s="1"/>
  <c r="O839" i="7" s="1"/>
  <c r="M839" i="7"/>
  <c r="K840" i="7"/>
  <c r="L840" i="7"/>
  <c r="M840" i="7"/>
  <c r="N840" i="7" s="1"/>
  <c r="O840" i="7" s="1"/>
  <c r="K841" i="7"/>
  <c r="L841" i="7"/>
  <c r="M841" i="7"/>
  <c r="N841" i="7" s="1"/>
  <c r="O841" i="7" s="1"/>
  <c r="K842" i="7"/>
  <c r="L842" i="7"/>
  <c r="M842" i="7"/>
  <c r="N842" i="7" s="1"/>
  <c r="O842" i="7" s="1"/>
  <c r="K843" i="7"/>
  <c r="L843" i="7"/>
  <c r="M843" i="7"/>
  <c r="K844" i="7"/>
  <c r="L844" i="7"/>
  <c r="M844" i="7"/>
  <c r="N844" i="7" s="1"/>
  <c r="O844" i="7" s="1"/>
  <c r="K845" i="7"/>
  <c r="L845" i="7"/>
  <c r="M845" i="7"/>
  <c r="N845" i="7" s="1"/>
  <c r="O845" i="7" s="1"/>
  <c r="K846" i="7"/>
  <c r="L846" i="7"/>
  <c r="M846" i="7"/>
  <c r="N846" i="7" s="1"/>
  <c r="O846" i="7" s="1"/>
  <c r="K847" i="7"/>
  <c r="L847" i="7"/>
  <c r="N847" i="7" s="1"/>
  <c r="O847" i="7" s="1"/>
  <c r="M847" i="7"/>
  <c r="K848" i="7"/>
  <c r="L848" i="7"/>
  <c r="M848" i="7"/>
  <c r="K849" i="7"/>
  <c r="L849" i="7"/>
  <c r="M849" i="7"/>
  <c r="K850" i="7"/>
  <c r="L850" i="7"/>
  <c r="M850" i="7"/>
  <c r="K851" i="7"/>
  <c r="L851" i="7"/>
  <c r="M851" i="7"/>
  <c r="N851" i="7"/>
  <c r="O851" i="7" s="1"/>
  <c r="K852" i="7"/>
  <c r="L852" i="7"/>
  <c r="M852" i="7"/>
  <c r="N852" i="7" s="1"/>
  <c r="O852" i="7" s="1"/>
  <c r="K853" i="7"/>
  <c r="L853" i="7"/>
  <c r="M853" i="7"/>
  <c r="K854" i="7"/>
  <c r="L854" i="7"/>
  <c r="M854" i="7"/>
  <c r="N854" i="7" s="1"/>
  <c r="O854" i="7" s="1"/>
  <c r="K855" i="7"/>
  <c r="L855" i="7"/>
  <c r="M855" i="7"/>
  <c r="N855" i="7" s="1"/>
  <c r="O855" i="7" s="1"/>
  <c r="K856" i="7"/>
  <c r="L856" i="7"/>
  <c r="M856" i="7"/>
  <c r="N856" i="7"/>
  <c r="O856" i="7" s="1"/>
  <c r="K857" i="7"/>
  <c r="L857" i="7"/>
  <c r="M857" i="7"/>
  <c r="N857" i="7" s="1"/>
  <c r="O857" i="7" s="1"/>
  <c r="K858" i="7"/>
  <c r="L858" i="7"/>
  <c r="N858" i="7" s="1"/>
  <c r="O858" i="7" s="1"/>
  <c r="M858" i="7"/>
  <c r="K859" i="7"/>
  <c r="L859" i="7"/>
  <c r="M859" i="7"/>
  <c r="K860" i="7"/>
  <c r="L860" i="7"/>
  <c r="M860" i="7"/>
  <c r="K861" i="7"/>
  <c r="L861" i="7"/>
  <c r="M861" i="7"/>
  <c r="K862" i="7"/>
  <c r="L862" i="7"/>
  <c r="M862" i="7"/>
  <c r="N862" i="7"/>
  <c r="O862" i="7" s="1"/>
  <c r="K863" i="7"/>
  <c r="L863" i="7"/>
  <c r="M863" i="7"/>
  <c r="N863" i="7" s="1"/>
  <c r="O863" i="7" s="1"/>
  <c r="K864" i="7"/>
  <c r="L864" i="7"/>
  <c r="M864" i="7"/>
  <c r="K865" i="7"/>
  <c r="L865" i="7"/>
  <c r="M865" i="7"/>
  <c r="N865" i="7" s="1"/>
  <c r="O865" i="7" s="1"/>
  <c r="K866" i="7"/>
  <c r="L866" i="7"/>
  <c r="M866" i="7"/>
  <c r="K867" i="7"/>
  <c r="L867" i="7"/>
  <c r="M867" i="7"/>
  <c r="K868" i="7"/>
  <c r="L868" i="7"/>
  <c r="N868" i="7" s="1"/>
  <c r="O868" i="7" s="1"/>
  <c r="M868" i="7"/>
  <c r="K869" i="7"/>
  <c r="L869" i="7"/>
  <c r="M869" i="7"/>
  <c r="N869" i="7" s="1"/>
  <c r="O869" i="7" s="1"/>
  <c r="K870" i="7"/>
  <c r="L870" i="7"/>
  <c r="M870" i="7"/>
  <c r="N870" i="7"/>
  <c r="O870" i="7" s="1"/>
  <c r="K871" i="7"/>
  <c r="L871" i="7"/>
  <c r="M871" i="7"/>
  <c r="N871" i="7" s="1"/>
  <c r="O871" i="7" s="1"/>
  <c r="K872" i="7"/>
  <c r="L872" i="7"/>
  <c r="M872" i="7"/>
  <c r="N872" i="7" s="1"/>
  <c r="O872" i="7" s="1"/>
  <c r="K873" i="7"/>
  <c r="L873" i="7"/>
  <c r="M873" i="7"/>
  <c r="K874" i="7"/>
  <c r="L874" i="7"/>
  <c r="M874" i="7"/>
  <c r="N874" i="7" s="1"/>
  <c r="O874" i="7" s="1"/>
  <c r="K875" i="7"/>
  <c r="L875" i="7"/>
  <c r="M875" i="7"/>
  <c r="K876" i="7"/>
  <c r="L876" i="7"/>
  <c r="M876" i="7"/>
  <c r="N1238" i="7" l="1"/>
  <c r="O1238" i="7" s="1"/>
  <c r="N1159" i="7"/>
  <c r="O1159" i="7" s="1"/>
  <c r="N1155" i="7"/>
  <c r="O1155" i="7" s="1"/>
  <c r="N1783" i="7"/>
  <c r="O1783" i="7" s="1"/>
  <c r="N1771" i="7"/>
  <c r="O1771" i="7" s="1"/>
  <c r="N1534" i="7"/>
  <c r="O1534" i="7" s="1"/>
  <c r="N1522" i="7"/>
  <c r="O1522" i="7" s="1"/>
  <c r="N1453" i="7"/>
  <c r="O1453" i="7" s="1"/>
  <c r="N1327" i="7"/>
  <c r="O1327" i="7" s="1"/>
  <c r="N751" i="7"/>
  <c r="O751" i="7" s="1"/>
  <c r="N843" i="7"/>
  <c r="O843" i="7" s="1"/>
  <c r="N835" i="7"/>
  <c r="O835" i="7" s="1"/>
  <c r="N809" i="7"/>
  <c r="O809" i="7" s="1"/>
  <c r="N805" i="7"/>
  <c r="O805" i="7" s="1"/>
  <c r="N800" i="7"/>
  <c r="O800" i="7" s="1"/>
  <c r="N796" i="7"/>
  <c r="O796" i="7" s="1"/>
  <c r="N792" i="7"/>
  <c r="O792" i="7" s="1"/>
  <c r="N788" i="7"/>
  <c r="O788" i="7" s="1"/>
  <c r="N784" i="7"/>
  <c r="O784" i="7" s="1"/>
  <c r="N780" i="7"/>
  <c r="O780" i="7" s="1"/>
  <c r="N711" i="7"/>
  <c r="O711" i="7" s="1"/>
  <c r="N707" i="7"/>
  <c r="O707" i="7" s="1"/>
  <c r="N703" i="7"/>
  <c r="O703" i="7" s="1"/>
  <c r="N688" i="7"/>
  <c r="O688" i="7" s="1"/>
  <c r="N684" i="7"/>
  <c r="O684" i="7" s="1"/>
  <c r="N676" i="7"/>
  <c r="O676" i="7" s="1"/>
  <c r="N665" i="7"/>
  <c r="O665" i="7" s="1"/>
  <c r="N601" i="7"/>
  <c r="O601" i="7" s="1"/>
  <c r="N575" i="7"/>
  <c r="O575" i="7" s="1"/>
  <c r="N571" i="7"/>
  <c r="O571" i="7" s="1"/>
  <c r="N506" i="7"/>
  <c r="O506" i="7" s="1"/>
  <c r="N498" i="7"/>
  <c r="O498" i="7" s="1"/>
  <c r="N494" i="7"/>
  <c r="O494" i="7" s="1"/>
  <c r="N490" i="7"/>
  <c r="O490" i="7" s="1"/>
  <c r="N444" i="7"/>
  <c r="O444" i="7" s="1"/>
  <c r="N355" i="7"/>
  <c r="O355" i="7" s="1"/>
  <c r="N182" i="7"/>
  <c r="O182" i="7" s="1"/>
  <c r="N1553" i="7"/>
  <c r="O1553" i="7" s="1"/>
  <c r="N1416" i="7"/>
  <c r="O1416" i="7" s="1"/>
  <c r="N876" i="7"/>
  <c r="O876" i="7" s="1"/>
  <c r="N861" i="7"/>
  <c r="O861" i="7" s="1"/>
  <c r="N850" i="7"/>
  <c r="O850" i="7" s="1"/>
  <c r="N823" i="7"/>
  <c r="O823" i="7" s="1"/>
  <c r="N812" i="7"/>
  <c r="O812" i="7" s="1"/>
  <c r="N722" i="7"/>
  <c r="O722" i="7" s="1"/>
  <c r="N699" i="7"/>
  <c r="O699" i="7" s="1"/>
  <c r="N668" i="7"/>
  <c r="O668" i="7" s="1"/>
  <c r="N659" i="7"/>
  <c r="O659" i="7" s="1"/>
  <c r="N637" i="7"/>
  <c r="O637" i="7" s="1"/>
  <c r="N633" i="7"/>
  <c r="O633" i="7" s="1"/>
  <c r="N621" i="7"/>
  <c r="O621" i="7" s="1"/>
  <c r="N346" i="7"/>
  <c r="O346" i="7" s="1"/>
  <c r="N319" i="7"/>
  <c r="O319" i="7" s="1"/>
  <c r="N315" i="7"/>
  <c r="O315" i="7" s="1"/>
  <c r="N303" i="7"/>
  <c r="O303" i="7" s="1"/>
  <c r="N268" i="7"/>
  <c r="O268" i="7" s="1"/>
  <c r="N264" i="7"/>
  <c r="O264" i="7" s="1"/>
  <c r="N233" i="7"/>
  <c r="O233" i="7" s="1"/>
  <c r="N229" i="7"/>
  <c r="O229" i="7" s="1"/>
  <c r="N225" i="7"/>
  <c r="O225" i="7" s="1"/>
  <c r="N215" i="7"/>
  <c r="O215" i="7" s="1"/>
  <c r="N209" i="7"/>
  <c r="O209" i="7" s="1"/>
  <c r="N153" i="7"/>
  <c r="O153" i="7" s="1"/>
  <c r="N140" i="7"/>
  <c r="O140" i="7" s="1"/>
  <c r="N26" i="7"/>
  <c r="O26" i="7" s="1"/>
  <c r="N18" i="7"/>
  <c r="O18" i="7" s="1"/>
  <c r="N1754" i="7"/>
  <c r="O1754" i="7" s="1"/>
  <c r="N1666" i="7"/>
  <c r="O1666" i="7" s="1"/>
  <c r="N1662" i="7"/>
  <c r="O1662" i="7" s="1"/>
  <c r="N1602" i="7"/>
  <c r="O1602" i="7" s="1"/>
  <c r="N1597" i="7"/>
  <c r="O1597" i="7" s="1"/>
  <c r="N1568" i="7"/>
  <c r="O1568" i="7" s="1"/>
  <c r="N1497" i="7"/>
  <c r="O1497" i="7" s="1"/>
  <c r="N1493" i="7"/>
  <c r="O1493" i="7" s="1"/>
  <c r="N1479" i="7"/>
  <c r="O1479" i="7" s="1"/>
  <c r="N1476" i="7"/>
  <c r="O1476" i="7" s="1"/>
  <c r="N1452" i="7"/>
  <c r="O1452" i="7" s="1"/>
  <c r="N1415" i="7"/>
  <c r="O1415" i="7" s="1"/>
  <c r="N1352" i="7"/>
  <c r="O1352" i="7" s="1"/>
  <c r="N1348" i="7"/>
  <c r="O1348" i="7" s="1"/>
  <c r="N1288" i="7"/>
  <c r="O1288" i="7" s="1"/>
  <c r="N853" i="7"/>
  <c r="O853" i="7" s="1"/>
  <c r="N830" i="7"/>
  <c r="O830" i="7" s="1"/>
  <c r="N815" i="7"/>
  <c r="O815" i="7" s="1"/>
  <c r="N714" i="7"/>
  <c r="O714" i="7" s="1"/>
  <c r="N683" i="7"/>
  <c r="O683" i="7" s="1"/>
  <c r="N582" i="7"/>
  <c r="O582" i="7" s="1"/>
  <c r="N547" i="7"/>
  <c r="O547" i="7" s="1"/>
  <c r="N542" i="7"/>
  <c r="O542" i="7" s="1"/>
  <c r="N524" i="7"/>
  <c r="O524" i="7" s="1"/>
  <c r="N520" i="7"/>
  <c r="O520" i="7" s="1"/>
  <c r="N509" i="7"/>
  <c r="O509" i="7" s="1"/>
  <c r="N485" i="7"/>
  <c r="O485" i="7" s="1"/>
  <c r="N481" i="7"/>
  <c r="O481" i="7" s="1"/>
  <c r="N473" i="7"/>
  <c r="O473" i="7" s="1"/>
  <c r="N469" i="7"/>
  <c r="O469" i="7" s="1"/>
  <c r="N322" i="7"/>
  <c r="O322" i="7" s="1"/>
  <c r="N287" i="7"/>
  <c r="O287" i="7" s="1"/>
  <c r="N283" i="7"/>
  <c r="O283" i="7" s="1"/>
  <c r="N279" i="7"/>
  <c r="O279" i="7" s="1"/>
  <c r="N252" i="7"/>
  <c r="O252" i="7" s="1"/>
  <c r="N185" i="7"/>
  <c r="O185" i="7" s="1"/>
  <c r="N172" i="7"/>
  <c r="O172" i="7" s="1"/>
  <c r="N168" i="7"/>
  <c r="O168" i="7" s="1"/>
  <c r="N160" i="7"/>
  <c r="O160" i="7" s="1"/>
  <c r="N144" i="7"/>
  <c r="O144" i="7" s="1"/>
  <c r="N131" i="7"/>
  <c r="O131" i="7" s="1"/>
  <c r="N115" i="7"/>
  <c r="O115" i="7" s="1"/>
  <c r="N103" i="7"/>
  <c r="O103" i="7" s="1"/>
  <c r="N99" i="7"/>
  <c r="O99" i="7" s="1"/>
  <c r="N95" i="7"/>
  <c r="O95" i="7" s="1"/>
  <c r="N91" i="7"/>
  <c r="O91" i="7" s="1"/>
  <c r="N83" i="7"/>
  <c r="O83" i="7" s="1"/>
  <c r="N79" i="7"/>
  <c r="O79" i="7" s="1"/>
  <c r="N1803" i="7"/>
  <c r="O1803" i="7" s="1"/>
  <c r="N1799" i="7"/>
  <c r="O1799" i="7" s="1"/>
  <c r="N1795" i="7"/>
  <c r="O1795" i="7" s="1"/>
  <c r="N1789" i="7"/>
  <c r="O1789" i="7" s="1"/>
  <c r="N1785" i="7"/>
  <c r="O1785" i="7" s="1"/>
  <c r="N1773" i="7"/>
  <c r="O1773" i="7" s="1"/>
  <c r="N1761" i="7"/>
  <c r="O1761" i="7" s="1"/>
  <c r="N1753" i="7"/>
  <c r="O1753" i="7" s="1"/>
  <c r="N1749" i="7"/>
  <c r="O1749" i="7" s="1"/>
  <c r="N1372" i="7"/>
  <c r="O1372" i="7" s="1"/>
  <c r="N1368" i="7"/>
  <c r="O1368" i="7" s="1"/>
  <c r="N1229" i="7"/>
  <c r="O1229" i="7" s="1"/>
  <c r="N1184" i="7"/>
  <c r="O1184" i="7" s="1"/>
  <c r="N1180" i="7"/>
  <c r="O1180" i="7" s="1"/>
  <c r="N1141" i="7"/>
  <c r="O1141" i="7" s="1"/>
  <c r="N1137" i="7"/>
  <c r="O1137" i="7" s="1"/>
  <c r="N1133" i="7"/>
  <c r="O1133" i="7" s="1"/>
  <c r="N1129" i="7"/>
  <c r="O1129" i="7" s="1"/>
  <c r="N1125" i="7"/>
  <c r="O1125" i="7" s="1"/>
  <c r="N1121" i="7"/>
  <c r="O1121" i="7" s="1"/>
  <c r="N875" i="7"/>
  <c r="O875" i="7" s="1"/>
  <c r="N860" i="7"/>
  <c r="O860" i="7" s="1"/>
  <c r="N849" i="7"/>
  <c r="O849" i="7" s="1"/>
  <c r="N826" i="7"/>
  <c r="O826" i="7" s="1"/>
  <c r="N822" i="7"/>
  <c r="O822" i="7" s="1"/>
  <c r="N636" i="7"/>
  <c r="O636" i="7" s="1"/>
  <c r="N632" i="7"/>
  <c r="O632" i="7" s="1"/>
  <c r="N538" i="7"/>
  <c r="O538" i="7" s="1"/>
  <c r="N465" i="7"/>
  <c r="O465" i="7" s="1"/>
  <c r="N461" i="7"/>
  <c r="O461" i="7" s="1"/>
  <c r="N457" i="7"/>
  <c r="O457" i="7" s="1"/>
  <c r="N446" i="7"/>
  <c r="O446" i="7" s="1"/>
  <c r="N400" i="7"/>
  <c r="O400" i="7" s="1"/>
  <c r="N357" i="7"/>
  <c r="O357" i="7" s="1"/>
  <c r="N349" i="7"/>
  <c r="O349" i="7" s="1"/>
  <c r="N310" i="7"/>
  <c r="O310" i="7" s="1"/>
  <c r="N306" i="7"/>
  <c r="O306" i="7" s="1"/>
  <c r="N267" i="7"/>
  <c r="O267" i="7" s="1"/>
  <c r="N263" i="7"/>
  <c r="O263" i="7" s="1"/>
  <c r="N236" i="7"/>
  <c r="O236" i="7" s="1"/>
  <c r="N232" i="7"/>
  <c r="O232" i="7" s="1"/>
  <c r="N228" i="7"/>
  <c r="O228" i="7" s="1"/>
  <c r="N1741" i="7"/>
  <c r="O1741" i="7" s="1"/>
  <c r="N1615" i="7"/>
  <c r="O1615" i="7" s="1"/>
  <c r="N1601" i="7"/>
  <c r="O1601" i="7" s="1"/>
  <c r="N1567" i="7"/>
  <c r="O1567" i="7" s="1"/>
  <c r="N1559" i="7"/>
  <c r="O1559" i="7" s="1"/>
  <c r="N1492" i="7"/>
  <c r="O1492" i="7" s="1"/>
  <c r="N1439" i="7"/>
  <c r="O1439" i="7" s="1"/>
  <c r="N1422" i="7"/>
  <c r="O1422" i="7" s="1"/>
  <c r="N1418" i="7"/>
  <c r="O1418" i="7" s="1"/>
  <c r="N1414" i="7"/>
  <c r="O1414" i="7" s="1"/>
  <c r="N1397" i="7"/>
  <c r="O1397" i="7" s="1"/>
  <c r="N1393" i="7"/>
  <c r="O1393" i="7" s="1"/>
  <c r="N1341" i="7"/>
  <c r="O1341" i="7" s="1"/>
  <c r="N1304" i="7"/>
  <c r="O1304" i="7" s="1"/>
  <c r="N1299" i="7"/>
  <c r="O1299" i="7" s="1"/>
  <c r="N1295" i="7"/>
  <c r="O1295" i="7" s="1"/>
  <c r="N1239" i="7"/>
  <c r="O1239" i="7" s="1"/>
  <c r="N1204" i="7"/>
  <c r="O1204" i="7" s="1"/>
  <c r="N1196" i="7"/>
  <c r="O1196" i="7" s="1"/>
  <c r="N1156" i="7"/>
  <c r="O1156" i="7" s="1"/>
  <c r="N1152" i="7"/>
  <c r="O1152" i="7" s="1"/>
  <c r="N778" i="7"/>
  <c r="O778" i="7" s="1"/>
  <c r="N504" i="7"/>
  <c r="O504" i="7" s="1"/>
  <c r="N126" i="7"/>
  <c r="O126" i="7" s="1"/>
  <c r="N98" i="7"/>
  <c r="O98" i="7" s="1"/>
  <c r="N94" i="7"/>
  <c r="O94" i="7" s="1"/>
  <c r="N86" i="7"/>
  <c r="O86" i="7" s="1"/>
  <c r="N78" i="7"/>
  <c r="O78" i="7" s="1"/>
  <c r="N1371" i="7"/>
  <c r="O1371" i="7" s="1"/>
  <c r="N1211" i="7"/>
  <c r="O1211" i="7" s="1"/>
  <c r="N1179" i="7"/>
  <c r="O1179" i="7" s="1"/>
  <c r="N1124" i="7"/>
  <c r="O1124" i="7" s="1"/>
  <c r="N1120" i="7"/>
  <c r="O1120" i="7" s="1"/>
  <c r="N1112" i="7"/>
  <c r="O1112" i="7" s="1"/>
  <c r="N328" i="7"/>
  <c r="O328" i="7" s="1"/>
  <c r="N859" i="7"/>
  <c r="O859" i="7" s="1"/>
  <c r="N848" i="7"/>
  <c r="O848" i="7" s="1"/>
  <c r="N825" i="7"/>
  <c r="O825" i="7" s="1"/>
  <c r="N724" i="7"/>
  <c r="O724" i="7" s="1"/>
  <c r="N720" i="7"/>
  <c r="O720" i="7" s="1"/>
  <c r="N697" i="7"/>
  <c r="O697" i="7" s="1"/>
  <c r="N693" i="7"/>
  <c r="O693" i="7" s="1"/>
  <c r="N670" i="7"/>
  <c r="O670" i="7" s="1"/>
  <c r="N666" i="7"/>
  <c r="O666" i="7" s="1"/>
  <c r="N661" i="7"/>
  <c r="O661" i="7" s="1"/>
  <c r="N635" i="7"/>
  <c r="O635" i="7" s="1"/>
  <c r="N623" i="7"/>
  <c r="O623" i="7" s="1"/>
  <c r="N593" i="7"/>
  <c r="O593" i="7" s="1"/>
  <c r="N537" i="7"/>
  <c r="O537" i="7" s="1"/>
  <c r="N527" i="7"/>
  <c r="O527" i="7" s="1"/>
  <c r="N511" i="7"/>
  <c r="O511" i="7" s="1"/>
  <c r="N480" i="7"/>
  <c r="O480" i="7" s="1"/>
  <c r="N468" i="7"/>
  <c r="O468" i="7" s="1"/>
  <c r="N464" i="7"/>
  <c r="O464" i="7" s="1"/>
  <c r="N460" i="7"/>
  <c r="O460" i="7" s="1"/>
  <c r="N456" i="7"/>
  <c r="O456" i="7" s="1"/>
  <c r="N445" i="7"/>
  <c r="O445" i="7" s="1"/>
  <c r="N375" i="7"/>
  <c r="O375" i="7" s="1"/>
  <c r="N368" i="7"/>
  <c r="O368" i="7" s="1"/>
  <c r="N364" i="7"/>
  <c r="O364" i="7" s="1"/>
  <c r="N360" i="7"/>
  <c r="O360" i="7" s="1"/>
  <c r="N356" i="7"/>
  <c r="O356" i="7" s="1"/>
  <c r="N340" i="7"/>
  <c r="O340" i="7" s="1"/>
  <c r="N321" i="7"/>
  <c r="O321" i="7" s="1"/>
  <c r="N317" i="7"/>
  <c r="O317" i="7" s="1"/>
  <c r="N278" i="7"/>
  <c r="O278" i="7" s="1"/>
  <c r="N270" i="7"/>
  <c r="O270" i="7" s="1"/>
  <c r="N266" i="7"/>
  <c r="O266" i="7" s="1"/>
  <c r="N231" i="7"/>
  <c r="O231" i="7" s="1"/>
  <c r="N211" i="7"/>
  <c r="O211" i="7" s="1"/>
  <c r="N155" i="7"/>
  <c r="O155" i="7" s="1"/>
  <c r="N138" i="7"/>
  <c r="O138" i="7" s="1"/>
  <c r="N1744" i="7"/>
  <c r="O1744" i="7" s="1"/>
  <c r="N1740" i="7"/>
  <c r="O1740" i="7" s="1"/>
  <c r="N1681" i="7"/>
  <c r="O1681" i="7" s="1"/>
  <c r="N1677" i="7"/>
  <c r="O1677" i="7" s="1"/>
  <c r="N1672" i="7"/>
  <c r="O1672" i="7" s="1"/>
  <c r="N1668" i="7"/>
  <c r="O1668" i="7" s="1"/>
  <c r="N1664" i="7"/>
  <c r="O1664" i="7" s="1"/>
  <c r="N1660" i="7"/>
  <c r="O1660" i="7" s="1"/>
  <c r="N1656" i="7"/>
  <c r="O1656" i="7" s="1"/>
  <c r="N1618" i="7"/>
  <c r="O1618" i="7" s="1"/>
  <c r="N1405" i="7"/>
  <c r="O1405" i="7" s="1"/>
  <c r="N1354" i="7"/>
  <c r="O1354" i="7" s="1"/>
  <c r="N1346" i="7"/>
  <c r="O1346" i="7" s="1"/>
  <c r="N1335" i="7"/>
  <c r="O1335" i="7" s="1"/>
  <c r="N1303" i="7"/>
  <c r="O1303" i="7" s="1"/>
  <c r="N1298" i="7"/>
  <c r="O1298" i="7" s="1"/>
  <c r="N1294" i="7"/>
  <c r="O1294" i="7" s="1"/>
  <c r="N1290" i="7"/>
  <c r="O1290" i="7" s="1"/>
  <c r="N1286" i="7"/>
  <c r="O1286" i="7" s="1"/>
  <c r="N1136" i="7"/>
  <c r="O1136" i="7" s="1"/>
  <c r="N930" i="7"/>
  <c r="O930" i="7" s="1"/>
  <c r="N926" i="7"/>
  <c r="O926" i="7" s="1"/>
  <c r="N922" i="7"/>
  <c r="O922" i="7" s="1"/>
  <c r="N918" i="7"/>
  <c r="O918" i="7" s="1"/>
  <c r="N914" i="7"/>
  <c r="O914" i="7" s="1"/>
  <c r="N910" i="7"/>
  <c r="O910" i="7" s="1"/>
  <c r="N906" i="7"/>
  <c r="O906" i="7" s="1"/>
  <c r="N894" i="7"/>
  <c r="O894" i="7" s="1"/>
  <c r="N890" i="7"/>
  <c r="O890" i="7" s="1"/>
  <c r="N1051" i="7"/>
  <c r="O1051" i="7" s="1"/>
  <c r="N1009" i="7"/>
  <c r="O1009" i="7" s="1"/>
  <c r="N1005" i="7"/>
  <c r="O1005" i="7" s="1"/>
  <c r="N1072" i="7"/>
  <c r="O1072" i="7" s="1"/>
  <c r="N1068" i="7"/>
  <c r="O1068" i="7" s="1"/>
  <c r="N29" i="7"/>
  <c r="O29" i="7" s="1"/>
  <c r="N17" i="7"/>
  <c r="O17" i="7" s="1"/>
  <c r="N9" i="7"/>
  <c r="O9" i="7" s="1"/>
  <c r="N1738" i="7"/>
  <c r="O1738" i="7" s="1"/>
  <c r="N1724" i="7"/>
  <c r="O1724" i="7" s="1"/>
  <c r="N1599" i="7"/>
  <c r="O1599" i="7" s="1"/>
  <c r="N1385" i="7"/>
  <c r="O1385" i="7" s="1"/>
  <c r="N1356" i="7"/>
  <c r="O1356" i="7" s="1"/>
  <c r="N1119" i="7"/>
  <c r="O1119" i="7" s="1"/>
  <c r="N1037" i="7"/>
  <c r="O1037" i="7" s="1"/>
  <c r="N1004" i="7"/>
  <c r="O1004" i="7" s="1"/>
  <c r="N932" i="7"/>
  <c r="O932" i="7" s="1"/>
  <c r="N1162" i="7"/>
  <c r="O1162" i="7" s="1"/>
  <c r="N959" i="7"/>
  <c r="O959" i="7" s="1"/>
  <c r="N955" i="7"/>
  <c r="O955" i="7" s="1"/>
  <c r="N1071" i="7"/>
  <c r="O1071" i="7" s="1"/>
  <c r="N1067" i="7"/>
  <c r="O1067" i="7" s="1"/>
  <c r="N1044" i="7"/>
  <c r="O1044" i="7" s="1"/>
  <c r="N1032" i="7"/>
  <c r="O1032" i="7" s="1"/>
  <c r="N1024" i="7"/>
  <c r="O1024" i="7" s="1"/>
  <c r="N1020" i="7"/>
  <c r="O1020" i="7" s="1"/>
  <c r="N896" i="7"/>
  <c r="O896" i="7" s="1"/>
  <c r="N1122" i="7"/>
  <c r="O1122" i="7" s="1"/>
  <c r="N939" i="7"/>
  <c r="O939" i="7" s="1"/>
  <c r="N935" i="7"/>
  <c r="O935" i="7" s="1"/>
  <c r="N790" i="7"/>
  <c r="O790" i="7" s="1"/>
  <c r="N729" i="7"/>
  <c r="O729" i="7" s="1"/>
  <c r="N721" i="7"/>
  <c r="O721" i="7" s="1"/>
  <c r="N698" i="7"/>
  <c r="O698" i="7" s="1"/>
  <c r="N694" i="7"/>
  <c r="O694" i="7" s="1"/>
  <c r="N671" i="7"/>
  <c r="O671" i="7" s="1"/>
  <c r="N663" i="7"/>
  <c r="O663" i="7" s="1"/>
  <c r="N658" i="7"/>
  <c r="O658" i="7" s="1"/>
  <c r="N586" i="7"/>
  <c r="O586" i="7" s="1"/>
  <c r="N574" i="7"/>
  <c r="O574" i="7" s="1"/>
  <c r="N570" i="7"/>
  <c r="O570" i="7" s="1"/>
  <c r="N513" i="7"/>
  <c r="O513" i="7" s="1"/>
  <c r="N466" i="7"/>
  <c r="O466" i="7" s="1"/>
  <c r="N462" i="7"/>
  <c r="O462" i="7" s="1"/>
  <c r="N458" i="7"/>
  <c r="O458" i="7" s="1"/>
  <c r="N454" i="7"/>
  <c r="O454" i="7" s="1"/>
  <c r="N447" i="7"/>
  <c r="O447" i="7" s="1"/>
  <c r="N443" i="7"/>
  <c r="O443" i="7" s="1"/>
  <c r="N408" i="7"/>
  <c r="O408" i="7" s="1"/>
  <c r="N350" i="7"/>
  <c r="O350" i="7" s="1"/>
  <c r="N323" i="7"/>
  <c r="O323" i="7" s="1"/>
  <c r="N292" i="7"/>
  <c r="O292" i="7" s="1"/>
  <c r="N288" i="7"/>
  <c r="O288" i="7" s="1"/>
  <c r="N284" i="7"/>
  <c r="O284" i="7" s="1"/>
  <c r="N280" i="7"/>
  <c r="O280" i="7" s="1"/>
  <c r="N216" i="7"/>
  <c r="O216" i="7" s="1"/>
  <c r="N210" i="7"/>
  <c r="O210" i="7" s="1"/>
  <c r="N65" i="7"/>
  <c r="O65" i="7" s="1"/>
  <c r="N61" i="7"/>
  <c r="O61" i="7" s="1"/>
  <c r="N1806" i="7"/>
  <c r="O1806" i="7" s="1"/>
  <c r="N1798" i="7"/>
  <c r="O1798" i="7" s="1"/>
  <c r="N1794" i="7"/>
  <c r="O1794" i="7" s="1"/>
  <c r="N1788" i="7"/>
  <c r="O1788" i="7" s="1"/>
  <c r="N1784" i="7"/>
  <c r="O1784" i="7" s="1"/>
  <c r="N1780" i="7"/>
  <c r="O1780" i="7" s="1"/>
  <c r="N1776" i="7"/>
  <c r="O1776" i="7" s="1"/>
  <c r="N1772" i="7"/>
  <c r="O1772" i="7" s="1"/>
  <c r="N1760" i="7"/>
  <c r="O1760" i="7" s="1"/>
  <c r="N1756" i="7"/>
  <c r="O1756" i="7" s="1"/>
  <c r="N1752" i="7"/>
  <c r="O1752" i="7" s="1"/>
  <c r="N1748" i="7"/>
  <c r="O1748" i="7" s="1"/>
  <c r="N1690" i="7"/>
  <c r="O1690" i="7" s="1"/>
  <c r="N1678" i="7"/>
  <c r="O1678" i="7" s="1"/>
  <c r="N1669" i="7"/>
  <c r="O1669" i="7" s="1"/>
  <c r="N1665" i="7"/>
  <c r="O1665" i="7" s="1"/>
  <c r="N1657" i="7"/>
  <c r="O1657" i="7" s="1"/>
  <c r="N1632" i="7"/>
  <c r="O1632" i="7" s="1"/>
  <c r="N1620" i="7"/>
  <c r="O1620" i="7" s="1"/>
  <c r="N1616" i="7"/>
  <c r="O1616" i="7" s="1"/>
  <c r="N1584" i="7"/>
  <c r="O1584" i="7" s="1"/>
  <c r="N1573" i="7"/>
  <c r="O1573" i="7" s="1"/>
  <c r="N1446" i="7"/>
  <c r="O1446" i="7" s="1"/>
  <c r="N1438" i="7"/>
  <c r="O1438" i="7" s="1"/>
  <c r="N1417" i="7"/>
  <c r="O1417" i="7" s="1"/>
  <c r="N1413" i="7"/>
  <c r="O1413" i="7" s="1"/>
  <c r="N1409" i="7"/>
  <c r="O1409" i="7" s="1"/>
  <c r="N1351" i="7"/>
  <c r="O1351" i="7" s="1"/>
  <c r="N1347" i="7"/>
  <c r="O1347" i="7" s="1"/>
  <c r="N1264" i="7"/>
  <c r="O1264" i="7" s="1"/>
  <c r="N1256" i="7"/>
  <c r="O1256" i="7" s="1"/>
  <c r="N1224" i="7"/>
  <c r="O1224" i="7" s="1"/>
  <c r="N1157" i="7"/>
  <c r="O1157" i="7" s="1"/>
  <c r="N1149" i="7"/>
  <c r="O1149" i="7" s="1"/>
  <c r="N1102" i="7"/>
  <c r="O1102" i="7" s="1"/>
  <c r="N1003" i="7"/>
  <c r="O1003" i="7" s="1"/>
  <c r="N991" i="7"/>
  <c r="O991" i="7" s="1"/>
  <c r="N1043" i="7"/>
  <c r="O1043" i="7" s="1"/>
  <c r="N1039" i="7"/>
  <c r="O1039" i="7" s="1"/>
  <c r="N1031" i="7"/>
  <c r="O1031" i="7" s="1"/>
  <c r="N1027" i="7"/>
  <c r="O1027" i="7" s="1"/>
  <c r="N1023" i="7"/>
  <c r="O1023" i="7" s="1"/>
  <c r="N950" i="7"/>
  <c r="O950" i="7" s="1"/>
  <c r="N1010" i="7"/>
  <c r="O1010" i="7" s="1"/>
  <c r="N1006" i="7"/>
  <c r="O1006" i="7" s="1"/>
  <c r="N942" i="7"/>
  <c r="O942" i="7" s="1"/>
  <c r="N112" i="7"/>
  <c r="O112" i="7" s="1"/>
  <c r="N1459" i="7"/>
  <c r="O1459" i="7" s="1"/>
  <c r="N1455" i="7"/>
  <c r="O1455" i="7" s="1"/>
  <c r="N867" i="7"/>
  <c r="O867" i="7" s="1"/>
  <c r="N816" i="7"/>
  <c r="O816" i="7" s="1"/>
  <c r="N777" i="7"/>
  <c r="O777" i="7" s="1"/>
  <c r="N748" i="7"/>
  <c r="O748" i="7" s="1"/>
  <c r="N744" i="7"/>
  <c r="O744" i="7" s="1"/>
  <c r="N696" i="7"/>
  <c r="O696" i="7" s="1"/>
  <c r="N681" i="7"/>
  <c r="O681" i="7" s="1"/>
  <c r="N587" i="7"/>
  <c r="O587" i="7" s="1"/>
  <c r="N545" i="7"/>
  <c r="O545" i="7" s="1"/>
  <c r="N540" i="7"/>
  <c r="O540" i="7" s="1"/>
  <c r="N415" i="7"/>
  <c r="O415" i="7" s="1"/>
  <c r="N1561" i="7"/>
  <c r="O1561" i="7" s="1"/>
  <c r="N1091" i="7"/>
  <c r="O1091" i="7" s="1"/>
  <c r="N1083" i="7"/>
  <c r="O1083" i="7" s="1"/>
  <c r="N692" i="7"/>
  <c r="O692" i="7" s="1"/>
  <c r="N1245" i="7"/>
  <c r="O1245" i="7" s="1"/>
  <c r="N873" i="7"/>
  <c r="O873" i="7" s="1"/>
  <c r="N866" i="7"/>
  <c r="O866" i="7" s="1"/>
  <c r="N819" i="7"/>
  <c r="O819" i="7" s="1"/>
  <c r="N776" i="7"/>
  <c r="O776" i="7" s="1"/>
  <c r="N747" i="7"/>
  <c r="O747" i="7" s="1"/>
  <c r="N680" i="7"/>
  <c r="O680" i="7" s="1"/>
  <c r="N612" i="7"/>
  <c r="O612" i="7" s="1"/>
  <c r="N376" i="7"/>
  <c r="O376" i="7" s="1"/>
  <c r="N372" i="7"/>
  <c r="O372" i="7" s="1"/>
  <c r="N342" i="7"/>
  <c r="O342" i="7" s="1"/>
  <c r="N207" i="7"/>
  <c r="O207" i="7" s="1"/>
  <c r="N67" i="7"/>
  <c r="O67" i="7" s="1"/>
  <c r="N63" i="7"/>
  <c r="O63" i="7" s="1"/>
  <c r="N1782" i="7"/>
  <c r="O1782" i="7" s="1"/>
  <c r="N1481" i="7"/>
  <c r="O1481" i="7" s="1"/>
  <c r="N1362" i="7"/>
  <c r="O1362" i="7" s="1"/>
  <c r="N1260" i="7"/>
  <c r="O1260" i="7" s="1"/>
  <c r="N818" i="7"/>
  <c r="O818" i="7" s="1"/>
  <c r="N746" i="7"/>
  <c r="O746" i="7" s="1"/>
  <c r="N713" i="7"/>
  <c r="O713" i="7" s="1"/>
  <c r="N679" i="7"/>
  <c r="O679" i="7" s="1"/>
  <c r="N589" i="7"/>
  <c r="O589" i="7" s="1"/>
  <c r="N1513" i="7"/>
  <c r="O1513" i="7" s="1"/>
  <c r="N864" i="7"/>
  <c r="O864" i="7" s="1"/>
  <c r="N817" i="7"/>
  <c r="O817" i="7" s="1"/>
  <c r="N682" i="7"/>
  <c r="O682" i="7" s="1"/>
  <c r="N592" i="7"/>
  <c r="O592" i="7" s="1"/>
  <c r="N588" i="7"/>
  <c r="O588" i="7" s="1"/>
  <c r="N374" i="7"/>
  <c r="O374" i="7" s="1"/>
  <c r="N290" i="7"/>
  <c r="O290" i="7" s="1"/>
  <c r="N205" i="7"/>
  <c r="O205" i="7" s="1"/>
  <c r="N150" i="7"/>
  <c r="O150" i="7" s="1"/>
  <c r="N1489" i="7"/>
  <c r="O1489" i="7" s="1"/>
  <c r="N726" i="7"/>
  <c r="O726" i="7" s="1"/>
  <c r="N715" i="7"/>
  <c r="O715" i="7" s="1"/>
  <c r="N664" i="7"/>
  <c r="O664" i="7" s="1"/>
  <c r="N648" i="7"/>
  <c r="O648" i="7" s="1"/>
  <c r="N642" i="7"/>
  <c r="O642" i="7" s="1"/>
  <c r="N638" i="7"/>
  <c r="O638" i="7" s="1"/>
  <c r="N627" i="7"/>
  <c r="O627" i="7" s="1"/>
  <c r="N616" i="7"/>
  <c r="O616" i="7" s="1"/>
  <c r="N580" i="7"/>
  <c r="O580" i="7" s="1"/>
  <c r="N550" i="7"/>
  <c r="O550" i="7" s="1"/>
  <c r="N534" i="7"/>
  <c r="O534" i="7" s="1"/>
  <c r="N501" i="7"/>
  <c r="O501" i="7" s="1"/>
  <c r="N478" i="7"/>
  <c r="O478" i="7" s="1"/>
  <c r="N474" i="7"/>
  <c r="O474" i="7" s="1"/>
  <c r="N437" i="7"/>
  <c r="O437" i="7" s="1"/>
  <c r="N352" i="7"/>
  <c r="O352" i="7" s="1"/>
  <c r="N326" i="7"/>
  <c r="O326" i="7" s="1"/>
  <c r="N304" i="7"/>
  <c r="O304" i="7" s="1"/>
  <c r="N293" i="7"/>
  <c r="O293" i="7" s="1"/>
  <c r="N242" i="7"/>
  <c r="O242" i="7" s="1"/>
  <c r="N139" i="7"/>
  <c r="O139" i="7" s="1"/>
  <c r="N135" i="7"/>
  <c r="O135" i="7" s="1"/>
  <c r="N127" i="7"/>
  <c r="O127" i="7" s="1"/>
  <c r="N106" i="7"/>
  <c r="O106" i="7" s="1"/>
  <c r="N74" i="7"/>
  <c r="O74" i="7" s="1"/>
  <c r="N50" i="7"/>
  <c r="O50" i="7" s="1"/>
  <c r="N1770" i="7"/>
  <c r="O1770" i="7" s="1"/>
  <c r="N1710" i="7"/>
  <c r="O1710" i="7" s="1"/>
  <c r="N1695" i="7"/>
  <c r="O1695" i="7" s="1"/>
  <c r="N1691" i="7"/>
  <c r="O1691" i="7" s="1"/>
  <c r="N1687" i="7"/>
  <c r="O1687" i="7" s="1"/>
  <c r="N1622" i="7"/>
  <c r="O1622" i="7" s="1"/>
  <c r="N1254" i="7"/>
  <c r="O1254" i="7" s="1"/>
  <c r="N546" i="7"/>
  <c r="O546" i="7" s="1"/>
  <c r="N541" i="7"/>
  <c r="O541" i="7" s="1"/>
  <c r="N508" i="7"/>
  <c r="O508" i="7" s="1"/>
  <c r="N497" i="7"/>
  <c r="O497" i="7" s="1"/>
  <c r="N493" i="7"/>
  <c r="O493" i="7" s="1"/>
  <c r="N489" i="7"/>
  <c r="O489" i="7" s="1"/>
  <c r="N470" i="7"/>
  <c r="O470" i="7" s="1"/>
  <c r="N414" i="7"/>
  <c r="O414" i="7" s="1"/>
  <c r="N411" i="7"/>
  <c r="O411" i="7" s="1"/>
  <c r="N396" i="7"/>
  <c r="O396" i="7" s="1"/>
  <c r="N388" i="7"/>
  <c r="O388" i="7" s="1"/>
  <c r="N384" i="7"/>
  <c r="O384" i="7" s="1"/>
  <c r="N380" i="7"/>
  <c r="O380" i="7" s="1"/>
  <c r="N373" i="7"/>
  <c r="O373" i="7" s="1"/>
  <c r="N348" i="7"/>
  <c r="O348" i="7" s="1"/>
  <c r="N289" i="7"/>
  <c r="O289" i="7" s="1"/>
  <c r="N235" i="7"/>
  <c r="O235" i="7" s="1"/>
  <c r="N223" i="7"/>
  <c r="O223" i="7" s="1"/>
  <c r="N179" i="7"/>
  <c r="O179" i="7" s="1"/>
  <c r="N147" i="7"/>
  <c r="O147" i="7" s="1"/>
  <c r="N113" i="7"/>
  <c r="O113" i="7" s="1"/>
  <c r="N66" i="7"/>
  <c r="O66" i="7" s="1"/>
  <c r="N62" i="7"/>
  <c r="O62" i="7" s="1"/>
  <c r="N42" i="7"/>
  <c r="O42" i="7" s="1"/>
  <c r="N38" i="7"/>
  <c r="O38" i="7" s="1"/>
  <c r="N15" i="7"/>
  <c r="O15" i="7" s="1"/>
  <c r="N11" i="7"/>
  <c r="O11" i="7" s="1"/>
  <c r="N1777" i="7"/>
  <c r="O1777" i="7" s="1"/>
  <c r="N1758" i="7"/>
  <c r="O1758" i="7" s="1"/>
  <c r="N1750" i="7"/>
  <c r="O1750" i="7" s="1"/>
  <c r="N1683" i="7"/>
  <c r="O1683" i="7" s="1"/>
  <c r="N1679" i="7"/>
  <c r="O1679" i="7" s="1"/>
  <c r="N1675" i="7"/>
  <c r="O1675" i="7" s="1"/>
  <c r="N1647" i="7"/>
  <c r="O1647" i="7" s="1"/>
  <c r="N1643" i="7"/>
  <c r="O1643" i="7" s="1"/>
  <c r="N1592" i="7"/>
  <c r="O1592" i="7" s="1"/>
  <c r="N1575" i="7"/>
  <c r="O1575" i="7" s="1"/>
  <c r="N1564" i="7"/>
  <c r="O1564" i="7" s="1"/>
  <c r="N1480" i="7"/>
  <c r="O1480" i="7" s="1"/>
  <c r="N1458" i="7"/>
  <c r="O1458" i="7" s="1"/>
  <c r="N1447" i="7"/>
  <c r="O1447" i="7" s="1"/>
  <c r="N1443" i="7"/>
  <c r="O1443" i="7" s="1"/>
  <c r="N1440" i="7"/>
  <c r="O1440" i="7" s="1"/>
  <c r="N1423" i="7"/>
  <c r="O1423" i="7" s="1"/>
  <c r="N1313" i="7"/>
  <c r="O1313" i="7" s="1"/>
  <c r="N1309" i="7"/>
  <c r="O1309" i="7" s="1"/>
  <c r="N1253" i="7"/>
  <c r="O1253" i="7" s="1"/>
  <c r="N674" i="7"/>
  <c r="O674" i="7" s="1"/>
  <c r="N646" i="7"/>
  <c r="O646" i="7" s="1"/>
  <c r="N641" i="7"/>
  <c r="O641" i="7" s="1"/>
  <c r="N630" i="7"/>
  <c r="O630" i="7" s="1"/>
  <c r="N615" i="7"/>
  <c r="O615" i="7" s="1"/>
  <c r="N608" i="7"/>
  <c r="O608" i="7" s="1"/>
  <c r="N604" i="7"/>
  <c r="O604" i="7" s="1"/>
  <c r="N553" i="7"/>
  <c r="O553" i="7" s="1"/>
  <c r="N549" i="7"/>
  <c r="O549" i="7" s="1"/>
  <c r="N533" i="7"/>
  <c r="O533" i="7" s="1"/>
  <c r="N500" i="7"/>
  <c r="O500" i="7" s="1"/>
  <c r="N477" i="7"/>
  <c r="O477" i="7" s="1"/>
  <c r="N451" i="7"/>
  <c r="O451" i="7" s="1"/>
  <c r="N436" i="7"/>
  <c r="O436" i="7" s="1"/>
  <c r="N369" i="7"/>
  <c r="O369" i="7" s="1"/>
  <c r="N296" i="7"/>
  <c r="O296" i="7" s="1"/>
  <c r="N174" i="7"/>
  <c r="O174" i="7" s="1"/>
  <c r="N162" i="7"/>
  <c r="O162" i="7" s="1"/>
  <c r="N134" i="7"/>
  <c r="O134" i="7" s="1"/>
  <c r="N116" i="7"/>
  <c r="O116" i="7" s="1"/>
  <c r="N77" i="7"/>
  <c r="O77" i="7" s="1"/>
  <c r="N73" i="7"/>
  <c r="O73" i="7" s="1"/>
  <c r="N69" i="7"/>
  <c r="O69" i="7" s="1"/>
  <c r="N1809" i="7"/>
  <c r="O1809" i="7" s="1"/>
  <c r="N1765" i="7"/>
  <c r="O1765" i="7" s="1"/>
  <c r="N1563" i="7"/>
  <c r="O1563" i="7" s="1"/>
  <c r="N1549" i="7"/>
  <c r="O1549" i="7" s="1"/>
  <c r="N1519" i="7"/>
  <c r="O1519" i="7" s="1"/>
  <c r="N1515" i="7"/>
  <c r="O1515" i="7" s="1"/>
  <c r="N1483" i="7"/>
  <c r="O1483" i="7" s="1"/>
  <c r="N1430" i="7"/>
  <c r="O1430" i="7" s="1"/>
  <c r="N1426" i="7"/>
  <c r="O1426" i="7" s="1"/>
  <c r="N1419" i="7"/>
  <c r="O1419" i="7" s="1"/>
  <c r="N1408" i="7"/>
  <c r="O1408" i="7" s="1"/>
  <c r="N1396" i="7"/>
  <c r="O1396" i="7" s="1"/>
  <c r="N1384" i="7"/>
  <c r="O1384" i="7" s="1"/>
  <c r="N1380" i="7"/>
  <c r="O1380" i="7" s="1"/>
  <c r="N1376" i="7"/>
  <c r="O1376" i="7" s="1"/>
  <c r="N1321" i="7"/>
  <c r="O1321" i="7" s="1"/>
  <c r="N1293" i="7"/>
  <c r="O1293" i="7" s="1"/>
  <c r="N1263" i="7"/>
  <c r="O1263" i="7" s="1"/>
  <c r="N1241" i="7"/>
  <c r="O1241" i="7" s="1"/>
  <c r="N1237" i="7"/>
  <c r="O1237" i="7" s="1"/>
  <c r="N1203" i="7"/>
  <c r="O1203" i="7" s="1"/>
  <c r="N1199" i="7"/>
  <c r="O1199" i="7" s="1"/>
  <c r="N1183" i="7"/>
  <c r="O1183" i="7" s="1"/>
  <c r="N1113" i="7"/>
  <c r="O1113" i="7" s="1"/>
  <c r="N1673" i="7"/>
  <c r="O1673" i="7" s="1"/>
  <c r="N1570" i="7"/>
  <c r="O1570" i="7" s="1"/>
  <c r="N1281" i="7"/>
  <c r="O1281" i="7" s="1"/>
  <c r="N1266" i="7"/>
  <c r="O1266" i="7" s="1"/>
  <c r="N1252" i="7"/>
  <c r="O1252" i="7" s="1"/>
  <c r="N1248" i="7"/>
  <c r="O1248" i="7" s="1"/>
  <c r="N1210" i="7"/>
  <c r="O1210" i="7" s="1"/>
  <c r="N650" i="7"/>
  <c r="O650" i="7" s="1"/>
  <c r="N644" i="7"/>
  <c r="O644" i="7" s="1"/>
  <c r="N640" i="7"/>
  <c r="O640" i="7" s="1"/>
  <c r="N625" i="7"/>
  <c r="O625" i="7" s="1"/>
  <c r="N614" i="7"/>
  <c r="O614" i="7" s="1"/>
  <c r="N607" i="7"/>
  <c r="O607" i="7" s="1"/>
  <c r="N552" i="7"/>
  <c r="O552" i="7" s="1"/>
  <c r="N548" i="7"/>
  <c r="O548" i="7" s="1"/>
  <c r="N532" i="7"/>
  <c r="O532" i="7" s="1"/>
  <c r="N528" i="7"/>
  <c r="O528" i="7" s="1"/>
  <c r="N503" i="7"/>
  <c r="O503" i="7" s="1"/>
  <c r="N450" i="7"/>
  <c r="O450" i="7" s="1"/>
  <c r="N361" i="7"/>
  <c r="O361" i="7" s="1"/>
  <c r="N354" i="7"/>
  <c r="O354" i="7" s="1"/>
  <c r="N332" i="7"/>
  <c r="O332" i="7" s="1"/>
  <c r="N302" i="7"/>
  <c r="O302" i="7" s="1"/>
  <c r="N261" i="7"/>
  <c r="O261" i="7" s="1"/>
  <c r="N240" i="7"/>
  <c r="O240" i="7" s="1"/>
  <c r="N177" i="7"/>
  <c r="O177" i="7" s="1"/>
  <c r="N137" i="7"/>
  <c r="O137" i="7" s="1"/>
  <c r="N133" i="7"/>
  <c r="O133" i="7" s="1"/>
  <c r="N92" i="7"/>
  <c r="O92" i="7" s="1"/>
  <c r="N80" i="7"/>
  <c r="O80" i="7" s="1"/>
  <c r="N1712" i="7"/>
  <c r="O1712" i="7" s="1"/>
  <c r="N1708" i="7"/>
  <c r="O1708" i="7" s="1"/>
  <c r="N1704" i="7"/>
  <c r="O1704" i="7" s="1"/>
  <c r="N1693" i="7"/>
  <c r="O1693" i="7" s="1"/>
  <c r="N1689" i="7"/>
  <c r="O1689" i="7" s="1"/>
  <c r="N1661" i="7"/>
  <c r="O1661" i="7" s="1"/>
  <c r="N1594" i="7"/>
  <c r="O1594" i="7" s="1"/>
  <c r="N1562" i="7"/>
  <c r="O1562" i="7" s="1"/>
  <c r="N1518" i="7"/>
  <c r="O1518" i="7" s="1"/>
  <c r="N1482" i="7"/>
  <c r="O1482" i="7" s="1"/>
  <c r="N1475" i="7"/>
  <c r="O1475" i="7" s="1"/>
  <c r="N1435" i="7"/>
  <c r="O1435" i="7" s="1"/>
  <c r="N1429" i="7"/>
  <c r="O1429" i="7" s="1"/>
  <c r="N1411" i="7"/>
  <c r="O1411" i="7" s="1"/>
  <c r="N1407" i="7"/>
  <c r="O1407" i="7" s="1"/>
  <c r="N1395" i="7"/>
  <c r="O1395" i="7" s="1"/>
  <c r="N1375" i="7"/>
  <c r="O1375" i="7" s="1"/>
  <c r="N1363" i="7"/>
  <c r="O1363" i="7" s="1"/>
  <c r="N1359" i="7"/>
  <c r="O1359" i="7" s="1"/>
  <c r="N1240" i="7"/>
  <c r="O1240" i="7" s="1"/>
  <c r="N1230" i="7"/>
  <c r="O1230" i="7" s="1"/>
  <c r="N1151" i="7"/>
  <c r="O1151" i="7" s="1"/>
  <c r="N1019" i="7"/>
  <c r="O1019" i="7" s="1"/>
  <c r="N1015" i="7"/>
  <c r="O1015" i="7" s="1"/>
  <c r="N1323" i="7"/>
  <c r="O1323" i="7" s="1"/>
  <c r="N1213" i="7"/>
  <c r="O1213" i="7" s="1"/>
  <c r="N1529" i="7"/>
  <c r="O1529" i="7" s="1"/>
  <c r="N1525" i="7"/>
  <c r="O1525" i="7" s="1"/>
  <c r="N1506" i="7"/>
  <c r="O1506" i="7" s="1"/>
  <c r="N1502" i="7"/>
  <c r="O1502" i="7" s="1"/>
  <c r="N1495" i="7"/>
  <c r="O1495" i="7" s="1"/>
  <c r="N1491" i="7"/>
  <c r="O1491" i="7" s="1"/>
  <c r="N1467" i="7"/>
  <c r="O1467" i="7" s="1"/>
  <c r="N1463" i="7"/>
  <c r="O1463" i="7" s="1"/>
  <c r="N1460" i="7"/>
  <c r="O1460" i="7" s="1"/>
  <c r="N1456" i="7"/>
  <c r="O1456" i="7" s="1"/>
  <c r="N1445" i="7"/>
  <c r="O1445" i="7" s="1"/>
  <c r="N1367" i="7"/>
  <c r="O1367" i="7" s="1"/>
  <c r="N1319" i="7"/>
  <c r="O1319" i="7" s="1"/>
  <c r="N1311" i="7"/>
  <c r="O1311" i="7" s="1"/>
  <c r="N1307" i="7"/>
  <c r="O1307" i="7" s="1"/>
  <c r="N1280" i="7"/>
  <c r="O1280" i="7" s="1"/>
  <c r="N1265" i="7"/>
  <c r="O1265" i="7" s="1"/>
  <c r="N1251" i="7"/>
  <c r="O1251" i="7" s="1"/>
  <c r="N1247" i="7"/>
  <c r="O1247" i="7" s="1"/>
  <c r="N1061" i="7"/>
  <c r="O1061" i="7" s="1"/>
  <c r="N1055" i="7"/>
  <c r="O1055" i="7" s="1"/>
  <c r="N1046" i="7"/>
  <c r="O1046" i="7" s="1"/>
  <c r="N1042" i="7"/>
  <c r="O1042" i="7" s="1"/>
  <c r="N727" i="7"/>
  <c r="O727" i="7" s="1"/>
  <c r="N656" i="7"/>
  <c r="O656" i="7" s="1"/>
  <c r="N653" i="7"/>
  <c r="O653" i="7" s="1"/>
  <c r="N649" i="7"/>
  <c r="O649" i="7" s="1"/>
  <c r="N639" i="7"/>
  <c r="O639" i="7" s="1"/>
  <c r="N628" i="7"/>
  <c r="O628" i="7" s="1"/>
  <c r="N624" i="7"/>
  <c r="O624" i="7" s="1"/>
  <c r="N617" i="7"/>
  <c r="O617" i="7" s="1"/>
  <c r="N613" i="7"/>
  <c r="O613" i="7" s="1"/>
  <c r="N610" i="7"/>
  <c r="O610" i="7" s="1"/>
  <c r="N577" i="7"/>
  <c r="O577" i="7" s="1"/>
  <c r="N551" i="7"/>
  <c r="O551" i="7" s="1"/>
  <c r="N438" i="7"/>
  <c r="O438" i="7" s="1"/>
  <c r="N412" i="7"/>
  <c r="O412" i="7" s="1"/>
  <c r="N367" i="7"/>
  <c r="O367" i="7" s="1"/>
  <c r="N353" i="7"/>
  <c r="O353" i="7" s="1"/>
  <c r="N301" i="7"/>
  <c r="O301" i="7" s="1"/>
  <c r="N294" i="7"/>
  <c r="O294" i="7" s="1"/>
  <c r="N243" i="7"/>
  <c r="O243" i="7" s="1"/>
  <c r="N164" i="7"/>
  <c r="O164" i="7" s="1"/>
  <c r="N132" i="7"/>
  <c r="O132" i="7" s="1"/>
  <c r="N75" i="7"/>
  <c r="O75" i="7" s="1"/>
  <c r="N71" i="7"/>
  <c r="O71" i="7" s="1"/>
  <c r="N54" i="7"/>
  <c r="O54" i="7" s="1"/>
  <c r="N32" i="7"/>
  <c r="O32" i="7" s="1"/>
  <c r="N24" i="7"/>
  <c r="O24" i="7" s="1"/>
  <c r="N1807" i="7"/>
  <c r="O1807" i="7" s="1"/>
  <c r="N1790" i="7"/>
  <c r="O1790" i="7" s="1"/>
  <c r="N1767" i="7"/>
  <c r="O1767" i="7" s="1"/>
  <c r="N1763" i="7"/>
  <c r="O1763" i="7" s="1"/>
  <c r="N1736" i="7"/>
  <c r="O1736" i="7" s="1"/>
  <c r="N1711" i="7"/>
  <c r="O1711" i="7" s="1"/>
  <c r="N1707" i="7"/>
  <c r="O1707" i="7" s="1"/>
  <c r="N1703" i="7"/>
  <c r="O1703" i="7" s="1"/>
  <c r="N1696" i="7"/>
  <c r="O1696" i="7" s="1"/>
  <c r="N1692" i="7"/>
  <c r="O1692" i="7" s="1"/>
  <c r="N1688" i="7"/>
  <c r="O1688" i="7" s="1"/>
  <c r="N1624" i="7"/>
  <c r="O1624" i="7" s="1"/>
  <c r="N1583" i="7"/>
  <c r="O1583" i="7" s="1"/>
  <c r="N1565" i="7"/>
  <c r="O1565" i="7" s="1"/>
  <c r="N1558" i="7"/>
  <c r="O1558" i="7" s="1"/>
  <c r="N1554" i="7"/>
  <c r="O1554" i="7" s="1"/>
  <c r="N1544" i="7"/>
  <c r="O1544" i="7" s="1"/>
  <c r="N1540" i="7"/>
  <c r="O1540" i="7" s="1"/>
  <c r="N1521" i="7"/>
  <c r="O1521" i="7" s="1"/>
  <c r="N1517" i="7"/>
  <c r="O1517" i="7" s="1"/>
  <c r="N1434" i="7"/>
  <c r="O1434" i="7" s="1"/>
  <c r="N1421" i="7"/>
  <c r="O1421" i="7" s="1"/>
  <c r="N1410" i="7"/>
  <c r="O1410" i="7" s="1"/>
  <c r="N1406" i="7"/>
  <c r="O1406" i="7" s="1"/>
  <c r="N1386" i="7"/>
  <c r="O1386" i="7" s="1"/>
  <c r="N1378" i="7"/>
  <c r="O1378" i="7" s="1"/>
  <c r="N1358" i="7"/>
  <c r="O1358" i="7" s="1"/>
  <c r="N1076" i="7"/>
  <c r="O1076" i="7" s="1"/>
  <c r="N1107" i="7"/>
  <c r="O1107" i="7" s="1"/>
  <c r="N1103" i="7"/>
  <c r="O1103" i="7" s="1"/>
  <c r="N1040" i="7"/>
  <c r="O1040" i="7" s="1"/>
  <c r="N1013" i="7"/>
  <c r="O1013" i="7" s="1"/>
  <c r="N1008" i="7"/>
  <c r="O1008" i="7" s="1"/>
  <c r="N978" i="7"/>
  <c r="O978" i="7" s="1"/>
  <c r="N958" i="7"/>
  <c r="O958" i="7" s="1"/>
  <c r="N893" i="7"/>
  <c r="O893" i="7" s="1"/>
  <c r="N889" i="7"/>
  <c r="O889" i="7" s="1"/>
  <c r="N885" i="7"/>
  <c r="O885" i="7" s="1"/>
  <c r="N1201" i="7"/>
  <c r="O1201" i="7" s="1"/>
  <c r="N1130" i="7"/>
  <c r="O1130" i="7" s="1"/>
  <c r="N1088" i="7"/>
  <c r="O1088" i="7" s="1"/>
  <c r="N1084" i="7"/>
  <c r="O1084" i="7" s="1"/>
  <c r="N1036" i="7"/>
  <c r="O1036" i="7" s="1"/>
  <c r="N505" i="7"/>
  <c r="O505" i="7" s="1"/>
  <c r="N479" i="7"/>
  <c r="O479" i="7" s="1"/>
  <c r="N475" i="7"/>
  <c r="O475" i="7" s="1"/>
  <c r="N449" i="7"/>
  <c r="O449" i="7" s="1"/>
  <c r="N431" i="7"/>
  <c r="O431" i="7" s="1"/>
  <c r="N426" i="7"/>
  <c r="O426" i="7" s="1"/>
  <c r="N420" i="7"/>
  <c r="O420" i="7" s="1"/>
  <c r="N409" i="7"/>
  <c r="O409" i="7" s="1"/>
  <c r="N398" i="7"/>
  <c r="O398" i="7" s="1"/>
  <c r="N394" i="7"/>
  <c r="O394" i="7" s="1"/>
  <c r="N390" i="7"/>
  <c r="O390" i="7" s="1"/>
  <c r="N358" i="7"/>
  <c r="O358" i="7" s="1"/>
  <c r="N299" i="7"/>
  <c r="O299" i="7" s="1"/>
  <c r="N258" i="7"/>
  <c r="O258" i="7" s="1"/>
  <c r="N245" i="7"/>
  <c r="O245" i="7" s="1"/>
  <c r="N241" i="7"/>
  <c r="O241" i="7" s="1"/>
  <c r="N214" i="7"/>
  <c r="O214" i="7" s="1"/>
  <c r="N204" i="7"/>
  <c r="O204" i="7" s="1"/>
  <c r="N192" i="7"/>
  <c r="O192" i="7" s="1"/>
  <c r="N175" i="7"/>
  <c r="O175" i="7" s="1"/>
  <c r="N171" i="7"/>
  <c r="O171" i="7" s="1"/>
  <c r="N148" i="7"/>
  <c r="O148" i="7" s="1"/>
  <c r="N136" i="7"/>
  <c r="O136" i="7" s="1"/>
  <c r="N107" i="7"/>
  <c r="O107" i="7" s="1"/>
  <c r="N64" i="7"/>
  <c r="O64" i="7" s="1"/>
  <c r="N60" i="7"/>
  <c r="O60" i="7" s="1"/>
  <c r="N48" i="7"/>
  <c r="O48" i="7" s="1"/>
  <c r="N1808" i="7"/>
  <c r="O1808" i="7" s="1"/>
  <c r="N1768" i="7"/>
  <c r="O1768" i="7" s="1"/>
  <c r="N1764" i="7"/>
  <c r="O1764" i="7" s="1"/>
  <c r="N1737" i="7"/>
  <c r="O1737" i="7" s="1"/>
  <c r="N1709" i="7"/>
  <c r="O1709" i="7" s="1"/>
  <c r="N1701" i="7"/>
  <c r="O1701" i="7" s="1"/>
  <c r="N1694" i="7"/>
  <c r="O1694" i="7" s="1"/>
  <c r="N1658" i="7"/>
  <c r="O1658" i="7" s="1"/>
  <c r="N1595" i="7"/>
  <c r="O1595" i="7" s="1"/>
  <c r="N1585" i="7"/>
  <c r="O1585" i="7" s="1"/>
  <c r="N1542" i="7"/>
  <c r="O1542" i="7" s="1"/>
  <c r="N1531" i="7"/>
  <c r="O1531" i="7" s="1"/>
  <c r="N1451" i="7"/>
  <c r="O1451" i="7" s="1"/>
  <c r="N1431" i="7"/>
  <c r="O1431" i="7" s="1"/>
  <c r="N1427" i="7"/>
  <c r="O1427" i="7" s="1"/>
  <c r="N1420" i="7"/>
  <c r="O1420" i="7" s="1"/>
  <c r="N1370" i="7"/>
  <c r="O1370" i="7" s="1"/>
  <c r="N1366" i="7"/>
  <c r="O1366" i="7" s="1"/>
  <c r="N1329" i="7"/>
  <c r="O1329" i="7" s="1"/>
  <c r="N1322" i="7"/>
  <c r="O1322" i="7" s="1"/>
  <c r="N1318" i="7"/>
  <c r="O1318" i="7" s="1"/>
  <c r="N1314" i="7"/>
  <c r="O1314" i="7" s="1"/>
  <c r="N1310" i="7"/>
  <c r="O1310" i="7" s="1"/>
  <c r="N1272" i="7"/>
  <c r="O1272" i="7" s="1"/>
  <c r="N1212" i="7"/>
  <c r="O1212" i="7" s="1"/>
  <c r="N1000" i="7"/>
  <c r="O1000" i="7" s="1"/>
  <c r="N989" i="7"/>
  <c r="O989" i="7" s="1"/>
  <c r="N985" i="7"/>
  <c r="O985" i="7" s="1"/>
  <c r="N981" i="7"/>
  <c r="O981" i="7" s="1"/>
  <c r="N961" i="7"/>
  <c r="O961" i="7" s="1"/>
  <c r="N1069" i="7"/>
  <c r="O1069" i="7" s="1"/>
  <c r="N1028" i="7"/>
  <c r="O1028" i="7" s="1"/>
  <c r="N1012" i="7"/>
  <c r="O1012" i="7" s="1"/>
  <c r="N1007" i="7"/>
  <c r="O1007" i="7" s="1"/>
  <c r="N957" i="7"/>
  <c r="O957" i="7" s="1"/>
  <c r="N888" i="7"/>
  <c r="O888" i="7" s="1"/>
  <c r="N1200" i="7"/>
  <c r="O1200" i="7" s="1"/>
  <c r="N1110" i="7"/>
  <c r="O1110" i="7" s="1"/>
  <c r="N1087" i="7"/>
  <c r="O1087" i="7" s="1"/>
  <c r="N1035" i="7"/>
  <c r="O1035" i="7" s="1"/>
  <c r="N938" i="7"/>
  <c r="O938" i="7" s="1"/>
  <c r="N934" i="7"/>
  <c r="O934" i="7" s="1"/>
  <c r="N999" i="7"/>
  <c r="O999" i="7" s="1"/>
  <c r="N988" i="7"/>
  <c r="O988" i="7" s="1"/>
  <c r="N984" i="7"/>
  <c r="O984" i="7" s="1"/>
  <c r="N964" i="7"/>
  <c r="O964" i="7" s="1"/>
  <c r="N960" i="7"/>
  <c r="O960" i="7" s="1"/>
  <c r="N953" i="7"/>
  <c r="O953" i="7" s="1"/>
  <c r="N903" i="7"/>
  <c r="O903" i="7" s="1"/>
  <c r="N899" i="7"/>
  <c r="O899" i="7" s="1"/>
  <c r="N891" i="7"/>
  <c r="O891" i="7" s="1"/>
  <c r="N887" i="7"/>
  <c r="O887" i="7" s="1"/>
  <c r="N1154" i="7"/>
  <c r="O1154" i="7" s="1"/>
  <c r="N1116" i="7"/>
  <c r="O1116" i="7" s="1"/>
  <c r="N1094" i="7"/>
  <c r="O1094" i="7" s="1"/>
  <c r="N1090" i="7"/>
  <c r="O1090" i="7" s="1"/>
  <c r="N1034" i="7"/>
  <c r="O1034" i="7" s="1"/>
  <c r="N941" i="7"/>
  <c r="O941" i="7" s="1"/>
  <c r="N937" i="7"/>
  <c r="O937" i="7" s="1"/>
  <c r="N933" i="7"/>
  <c r="O933" i="7" s="1"/>
  <c r="N1048" i="7"/>
  <c r="O1048" i="7" s="1"/>
  <c r="N1002" i="7"/>
  <c r="O1002" i="7" s="1"/>
  <c r="N998" i="7"/>
  <c r="O998" i="7" s="1"/>
  <c r="N987" i="7"/>
  <c r="O987" i="7" s="1"/>
  <c r="N983" i="7"/>
  <c r="O983" i="7" s="1"/>
  <c r="N952" i="7"/>
  <c r="O952" i="7" s="1"/>
  <c r="N948" i="7"/>
  <c r="O948" i="7" s="1"/>
  <c r="N902" i="7"/>
  <c r="O902" i="7" s="1"/>
  <c r="N898" i="7"/>
  <c r="O898" i="7" s="1"/>
  <c r="N1082" i="7"/>
  <c r="O1082" i="7" s="1"/>
  <c r="N886" i="7"/>
  <c r="O886" i="7" s="1"/>
  <c r="N1146" i="7"/>
  <c r="O1146" i="7" s="1"/>
  <c r="N1085" i="7"/>
  <c r="O1085" i="7" s="1"/>
  <c r="N1033" i="7"/>
  <c r="O1033" i="7" s="1"/>
  <c r="N940" i="7"/>
  <c r="O940" i="7" s="1"/>
  <c r="N936" i="7"/>
  <c r="O936" i="7" s="1"/>
  <c r="N882" i="7"/>
  <c r="O882" i="7" s="1"/>
  <c r="N878" i="7"/>
  <c r="O878" i="7" s="1"/>
  <c r="N1001" i="7"/>
  <c r="O1001" i="7" s="1"/>
  <c r="N997" i="7"/>
  <c r="O997" i="7" s="1"/>
  <c r="N990" i="7"/>
  <c r="O990" i="7" s="1"/>
  <c r="N986" i="7"/>
  <c r="O986" i="7" s="1"/>
  <c r="N982" i="7"/>
  <c r="O982" i="7" s="1"/>
  <c r="N962" i="7"/>
  <c r="O962" i="7" s="1"/>
  <c r="N951" i="7"/>
  <c r="O951" i="7" s="1"/>
  <c r="N565" i="7"/>
  <c r="O565" i="7" s="1"/>
  <c r="N250" i="7"/>
  <c r="O250" i="7" s="1"/>
  <c r="N716" i="7"/>
  <c r="O716" i="7" s="1"/>
  <c r="N652" i="7"/>
  <c r="O652" i="7" s="1"/>
  <c r="N102" i="7"/>
  <c r="O102" i="7" s="1"/>
  <c r="N1721" i="7"/>
  <c r="O1721" i="7" s="1"/>
  <c r="N1273" i="7"/>
  <c r="O1273" i="7" s="1"/>
  <c r="N1793" i="7"/>
  <c r="O1793" i="7" s="1"/>
  <c r="N1757" i="7"/>
  <c r="O1757" i="7" s="1"/>
  <c r="N728" i="7"/>
  <c r="O728" i="7" s="1"/>
  <c r="N1496" i="7"/>
  <c r="O1496" i="7" s="1"/>
  <c r="N1331" i="7"/>
  <c r="O1331" i="7" s="1"/>
  <c r="N1742" i="7"/>
  <c r="O1742" i="7" s="1"/>
  <c r="N667" i="7"/>
  <c r="O667" i="7" s="1"/>
  <c r="N56" i="7"/>
  <c r="O56" i="7" s="1"/>
  <c r="N46" i="7"/>
  <c r="O46" i="7" s="1"/>
  <c r="N23" i="7"/>
  <c r="O23" i="7" s="1"/>
  <c r="N1634" i="7"/>
  <c r="O1634" i="7" s="1"/>
  <c r="N1646" i="7"/>
  <c r="O1646" i="7" s="1"/>
  <c r="N1610" i="7"/>
  <c r="O1610" i="7" s="1"/>
  <c r="N1520" i="7"/>
  <c r="O1520" i="7" s="1"/>
  <c r="N1516" i="7"/>
  <c r="O1516" i="7" s="1"/>
  <c r="N476" i="7"/>
  <c r="O476" i="7" s="1"/>
  <c r="N68" i="7"/>
  <c r="O68" i="7" s="1"/>
  <c r="N34" i="7"/>
  <c r="O34" i="7" s="1"/>
  <c r="N1706" i="7"/>
  <c r="O1706" i="7" s="1"/>
  <c r="N1388" i="7"/>
  <c r="O1388" i="7" s="1"/>
  <c r="N1340" i="7"/>
  <c r="O1340" i="7" s="1"/>
  <c r="N1297" i="7"/>
  <c r="O1297" i="7" s="1"/>
  <c r="N1283" i="7"/>
  <c r="O1283" i="7" s="1"/>
  <c r="N1209" i="7"/>
  <c r="O1209" i="7" s="1"/>
  <c r="N1195" i="7"/>
  <c r="O1195" i="7" s="1"/>
  <c r="N1192" i="7"/>
  <c r="O1192" i="7" s="1"/>
  <c r="N1142" i="7"/>
  <c r="O1142" i="7" s="1"/>
  <c r="N1074" i="7"/>
  <c r="O1074" i="7" s="1"/>
  <c r="N1070" i="7"/>
  <c r="O1070" i="7" s="1"/>
  <c r="N1016" i="7"/>
  <c r="O1016" i="7" s="1"/>
  <c r="N178" i="7"/>
  <c r="O178" i="7" s="1"/>
  <c r="N142" i="7"/>
  <c r="O142" i="7" s="1"/>
  <c r="N104" i="7"/>
  <c r="O104" i="7" s="1"/>
  <c r="N82" i="7"/>
  <c r="O82" i="7" s="1"/>
  <c r="N1670" i="7"/>
  <c r="O1670" i="7" s="1"/>
  <c r="N1512" i="7"/>
  <c r="O1512" i="7" s="1"/>
  <c r="N1472" i="7"/>
  <c r="O1472" i="7" s="1"/>
  <c r="N1448" i="7"/>
  <c r="O1448" i="7" s="1"/>
  <c r="N1412" i="7"/>
  <c r="O1412" i="7" s="1"/>
  <c r="N1369" i="7"/>
  <c r="O1369" i="7" s="1"/>
  <c r="N1355" i="7"/>
  <c r="O1355" i="7" s="1"/>
  <c r="N1249" i="7"/>
  <c r="O1249" i="7" s="1"/>
  <c r="N1216" i="7"/>
  <c r="O1216" i="7" s="1"/>
  <c r="N1182" i="7"/>
  <c r="O1182" i="7" s="1"/>
  <c r="N1118" i="7"/>
  <c r="O1118" i="7" s="1"/>
  <c r="N1098" i="7"/>
  <c r="O1098" i="7" s="1"/>
  <c r="N58" i="7"/>
  <c r="O58" i="7" s="1"/>
  <c r="N44" i="7"/>
  <c r="O44" i="7" s="1"/>
  <c r="N1802" i="7"/>
  <c r="O1802" i="7" s="1"/>
  <c r="N1778" i="7"/>
  <c r="O1778" i="7" s="1"/>
  <c r="N1745" i="7"/>
  <c r="O1745" i="7" s="1"/>
  <c r="N1730" i="7"/>
  <c r="O1730" i="7" s="1"/>
  <c r="N1697" i="7"/>
  <c r="O1697" i="7" s="1"/>
  <c r="N1682" i="7"/>
  <c r="O1682" i="7" s="1"/>
  <c r="N1536" i="7"/>
  <c r="O1536" i="7" s="1"/>
  <c r="N1444" i="7"/>
  <c r="O1444" i="7" s="1"/>
  <c r="N1316" i="7"/>
  <c r="O1316" i="7" s="1"/>
  <c r="N1219" i="7"/>
  <c r="O1219" i="7" s="1"/>
  <c r="N1158" i="7"/>
  <c r="O1158" i="7" s="1"/>
  <c r="N1138" i="7"/>
  <c r="O1138" i="7" s="1"/>
  <c r="N1556" i="7"/>
  <c r="O1556" i="7" s="1"/>
  <c r="N1464" i="7"/>
  <c r="O1464" i="7" s="1"/>
  <c r="N1428" i="7"/>
  <c r="O1428" i="7" s="1"/>
  <c r="N1404" i="7"/>
  <c r="O1404" i="7" s="1"/>
  <c r="N1379" i="7"/>
  <c r="O1379" i="7" s="1"/>
  <c r="N1339" i="7"/>
  <c r="O1339" i="7" s="1"/>
  <c r="N1336" i="7"/>
  <c r="O1336" i="7" s="1"/>
  <c r="N1208" i="7"/>
  <c r="O1208" i="7" s="1"/>
  <c r="N1198" i="7"/>
  <c r="O1198" i="7" s="1"/>
  <c r="N1178" i="7"/>
  <c r="O1178" i="7" s="1"/>
  <c r="N963" i="7"/>
  <c r="O963" i="7" s="1"/>
  <c r="N1062" i="7"/>
  <c r="O1062" i="7" s="1"/>
  <c r="N248" i="7"/>
  <c r="O248" i="7" s="1"/>
  <c r="N224" i="7"/>
  <c r="O224" i="7" s="1"/>
  <c r="N166" i="7"/>
  <c r="O166" i="7" s="1"/>
  <c r="N130" i="7"/>
  <c r="O130" i="7" s="1"/>
  <c r="N114" i="7"/>
  <c r="O114" i="7" s="1"/>
  <c r="N1805" i="7"/>
  <c r="O1805" i="7" s="1"/>
  <c r="N1781" i="7"/>
  <c r="O1781" i="7" s="1"/>
  <c r="N1766" i="7"/>
  <c r="O1766" i="7" s="1"/>
  <c r="N1733" i="7"/>
  <c r="O1733" i="7" s="1"/>
  <c r="N1718" i="7"/>
  <c r="O1718" i="7" s="1"/>
  <c r="N1685" i="7"/>
  <c r="O1685" i="7" s="1"/>
  <c r="N1576" i="7"/>
  <c r="O1576" i="7" s="1"/>
  <c r="N1552" i="7"/>
  <c r="O1552" i="7" s="1"/>
  <c r="N1532" i="7"/>
  <c r="O1532" i="7" s="1"/>
  <c r="N1508" i="7"/>
  <c r="O1508" i="7" s="1"/>
  <c r="N1504" i="7"/>
  <c r="O1504" i="7" s="1"/>
  <c r="N1326" i="7"/>
  <c r="O1326" i="7" s="1"/>
  <c r="N1315" i="7"/>
  <c r="O1315" i="7" s="1"/>
  <c r="N1292" i="7"/>
  <c r="O1292" i="7" s="1"/>
  <c r="N1278" i="7"/>
  <c r="O1278" i="7" s="1"/>
  <c r="N1268" i="7"/>
  <c r="O1268" i="7" s="1"/>
  <c r="N1244" i="7"/>
  <c r="O1244" i="7" s="1"/>
  <c r="N1174" i="7"/>
  <c r="O1174" i="7" s="1"/>
  <c r="N1134" i="7"/>
  <c r="O1134" i="7" s="1"/>
  <c r="N704" i="7"/>
  <c r="O704" i="7" s="1"/>
  <c r="N260" i="7"/>
  <c r="O260" i="7" s="1"/>
  <c r="N191" i="7"/>
  <c r="O191" i="7" s="1"/>
  <c r="N20" i="7"/>
  <c r="O20" i="7" s="1"/>
  <c r="N1636" i="7"/>
  <c r="O1636" i="7" s="1"/>
  <c r="N1612" i="7"/>
  <c r="O1612" i="7" s="1"/>
  <c r="N1572" i="7"/>
  <c r="O1572" i="7" s="1"/>
  <c r="N1528" i="7"/>
  <c r="O1528" i="7" s="1"/>
  <c r="N1484" i="7"/>
  <c r="O1484" i="7" s="1"/>
  <c r="N1424" i="7"/>
  <c r="O1424" i="7" s="1"/>
  <c r="N1400" i="7"/>
  <c r="O1400" i="7" s="1"/>
  <c r="N1350" i="7"/>
  <c r="O1350" i="7" s="1"/>
  <c r="N1225" i="7"/>
  <c r="O1225" i="7" s="1"/>
  <c r="N1207" i="7"/>
  <c r="O1207" i="7" s="1"/>
  <c r="N1197" i="7"/>
  <c r="O1197" i="7" s="1"/>
  <c r="N1548" i="7"/>
  <c r="O1548" i="7" s="1"/>
  <c r="N1524" i="7"/>
  <c r="O1524" i="7" s="1"/>
  <c r="N1392" i="7"/>
  <c r="O1392" i="7" s="1"/>
  <c r="N1374" i="7"/>
  <c r="O1374" i="7" s="1"/>
  <c r="N1360" i="7"/>
  <c r="O1360" i="7" s="1"/>
  <c r="N1291" i="7"/>
  <c r="O1291" i="7" s="1"/>
  <c r="N1267" i="7"/>
  <c r="O1267" i="7" s="1"/>
  <c r="N1243" i="7"/>
  <c r="O1243" i="7" s="1"/>
  <c r="N1170" i="7"/>
  <c r="O1170" i="7" s="1"/>
  <c r="N1126" i="7"/>
  <c r="O1126" i="7" s="1"/>
  <c r="N1106" i="7"/>
  <c r="O1106" i="7" s="1"/>
  <c r="N1052" i="7"/>
  <c r="O1052" i="7" s="1"/>
  <c r="N1166" i="7"/>
  <c r="O1166" i="7" s="1"/>
  <c r="N1186" i="7"/>
  <c r="O1186" i="7" s="1"/>
  <c r="N1555" i="7"/>
  <c r="O1555" i="7" s="1"/>
  <c r="N1535" i="7"/>
  <c r="O1535" i="7" s="1"/>
  <c r="N1282" i="7"/>
  <c r="O1282" i="7" s="1"/>
  <c r="N1145" i="7"/>
  <c r="O1145" i="7" s="1"/>
  <c r="N1571" i="7"/>
  <c r="O1571" i="7" s="1"/>
  <c r="N1487" i="7"/>
  <c r="O1487" i="7" s="1"/>
  <c r="N1403" i="7"/>
  <c r="O1403" i="7" s="1"/>
  <c r="N1547" i="7"/>
  <c r="O1547" i="7" s="1"/>
  <c r="N1215" i="7"/>
  <c r="O1215" i="7" s="1"/>
  <c r="N1181" i="7"/>
  <c r="O1181" i="7" s="1"/>
  <c r="N1073" i="7"/>
  <c r="O1073" i="7" s="1"/>
  <c r="N1523" i="7"/>
  <c r="O1523" i="7" s="1"/>
  <c r="N1579" i="7"/>
  <c r="O1579" i="7" s="1"/>
  <c r="N1349" i="7"/>
  <c r="O1349" i="7" s="1"/>
  <c r="N1287" i="7"/>
  <c r="O1287" i="7" s="1"/>
  <c r="N1257" i="7"/>
  <c r="O1257" i="7" s="1"/>
  <c r="N1499" i="7"/>
  <c r="O1499" i="7" s="1"/>
  <c r="N1089" i="7"/>
  <c r="O1089" i="7" s="1"/>
  <c r="N1250" i="7"/>
  <c r="O1250" i="7" s="1"/>
  <c r="N1065" i="7"/>
  <c r="O1065" i="7" s="1"/>
  <c r="N1334" i="7"/>
  <c r="O1334" i="7" s="1"/>
  <c r="N1262" i="7"/>
  <c r="O1262" i="7" s="1"/>
  <c r="N1202" i="7"/>
  <c r="O1202" i="7" s="1"/>
  <c r="N1189" i="7"/>
  <c r="O1189" i="7" s="1"/>
  <c r="N1153" i="7"/>
  <c r="O1153" i="7" s="1"/>
  <c r="N1117" i="7"/>
  <c r="O1117" i="7" s="1"/>
  <c r="N1081" i="7"/>
  <c r="O1081" i="7" s="1"/>
  <c r="N502" i="7"/>
  <c r="O502" i="7" s="1"/>
  <c r="N609" i="7"/>
  <c r="O609" i="7" s="1"/>
  <c r="N603" i="7"/>
  <c r="O603" i="7" s="1"/>
  <c r="N455" i="7"/>
  <c r="O455" i="7" s="1"/>
  <c r="N430" i="7"/>
  <c r="O430" i="7" s="1"/>
  <c r="N591" i="7"/>
  <c r="O591" i="7" s="1"/>
  <c r="N626" i="7"/>
  <c r="O626" i="7" s="1"/>
  <c r="N620" i="7"/>
  <c r="O620" i="7" s="1"/>
  <c r="N585" i="7"/>
  <c r="O585" i="7" s="1"/>
  <c r="N579" i="7"/>
  <c r="O579" i="7" s="1"/>
  <c r="N573" i="7"/>
  <c r="O573" i="7" s="1"/>
  <c r="N567" i="7"/>
  <c r="O567" i="7" s="1"/>
  <c r="N561" i="7"/>
  <c r="O561" i="7" s="1"/>
  <c r="N286" i="7"/>
  <c r="O286" i="7" s="1"/>
  <c r="N244" i="7"/>
  <c r="O244" i="7" s="1"/>
  <c r="N651" i="7"/>
  <c r="O651" i="7" s="1"/>
  <c r="N590" i="7"/>
  <c r="O590" i="7" s="1"/>
  <c r="N584" i="7"/>
  <c r="O584" i="7" s="1"/>
  <c r="N578" i="7"/>
  <c r="O578" i="7" s="1"/>
  <c r="N572" i="7"/>
  <c r="O572" i="7" s="1"/>
  <c r="N566" i="7"/>
  <c r="O566" i="7" s="1"/>
  <c r="N560" i="7"/>
  <c r="O560" i="7" s="1"/>
  <c r="N554" i="7"/>
  <c r="O554" i="7" s="1"/>
  <c r="N512" i="7"/>
  <c r="O512" i="7" s="1"/>
  <c r="N239" i="7"/>
  <c r="O239" i="7" s="1"/>
  <c r="N471" i="7"/>
  <c r="O471" i="7" s="1"/>
  <c r="N399" i="7"/>
  <c r="O399" i="7" s="1"/>
  <c r="N327" i="7"/>
  <c r="O327" i="7" s="1"/>
  <c r="N255" i="7"/>
  <c r="O255" i="7" s="1"/>
  <c r="N507" i="7"/>
  <c r="O507" i="7" s="1"/>
  <c r="N435" i="7"/>
  <c r="O435" i="7" s="1"/>
  <c r="N363" i="7"/>
  <c r="O363" i="7" s="1"/>
  <c r="N291" i="7"/>
  <c r="O291" i="7" s="1"/>
  <c r="N219" i="7"/>
  <c r="O219" i="7" s="1"/>
  <c r="N189" i="7"/>
  <c r="O189" i="7" s="1"/>
  <c r="I684" i="14" l="1"/>
  <c r="I355" i="14"/>
  <c r="I683" i="14"/>
  <c r="I263" i="14"/>
  <c r="I664" i="14"/>
  <c r="I2" i="14"/>
  <c r="J383" i="13"/>
  <c r="J222" i="13"/>
  <c r="J221" i="13"/>
  <c r="J65" i="13"/>
  <c r="J64" i="13"/>
  <c r="J24" i="13"/>
  <c r="B7" i="3" l="1"/>
</calcChain>
</file>

<file path=xl/sharedStrings.xml><?xml version="1.0" encoding="utf-8"?>
<sst xmlns="http://schemas.openxmlformats.org/spreadsheetml/2006/main" count="31773" uniqueCount="10803">
  <si>
    <t>SO ID</t>
  </si>
  <si>
    <t>LN#</t>
  </si>
  <si>
    <t>Ship Date</t>
  </si>
  <si>
    <t>Customer</t>
  </si>
  <si>
    <t>Part ID</t>
  </si>
  <si>
    <t>Description</t>
  </si>
  <si>
    <t>QTY</t>
  </si>
  <si>
    <t>Amount</t>
  </si>
  <si>
    <t>STORAGE BAG 19.5"X54" GRY-S</t>
  </si>
  <si>
    <t>CPC TO WS SNP HT JBK-S</t>
  </si>
  <si>
    <t>T/C W/T-POLE JBK-S</t>
  </si>
  <si>
    <t>RETRACTABLE TOP FABRIC &amp; VAL JBK-S</t>
  </si>
  <si>
    <t>SAILSHADE CVR MESH BLK-S</t>
  </si>
  <si>
    <t>A/C &amp; VAL H/T RL3 JBK-S</t>
  </si>
  <si>
    <t>RODAN ENTERPRISES LLC</t>
  </si>
  <si>
    <t>CROWNLINE BOATS</t>
  </si>
  <si>
    <t>BOW CVR PCM WS JBK-S</t>
  </si>
  <si>
    <t>CPC ARCH PCM WS HT SNP JBK-S</t>
  </si>
  <si>
    <t>BRUNSWICK BOAT GROUP - BW</t>
  </si>
  <si>
    <t>D/C &amp; VAL H/T MAKR SMD-D</t>
  </si>
  <si>
    <t>S/C SET H/T MAKR SMD-D</t>
  </si>
  <si>
    <t>COCKPIT SEAT CVR JBK-S</t>
  </si>
  <si>
    <t>BOW TABLE CVR JBK-S</t>
  </si>
  <si>
    <t>H/T STORAGE BAG SMD-D</t>
  </si>
  <si>
    <t>CNSL CVR JBK-S</t>
  </si>
  <si>
    <t>HELM SEAT CVR EMB JBK-S</t>
  </si>
  <si>
    <t>LEAN POST SEAT CVR AFT JBK-S</t>
  </si>
  <si>
    <t>LOUNGER BACKREST CVR EMB JBK-S</t>
  </si>
  <si>
    <t>19BW420 OR HN1-61302-G02</t>
  </si>
  <si>
    <t>19BW420 OR HN1-61301-G02</t>
  </si>
  <si>
    <t>WING CTN SET &amp; VAL MAKR SMD-D</t>
  </si>
  <si>
    <t>BTOP &amp; SLKBT FAB &amp; CHG RM SMB-S</t>
  </si>
  <si>
    <t>BTOP BOWS &amp; STRAPS &amp; MNTG HDWE PKG</t>
  </si>
  <si>
    <t>BTOP &amp; SLKBT FAB &amp; CHG RM RED-S</t>
  </si>
  <si>
    <t>SURESHADE CVR ATF MMN-S</t>
  </si>
  <si>
    <t>CNSL CVR DLX LEAN POST JBK-S</t>
  </si>
  <si>
    <t>CNSL CVR REV PILOT LIVEWELL JBK-S</t>
  </si>
  <si>
    <t>BRUNSWICK BOAT GROUP-FT WAYNE</t>
  </si>
  <si>
    <t>MALIBU BOATS</t>
  </si>
  <si>
    <t>19MAG3 REG NN1-3FT0AE-A08</t>
  </si>
  <si>
    <t>19MA22  MXZSN1-6W0002-A30</t>
  </si>
  <si>
    <t>M/C G3 TWR HT STPLS CGR-S</t>
  </si>
  <si>
    <t>19MA22AXIS SN1-6W910-A30</t>
  </si>
  <si>
    <t>BRUNSWICK BOAT GROUP (TELLICO)</t>
  </si>
  <si>
    <t>BTOP EMB BT JBK-S</t>
  </si>
  <si>
    <t>BTOP JBK-S</t>
  </si>
  <si>
    <t>CPC N/CUTOUT SNAP JBK-S</t>
  </si>
  <si>
    <t>T/C JBK-S</t>
  </si>
  <si>
    <t>SS74W76L34B-50858-A04</t>
  </si>
  <si>
    <t>SURESHADE CVR ATF NAT-S</t>
  </si>
  <si>
    <t>15SSFW350 ATF1-50839-A08</t>
  </si>
  <si>
    <t>SURESHADE CVR ATF JBK-S</t>
  </si>
  <si>
    <t>16SSMO378SSAT1-50839-A08</t>
  </si>
  <si>
    <t>REC-BOAT HOLDINGS  LLC</t>
  </si>
  <si>
    <t>M/C STPLS BLK-S</t>
  </si>
  <si>
    <t>CNSL CVR REV PILOT SEAT JBK-S</t>
  </si>
  <si>
    <t>NAUTIC STAR BOATS</t>
  </si>
  <si>
    <t>BTOP &amp; SLK BT N/ZIP TAU-S</t>
  </si>
  <si>
    <t>19BE UNIV  NN1-3XB101-L08</t>
  </si>
  <si>
    <t>M/C BTOP PCM WS STPLS BAG BLK-S</t>
  </si>
  <si>
    <t>19BW315 CQ HN1-61301-A46</t>
  </si>
  <si>
    <t>19BW315 CQ HN1-61302-A46</t>
  </si>
  <si>
    <t>BOW CUSHION CVR CNV-S</t>
  </si>
  <si>
    <t>VIS &amp; VAL H/T RL3 JBK-S</t>
  </si>
  <si>
    <t>SS74W88L34B-50858-A04</t>
  </si>
  <si>
    <t>BTOP &amp; BT TWR JBK-S</t>
  </si>
  <si>
    <t>T/C MMN-S</t>
  </si>
  <si>
    <t>BTOP BT MANUAL TWR MMN-S</t>
  </si>
  <si>
    <t>CPC MANUAL TWR SNAP MMN-S</t>
  </si>
  <si>
    <t>BTOP MANUAL TWR MMN-S</t>
  </si>
  <si>
    <t>T/C WNDLS JBK-S</t>
  </si>
  <si>
    <t>BTOP BT MANUAL TWR JBK-S</t>
  </si>
  <si>
    <t>CPC MANUAL TWR SNAP JBK-S</t>
  </si>
  <si>
    <t>BTOP MANUAL TWR JBK-S</t>
  </si>
  <si>
    <t>SOFT TOP POWER TWR JBK-S</t>
  </si>
  <si>
    <t>CPC POWER TWR HT SNP JBK-S</t>
  </si>
  <si>
    <t>BTOP TWR MMN-S</t>
  </si>
  <si>
    <t>STORAGE BAG 10"X60" GRY-S</t>
  </si>
  <si>
    <t>CPC TO WS N/SNP JBK-S</t>
  </si>
  <si>
    <t>S/C SET H/T RL3 JBK-S</t>
  </si>
  <si>
    <t>CPC SNP JBK-S</t>
  </si>
  <si>
    <t>BTOP MMN-S</t>
  </si>
  <si>
    <t>BTOP EMB BT MMN-S</t>
  </si>
  <si>
    <t>CPC SNP MMN-S</t>
  </si>
  <si>
    <t>T/C WNDLS MMN-S</t>
  </si>
  <si>
    <t>SKIER'S CHOICE</t>
  </si>
  <si>
    <t>M/C AVIATOR 3 HT STPLS CHA-S</t>
  </si>
  <si>
    <t>M/C PRO EDGE TWR HT STPLS CHA-S</t>
  </si>
  <si>
    <t>BOX</t>
  </si>
  <si>
    <t>BTOP &amp; SLK BT N/ZIP MBL-T</t>
  </si>
  <si>
    <t>T/C MBL-T</t>
  </si>
  <si>
    <t>T/C TAU-S</t>
  </si>
  <si>
    <t>BTOP &amp; SLK BT N/ZIP AZU-S</t>
  </si>
  <si>
    <t>BTOP &amp; BT JBK-S</t>
  </si>
  <si>
    <t>BRUNSWICK BOAT GROUP</t>
  </si>
  <si>
    <t>CPC BTOP SNAP JBK-S</t>
  </si>
  <si>
    <t>BTOP &amp; BT N/ZIP JBK-S</t>
  </si>
  <si>
    <t>BTOP &amp; SLK BT N/ZIP JBK-S</t>
  </si>
  <si>
    <t>CNSL CVR REV PILOT SEAT CNV-S</t>
  </si>
  <si>
    <t>T/C CNV-S</t>
  </si>
  <si>
    <t>19BW320 DC HN1-6120M-A08</t>
  </si>
  <si>
    <t>HELM SEAT CVR PORT JBK-S</t>
  </si>
  <si>
    <t>DLX LEAN POST SEAT CVR CNV-S</t>
  </si>
  <si>
    <t>DLX LEAN POST SEAT CVR JBK-S</t>
  </si>
  <si>
    <t>SURESHADE CVR ATF CGR-S</t>
  </si>
  <si>
    <t>RNR-MARINE  INC</t>
  </si>
  <si>
    <t>TOWER TIE DOWN STRAP</t>
  </si>
  <si>
    <t>SURESHADE CVR ATF OYS-S</t>
  </si>
  <si>
    <t>15SSGW275FRRT1-50839-A04</t>
  </si>
  <si>
    <t>BOW CUSHION CVR JBK-S</t>
  </si>
  <si>
    <t>LEAN POST COUCH CVR JBK-S</t>
  </si>
  <si>
    <t>LOUNGER CVR JBK-S</t>
  </si>
  <si>
    <t>STERN SEAT CVR JBK-S</t>
  </si>
  <si>
    <t>ENGINE CVR JBK-S</t>
  </si>
  <si>
    <t>H/T STORAGE BAG JBK-S</t>
  </si>
  <si>
    <t>HELM SEAT CVR JBK-S</t>
  </si>
  <si>
    <t>WING ENC CTN BAG MESH JBK-S</t>
  </si>
  <si>
    <t>CENTURION BOATS</t>
  </si>
  <si>
    <t>DSF</t>
  </si>
  <si>
    <t>Drop Ship Fee</t>
  </si>
  <si>
    <t>SEABRING MARINE INDUSTRIES</t>
  </si>
  <si>
    <t>BTOP TWR JBK-S</t>
  </si>
  <si>
    <t>BTOP BT TWR JBK-S</t>
  </si>
  <si>
    <t>500611</t>
  </si>
  <si>
    <t>CPC CNV-S</t>
  </si>
  <si>
    <t>BRUNSWICK BOAT GROUP-AP(PARTS)</t>
  </si>
  <si>
    <t>17SR270 SD ON1-60614-A08</t>
  </si>
  <si>
    <t>SS63W88L28B-50858-A08</t>
  </si>
  <si>
    <t>14SSBW320DCAT1-50839-A08</t>
  </si>
  <si>
    <t>M/C DROP ZONE TWR HT STPLS CGR-S</t>
  </si>
  <si>
    <t>SCOUT BOATS</t>
  </si>
  <si>
    <t>SURESHADE CVR ATF SIL-S</t>
  </si>
  <si>
    <t>BTOP EMB &amp; BT RVRS V TWR SURF JBK-S</t>
  </si>
  <si>
    <t>19GL245 GT SN1-3T0AA-A08</t>
  </si>
  <si>
    <t>BTOP &amp; EMB BT ALUM N/ZIP TOS-T</t>
  </si>
  <si>
    <t>T/C RBL-T</t>
  </si>
  <si>
    <t>CPC JBK-S</t>
  </si>
  <si>
    <t>H/T STORAGE BAG CNV-S</t>
  </si>
  <si>
    <t>17FW355VISTHA1-60806-A26</t>
  </si>
  <si>
    <t>17FW355VISTHA1-40001-S26</t>
  </si>
  <si>
    <t>17FW355VISTHA1-61504-A26</t>
  </si>
  <si>
    <t>17FW355VISTHA1-61300-A26</t>
  </si>
  <si>
    <t>GRADY WHITE BOATS</t>
  </si>
  <si>
    <t>T/C SIV-S</t>
  </si>
  <si>
    <t>BTOP &amp; GR BT N/ZIP PCM WS JBK-S</t>
  </si>
  <si>
    <t>BTOP &amp; GR BT ARCH JBK-S</t>
  </si>
  <si>
    <t>19CWE205XS IN1-6W999-X44</t>
  </si>
  <si>
    <t>BOW CVR PCM WS CHA-S</t>
  </si>
  <si>
    <t>15SSBW420ORAT1-50839-A08</t>
  </si>
  <si>
    <t>C</t>
  </si>
  <si>
    <t>F</t>
  </si>
  <si>
    <t>Finished</t>
  </si>
  <si>
    <t>WIP</t>
  </si>
  <si>
    <t>S</t>
  </si>
  <si>
    <t>F, C</t>
  </si>
  <si>
    <t>M</t>
  </si>
  <si>
    <t>F,S</t>
  </si>
  <si>
    <t>G</t>
  </si>
  <si>
    <t>C,S</t>
  </si>
  <si>
    <t>FL-CM</t>
  </si>
  <si>
    <t>Fabric only</t>
  </si>
  <si>
    <t>Top Boot</t>
  </si>
  <si>
    <t>20 - 25$ look at selling price</t>
  </si>
  <si>
    <t>All bows</t>
  </si>
  <si>
    <t>Sunshade</t>
  </si>
  <si>
    <t>05SSGW282SFMT1-50839-A46</t>
  </si>
  <si>
    <t>14SSSA42ATFNN1-50839-A08</t>
  </si>
  <si>
    <t>14SSSA42ATFNN1-50839-A84</t>
  </si>
  <si>
    <t>15BL175 BR IN1-3K00AA-A08</t>
  </si>
  <si>
    <t>15BL285 SB SA1-401V0-A53</t>
  </si>
  <si>
    <t>15BW150 MT ON1-70C03-A08</t>
  </si>
  <si>
    <t>15BW150 MT ON1-70C03-A46</t>
  </si>
  <si>
    <t>15BW150 SS ON1-300AA-A08</t>
  </si>
  <si>
    <t>15BW170 SS ON1-300AA-A08</t>
  </si>
  <si>
    <t>15BW190 MT ON1-300AA-A08</t>
  </si>
  <si>
    <t>15BW190 MT ON1-300AA-A46</t>
  </si>
  <si>
    <t>15BW220 OR ST1-60012-A08</t>
  </si>
  <si>
    <t>15BW220 OR ST1-60012-A46</t>
  </si>
  <si>
    <t>15BW240 DA SN1-6121Q-A08</t>
  </si>
  <si>
    <t>15BW250 OR HN1-6120V-A08</t>
  </si>
  <si>
    <t>15BW250 OR HN1-70003-A08</t>
  </si>
  <si>
    <t>15BW315 CQ HN1-614V0-A08</t>
  </si>
  <si>
    <t>15BW345 CQTHN2-61200-A08</t>
  </si>
  <si>
    <t>15BW345 CQTHN2-61202-A08</t>
  </si>
  <si>
    <t>15BW345 CQTHN2-61207-A08</t>
  </si>
  <si>
    <t>15BW345 CQTHN2-6121Y-A08</t>
  </si>
  <si>
    <t>15BW345 CQTHN2-6121Z-A08</t>
  </si>
  <si>
    <t>15BW345 CQTHN2-61300-G02</t>
  </si>
  <si>
    <t>15BW345 CQTHN2-614V0-G02</t>
  </si>
  <si>
    <t>15BW345 CQTHN2-61900-G02</t>
  </si>
  <si>
    <t>15BW345 CQTHN2-7000U-G02</t>
  </si>
  <si>
    <t>15BW350 OR HN2-50820-A08</t>
  </si>
  <si>
    <t>15BW350 OR HN2-50828-A08</t>
  </si>
  <si>
    <t>15BW350 OR HN2-5082E-A08</t>
  </si>
  <si>
    <t>15BW350 OR HN2-5082E-G02</t>
  </si>
  <si>
    <t>15BW350 OR HN2-61202-A08</t>
  </si>
  <si>
    <t>15BW350 OR HN2-6120L-A08</t>
  </si>
  <si>
    <t>15BW350 OR HN2-6121S-A08</t>
  </si>
  <si>
    <t>15BW350 OR HN2-6121T-A08</t>
  </si>
  <si>
    <t>15BW350 OR HN2-6121U-A08</t>
  </si>
  <si>
    <t>15BW350 OR HN2-6121Y-A08</t>
  </si>
  <si>
    <t>15BW350 OR HN2-6121Z-A08</t>
  </si>
  <si>
    <t>15BW350 OR HN2-613DE-A08</t>
  </si>
  <si>
    <t>15BW350 OR HN2-613DE-G02</t>
  </si>
  <si>
    <t>15BW350 OR HN2-6W945-M08</t>
  </si>
  <si>
    <t>15BW350 OR HN2-70003-A08</t>
  </si>
  <si>
    <t>15HR200OMCBNN1-61703-X26</t>
  </si>
  <si>
    <t>15LU186 PV ON1-10000-A44</t>
  </si>
  <si>
    <t>15LU208 PV ON1-60700-A44</t>
  </si>
  <si>
    <t>15MO288 SS SN1-60700-A08</t>
  </si>
  <si>
    <t>15MOM5     SN1-3T1A0-A03</t>
  </si>
  <si>
    <t>15MOM5     SN1-6T0AA-A03</t>
  </si>
  <si>
    <t>15SB175 SF ON1-3A0AA-A08</t>
  </si>
  <si>
    <t>15SB175 SF ON1-3A0AA-A89</t>
  </si>
  <si>
    <t>15SR240 SD SN1-4F100-A08</t>
  </si>
  <si>
    <t>15SR240 SD SN1-4F200-A08</t>
  </si>
  <si>
    <t>15SR250 SLXWN1-3C01A0-A08</t>
  </si>
  <si>
    <t>15SR250 SLXWN1-3C01A0-A36</t>
  </si>
  <si>
    <t>15SR250 SLXWN1-3C01A0-A89</t>
  </si>
  <si>
    <t>15SR270 SD ON1-3T1A0-A08</t>
  </si>
  <si>
    <t>15SR270 SD SN1-6W974-M08</t>
  </si>
  <si>
    <t>15SSCBA406FTN1-50839-A04</t>
  </si>
  <si>
    <t>15SSDV38ATFNN1-50839-A51</t>
  </si>
  <si>
    <t>15SSEV435CCAT1-50839-A42</t>
  </si>
  <si>
    <t>15SSGW370AV2A1-50839-A42</t>
  </si>
  <si>
    <t>15SSJU34CCMTF1-50839-A04</t>
  </si>
  <si>
    <t>15SSSB275LXFM1-50839-A89</t>
  </si>
  <si>
    <t>15SSTN38ATFNN1-50839-A42</t>
  </si>
  <si>
    <t>15TG20I    NN1-3AU0AA-A08</t>
  </si>
  <si>
    <t>15TG22 ASR HT1-6W961-L08</t>
  </si>
  <si>
    <t>15TGR20 FH HT1-6W961-A08</t>
  </si>
  <si>
    <t>15TGR20 FH HT1-6W961-L08</t>
  </si>
  <si>
    <t>15TGR20 FH HT1-6W962-A08</t>
  </si>
  <si>
    <t>15TGR20 FH HT1-6W962-L08</t>
  </si>
  <si>
    <t>15TGRZ2    HT1-6W961-A08</t>
  </si>
  <si>
    <t>15TGRZ2    HT1-6W961-L08</t>
  </si>
  <si>
    <t>15TGZ1-B   HT1-6W961-L08</t>
  </si>
  <si>
    <t>15TGZ3     HT1-6W961-A08</t>
  </si>
  <si>
    <t>15TGZ3     HT1-6W961-L08</t>
  </si>
  <si>
    <t>16BL175 BR IN1-3K00AA-A08</t>
  </si>
  <si>
    <t>16BW150 MT ON1-70C03-A08</t>
  </si>
  <si>
    <t>16BW150 MT ON1-70C03-A46</t>
  </si>
  <si>
    <t>16BW150 SS ON1-300AA-A08</t>
  </si>
  <si>
    <t>16BW170 SS ON1-300AA-A08</t>
  </si>
  <si>
    <t>16BW18 DNT ON1-6120G-A08</t>
  </si>
  <si>
    <t>16BW19 NAN ON1-70003-A08</t>
  </si>
  <si>
    <t>16BW190 MT ON1-300AA-A08</t>
  </si>
  <si>
    <t>16BW190 MT ON1-300AA-A46</t>
  </si>
  <si>
    <t>16BW190 MT ON1-6120G-A08</t>
  </si>
  <si>
    <t>16BW210 MT ON1-61204-A08</t>
  </si>
  <si>
    <t>16BW285 CQ HN1-61301-A08</t>
  </si>
  <si>
    <t>16BW285 CQ HN1-61302-A08</t>
  </si>
  <si>
    <t>16BW315 CQ HN1-61301-A08</t>
  </si>
  <si>
    <t>16BW315 CQ HN1-61301-A46</t>
  </si>
  <si>
    <t>16BW315 CQ HN1-61302-A08</t>
  </si>
  <si>
    <t>16BW315 CQ HN1-61302-A46</t>
  </si>
  <si>
    <t>16BW320 DC HN1-61207-A08</t>
  </si>
  <si>
    <t>16BW420 OR HN1-61301-G02</t>
  </si>
  <si>
    <t>16BW420 OR HN1-61302-G02</t>
  </si>
  <si>
    <t>16GW275    SN2-60700-A08</t>
  </si>
  <si>
    <t>16GW275    SN2-60700-G81</t>
  </si>
  <si>
    <t>16HR180OMCBNN1-61707-X08</t>
  </si>
  <si>
    <t>16HR200OMCBNN1-61704-X29</t>
  </si>
  <si>
    <t>16LU202 PV ON1-10000-A44</t>
  </si>
  <si>
    <t>16LU219 PV ON1-60701-A44</t>
  </si>
  <si>
    <t>16MA25 LSV SN1-6W949-A30</t>
  </si>
  <si>
    <t>16MAG3     NN1-3GF0AA-A08</t>
  </si>
  <si>
    <t>16MO258 SS HE1-601VA-A08</t>
  </si>
  <si>
    <t>16MO258 SS HE1-601VA-A40</t>
  </si>
  <si>
    <t>16MO258 SS SN1-3000A-A08</t>
  </si>
  <si>
    <t>16MO258 SS SN1-3000A-A46</t>
  </si>
  <si>
    <t>16MO258 SS SN1-60700-A08</t>
  </si>
  <si>
    <t>16MO258 SS SN1-60700-A46</t>
  </si>
  <si>
    <t>16MO264 FS HA1-60700-A03</t>
  </si>
  <si>
    <t>16MO264 FS HA1-60700-A08</t>
  </si>
  <si>
    <t>16MO264 FS HA1-60700-A46</t>
  </si>
  <si>
    <t>16MO264 FS HA1-60700-A48</t>
  </si>
  <si>
    <t>16NS1910 NBON1-300AA-A01</t>
  </si>
  <si>
    <t>16NS1910 NBON1-300AA-A03</t>
  </si>
  <si>
    <t>16NS1910 NBON1-300AA-A08</t>
  </si>
  <si>
    <t>16NS1910 NBON1-300AA-A48</t>
  </si>
  <si>
    <t>16NS1910 NBON1-300AA-A53</t>
  </si>
  <si>
    <t>16NS211 COAON1-300AA-A01</t>
  </si>
  <si>
    <t>16NS211 COAON1-300AA-A03</t>
  </si>
  <si>
    <t>16NS211 COAON1-300AA-A08</t>
  </si>
  <si>
    <t>16NS211 COAON1-300AA-A48</t>
  </si>
  <si>
    <t>16NS211 COAON1-300AA-A53</t>
  </si>
  <si>
    <t>16NS211 COAON1-300AA-A75</t>
  </si>
  <si>
    <t>16NS2110SPTON1-300AA-A48</t>
  </si>
  <si>
    <t>16NS214 XTSON1-300AA-A08</t>
  </si>
  <si>
    <t>16SB175 SF ON1-300AA-A08</t>
  </si>
  <si>
    <t>16SB175 SF ON1-300AA-A89</t>
  </si>
  <si>
    <t>16SB175 SF ON1-3A0AA-A08</t>
  </si>
  <si>
    <t>16SB175 SF ON1-3A0AA-A89</t>
  </si>
  <si>
    <t>16SR19 SPX ON1-60611-A01</t>
  </si>
  <si>
    <t>16SR19 SPX ON1-60611-A08</t>
  </si>
  <si>
    <t>16SR19 SPX ON1-60611-A89</t>
  </si>
  <si>
    <t>16SR21 SPX ON1-60611-A01</t>
  </si>
  <si>
    <t>16SR21 SPX ON1-60611-A08</t>
  </si>
  <si>
    <t>16SR21 SPX ON1-60611-A89</t>
  </si>
  <si>
    <t>16SR210 SLXIN1-60611-A08</t>
  </si>
  <si>
    <t>16SR210 SLXIN1-60611-A36</t>
  </si>
  <si>
    <t>16SR210 SLXIN1-60611-A89</t>
  </si>
  <si>
    <t>16SR210 SLXWN1-60611-A08</t>
  </si>
  <si>
    <t>16SR210 SLXWN1-60611-A36</t>
  </si>
  <si>
    <t>16SR210 SLXWN1-60611-A89</t>
  </si>
  <si>
    <t>16SR210SLXSIN1-60611-A08</t>
  </si>
  <si>
    <t>16SR210SLXSIN1-60611-A36</t>
  </si>
  <si>
    <t>16SR210SLXSIN1-60611-A89</t>
  </si>
  <si>
    <t>16SR210SLXSWN1-60611-A08</t>
  </si>
  <si>
    <t>16SR210SLXSWN1-60611-A36</t>
  </si>
  <si>
    <t>16SR210SLXSWN1-60611-A89</t>
  </si>
  <si>
    <t>16SR220 SD ON1-60611-A08</t>
  </si>
  <si>
    <t>16SR220 SD ON1-60611-A36</t>
  </si>
  <si>
    <t>16SR220 SD ON1-60611-A89</t>
  </si>
  <si>
    <t>16SR220 SD SN1-60611-A08</t>
  </si>
  <si>
    <t>16SR220 SD SN1-60611-A36</t>
  </si>
  <si>
    <t>16SR220 SD SN1-60611-A89</t>
  </si>
  <si>
    <t>16SR230 SLXSN1-60611-A08</t>
  </si>
  <si>
    <t>16SR230 SLXSN1-60611-A36</t>
  </si>
  <si>
    <t>16SR230 SLXSN1-60611-A89</t>
  </si>
  <si>
    <t>16SR230 SLXWN1-60611-A08</t>
  </si>
  <si>
    <t>16SR230 SLXWN1-60611-A36</t>
  </si>
  <si>
    <t>16SR230 SLXWN1-60611-A89</t>
  </si>
  <si>
    <t>16SR240 SD ON1-60611-A08</t>
  </si>
  <si>
    <t>16SR240 SD ON1-60611-A36</t>
  </si>
  <si>
    <t>16SR240 SD ON1-60611-A89</t>
  </si>
  <si>
    <t>16SR240 SD SN1-60611-A08</t>
  </si>
  <si>
    <t>16SR240 SD SN1-60611-A36</t>
  </si>
  <si>
    <t>16SR240 SD SN1-60611-A89</t>
  </si>
  <si>
    <t>16SSSA48SEATF1-50839-A42</t>
  </si>
  <si>
    <t>17BE  UNIV NN1-3X20AA-L03</t>
  </si>
  <si>
    <t>17BE  UNIV NN1-3X20AA-L28</t>
  </si>
  <si>
    <t>17BE  UNIV NN1-3X20AA-L39</t>
  </si>
  <si>
    <t>17BE  UNIV NN1-3X20AA-L41</t>
  </si>
  <si>
    <t>17BE  UNIV NN1-3X20AA-L48</t>
  </si>
  <si>
    <t>17BE  UNIV NN1-3X20AA-L64</t>
  </si>
  <si>
    <t>17BE  UNIV NN1-3X20AA-L74</t>
  </si>
  <si>
    <t>17BE  UNIV NN1-3X20AA-L79</t>
  </si>
  <si>
    <t>17BE  UNIV NN1-3X20AA-L84</t>
  </si>
  <si>
    <t>17BE GCW   NN1-3T0AA-L03</t>
  </si>
  <si>
    <t>17BE GCW   NN1-3T0AA-L28</t>
  </si>
  <si>
    <t>17BE GCW   NN1-3T0AA-L39</t>
  </si>
  <si>
    <t>17BE GCW   NN1-3T0AA-L41</t>
  </si>
  <si>
    <t>17BE GCW   NN1-3T0AA-L48</t>
  </si>
  <si>
    <t>17BE GCW   NN1-3T0AA-L64</t>
  </si>
  <si>
    <t>17BE GCW   NN1-3T0AA-L74</t>
  </si>
  <si>
    <t>17BE GCW   NN1-3T0AA-L79</t>
  </si>
  <si>
    <t>17BE GCW   NN1-3T0AA-L84</t>
  </si>
  <si>
    <t>17BE UNIV  NN1-3XB101-L03</t>
  </si>
  <si>
    <t>17BE UNIV  NN1-3XB101-L28</t>
  </si>
  <si>
    <t>17BE UNIV  NN1-3XB101-L41</t>
  </si>
  <si>
    <t>17BE UNIV  NN1-3XB101-L48</t>
  </si>
  <si>
    <t>17BE UNIV  NN1-3XB101-L74</t>
  </si>
  <si>
    <t>17BE5FT3UNVNN1-4X20AA-L03</t>
  </si>
  <si>
    <t>17BE5FT3UNVNN1-4X20AA-L28</t>
  </si>
  <si>
    <t>17BE5FT3UNVNN1-4X20AA-L39</t>
  </si>
  <si>
    <t>17BE5FT3UNVNN1-4X20AA-L41</t>
  </si>
  <si>
    <t>17BE5FT3UNVNN1-4X20AA-L48</t>
  </si>
  <si>
    <t>17BE5FT3UNVNN1-4X20AA-L64</t>
  </si>
  <si>
    <t>17BE5FT3UNVNN1-4X20AA-L74</t>
  </si>
  <si>
    <t>17BE5FT3UNVNN1-4X20AA-L79</t>
  </si>
  <si>
    <t>17BE5FT3UNVNN1-4X20AA-L84</t>
  </si>
  <si>
    <t>17BE6FTUNIVNN1-3X20AA-L03</t>
  </si>
  <si>
    <t>17BE6FTUNIVNN1-3X20AA-L28</t>
  </si>
  <si>
    <t>17BE6FTUNIVNN1-3X20AA-L39</t>
  </si>
  <si>
    <t>17BE6FTUNIVNN1-3X20AA-L41</t>
  </si>
  <si>
    <t>17BE6FTUNIVNN1-3X20AA-L48</t>
  </si>
  <si>
    <t>17BE6FTUNIVNN1-3X20AA-L64</t>
  </si>
  <si>
    <t>17BE6FTUNIVNN1-3X20AA-L74</t>
  </si>
  <si>
    <t>17BE6FTUNIVNN1-3X20AA-L79</t>
  </si>
  <si>
    <t>17BE6FTUNIVNN1-3X20AA-L84</t>
  </si>
  <si>
    <t>17BE6FTUNIVNN1-4X20AA-L03</t>
  </si>
  <si>
    <t>17BE6FTUNIVNN1-4X20AA-L28</t>
  </si>
  <si>
    <t>17BE6FTUNIVNN1-4X20AA-L39</t>
  </si>
  <si>
    <t>17BE6FTUNIVNN1-4X20AA-L41</t>
  </si>
  <si>
    <t>17BE6FTUNIVNN1-4X20AA-L48</t>
  </si>
  <si>
    <t>17BE6FTUNIVNN1-4X20AA-L64</t>
  </si>
  <si>
    <t>17BE6FTUNIVNN1-4X20AA-L74</t>
  </si>
  <si>
    <t>17BE6FTUNIVNN1-4X20AA-L79</t>
  </si>
  <si>
    <t>17BE6FTUNIVNN1-4X20AA-L84</t>
  </si>
  <si>
    <t>17BE8FT6GCWNN1-4F0AA-L03</t>
  </si>
  <si>
    <t>17BE8FT6GCWNN1-4F0AA-L28</t>
  </si>
  <si>
    <t>17BE8FT6GCWNN1-4F0AA-L39</t>
  </si>
  <si>
    <t>17BE8FT6GCWNN1-4F0AA-L41</t>
  </si>
  <si>
    <t>17BE8FT6GCWNN1-4F0AA-L48</t>
  </si>
  <si>
    <t>17BE8FT6GCWNN1-4F0AA-L64</t>
  </si>
  <si>
    <t>17BE8FT6GCWNN1-4F0AA-L74</t>
  </si>
  <si>
    <t>17BE8FT6GCWNN1-4F0AA-L79</t>
  </si>
  <si>
    <t>17BE8FT6GCWNN1-4F0AA-L84</t>
  </si>
  <si>
    <t>17BE9FT1GCWNN1-3T0AA-L03</t>
  </si>
  <si>
    <t>17BE9FT1GCWNN1-3T0AA-L08</t>
  </si>
  <si>
    <t>17BE9FT1GCWNN1-3T0AA-L28</t>
  </si>
  <si>
    <t>17BE9FT1GCWNN1-3T0AA-L39</t>
  </si>
  <si>
    <t>17BE9FT1GCWNN1-3T0AA-L41</t>
  </si>
  <si>
    <t>17BE9FT1GCWNN1-3T0AA-L48</t>
  </si>
  <si>
    <t>17BE9FT1GCWNN1-3T0AA-L64</t>
  </si>
  <si>
    <t>17BE9FT1GCWNN1-3T0AA-L74</t>
  </si>
  <si>
    <t>17BE9FT1GCWNN1-3T0AA-L79</t>
  </si>
  <si>
    <t>17BE9FT1GCWNN1-3T0AA-L84</t>
  </si>
  <si>
    <t>17BE9FT1GCWNN1-4F0AA-L03</t>
  </si>
  <si>
    <t>17BE9FT1GCWNN1-4F0AA-L28</t>
  </si>
  <si>
    <t>17BE9FT1GCWNN1-4F0AA-L39</t>
  </si>
  <si>
    <t>17BE9FT1GCWNN1-4F0AA-L41</t>
  </si>
  <si>
    <t>17BE9FT1GCWNN1-4F0AA-L48</t>
  </si>
  <si>
    <t>17BE9FT1GCWNN1-4F0AA-L64</t>
  </si>
  <si>
    <t>17BE9FT1GCWNN1-4F0AA-L74</t>
  </si>
  <si>
    <t>17BE9FT1GCWNN1-4F0AA-L79</t>
  </si>
  <si>
    <t>17BE9FT1GCWNN1-4F0AA-L84</t>
  </si>
  <si>
    <t>17BEQSERIESNN1-3T0AA-L03</t>
  </si>
  <si>
    <t>17BEQSERIESNN1-3T0AA-L28</t>
  </si>
  <si>
    <t>17BEQSERIESNN1-3T0AA-L39</t>
  </si>
  <si>
    <t>17BEQSERIESNN1-3T0AA-L41</t>
  </si>
  <si>
    <t>17BEQSERIESNN1-3T0AA-L48</t>
  </si>
  <si>
    <t>17BEQSERIESNN1-3T0AA-L64</t>
  </si>
  <si>
    <t>17BEQSERIESNN1-3T0AA-L74</t>
  </si>
  <si>
    <t>17BEQSERIESNN1-3T0AA-L79</t>
  </si>
  <si>
    <t>17BEQSERIESNN1-3T0AA-L84</t>
  </si>
  <si>
    <t>17BEQSERIESNN1-6T1A0-L03</t>
  </si>
  <si>
    <t>17BEQSERIESNN1-6T1A0-L28</t>
  </si>
  <si>
    <t>17BEQSERIESNN1-6T1A0-L39</t>
  </si>
  <si>
    <t>17BEQSERIESNN1-6T1A0-L41</t>
  </si>
  <si>
    <t>17BEQSERIESNN1-6T1A0-L48</t>
  </si>
  <si>
    <t>17BEQSERIESNN1-6T1A0-L64</t>
  </si>
  <si>
    <t>17BEQSERIESNN1-6T1A0-L74</t>
  </si>
  <si>
    <t>17BEQSERIESNN1-6T1A0-L79</t>
  </si>
  <si>
    <t>17BEQSERIESNN1-6T1A0-L84</t>
  </si>
  <si>
    <t>17BW150 MT ON1-6120G-A08</t>
  </si>
  <si>
    <t>17BW150 MT ON1-6120G-A46</t>
  </si>
  <si>
    <t>17BW150 MT ON1-70C03-A08</t>
  </si>
  <si>
    <t>17BW150 SS ON1-300AA-A08</t>
  </si>
  <si>
    <t>17BW150 SS ON1-300AA-A46</t>
  </si>
  <si>
    <t>17BW170 SS ON1-300AA-A08</t>
  </si>
  <si>
    <t>17BW19 NAN ON1-300AA-A08</t>
  </si>
  <si>
    <t>17BW19 NAN ON1-300AA-A46</t>
  </si>
  <si>
    <t>17BW19 NAN ON1-61207-A08</t>
  </si>
  <si>
    <t>17BW19 NAN ON1-61207-A46</t>
  </si>
  <si>
    <t>17BW19 NAN ON1-6120L-A08</t>
  </si>
  <si>
    <t>17BW19 NAN ON1-6120L-A46</t>
  </si>
  <si>
    <t>17BW19 NAN ON1-70003-A08</t>
  </si>
  <si>
    <t>17BW19 NAN ON1-70003-A46</t>
  </si>
  <si>
    <t>17BW210 DA HN1-7RPL3-A08</t>
  </si>
  <si>
    <t>17BW210 DA HN1-7RPL3-A46</t>
  </si>
  <si>
    <t>17BW210 MT ON1-61204-A08</t>
  </si>
  <si>
    <t>17BW210 MT ON1-61204-A46</t>
  </si>
  <si>
    <t>17BW240 DA HN1-70003-A08</t>
  </si>
  <si>
    <t>17BW240 DA HN1-70003-A46</t>
  </si>
  <si>
    <t>17BW240 DA HN1-70RP3-A08</t>
  </si>
  <si>
    <t>17BW240 DA HN1-70RP3-A46</t>
  </si>
  <si>
    <t>17BW240 DA HN1-7RPL3-A08</t>
  </si>
  <si>
    <t>17BW240 DA HN1-7RPL3-A46</t>
  </si>
  <si>
    <t>17BW240 DA SN1-6120G-A08</t>
  </si>
  <si>
    <t>17BW240 DA SN1-6120G-A46</t>
  </si>
  <si>
    <t>17BW250 OR HN1-6122A-A08</t>
  </si>
  <si>
    <t>17BW250 OR HN1-6122A-A46</t>
  </si>
  <si>
    <t>17BW250 OR HN1-70003-A08</t>
  </si>
  <si>
    <t>17BW270 DA SN1-300AA-A08</t>
  </si>
  <si>
    <t>17BW285 CQ HN1-61301-A08</t>
  </si>
  <si>
    <t>17BW285 CQ HN1-61302-A08</t>
  </si>
  <si>
    <t>17BW285 CQ HN1-61302-A46</t>
  </si>
  <si>
    <t>17BW315 CQ HN1-61301-A08</t>
  </si>
  <si>
    <t>17BW315 CQ HN1-61301-A46</t>
  </si>
  <si>
    <t>17BW315 CQ HN1-61302-A08</t>
  </si>
  <si>
    <t>17BW315 CQ HN1-61302-A46</t>
  </si>
  <si>
    <t>17BW320 DC HN1-61207-A08</t>
  </si>
  <si>
    <t>17BW420 OR HN1-61301-G02</t>
  </si>
  <si>
    <t>17BW420 OR HN1-61302-G02</t>
  </si>
  <si>
    <t>17CH1819H20IN1-3D00AA-A01</t>
  </si>
  <si>
    <t>17CH1819H20IN1-3D00AA-A88</t>
  </si>
  <si>
    <t>17CH21 H20 IN1-3D00AA-A01</t>
  </si>
  <si>
    <t>17CH21 H20 IN1-3D00AA-A88</t>
  </si>
  <si>
    <t>17CH210SUN IN1-3T0AA-A01</t>
  </si>
  <si>
    <t>17CH210SUN IN1-3T0AA-A88</t>
  </si>
  <si>
    <t>17CH226 246SN1-3C00AA-A01</t>
  </si>
  <si>
    <t>17CH226 246SN1-3C00AA-A88</t>
  </si>
  <si>
    <t>17CH226 246SN1-3D00AA-A01</t>
  </si>
  <si>
    <t>17CH226 246SN1-3D00AA-A88</t>
  </si>
  <si>
    <t>17CH227SSX SN1-3D00AA-A01</t>
  </si>
  <si>
    <t>17CH227SSX SN1-3D00AA-A88</t>
  </si>
  <si>
    <t>17CH230SUN SN1-3T0AA-A01</t>
  </si>
  <si>
    <t>17CH230SUN SN1-3T0AA-A88</t>
  </si>
  <si>
    <t>17CH250SUN SN1-3T0AA-A01</t>
  </si>
  <si>
    <t>17CH250SUN SN1-3T0AA-A88</t>
  </si>
  <si>
    <t>17CH257SSX SN1-3D00AA-A01</t>
  </si>
  <si>
    <t>17CH257SSX SN1-3D00AA-A06</t>
  </si>
  <si>
    <t>17CH257SSX SN1-3D00AA-A88</t>
  </si>
  <si>
    <t>17CH264SUN SN1-3T0AA-A01</t>
  </si>
  <si>
    <t>17CH264SUN SN1-3T0AA-A88</t>
  </si>
  <si>
    <t>17CH277SSX SN1-3D00AA-A01</t>
  </si>
  <si>
    <t>17CH277SSX SN1-3D00AA-A06</t>
  </si>
  <si>
    <t>17CH277SSX SN1-3D00AA-A88</t>
  </si>
  <si>
    <t>17CH284SUN SN1-3T0AA-A01</t>
  </si>
  <si>
    <t>17CH284SUN SN1-3T0AA-A88</t>
  </si>
  <si>
    <t>17CHSSI SUNSN1-3D00AA-A01</t>
  </si>
  <si>
    <t>17CHSSI SUNSN1-3D00AA-A88</t>
  </si>
  <si>
    <t>17CHSSISUN NN1-3C00AA-A01</t>
  </si>
  <si>
    <t>17CHSSISUN NN1-3C00AA-A88</t>
  </si>
  <si>
    <t>17CW UNIV  SA1-300AA-A08</t>
  </si>
  <si>
    <t>17CW UNIV  SA1-300AA-A66</t>
  </si>
  <si>
    <t>17CW UNIV  SA1-300AA-A88</t>
  </si>
  <si>
    <t>17CW205 SS IN1-3PC0AA-A08</t>
  </si>
  <si>
    <t>17CW205 SS IN1-3PC0AA-A44</t>
  </si>
  <si>
    <t>17CW205 SS IN1-3PC0AA-A48</t>
  </si>
  <si>
    <t>17CW205 SS IN1-3PC0AA-A88</t>
  </si>
  <si>
    <t>17CW205 SS IN1-60712-A44</t>
  </si>
  <si>
    <t>17CW205 SS IN1-60712-A48</t>
  </si>
  <si>
    <t>17CW205 SS IN1-60712-A88</t>
  </si>
  <si>
    <t>17CW225 SS SN1-300AA-A48</t>
  </si>
  <si>
    <t>17CW225 SS SN1-300AA-A66</t>
  </si>
  <si>
    <t>17CW225 SS SN1-300AA-A88</t>
  </si>
  <si>
    <t>17CW235 SS SN1-300AA-A48</t>
  </si>
  <si>
    <t>17CW235 SS SN1-300AA-A66</t>
  </si>
  <si>
    <t>17CW235 SS SN1-300AA-A88</t>
  </si>
  <si>
    <t>17CW235 SS SN1-60606-A48</t>
  </si>
  <si>
    <t>17CW235 SS SN1-60606-A66</t>
  </si>
  <si>
    <t>17CW235 SS SN1-60606-A88</t>
  </si>
  <si>
    <t>17CW235 SS SN1-60700-A48</t>
  </si>
  <si>
    <t>17CW235 SS SN1-60700-A66</t>
  </si>
  <si>
    <t>17CW235 SS SN1-60700-A88</t>
  </si>
  <si>
    <t>17CW255 SS SA1-60700-A88</t>
  </si>
  <si>
    <t>17CW255 SS SN1-300AA-A48</t>
  </si>
  <si>
    <t>17CW255 SS SN1-300AA-A66</t>
  </si>
  <si>
    <t>17CW255 SS SN1-300AA-A88</t>
  </si>
  <si>
    <t>17CW255 SS SN1-60700-A03</t>
  </si>
  <si>
    <t>17CW255 SS SN1-60700-A08</t>
  </si>
  <si>
    <t>17CW255 SS SN1-60700-A48</t>
  </si>
  <si>
    <t>17CW255 SS SN1-60700-A66</t>
  </si>
  <si>
    <t>17CW255 SS SN1-60700-A88</t>
  </si>
  <si>
    <t>17CW275 SS SA1-60600-A03</t>
  </si>
  <si>
    <t>17CW275 SS SA1-60600-A08</t>
  </si>
  <si>
    <t>17CW275 SS SA1-60600-A48</t>
  </si>
  <si>
    <t>17CW275 SS SA1-60600-A66</t>
  </si>
  <si>
    <t>17CW275 SS SA1-60600-A88</t>
  </si>
  <si>
    <t>17CW275 SS SA1-60700-A03</t>
  </si>
  <si>
    <t>17CW275 SS SA1-60700-A08</t>
  </si>
  <si>
    <t>17CW275 SS SA1-60700-A48</t>
  </si>
  <si>
    <t>17CW275 SS SA1-60700-A66</t>
  </si>
  <si>
    <t>17CW275 SS SA1-60700-A88</t>
  </si>
  <si>
    <t>17CW275 SS SN1-300AA-A03</t>
  </si>
  <si>
    <t>17CW275 SS SN1-300AA-A08</t>
  </si>
  <si>
    <t>17CW275 SS SN1-300AA-A48</t>
  </si>
  <si>
    <t>17CW275 SS SN1-300AA-A66</t>
  </si>
  <si>
    <t>17CW275 SS SN1-300AA-A88</t>
  </si>
  <si>
    <t>17CW275 SS SN1-60606-A03</t>
  </si>
  <si>
    <t>17CW275 SS SN1-60606-A08</t>
  </si>
  <si>
    <t>17CW275 SS SN1-60606-A48</t>
  </si>
  <si>
    <t>17CW275 SS SN1-60606-A66</t>
  </si>
  <si>
    <t>17CW275 SS SN1-60606-A88</t>
  </si>
  <si>
    <t>17CW275 SS SN1-60700-A08</t>
  </si>
  <si>
    <t>17CW275 SS SN1-60700-A66</t>
  </si>
  <si>
    <t>17CW275 SS SN1-60700-A88</t>
  </si>
  <si>
    <t>17CW285 SS SA1-60600-A08</t>
  </si>
  <si>
    <t>17CW285 SS SA1-60600-A66</t>
  </si>
  <si>
    <t>17CW285 SS SA1-60600-A88</t>
  </si>
  <si>
    <t>17CW285 SS SA1-60700-A03</t>
  </si>
  <si>
    <t>17CW285 SS SA1-60700-A08</t>
  </si>
  <si>
    <t>17CW285 SS SA1-60700-A48</t>
  </si>
  <si>
    <t>17CW285 SS SA1-60700-A66</t>
  </si>
  <si>
    <t>17CW285 SS SA1-60700-A88</t>
  </si>
  <si>
    <t>17CW285 SS SN1-300AA-A03</t>
  </si>
  <si>
    <t>17CW285 SS SN1-300AA-A08</t>
  </si>
  <si>
    <t>17CW285 SS SN1-300AA-A48</t>
  </si>
  <si>
    <t>17CW285 SS SN1-300AA-A66</t>
  </si>
  <si>
    <t>17CW285 SS SN1-300AA-A88</t>
  </si>
  <si>
    <t>17CW285 SS SN1-60606-A48</t>
  </si>
  <si>
    <t>17CW285 SS SN1-60606-A66</t>
  </si>
  <si>
    <t>17CW285 SS SN1-60606-A88</t>
  </si>
  <si>
    <t>17CW285 SS SN1-60700-A48</t>
  </si>
  <si>
    <t>17CW285 SS SN1-60700-A66</t>
  </si>
  <si>
    <t>17CW285 SS SN1-60700-A88</t>
  </si>
  <si>
    <t>17CWE1EC   SN1-300AA-A48</t>
  </si>
  <si>
    <t>17CWE1EC   SN1-300AA-A66</t>
  </si>
  <si>
    <t>17CWE1EC   SN1-300AA-A88</t>
  </si>
  <si>
    <t>17CWE1EC   SN1-60700-A08</t>
  </si>
  <si>
    <t>17CWE1EC   SN1-60700-A66</t>
  </si>
  <si>
    <t>17CWE1EC   SN1-60700-A88</t>
  </si>
  <si>
    <t>17CWE1XS   SN1-300AA-A08</t>
  </si>
  <si>
    <t>17CWE1XS   SN1-300AA-A48</t>
  </si>
  <si>
    <t>17CWE1XS   SN1-300AA-A88</t>
  </si>
  <si>
    <t>17CWE1XS   SN1-60606-A48</t>
  </si>
  <si>
    <t>17CWE1XS   SN1-60606-A66</t>
  </si>
  <si>
    <t>17CWE1XS   SN1-60606-A88</t>
  </si>
  <si>
    <t>17CWE1XS   SN1-60700-A03</t>
  </si>
  <si>
    <t>17CWE1XS   SN1-60700-A08</t>
  </si>
  <si>
    <t>17CWE1XS   SN1-60700-A48</t>
  </si>
  <si>
    <t>17CWE1XS   SN1-60700-A66</t>
  </si>
  <si>
    <t>17CWE1XS   SN1-60700-A88</t>
  </si>
  <si>
    <t>17CWE2EC   SA1-60600-A48</t>
  </si>
  <si>
    <t>17CWE2EC   SA1-60600-A66</t>
  </si>
  <si>
    <t>17CWE2EC   SA1-60600-A88</t>
  </si>
  <si>
    <t>17CWE2EC   SA1-60700-A03</t>
  </si>
  <si>
    <t>17CWE2EC   SA1-60700-A08</t>
  </si>
  <si>
    <t>17CWE2EC   SA1-60700-A48</t>
  </si>
  <si>
    <t>17CWE2EC   SA1-60700-A66</t>
  </si>
  <si>
    <t>17CWE2EC   SA1-60700-A88</t>
  </si>
  <si>
    <t>17CWE2EC   SN1-300AA-A03</t>
  </si>
  <si>
    <t>17CWE2EC   SN1-300AA-A08</t>
  </si>
  <si>
    <t>17CWE2EC   SN1-300AA-A48</t>
  </si>
  <si>
    <t>17CWE2EC   SN1-300AA-A66</t>
  </si>
  <si>
    <t>17CWE2EC   SN1-300AA-A88</t>
  </si>
  <si>
    <t>17CWE2EC   SN1-60606-A48</t>
  </si>
  <si>
    <t>17CWE2EC   SN1-60606-A66</t>
  </si>
  <si>
    <t>17CWE2EC   SN1-60606-A88</t>
  </si>
  <si>
    <t>17CWE2EC   SN1-60700-A48</t>
  </si>
  <si>
    <t>17CWE2EC   SN1-60700-A66</t>
  </si>
  <si>
    <t>17CWE2EC   SN1-60700-A88</t>
  </si>
  <si>
    <t>17CWE2XS   SA1-60700-A03</t>
  </si>
  <si>
    <t>17CWE2XS   SA1-60700-A08</t>
  </si>
  <si>
    <t>17CWE2XS   SA1-60700-A48</t>
  </si>
  <si>
    <t>17CWE2XS   SA1-60700-A66</t>
  </si>
  <si>
    <t>17CWE2XS   SA1-60700-A88</t>
  </si>
  <si>
    <t>17CWE4EC   SA1-60600-A48</t>
  </si>
  <si>
    <t>17CWE4EC   SA1-60600-A66</t>
  </si>
  <si>
    <t>17CWE4EC   SA1-60600-A88</t>
  </si>
  <si>
    <t>17CWE4EC   SA1-60700-A08</t>
  </si>
  <si>
    <t>17CWE4EC   SN1-300AA-A03</t>
  </si>
  <si>
    <t>17CWE4EC   SN1-300AA-A08</t>
  </si>
  <si>
    <t>17CWE4EC   SN1-300AA-A48</t>
  </si>
  <si>
    <t>17CWE4EC   SN1-300AA-A66</t>
  </si>
  <si>
    <t>17CWE4EC   SN1-300AA-A88</t>
  </si>
  <si>
    <t>17CWE4EC   SN1-60606-A08</t>
  </si>
  <si>
    <t>17CWE4EC   SN1-60606-A66</t>
  </si>
  <si>
    <t>17CWE4EC   SN1-60606-A88</t>
  </si>
  <si>
    <t>17CWE4EC   SN1-60700-A08</t>
  </si>
  <si>
    <t>17CWE4EC   SN1-60700-A66</t>
  </si>
  <si>
    <t>17CWE4EC   SN1-60700-A88</t>
  </si>
  <si>
    <t>17CWE4XS   SA1-60600-A48</t>
  </si>
  <si>
    <t>17CWE4XS   SA1-60600-A66</t>
  </si>
  <si>
    <t>17CWE4XS   SA1-60600-A88</t>
  </si>
  <si>
    <t>17CWE4XS   SN1-300AA-A88</t>
  </si>
  <si>
    <t>17CWE4XS   SN1-60606-A48</t>
  </si>
  <si>
    <t>17CWE4XS   SN1-60606-A66</t>
  </si>
  <si>
    <t>17CWE4XS   SN1-60606-A88</t>
  </si>
  <si>
    <t>17CWE4XS   SN1-60700-A03</t>
  </si>
  <si>
    <t>17CWE4XS   SN1-60700-A08</t>
  </si>
  <si>
    <t>17CWE4XS   SN1-60700-A48</t>
  </si>
  <si>
    <t>17CWE4XS   SN1-60700-A66</t>
  </si>
  <si>
    <t>17CWE4XS   SN1-60700-A88</t>
  </si>
  <si>
    <t>17CWE6EC   SN1-300AA-A48</t>
  </si>
  <si>
    <t>17CWE6EC   SN1-300AA-A66</t>
  </si>
  <si>
    <t>17CWE6EC   SN1-300AA-A88</t>
  </si>
  <si>
    <t>17CWE6XS   SA1-60600-A48</t>
  </si>
  <si>
    <t>17CWE6XS   SA1-60600-A66</t>
  </si>
  <si>
    <t>17CWE6XS   SA1-60600-A88</t>
  </si>
  <si>
    <t>17CWECXS   SN1-60606-A48</t>
  </si>
  <si>
    <t>17CWECXS   SN1-60606-A66</t>
  </si>
  <si>
    <t>17CWECXS   SN1-60606-A88</t>
  </si>
  <si>
    <t>17CWECXS   SN1-60700-A03</t>
  </si>
  <si>
    <t>17CWECXS   SN1-60700-A48</t>
  </si>
  <si>
    <t>17CWECXS   SN1-60700-A66</t>
  </si>
  <si>
    <t>17CWECXS   SN1-60700-A88</t>
  </si>
  <si>
    <t>17CWUNIVBAGNN1-50814-X08</t>
  </si>
  <si>
    <t>17FW UNIV  NN1-3EL0AA-A26</t>
  </si>
  <si>
    <t>17FW180 HORIN1-3X0AA-A26</t>
  </si>
  <si>
    <t>17FW190 HORIN1-3X0AA-A26</t>
  </si>
  <si>
    <t>17FW200 HORIN1-3X0AA-A26</t>
  </si>
  <si>
    <t>17FW262 SL SN1-3C00AA-A26</t>
  </si>
  <si>
    <t>17FW262 SL SN1-3C00AA-A97</t>
  </si>
  <si>
    <t>17FW335VISTHA1-40001-S26</t>
  </si>
  <si>
    <t>17FW335VISTHA1-60806-A26</t>
  </si>
  <si>
    <t>17FW335VISTHA1-61300-A26</t>
  </si>
  <si>
    <t>17FW335VISTHA1-61504-A26</t>
  </si>
  <si>
    <t>17FW350 FA HA1-61300-A26</t>
  </si>
  <si>
    <t>17FW350 FA HA1-614V1-A46</t>
  </si>
  <si>
    <t>17FW350 FA HA1-61504-A26</t>
  </si>
  <si>
    <t>17FW355VISTHA1-60600-A26</t>
  </si>
  <si>
    <t>17FW375VISTHA1-40001-S26</t>
  </si>
  <si>
    <t>17FW375VISTHA1-60600-A26</t>
  </si>
  <si>
    <t>17FW375VISTHA1-60806-A26</t>
  </si>
  <si>
    <t>17FW375VISTHA1-61300-A26</t>
  </si>
  <si>
    <t>17FW375VISTHA1-61504-A26</t>
  </si>
  <si>
    <t>17FW435 CB HA1-40100-S26</t>
  </si>
  <si>
    <t>17FW435 CB HA1-403V0-A26</t>
  </si>
  <si>
    <t>17FW435 CB HA1-40400-A26</t>
  </si>
  <si>
    <t>17FW435 CB HA1-6120V-A26</t>
  </si>
  <si>
    <t>17FW435 CB HA1-6121P-A26</t>
  </si>
  <si>
    <t>17FW475VISTHA1-40100-S26</t>
  </si>
  <si>
    <t>17FW475VISTHA1-403V0-A26</t>
  </si>
  <si>
    <t>17FW475VISTHA1-40400-A26</t>
  </si>
  <si>
    <t>17G3 UNIV  NN1-3X21AA-A07</t>
  </si>
  <si>
    <t>17G3 UNIV  NN1-3X21AA-A97</t>
  </si>
  <si>
    <t>17G3 UNIV  NN1-4X20AA-A07</t>
  </si>
  <si>
    <t>17G3 UNIV  NN1-4X20AA-A97</t>
  </si>
  <si>
    <t>17GF UNIV  NN1-3X20AA-X26</t>
  </si>
  <si>
    <t>17GL229 GT SN1-3T0AA-A08</t>
  </si>
  <si>
    <t>17GW192    ON1-301PA-A08</t>
  </si>
  <si>
    <t>17GW192    ON1-30300-A08</t>
  </si>
  <si>
    <t>17GW192    ON1-30400-A08</t>
  </si>
  <si>
    <t>17GW192    ON1-30410-A08</t>
  </si>
  <si>
    <t>17GW192    ON1-30500-A08</t>
  </si>
  <si>
    <t>17GW192    ON1-60700-A08</t>
  </si>
  <si>
    <t>17GW205    ON1-3000A-A08</t>
  </si>
  <si>
    <t>17GW205    ON1-30300-A08</t>
  </si>
  <si>
    <t>17GW205    ON1-30400-A08</t>
  </si>
  <si>
    <t>17GW205    ON1-30500-A08</t>
  </si>
  <si>
    <t>17GW205    ON1-31400-A08</t>
  </si>
  <si>
    <t>17GW205    ON1-60700-A08</t>
  </si>
  <si>
    <t>17GW225 G  SN1-3000A-A26</t>
  </si>
  <si>
    <t>17GW225 G  SN1-30300-A08</t>
  </si>
  <si>
    <t>17GW225 G  SN1-30400-A08</t>
  </si>
  <si>
    <t>17GW225 G  SN1-30500-A08</t>
  </si>
  <si>
    <t>17GW225 G  SN1-31405-A08</t>
  </si>
  <si>
    <t>17GW225 G  SN1-31406-A08</t>
  </si>
  <si>
    <t>17GW225 G  SN1-60700-A08</t>
  </si>
  <si>
    <t>17GW255 F  SN1-3000A-A08</t>
  </si>
  <si>
    <t>17GW255 F  SN1-30300-A08</t>
  </si>
  <si>
    <t>17GW255 F  SN1-30400-A08</t>
  </si>
  <si>
    <t>17GW255 F  SN1-30500-A08</t>
  </si>
  <si>
    <t>17GW255 F  SN1-31400-A08</t>
  </si>
  <si>
    <t>17GW255 F  SN1-60700-A08</t>
  </si>
  <si>
    <t>17GW307 T  SN1-60700-A08</t>
  </si>
  <si>
    <t>17LU208 PV ON1-10300-A44</t>
  </si>
  <si>
    <t>17LU208 PV ON1-60701-A44</t>
  </si>
  <si>
    <t>17LU208 PV ON1-60710-A44</t>
  </si>
  <si>
    <t>17LU208 TY ON1-50840-A08</t>
  </si>
  <si>
    <t>17MO258 SS HE1-601VA-A03</t>
  </si>
  <si>
    <t>17MO258 SS HE1-601VA-A08</t>
  </si>
  <si>
    <t>17MO258 SS HE1-601VA-A40</t>
  </si>
  <si>
    <t>17MO258 SS HE1-601VA-A46</t>
  </si>
  <si>
    <t>17MO258 SS HE1-601VA-A48</t>
  </si>
  <si>
    <t>17MO258 SS HE1-60600-A40</t>
  </si>
  <si>
    <t>17MO258 SS HE1-60600-A46</t>
  </si>
  <si>
    <t>17MO258 SS HE1-60600-A48</t>
  </si>
  <si>
    <t>17MO258 SS HE1-60700-A40</t>
  </si>
  <si>
    <t>17MO258 SS HE1-60700-A46</t>
  </si>
  <si>
    <t>17MO258 SS HE1-60700-A48</t>
  </si>
  <si>
    <t>17MO258 SS SN1-3000A-A03</t>
  </si>
  <si>
    <t>17MO258 SS SN1-3000A-A08</t>
  </si>
  <si>
    <t>17MO258 SS SN1-3000A-A40</t>
  </si>
  <si>
    <t>17MO258 SS SN1-3000A-A46</t>
  </si>
  <si>
    <t>17MO258 SS SN1-3000A-A48</t>
  </si>
  <si>
    <t>17MO258 SS SN1-3T0AA-A03</t>
  </si>
  <si>
    <t>17MO258 SS SN1-3T0AA-A08</t>
  </si>
  <si>
    <t>17MO258 SS SN1-3T0AA-A46</t>
  </si>
  <si>
    <t>17MO258 SS SN1-3T0AA-A48</t>
  </si>
  <si>
    <t>17MO258 SS SN1-60606-A40</t>
  </si>
  <si>
    <t>17MO258 SS SN1-60606-A46</t>
  </si>
  <si>
    <t>17MO258 SS SN1-60606-A48</t>
  </si>
  <si>
    <t>17MO258 SS SN1-6T0AA-A03</t>
  </si>
  <si>
    <t>17MO258 SS SN1-6T0AA-A08</t>
  </si>
  <si>
    <t>17MO258 SS SN1-6T0AA-A46</t>
  </si>
  <si>
    <t>17MO258 SS SN1-6T0AA-A48</t>
  </si>
  <si>
    <t>17MO258 SS SN1-6T600-A46</t>
  </si>
  <si>
    <t>17MO258 SS SN1-6T600-A48</t>
  </si>
  <si>
    <t>17MO264 FS HA1-401VA-A40</t>
  </si>
  <si>
    <t>17MO264 FS HA1-401VA-A46</t>
  </si>
  <si>
    <t>17MO264 FS HA1-401VA-A48</t>
  </si>
  <si>
    <t>17MO264 FS HA1-40300-A46</t>
  </si>
  <si>
    <t>17MO264 FS HA1-40300-A48</t>
  </si>
  <si>
    <t>17MO264 FS HA1-40400-A46</t>
  </si>
  <si>
    <t>17MO264 FS HA1-40400-A48</t>
  </si>
  <si>
    <t>17MO264 FS HA1-60600-A40</t>
  </si>
  <si>
    <t>17MO264 FS HA1-60600-A46</t>
  </si>
  <si>
    <t>17MO264 FS HA1-60600-A48</t>
  </si>
  <si>
    <t>17MO264 FS HA1-61300-A46</t>
  </si>
  <si>
    <t>17MO264 FS HA1-61300-A48</t>
  </si>
  <si>
    <t>17MO264 FS HA1-61504-A46</t>
  </si>
  <si>
    <t>17MO264 FS HA1-61504-A48</t>
  </si>
  <si>
    <t>17MO264 FS SN1-3000A-A40</t>
  </si>
  <si>
    <t>17MO264 FS SN1-3000A-A46</t>
  </si>
  <si>
    <t>17MO264 FS SN1-3000A-A48</t>
  </si>
  <si>
    <t>17MO264 FS SN1-30300-A40</t>
  </si>
  <si>
    <t>17MO264 FS SN1-30300-A46</t>
  </si>
  <si>
    <t>17MO264 FS SN1-30300-A48</t>
  </si>
  <si>
    <t>17MO264 FS SN1-30400-A40</t>
  </si>
  <si>
    <t>17MO264 FS SN1-30400-A46</t>
  </si>
  <si>
    <t>17MO264 FS SN1-30400-A48</t>
  </si>
  <si>
    <t>17MO264 FS SN1-30500-A40</t>
  </si>
  <si>
    <t>17MO264 FS SN1-30500-A46</t>
  </si>
  <si>
    <t>17MO264 FS SN1-30500-A48</t>
  </si>
  <si>
    <t>17MO264 FS SN1-60600-A40</t>
  </si>
  <si>
    <t>17MO264 FS SN1-60600-A46</t>
  </si>
  <si>
    <t>17MO264 FS SN1-60600-A48</t>
  </si>
  <si>
    <t>17MO264 FS SN1-60700-A40</t>
  </si>
  <si>
    <t>17MO264 FS SN1-60700-A46</t>
  </si>
  <si>
    <t>17MO264 FS SN1-60700-A48</t>
  </si>
  <si>
    <t>17MO264 FS SN1-6T600-A46</t>
  </si>
  <si>
    <t>17MO264 FS SN1-6T600-A48</t>
  </si>
  <si>
    <t>17MO264FSXWHA1-61300-A46</t>
  </si>
  <si>
    <t>17MO264FSXWHA1-61300-A48</t>
  </si>
  <si>
    <t>17MO264FSXWHA1-61504-A46</t>
  </si>
  <si>
    <t>17MO264FSXWHA1-61504-A48</t>
  </si>
  <si>
    <t>17MO275 SC HA1-401VA-S46</t>
  </si>
  <si>
    <t>17MO275 SC HA1-40300-A46</t>
  </si>
  <si>
    <t>17MO275 SC HA1-40300-A48</t>
  </si>
  <si>
    <t>17MO275 SC HA1-40409-A46</t>
  </si>
  <si>
    <t>17MO275 SC HA1-40409-A48</t>
  </si>
  <si>
    <t>17MO275 SC HA1-60644-A46</t>
  </si>
  <si>
    <t>17MO275 SC HA1-60644-A48</t>
  </si>
  <si>
    <t>17MO275 SC HA1-61300-A46</t>
  </si>
  <si>
    <t>17MO275 SC HA1-61300-A48</t>
  </si>
  <si>
    <t>17MO275 SC HA1-61504-A46</t>
  </si>
  <si>
    <t>17MO275 SC HA1-61504-A48</t>
  </si>
  <si>
    <t>17MO275 SC HE1-61300-A08</t>
  </si>
  <si>
    <t>17MO275 SC HE1-61504-A08</t>
  </si>
  <si>
    <t>17MO275 SC SN1-3000A-S46</t>
  </si>
  <si>
    <t>17MO275 SC SN1-30300-A46</t>
  </si>
  <si>
    <t>17MO275 SC SN1-30300-A48</t>
  </si>
  <si>
    <t>17MO275 SC SN1-30409-A46</t>
  </si>
  <si>
    <t>17MO275 SC SN1-30409-A48</t>
  </si>
  <si>
    <t>17MO275 SC SN1-30500-A46</t>
  </si>
  <si>
    <t>17MO275 SC SN1-30500-A48</t>
  </si>
  <si>
    <t>17MO275 SC SN1-60644-A46</t>
  </si>
  <si>
    <t>17MO275 SC SN1-60644-A48</t>
  </si>
  <si>
    <t>17MO278 SC HE1-601VA-A03</t>
  </si>
  <si>
    <t>17MO278 SC HE1-601VA-A08</t>
  </si>
  <si>
    <t>17MO278 SC HE1-601VA-A40</t>
  </si>
  <si>
    <t>17MO278 SC HE1-601VA-A46</t>
  </si>
  <si>
    <t>17MO278 SC HE1-601VA-A48</t>
  </si>
  <si>
    <t>17MO278 SC HE1-60600-A40</t>
  </si>
  <si>
    <t>17MO278 SC HE1-60600-A46</t>
  </si>
  <si>
    <t>17MO278 SC HE1-60600-A48</t>
  </si>
  <si>
    <t>17MO278 SC SN1-60600-A40</t>
  </si>
  <si>
    <t>17MO278 SC SN1-60600-A46</t>
  </si>
  <si>
    <t>17MO278 SC SN1-60600-A48</t>
  </si>
  <si>
    <t>17MO278 SC SN1-6T600-A46</t>
  </si>
  <si>
    <t>17MO278 SC SN1-6T600-A48</t>
  </si>
  <si>
    <t>17MO278 SS HE1-601VA-A40</t>
  </si>
  <si>
    <t>17MO278 SS HE1-601VA-A46</t>
  </si>
  <si>
    <t>17MO278 SS HE1-601VA-A48</t>
  </si>
  <si>
    <t>17MO278 SS HE1-60400-A40</t>
  </si>
  <si>
    <t>17MO278 SS HE1-60400-A46</t>
  </si>
  <si>
    <t>17MO278 SS HE1-60400-A48</t>
  </si>
  <si>
    <t>17MO278 SS HE1-60600-A40</t>
  </si>
  <si>
    <t>17MO278 SS HE1-60600-A46</t>
  </si>
  <si>
    <t>17MO278 SS HE1-60600-A48</t>
  </si>
  <si>
    <t>17MO278 SS HE1-60700-A03</t>
  </si>
  <si>
    <t>17MO278 SS HE1-60700-A08</t>
  </si>
  <si>
    <t>17MO278 SS HE1-60700-A40</t>
  </si>
  <si>
    <t>17MO278 SS HE1-60700-A46</t>
  </si>
  <si>
    <t>17MO278 SS HE1-60700-A48</t>
  </si>
  <si>
    <t>17MO278 SS HE1-61300-A40</t>
  </si>
  <si>
    <t>17MO278 SS HE1-61300-A46</t>
  </si>
  <si>
    <t>17MO278 SS HE1-61300-A48</t>
  </si>
  <si>
    <t>17MO278 SS HE1-61504-A40</t>
  </si>
  <si>
    <t>17MO278 SS HE1-61504-A46</t>
  </si>
  <si>
    <t>17MO278 SS HE1-61504-A48</t>
  </si>
  <si>
    <t>17MO278 SS SN1-3000A-A40</t>
  </si>
  <si>
    <t>17MO278 SS SN1-3000A-A46</t>
  </si>
  <si>
    <t>17MO278 SS SN1-3000A-A48</t>
  </si>
  <si>
    <t>17MO278 SS SN1-30300-A46</t>
  </si>
  <si>
    <t>17MO278 SS SN1-30300-A48</t>
  </si>
  <si>
    <t>17MO278 SS SN1-30400-A46</t>
  </si>
  <si>
    <t>17MO278 SS SN1-30400-A48</t>
  </si>
  <si>
    <t>17MO278 SS SN1-30500-A46</t>
  </si>
  <si>
    <t>17MO278 SS SN1-30500-A48</t>
  </si>
  <si>
    <t>17MO278 SS SN1-3T0AA-A46</t>
  </si>
  <si>
    <t>17MO278 SS SN1-3T0AA-A48</t>
  </si>
  <si>
    <t>17MO278 SS SN1-60600-A46</t>
  </si>
  <si>
    <t>17MO278 SS SN1-60600-A48</t>
  </si>
  <si>
    <t>17MO278 SS SN1-60700-A46</t>
  </si>
  <si>
    <t>17MO278 SS SN1-60700-A48</t>
  </si>
  <si>
    <t>17MO278 SS SN1-6T0AA-A46</t>
  </si>
  <si>
    <t>17MO278 SS SN1-6T0AA-A48</t>
  </si>
  <si>
    <t>17MO278 SS SN1-6T600-A46</t>
  </si>
  <si>
    <t>17MO278 SS SN1-6T600-A48</t>
  </si>
  <si>
    <t>17MO295 SC HA1-401VA-S46</t>
  </si>
  <si>
    <t>17MO295 SC HA1-40409-A08</t>
  </si>
  <si>
    <t>17MO295 SC HA1-40409-A46</t>
  </si>
  <si>
    <t>17MO295 SC HA1-40409-A48</t>
  </si>
  <si>
    <t>17MO295 SC HA1-60644-A08</t>
  </si>
  <si>
    <t>17MO295 SC HA1-60644-A46</t>
  </si>
  <si>
    <t>17MO295 SC HA1-60644-A48</t>
  </si>
  <si>
    <t>17MO295 SC HA1-61300-A46</t>
  </si>
  <si>
    <t>17MO295 SC HA1-61300-A48</t>
  </si>
  <si>
    <t>17MO295 SC HA1-61504-A46</t>
  </si>
  <si>
    <t>17MO295 SC HA1-61504-A48</t>
  </si>
  <si>
    <t>17MO295 SC HE1-401VA-S46</t>
  </si>
  <si>
    <t>17MO295 SC HE1-40300-A46</t>
  </si>
  <si>
    <t>17MO295 SC HE1-40300-A48</t>
  </si>
  <si>
    <t>17MO295 SC HE1-40409-A46</t>
  </si>
  <si>
    <t>17MO295 SC HE1-40409-A48</t>
  </si>
  <si>
    <t>17MO295 SC HE1-60644-A46</t>
  </si>
  <si>
    <t>17MO295 SC HE1-60644-A48</t>
  </si>
  <si>
    <t>17MO295 SC HE1-61300-A46</t>
  </si>
  <si>
    <t>17MO295 SC HE1-61300-A48</t>
  </si>
  <si>
    <t>17MO295 SC HE1-61504-A46</t>
  </si>
  <si>
    <t>17MO295 SC HE1-61504-A48</t>
  </si>
  <si>
    <t>17MO298 SS HE1-601VA-A48</t>
  </si>
  <si>
    <t>17MO298 SS HE1-601VA-S46</t>
  </si>
  <si>
    <t>17MO298 SS HE1-601VA-S48</t>
  </si>
  <si>
    <t>17MO298 SS HE1-60400-A40</t>
  </si>
  <si>
    <t>17MO298 SS HE1-60400-A46</t>
  </si>
  <si>
    <t>17MO298 SS HE1-60400-A48</t>
  </si>
  <si>
    <t>17MO298 SS HE1-60600-A40</t>
  </si>
  <si>
    <t>17MO298 SS HE1-60600-A46</t>
  </si>
  <si>
    <t>17MO298 SS HE1-60600-A48</t>
  </si>
  <si>
    <t>17MO298 SS HE1-60700-A40</t>
  </si>
  <si>
    <t>17MO298 SS HE1-60700-A46</t>
  </si>
  <si>
    <t>17MO298 SS HE1-60700-A48</t>
  </si>
  <si>
    <t>17MO298 SS HE1-61300-A40</t>
  </si>
  <si>
    <t>17MO298 SS HE1-61300-A46</t>
  </si>
  <si>
    <t>17MO298 SS HE1-61300-A48</t>
  </si>
  <si>
    <t>17MO298 SS HE1-61504-A40</t>
  </si>
  <si>
    <t>17MO298 SS HE1-61504-A46</t>
  </si>
  <si>
    <t>17MO298 SS HE1-61504-A48</t>
  </si>
  <si>
    <t>17MO298 SS SN1-3000A-A48</t>
  </si>
  <si>
    <t>17MO298 SS SN1-3000A-S46</t>
  </si>
  <si>
    <t>17MO298 SS SN1-30300-A46</t>
  </si>
  <si>
    <t>17MO298 SS SN1-30300-A48</t>
  </si>
  <si>
    <t>17MO298 SS SN1-30400-A46</t>
  </si>
  <si>
    <t>17MO298 SS SN1-30400-A48</t>
  </si>
  <si>
    <t>17MO298 SS SN1-30500-A46</t>
  </si>
  <si>
    <t>17MO298 SS SN1-30500-A48</t>
  </si>
  <si>
    <t>17MO298 SS SN1-60611-A46</t>
  </si>
  <si>
    <t>17MO298 SS SN1-60611-A48</t>
  </si>
  <si>
    <t>17MO328 SS HA1-601VA-A48</t>
  </si>
  <si>
    <t>17MO328 SS HA1-601VA-S46</t>
  </si>
  <si>
    <t>17MO328 SS HA1-60400-A46</t>
  </si>
  <si>
    <t>17MO328 SS HA1-60400-A48</t>
  </si>
  <si>
    <t>17MO328 SS HA1-60600-A46</t>
  </si>
  <si>
    <t>17MO328 SS HA1-60600-A48</t>
  </si>
  <si>
    <t>17MO328 SS HA1-60700-A46</t>
  </si>
  <si>
    <t>17MO328 SS HA1-60700-A48</t>
  </si>
  <si>
    <t>17MO328 SS HA1-61300-A46</t>
  </si>
  <si>
    <t>17MO328 SS HA1-61300-A48</t>
  </si>
  <si>
    <t>17MO328 SS HA1-61504-A46</t>
  </si>
  <si>
    <t>17MO328 SS HA1-61504-A48</t>
  </si>
  <si>
    <t>17MOM4     SN1-3000A-A46</t>
  </si>
  <si>
    <t>17MOM4     SN1-3000A-A48</t>
  </si>
  <si>
    <t>17MOM4     SN1-30300-A46</t>
  </si>
  <si>
    <t>17MOM4     SN1-30300-A48</t>
  </si>
  <si>
    <t>17MOM4     SN1-30400-A46</t>
  </si>
  <si>
    <t>17MOM4     SN1-30400-A48</t>
  </si>
  <si>
    <t>17MOM4     SN1-30500-A46</t>
  </si>
  <si>
    <t>17MOM4     SN1-30500-A48</t>
  </si>
  <si>
    <t>17MOM4     SN1-3T1A0-A46</t>
  </si>
  <si>
    <t>17MOM4     SN1-3T1A0-A48</t>
  </si>
  <si>
    <t>17MOM4     SN1-60600-A46</t>
  </si>
  <si>
    <t>17MOM4     SN1-60600-A48</t>
  </si>
  <si>
    <t>17MOM4     SN1-60653-A46</t>
  </si>
  <si>
    <t>17MOM4     SN1-60653-A48</t>
  </si>
  <si>
    <t>17MOM4     SN1-60700-A46</t>
  </si>
  <si>
    <t>17MOM4     SN1-60700-A48</t>
  </si>
  <si>
    <t>17MOM4     SN1-6T0AA-A46</t>
  </si>
  <si>
    <t>17MOM4     SN1-6T0AA-A48</t>
  </si>
  <si>
    <t>17MOM4     SN1-6T600-A46</t>
  </si>
  <si>
    <t>17MOM4     SN1-6T600-A48</t>
  </si>
  <si>
    <t>17MOM6     SN1-3000A-A46</t>
  </si>
  <si>
    <t>17MOM6     SN1-3000A-A48</t>
  </si>
  <si>
    <t>17MOM6     SN1-30300-A46</t>
  </si>
  <si>
    <t>17MOM6     SN1-30300-A48</t>
  </si>
  <si>
    <t>17MOM6     SN1-30400-A46</t>
  </si>
  <si>
    <t>17MOM6     SN1-30400-A48</t>
  </si>
  <si>
    <t>17MOM6     SN1-30500-A46</t>
  </si>
  <si>
    <t>17MOM6     SN1-30500-A48</t>
  </si>
  <si>
    <t>17MOM6     SN1-60600-A46</t>
  </si>
  <si>
    <t>17MOM6     SN1-60600-A48</t>
  </si>
  <si>
    <t>17MOM6     SN1-60700-A46</t>
  </si>
  <si>
    <t>17MOM6     SN1-60700-A48</t>
  </si>
  <si>
    <t>17MOM6     SN1-6T600-A46</t>
  </si>
  <si>
    <t>17MOM6     SN1-6T600-A48</t>
  </si>
  <si>
    <t>17MOMSX    SN1-6T600-A46</t>
  </si>
  <si>
    <t>17MOMSX    SN1-6T600-A48</t>
  </si>
  <si>
    <t>17MT  MT1  NN1-3T0AA-A08</t>
  </si>
  <si>
    <t>17MT  MT1  NN1-3T0AA-A30</t>
  </si>
  <si>
    <t>17MT  MT1  NN1-3T0AA-A31</t>
  </si>
  <si>
    <t>17MT  MT1  NN1-3T0AA-A37</t>
  </si>
  <si>
    <t>17MT  MT1  NN1-3T0AA-A46</t>
  </si>
  <si>
    <t>17MT  MT1  NN1-3T0AA-A52</t>
  </si>
  <si>
    <t>17MT  MT1  NN1-3T0AA-A53</t>
  </si>
  <si>
    <t>17MT  MT2  NN1-3T0AA-A08</t>
  </si>
  <si>
    <t>17MT  MT2  NN1-3T0AA-A30</t>
  </si>
  <si>
    <t>17MT  MT2  NN1-3T0AA-A31</t>
  </si>
  <si>
    <t>17MT  MT2  NN1-3T0AA-A37</t>
  </si>
  <si>
    <t>17MT  MT2  NN1-3T0AA-A46</t>
  </si>
  <si>
    <t>17MT  MT2  NN1-3T0AA-A52</t>
  </si>
  <si>
    <t>17MT  MT2  NN1-3T0AA-A53</t>
  </si>
  <si>
    <t>17MT  MTE  NN1-3T0AA-A08</t>
  </si>
  <si>
    <t>17MT  MTE  NN1-3T0AA-A30</t>
  </si>
  <si>
    <t>17MT  MTE  NN1-3T0AA-A31</t>
  </si>
  <si>
    <t>17MT  MTE  NN1-3T0AA-A37</t>
  </si>
  <si>
    <t>17MT  MTE  NN1-3T0AA-A46</t>
  </si>
  <si>
    <t>17MT  MTE  NN1-3T0AA-A52</t>
  </si>
  <si>
    <t>17MT  MTE  NN1-3T0AA-A53</t>
  </si>
  <si>
    <t>17MT XLMTK NN1-3K00AA-A08</t>
  </si>
  <si>
    <t>17MT XLMTK NN1-3K00AA-A30</t>
  </si>
  <si>
    <t>17MT XLMTK NN1-3K00AA-A31</t>
  </si>
  <si>
    <t>17MT XLMTK NN1-3K00AA-A37</t>
  </si>
  <si>
    <t>17MT XLMTK NN1-3K00AA-A46</t>
  </si>
  <si>
    <t>17MT XLMTK NN1-3K00AA-A52</t>
  </si>
  <si>
    <t>17MT XLMTK NN1-3K00AA-A53</t>
  </si>
  <si>
    <t>17MTUNIVMTKNN1-3K00AA-A08</t>
  </si>
  <si>
    <t>17MTUNIVMTKNN1-3K00AA-A30</t>
  </si>
  <si>
    <t>17MTUNIVMTKNN1-3K00AA-A31</t>
  </si>
  <si>
    <t>17MTUNIVMTKNN1-3K00AA-A37</t>
  </si>
  <si>
    <t>17MTUNIVMTKNN1-3K00AA-A46</t>
  </si>
  <si>
    <t>17MTUNIVMTKNN1-3K00AA-A52</t>
  </si>
  <si>
    <t>17MTUNIVMTKNN1-3K00AA-A53</t>
  </si>
  <si>
    <t>17MU UNIV  NN1-3X20AA-L26</t>
  </si>
  <si>
    <t>17MU UNIV  NN1-3X20AA-L28</t>
  </si>
  <si>
    <t>17NS1810 NBON1-300AA-A01</t>
  </si>
  <si>
    <t>17NS1810 NBON1-300AA-A48</t>
  </si>
  <si>
    <t>17NS1810 NBON1-300AA-A53</t>
  </si>
  <si>
    <t>17NS1810 NBON1-300AA-A75</t>
  </si>
  <si>
    <t>17NS1900OXSON1-300AA-A48</t>
  </si>
  <si>
    <t>17NS1900OXSON1-300AA-A53</t>
  </si>
  <si>
    <t>17NS1900OXSON1-300AA-A75</t>
  </si>
  <si>
    <t>17NS1910 NBON1-300AA-A01</t>
  </si>
  <si>
    <t>17NS1910 NBON1-300AA-A03</t>
  </si>
  <si>
    <t>17NS1910 NBON1-300AA-A08</t>
  </si>
  <si>
    <t>17NS1910 NBON1-300AA-A48</t>
  </si>
  <si>
    <t>17NS1910 NBON1-300AA-A53</t>
  </si>
  <si>
    <t>17NS1910 NBON1-300AA-A75</t>
  </si>
  <si>
    <t>17NS193 SC ON1-300AA-O01</t>
  </si>
  <si>
    <t>17NS193 SC ON1-300AA-O03</t>
  </si>
  <si>
    <t>17NS193 SC ON1-300AA-O17</t>
  </si>
  <si>
    <t>17NS193 SC ON1-300AA-O33</t>
  </si>
  <si>
    <t>17NS193 SC ON1-61700-O01</t>
  </si>
  <si>
    <t>17NS193 SC ON1-61700-O03</t>
  </si>
  <si>
    <t>17NS193 SC ON1-61700-O17</t>
  </si>
  <si>
    <t>17NS193 SC ON1-61700-O33</t>
  </si>
  <si>
    <t>17NS203 DC ON1-300AA-A01</t>
  </si>
  <si>
    <t>17NS203 DC ON1-300AA-A48</t>
  </si>
  <si>
    <t>17NS203 DC ON1-300AA-A53</t>
  </si>
  <si>
    <t>17NS203 DC ON1-300AA-A75</t>
  </si>
  <si>
    <t>17NS203 DC ON1-300CA-A01</t>
  </si>
  <si>
    <t>17NS203 DC ON1-300CA-A48</t>
  </si>
  <si>
    <t>17NS203 DC ON1-300CA-A53</t>
  </si>
  <si>
    <t>17NS203 DC ON1-300CA-A75</t>
  </si>
  <si>
    <t>17NS203 DC ON1-60606-A01</t>
  </si>
  <si>
    <t>17NS203 DC ON1-60606-A48</t>
  </si>
  <si>
    <t>17NS203 DC ON1-60606-A53</t>
  </si>
  <si>
    <t>17NS203 DC ON1-60606-A75</t>
  </si>
  <si>
    <t>17NS203 DC ON1-60700-A01</t>
  </si>
  <si>
    <t>17NS203 DC ON1-60700-A48</t>
  </si>
  <si>
    <t>17NS203 DC ON1-60700-A53</t>
  </si>
  <si>
    <t>17NS203 DC ON1-60700-A75</t>
  </si>
  <si>
    <t>17NS203 DC ON1-60701-A01</t>
  </si>
  <si>
    <t>17NS203 DC ON1-60701-A48</t>
  </si>
  <si>
    <t>17NS203 DC ON1-60701-A53</t>
  </si>
  <si>
    <t>17NS203 DC ON1-60701-A75</t>
  </si>
  <si>
    <t>17NS203 SC ON1-300AA-A01</t>
  </si>
  <si>
    <t>17NS203 SC ON1-300AA-A48</t>
  </si>
  <si>
    <t>17NS203 SC ON1-300AA-A53</t>
  </si>
  <si>
    <t>17NS203 SC ON1-300AA-A75</t>
  </si>
  <si>
    <t>17NS203 SC ON1-300CA-A01</t>
  </si>
  <si>
    <t>17NS203 SC ON1-300CA-A48</t>
  </si>
  <si>
    <t>17NS203 SC ON1-300CA-A53</t>
  </si>
  <si>
    <t>17NS203 SC ON1-300CA-A75</t>
  </si>
  <si>
    <t>17NS203 SC ON1-61700-A01</t>
  </si>
  <si>
    <t>17NS203 SC ON1-61700-A48</t>
  </si>
  <si>
    <t>17NS203 SC ON1-61700-A53</t>
  </si>
  <si>
    <t>17NS203 SC ON1-61700-A75</t>
  </si>
  <si>
    <t>17NS210 ANGON1-300AA-A01</t>
  </si>
  <si>
    <t>17NS210 ANGON1-300AA-A48</t>
  </si>
  <si>
    <t>17NS210 ANGON1-300AA-A53</t>
  </si>
  <si>
    <t>17NS210 ANGON1-300AA-A75</t>
  </si>
  <si>
    <t>17NS211 COAON1-300AA-A01</t>
  </si>
  <si>
    <t>17NS211 COAON1-300AA-A03</t>
  </si>
  <si>
    <t>17NS211 COAON1-300AA-A08</t>
  </si>
  <si>
    <t>17NS211 COAON1-300AA-A48</t>
  </si>
  <si>
    <t>17NS211 COAON1-300AA-A53</t>
  </si>
  <si>
    <t>17NS211 COAON1-300AA-A75</t>
  </si>
  <si>
    <t>17NS2110SPTON1-300AA-A03</t>
  </si>
  <si>
    <t>17NS214 XTSON1-300AA-A08</t>
  </si>
  <si>
    <t>17NS214 XTSON1-300AA-A48</t>
  </si>
  <si>
    <t>17NS214SBAYON1-300AA-A01</t>
  </si>
  <si>
    <t>17NS214SBAYON1-300AA-A48</t>
  </si>
  <si>
    <t>17NS214SBAYON1-300AA-A53</t>
  </si>
  <si>
    <t>17NS214SBAYON1-300AA-A75</t>
  </si>
  <si>
    <t>17NS223 DC ON1-300AA-A01</t>
  </si>
  <si>
    <t>17NS223 DC ON1-300AA-A48</t>
  </si>
  <si>
    <t>17NS223 DC ON1-300AA-A53</t>
  </si>
  <si>
    <t>17NS223 DC ON1-300AA-A75</t>
  </si>
  <si>
    <t>17NS223 DC ON1-60606-A01</t>
  </si>
  <si>
    <t>17NS223 DC ON1-60606-A48</t>
  </si>
  <si>
    <t>17NS223 DC ON1-60606-A53</t>
  </si>
  <si>
    <t>17NS223 DC ON1-60606-A75</t>
  </si>
  <si>
    <t>17NS223 DC ON1-60700-A01</t>
  </si>
  <si>
    <t>17NS223 DC ON1-60700-A48</t>
  </si>
  <si>
    <t>17NS223 DC ON1-60700-A53</t>
  </si>
  <si>
    <t>17NS223 DC ON1-60700-A75</t>
  </si>
  <si>
    <t>17NS223 DC ON1-60701-A01</t>
  </si>
  <si>
    <t>17NS223 DC ON1-60701-A48</t>
  </si>
  <si>
    <t>17NS223 DC ON1-60701-A53</t>
  </si>
  <si>
    <t>17NS223 DC ON1-60701-A75</t>
  </si>
  <si>
    <t>17NS231 COASN1-300AA-A01</t>
  </si>
  <si>
    <t>17NS231 COASN1-300AA-A48</t>
  </si>
  <si>
    <t>17NS231 COASN1-300AA-A53</t>
  </si>
  <si>
    <t>17NS231 COASN1-300AA-A75</t>
  </si>
  <si>
    <t>17NS243 DC ON1-300AA-A01</t>
  </si>
  <si>
    <t>17NS243 DC ON1-300AA-A48</t>
  </si>
  <si>
    <t>17NS243 DC ON1-300AA-A53</t>
  </si>
  <si>
    <t>17NS243 DC ON1-300AA-A75</t>
  </si>
  <si>
    <t>17NS243 DC ON1-60606-A01</t>
  </si>
  <si>
    <t>17NS243 DC ON1-60606-A48</t>
  </si>
  <si>
    <t>17NS243 DC ON1-60606-A53</t>
  </si>
  <si>
    <t>17NS243 DC ON1-60606-A75</t>
  </si>
  <si>
    <t>17NS243 DC ON1-60700-A01</t>
  </si>
  <si>
    <t>17NS243 DC ON1-60700-A48</t>
  </si>
  <si>
    <t>17NS243 DC ON1-60700-A53</t>
  </si>
  <si>
    <t>17NS243 DC ON1-60700-A75</t>
  </si>
  <si>
    <t>17PW300STRK101-60001-A01</t>
  </si>
  <si>
    <t>17PW300STRK101-60001-A04</t>
  </si>
  <si>
    <t>17PW300STRK101-60001-A10</t>
  </si>
  <si>
    <t>17PW300STRK101-60001-A30</t>
  </si>
  <si>
    <t>17PW300STRK101-60001-A37</t>
  </si>
  <si>
    <t>17PW300STRK101-60001-A46</t>
  </si>
  <si>
    <t>17PW300STRK251-60001-A01</t>
  </si>
  <si>
    <t>17PW300STRK251-60001-A30</t>
  </si>
  <si>
    <t>17PW300STRK251-60001-A46</t>
  </si>
  <si>
    <t>17PW300STRK501-60001-A01</t>
  </si>
  <si>
    <t>17PW300STRK501-60001-A30</t>
  </si>
  <si>
    <t>17PW300STRK501-60001-A46</t>
  </si>
  <si>
    <t>17PW300STRKNN1-60001-A31</t>
  </si>
  <si>
    <t>17PW500STRK101-60001-A01</t>
  </si>
  <si>
    <t>17PW500STRK101-60001-A04</t>
  </si>
  <si>
    <t>17PW500STRK101-60001-A10</t>
  </si>
  <si>
    <t>17PW500STRK101-60001-A30</t>
  </si>
  <si>
    <t>17PW500STRK101-60001-A37</t>
  </si>
  <si>
    <t>17PW500STRK101-60001-A46</t>
  </si>
  <si>
    <t>17PW500STRK251-60001-A01</t>
  </si>
  <si>
    <t>17PW500STRK251-60001-A30</t>
  </si>
  <si>
    <t>17PW500STRK251-60001-A46</t>
  </si>
  <si>
    <t>17PW500STRK501-60001-A01</t>
  </si>
  <si>
    <t>17PW500STRK501-60001-A30</t>
  </si>
  <si>
    <t>17PW500STRK501-60001-A46</t>
  </si>
  <si>
    <t>17PW500STRKNN1-60001-A31</t>
  </si>
  <si>
    <t>17SB175 SF ON1-300AA-A08</t>
  </si>
  <si>
    <t>17SB175 SF ON1-300AA-A89</t>
  </si>
  <si>
    <t>17SB175 SF ON1-3A0AA-A08</t>
  </si>
  <si>
    <t>17SB175 SF ON1-3A0AA-A89</t>
  </si>
  <si>
    <t>17SB175 SF ON1-70003-A89</t>
  </si>
  <si>
    <t>17SB177 SF ON1-300AA-A89</t>
  </si>
  <si>
    <t>17SB177 SF ON1-3A0AA-A89</t>
  </si>
  <si>
    <t>17SB177 SF ON1-70003-A89</t>
  </si>
  <si>
    <t>17SB195 SF ON1-300AA-A89</t>
  </si>
  <si>
    <t>17SB195 SF ON1-3A0AA-A89</t>
  </si>
  <si>
    <t>17SB195 SF ON1-70003-A89</t>
  </si>
  <si>
    <t>17SB195 SF OT1-60014-A89</t>
  </si>
  <si>
    <t>17SB195 SF OT1-60340-A89</t>
  </si>
  <si>
    <t>17SB195 SF OT1-70T03-A89</t>
  </si>
  <si>
    <t>17SB210 DORON1-3000A-A89</t>
  </si>
  <si>
    <t>17SB210 DORON1-30300-A89</t>
  </si>
  <si>
    <t>17SB210 DORON1-30400-A89</t>
  </si>
  <si>
    <t>17SB210 DORON1-30500-A89</t>
  </si>
  <si>
    <t>17SB210 DORON1-60606-A89</t>
  </si>
  <si>
    <t>17SB210 DORON1-60700-A89</t>
  </si>
  <si>
    <t>17SB210 DORON1-60701-A89</t>
  </si>
  <si>
    <t>17SB225 DORSN1-3000A-A89</t>
  </si>
  <si>
    <t>17SB225 DORSN1-30300-A89</t>
  </si>
  <si>
    <t>17SB225 DORSN1-30400-A89</t>
  </si>
  <si>
    <t>17SB225 DORSN1-30500-A89</t>
  </si>
  <si>
    <t>17SB225 DORSN1-60606-A08</t>
  </si>
  <si>
    <t>17SB225 DORSN1-60700-A08</t>
  </si>
  <si>
    <t>17SB225 DORSN1-6120M-A89</t>
  </si>
  <si>
    <t>17SB225 DORSN1-6121B-A89</t>
  </si>
  <si>
    <t>17SB225 XSFST1-60014-A89</t>
  </si>
  <si>
    <t>17SB225 XSFST1-60340-A89</t>
  </si>
  <si>
    <t>17SB225 XSFST1-70T03-A89</t>
  </si>
  <si>
    <t>17SB275 XSFSN1-6122B-A89</t>
  </si>
  <si>
    <t>17SB350 XSFHT1-6120R-A89</t>
  </si>
  <si>
    <t>17SB350 XSFHT1-6121U-A89</t>
  </si>
  <si>
    <t>17SB350 XSFHT1-6121X-A89</t>
  </si>
  <si>
    <t>17SB350 XSFHT1-6122A-A89</t>
  </si>
  <si>
    <t>17SR 310SLXON1-3PT1A0-A89</t>
  </si>
  <si>
    <t>17SR 310SLXON1-60682-A08</t>
  </si>
  <si>
    <t>17SR 310SLXON1-60682-A36</t>
  </si>
  <si>
    <t>17SR 310SLXON1-60682-A89</t>
  </si>
  <si>
    <t>17SR21 SPX IN1-30100-A01</t>
  </si>
  <si>
    <t>17SR21 SPX IN1-30100-A08</t>
  </si>
  <si>
    <t>17SR21 SPX IN1-30100-A89</t>
  </si>
  <si>
    <t>17SR21 SPX IN1-30200-A01</t>
  </si>
  <si>
    <t>17SR21 SPX IN1-30200-A08</t>
  </si>
  <si>
    <t>17SR21 SPX IN1-30200-A89</t>
  </si>
  <si>
    <t>17SR21 SPX IN1-30300-A01</t>
  </si>
  <si>
    <t>17SR21 SPX IN1-30300-A08</t>
  </si>
  <si>
    <t>17SR21 SPX IN1-30300-A89</t>
  </si>
  <si>
    <t>17SR21 SPX IN1-30500-A01</t>
  </si>
  <si>
    <t>17SR21 SPX IN1-30500-A08</t>
  </si>
  <si>
    <t>17SR21 SPX IN1-30500-A89</t>
  </si>
  <si>
    <t>17SR21 SPX IN1-3T1A0-A01</t>
  </si>
  <si>
    <t>17SR21 SPX IN1-3T1A0-A08</t>
  </si>
  <si>
    <t>17SR21 SPX IN1-3T1A0-A89</t>
  </si>
  <si>
    <t>17SR21 SPX IN1-3T200-A01</t>
  </si>
  <si>
    <t>17SR21 SPX IN1-3T200-A08</t>
  </si>
  <si>
    <t>17SR21 SPX IN1-3T200-A89</t>
  </si>
  <si>
    <t>17SR21 SPX IN1-60700-A01</t>
  </si>
  <si>
    <t>17SR21 SPX IN1-60700-A08</t>
  </si>
  <si>
    <t>17SR21 SPX IN1-60700-A89</t>
  </si>
  <si>
    <t>17SR21 SPX ON1-30100-A01</t>
  </si>
  <si>
    <t>17SR21 SPX ON1-30100-A08</t>
  </si>
  <si>
    <t>17SR21 SPX ON1-30100-A89</t>
  </si>
  <si>
    <t>17SR21 SPX ON1-30200-A01</t>
  </si>
  <si>
    <t>17SR21 SPX ON1-30200-A08</t>
  </si>
  <si>
    <t>17SR21 SPX ON1-30200-A89</t>
  </si>
  <si>
    <t>17SR21 SPX ON1-30300-A01</t>
  </si>
  <si>
    <t>17SR21 SPX ON1-30300-A08</t>
  </si>
  <si>
    <t>17SR21 SPX ON1-30300-A89</t>
  </si>
  <si>
    <t>17SR21 SPX ON1-3T1A0-A01</t>
  </si>
  <si>
    <t>17SR21 SPX ON1-3T1A0-A08</t>
  </si>
  <si>
    <t>17SR21 SPX ON1-3T1A0-A89</t>
  </si>
  <si>
    <t>17SR21 SPX ON1-3T200-A01</t>
  </si>
  <si>
    <t>17SR21 SPX ON1-3T200-A08</t>
  </si>
  <si>
    <t>17SR21 SPX ON1-3T200-A89</t>
  </si>
  <si>
    <t>17SR21 SPX ON1-60700-A01</t>
  </si>
  <si>
    <t>17SR21 SPX ON1-60700-A08</t>
  </si>
  <si>
    <t>17SR21 SPX ON1-60700-A89</t>
  </si>
  <si>
    <t>17SR230 SLXSN1-3X2100-A08</t>
  </si>
  <si>
    <t>17SR230 SLXSN1-3X2100-A36</t>
  </si>
  <si>
    <t>17SR230 SLXSN1-3X2100-A89</t>
  </si>
  <si>
    <t>17SR230 SLXSN1-3X2200-A08</t>
  </si>
  <si>
    <t>17SR230 SLXSN1-3X2200-A36</t>
  </si>
  <si>
    <t>17SR230 SLXSN1-3X2200-A89</t>
  </si>
  <si>
    <t>17SR230 SLXSN1-60681-A08</t>
  </si>
  <si>
    <t>17SR230 SLXWN1-3MA200-A08</t>
  </si>
  <si>
    <t>17SR230 SLXWN1-3MA200-A36</t>
  </si>
  <si>
    <t>17SR230 SLXWN1-3MA200-A89</t>
  </si>
  <si>
    <t>17SR230 SLXWN1-3X2100-A08</t>
  </si>
  <si>
    <t>17SR230 SLXWN1-3X2100-A36</t>
  </si>
  <si>
    <t>17SR230 SLXWN1-3X2100-A89</t>
  </si>
  <si>
    <t>17SR230 SLXWN1-3X2200-A08</t>
  </si>
  <si>
    <t>17SR230 SLXWN1-3X2200-A36</t>
  </si>
  <si>
    <t>17SR230 SLXWN1-3X2200-A89</t>
  </si>
  <si>
    <t>17SR230 SLXWN1-60700-A08</t>
  </si>
  <si>
    <t>17SR230 SLXWN1-60700-A36</t>
  </si>
  <si>
    <t>17SR230 SLXWN1-60700-A89</t>
  </si>
  <si>
    <t>17SR240 SD ON1-3T1A0-A08</t>
  </si>
  <si>
    <t>17SR240 SD ON1-3T1A0-A36</t>
  </si>
  <si>
    <t>17SR240 SD ON1-3T1A0-A89</t>
  </si>
  <si>
    <t>17SR240 SD ON1-3T200-A08</t>
  </si>
  <si>
    <t>17SR240 SD ON1-3T200-A36</t>
  </si>
  <si>
    <t>17SR240 SD ON1-3T200-A89</t>
  </si>
  <si>
    <t>17SR240 SD ON1-60700-A08</t>
  </si>
  <si>
    <t>17SR240 SD ON1-60700-A36</t>
  </si>
  <si>
    <t>17SR240 SD ON1-60700-A89</t>
  </si>
  <si>
    <t>17SR250 SLXSN1-3MA200-A08</t>
  </si>
  <si>
    <t>17SR250 SLXWN1-3MA1A0-A08</t>
  </si>
  <si>
    <t>17SR250 SLXWN1-3MA200-A08</t>
  </si>
  <si>
    <t>17SR250 SLXWN1-3PT1A0-A08</t>
  </si>
  <si>
    <t>17SR250 SLXWN1-3PT1A0-A36</t>
  </si>
  <si>
    <t>17SR250 SLXWN1-3PT1A0-A89</t>
  </si>
  <si>
    <t>17SR250 SLXWN1-3X2100-A08</t>
  </si>
  <si>
    <t>17SR250 SLXWN1-3X2100-A36</t>
  </si>
  <si>
    <t>17SR250 SLXWN1-3X2100-A89</t>
  </si>
  <si>
    <t>17SR250 SLXWN1-3X2200-A08</t>
  </si>
  <si>
    <t>17SR250 SLXWN1-3X2200-A36</t>
  </si>
  <si>
    <t>17SR250 SLXWN1-3X2200-A89</t>
  </si>
  <si>
    <t>17SR250 SLXWN1-60700-A08</t>
  </si>
  <si>
    <t>17SR250 SLXWN1-60700-A36</t>
  </si>
  <si>
    <t>17SR250 SLXWN1-60700-A89</t>
  </si>
  <si>
    <t>17SR250 SLXWN1-60707-A08</t>
  </si>
  <si>
    <t>17SR250 SLXWN1-60707-A36</t>
  </si>
  <si>
    <t>17SR250 SLXWN1-60707-A89</t>
  </si>
  <si>
    <t>17SR260 DA SN1-60667-A08</t>
  </si>
  <si>
    <t>17SR260 DA SN1-60667-A36</t>
  </si>
  <si>
    <t>17SR260 DA SN1-60667-A89</t>
  </si>
  <si>
    <t>17SR270 SD ON1-3T100-A08</t>
  </si>
  <si>
    <t>17SR270 SD ON1-3T100-A36</t>
  </si>
  <si>
    <t>17SR270 SD ON1-3T100-A89</t>
  </si>
  <si>
    <t>17SR270 SD ON1-3X2100-A08</t>
  </si>
  <si>
    <t>17SR270 SD ON1-3X2100-A36</t>
  </si>
  <si>
    <t>17SR270 SD ON1-3X2100-A89</t>
  </si>
  <si>
    <t>17SR270 SD ON1-3X2200-A08</t>
  </si>
  <si>
    <t>17SR270 SD ON1-3X2200-A36</t>
  </si>
  <si>
    <t>17SR270 SD ON1-3X2200-A89</t>
  </si>
  <si>
    <t>17SR270 SD ON1-3X2300-A08</t>
  </si>
  <si>
    <t>17SR270 SD ON1-3X2300-A36</t>
  </si>
  <si>
    <t>17SR270 SD ON1-3X2300-A89</t>
  </si>
  <si>
    <t>17SR270 SD ON1-3X2500-A08</t>
  </si>
  <si>
    <t>17SR270 SD ON1-3X2500-A36</t>
  </si>
  <si>
    <t>17SR270 SD ON1-3X2500-A89</t>
  </si>
  <si>
    <t>17SR270 SD ON1-3XB1A0-A08</t>
  </si>
  <si>
    <t>17SR270 SD ON1-3XB1A0-A36</t>
  </si>
  <si>
    <t>17SR270 SD ON1-3XB1A0-A89</t>
  </si>
  <si>
    <t>17SR270 SD ON1-60614-A36</t>
  </si>
  <si>
    <t>17SR270 SD ON1-60671-A08</t>
  </si>
  <si>
    <t>17SR270 SD ON1-60671-A36</t>
  </si>
  <si>
    <t>17SR270 SD ON1-60671-A89</t>
  </si>
  <si>
    <t>17SR270 SD ON1-60700-A08</t>
  </si>
  <si>
    <t>17SR270 SD ON1-60700-A36</t>
  </si>
  <si>
    <t>17SR270 SD ON1-60700-A89</t>
  </si>
  <si>
    <t>17SR270 SD ON1-60707-A08</t>
  </si>
  <si>
    <t>17SR270 SD ON1-60707-A36</t>
  </si>
  <si>
    <t>17SR270 SD ON1-60707-A89</t>
  </si>
  <si>
    <t>17SR270 SD ON1-6W979-M08</t>
  </si>
  <si>
    <t>17SR270 SD SN1-60671-A08</t>
  </si>
  <si>
    <t>17SR270 SD SN1-60671-A36</t>
  </si>
  <si>
    <t>17SR270 SD SN1-60671-A89</t>
  </si>
  <si>
    <t>17SR270 SD SN1-6W979-M08</t>
  </si>
  <si>
    <t>17SR280 DA SA1-60634-A08</t>
  </si>
  <si>
    <t>17SR280 SLXWN1-3MA1A0-A08</t>
  </si>
  <si>
    <t>17SR280 SLXWN1-3MA1A0-A36</t>
  </si>
  <si>
    <t>17SR280 SLXWN1-3MA1A0-A89</t>
  </si>
  <si>
    <t>17SR280 SLXWN1-3MA200-A08</t>
  </si>
  <si>
    <t>17SR280 SLXWN1-3MA200-A36</t>
  </si>
  <si>
    <t>17SR280 SLXWN1-3MA200-A89</t>
  </si>
  <si>
    <t>17SR280 SLXWN1-3PT1A0-A08</t>
  </si>
  <si>
    <t>17SR280 SLXWN1-3PT1A0-A36</t>
  </si>
  <si>
    <t>17SR280 SLXWN1-3PT1A0-A89</t>
  </si>
  <si>
    <t>17SR280 SLXWN1-3X2100-A08</t>
  </si>
  <si>
    <t>17SR280 SLXWN1-3X2100-A36</t>
  </si>
  <si>
    <t>17SR280 SLXWN1-3X2100-A89</t>
  </si>
  <si>
    <t>17SR280 SLXWN1-3X2200-A08</t>
  </si>
  <si>
    <t>17SR280 SLXWN1-3X2200-A36</t>
  </si>
  <si>
    <t>17SR280 SLXWN1-3X2200-A89</t>
  </si>
  <si>
    <t>17SR280 SLXWN1-60700-A08</t>
  </si>
  <si>
    <t>17SR280 SLXWN1-60700-A36</t>
  </si>
  <si>
    <t>17SR280 SLXWN1-60700-A89</t>
  </si>
  <si>
    <t>17SR280 SLXWN1-60707-A08</t>
  </si>
  <si>
    <t>17SR280 SLXWN1-60707-A36</t>
  </si>
  <si>
    <t>17SR280 SLXWN1-60707-A89</t>
  </si>
  <si>
    <t>17SR290 SD ON1-3T100-A08</t>
  </si>
  <si>
    <t>17SR290 SD ON1-3T100-A36</t>
  </si>
  <si>
    <t>17SR290 SD ON1-3T100-A89</t>
  </si>
  <si>
    <t>17SR290 SD ON1-3X2100-A08</t>
  </si>
  <si>
    <t>17SR290 SD ON1-3X2100-A36</t>
  </si>
  <si>
    <t>17SR290 SD ON1-3X2100-A89</t>
  </si>
  <si>
    <t>17SR290 SD ON1-3X2200-A08</t>
  </si>
  <si>
    <t>17SR290 SD ON1-3X2200-A36</t>
  </si>
  <si>
    <t>17SR290 SD ON1-3X2200-A89</t>
  </si>
  <si>
    <t>17SR290 SD ON1-3X2300-A08</t>
  </si>
  <si>
    <t>17SR290 SD ON1-3X2300-A36</t>
  </si>
  <si>
    <t>17SR290 SD ON1-3X2300-A89</t>
  </si>
  <si>
    <t>17SR290 SD ON1-3X2405-A36</t>
  </si>
  <si>
    <t>17SR290 SD ON1-3X2500-A08</t>
  </si>
  <si>
    <t>17SR290 SD ON1-3X2500-A36</t>
  </si>
  <si>
    <t>17SR290 SD ON1-3X2500-A89</t>
  </si>
  <si>
    <t>17SR290 SD ON1-3XB1A0-A08</t>
  </si>
  <si>
    <t>17SR290 SD ON1-3XB1A0-A36</t>
  </si>
  <si>
    <t>17SR290 SD ON1-3XB1A0-A89</t>
  </si>
  <si>
    <t>17SR290 SD ON1-60669-A08</t>
  </si>
  <si>
    <t>17SR290 SD ON1-60669-A36</t>
  </si>
  <si>
    <t>17SR290 SD ON1-60669-A89</t>
  </si>
  <si>
    <t>17SR290 SD ON1-60671-A08</t>
  </si>
  <si>
    <t>17SR290 SD ON1-60671-A36</t>
  </si>
  <si>
    <t>17SR290 SD ON1-60671-A89</t>
  </si>
  <si>
    <t>17SR290 SD ON1-60675-A08</t>
  </si>
  <si>
    <t>17SR290 SD ON1-60675-A36</t>
  </si>
  <si>
    <t>17SR290 SD ON1-60675-A89</t>
  </si>
  <si>
    <t>17SR290 SD ON1-60677-A08</t>
  </si>
  <si>
    <t>17SR290 SD ON1-60677-A36</t>
  </si>
  <si>
    <t>17SR290 SD ON1-60677-A89</t>
  </si>
  <si>
    <t>17SR290 SD ON1-60700-A08</t>
  </si>
  <si>
    <t>17SR290 SD ON1-60700-A36</t>
  </si>
  <si>
    <t>17SR290 SD ON1-60700-A89</t>
  </si>
  <si>
    <t>17SR290 SD ON1-60707-A08</t>
  </si>
  <si>
    <t>17SR290 SD ON1-60707-A36</t>
  </si>
  <si>
    <t>17SR290 SD ON1-60707-A89</t>
  </si>
  <si>
    <t>17SR290 SD SN1-3X2405-A36</t>
  </si>
  <si>
    <t>17SR290 SD SN1-3XB1A0-A08</t>
  </si>
  <si>
    <t>17SR290 SD SN1-3XB1A0-A36</t>
  </si>
  <si>
    <t>17SR290 SD SN1-3XB1A0-A89</t>
  </si>
  <si>
    <t>17SR290 SD SN1-60676-A08</t>
  </si>
  <si>
    <t>17SR290 SD SN1-6W979-M08</t>
  </si>
  <si>
    <t>17SR310 SLXHA1-60707-A08</t>
  </si>
  <si>
    <t>17SR310 SLXHA1-60707-A36</t>
  </si>
  <si>
    <t>17SR310 SLXHA1-60707-A89</t>
  </si>
  <si>
    <t>17SR310 SLXHA1-6190V-A08</t>
  </si>
  <si>
    <t>17SR310 SLXHA1-6190V-A36</t>
  </si>
  <si>
    <t>17SR310 SLXHA1-6190V-A89</t>
  </si>
  <si>
    <t>17SR310 SLXSN1-60700-A08</t>
  </si>
  <si>
    <t>17SR310 SLXSN1-60700-A36</t>
  </si>
  <si>
    <t>17SR310 SLXSN1-60700-A89</t>
  </si>
  <si>
    <t>17SR310 SLXWN1-3PT1A0-A08</t>
  </si>
  <si>
    <t>17SR310 SLXWN1-3PT1A0-A36</t>
  </si>
  <si>
    <t>17SR310 SLXWN1-3PT1A0-A89</t>
  </si>
  <si>
    <t>17SR310 SLXWN1-60700-A08</t>
  </si>
  <si>
    <t>17SR310 SLXWN1-60700-A36</t>
  </si>
  <si>
    <t>17SR310 SLXWN1-60700-A89</t>
  </si>
  <si>
    <t>17SR310 SXOHA1-60640-A08</t>
  </si>
  <si>
    <t>17SR310 SXOHA1-60640-A36</t>
  </si>
  <si>
    <t>17SR310 SXOHA1-60640-A89</t>
  </si>
  <si>
    <t>17SR310 SXOHA1-60700-A08</t>
  </si>
  <si>
    <t>17SR310 SXOHA1-60700-A36</t>
  </si>
  <si>
    <t>17SR310 SXOHA1-60700-A89</t>
  </si>
  <si>
    <t>17SR310SDAWHA1-700VQ-A89</t>
  </si>
  <si>
    <t>17SR310SLXWHA1-60707-A08</t>
  </si>
  <si>
    <t>17SR310SLXWHA1-60707-A36</t>
  </si>
  <si>
    <t>17SR310SLXWON1-3PT1A0-A36</t>
  </si>
  <si>
    <t>17SR310SLXWON1-60682-A08</t>
  </si>
  <si>
    <t>17SR310SLXWON1-60682-A36</t>
  </si>
  <si>
    <t>17SR310SLXWON1-60682-A89</t>
  </si>
  <si>
    <t>17SR310SLXWON1-60707-A36</t>
  </si>
  <si>
    <t>17SR310SXOWHA1-60640-A08</t>
  </si>
  <si>
    <t>17SR310SXOWHA1-60640-A36</t>
  </si>
  <si>
    <t>17SR310SXOWHA1-60640-A89</t>
  </si>
  <si>
    <t>17SR310SXOWHA1-60707-A08</t>
  </si>
  <si>
    <t>17SR310SXOWHA1-60707-A36</t>
  </si>
  <si>
    <t>17SR310SXOWHA1-61300-A08</t>
  </si>
  <si>
    <t>17SR310SXOWHA1-61300-A36</t>
  </si>
  <si>
    <t>17SR310SXOWHA1-61300-A89</t>
  </si>
  <si>
    <t>17SR310SXOWHA1-61504-A08</t>
  </si>
  <si>
    <t>17SR310SXOWHA1-61504-A36</t>
  </si>
  <si>
    <t>17SR310SXOWHA1-61504-A89</t>
  </si>
  <si>
    <t>17SR310SXOWHA1-6190V-A08</t>
  </si>
  <si>
    <t>17SR310SXOWHA1-6190V-A36</t>
  </si>
  <si>
    <t>17SR350 DACHN1-50846-A08</t>
  </si>
  <si>
    <t>17SR350 DACHN1-50846-A36</t>
  </si>
  <si>
    <t>17SR350 DACHN1-50846-A89</t>
  </si>
  <si>
    <t>17SR350 DAWHA1-50846-A08</t>
  </si>
  <si>
    <t>17SR350 DAWHA1-50846-A36</t>
  </si>
  <si>
    <t>17SR350 DAWHA1-50846-A89</t>
  </si>
  <si>
    <t>17SR350 DAWHA1-614G1-A08</t>
  </si>
  <si>
    <t>17SR350 DAWHA1-614G1-A36</t>
  </si>
  <si>
    <t>17SR350 DAWHA1-614G1-A89</t>
  </si>
  <si>
    <t>17SR350 DAWHA1-6190V-A08</t>
  </si>
  <si>
    <t>17SR350 DAWHA1-700VQ-A89</t>
  </si>
  <si>
    <t>17SR350 SLXHA1-60650-A08</t>
  </si>
  <si>
    <t>18BE5FT3UNVNN1-3X20AA-L03</t>
  </si>
  <si>
    <t>18BE5FT3UNVNN1-3X20AA-L08</t>
  </si>
  <si>
    <t>18BE5FT3UNVNN1-3X20AA-L28</t>
  </si>
  <si>
    <t>18BE5FT3UNVNN1-3X20AA-L39</t>
  </si>
  <si>
    <t>18BE5FT3UNVNN1-3X20AA-L41</t>
  </si>
  <si>
    <t>18BE5FT3UNVNN1-3X20AA-L48</t>
  </si>
  <si>
    <t>18BE5FT3UNVNN1-3X20AA-L64</t>
  </si>
  <si>
    <t>18BE5FT3UNVNN1-3X20AA-L74</t>
  </si>
  <si>
    <t>18BE5FT3UNVNN1-3X20AA-L79</t>
  </si>
  <si>
    <t>18BE5FT3UNVNN1-3X20AA-L84</t>
  </si>
  <si>
    <t>18BE8FT6GCWNN1-3T0AA-L03</t>
  </si>
  <si>
    <t>18BE8FT6GCWNN1-3T0AA-L08</t>
  </si>
  <si>
    <t>18BE8FT6GCWNN1-3T0AA-L28</t>
  </si>
  <si>
    <t>18BE8FT6GCWNN1-3T0AA-L39</t>
  </si>
  <si>
    <t>18BE8FT6GCWNN1-3T0AA-L41</t>
  </si>
  <si>
    <t>18BE8FT6GCWNN1-3T0AA-L48</t>
  </si>
  <si>
    <t>18BE8FT6GCWNN1-3T0AA-L64</t>
  </si>
  <si>
    <t>18BE8FT6GCWNN1-3T0AA-L74</t>
  </si>
  <si>
    <t>18BE8FT6GCWNN1-3T0AA-L79</t>
  </si>
  <si>
    <t>18BE8FT6GCWNN1-3T0AA-L84</t>
  </si>
  <si>
    <t>18BE9FT1GCWNN1-3T0AA-L03</t>
  </si>
  <si>
    <t>18BE9FT1GCWNN1-3T0AA-L08</t>
  </si>
  <si>
    <t>18BE9FT1GCWNN1-3T0AA-L28</t>
  </si>
  <si>
    <t>18BE9FT1GCWNN1-3T0AA-L39</t>
  </si>
  <si>
    <t>18BE9FT1GCWNN1-3T0AA-L41</t>
  </si>
  <si>
    <t>18BE9FT1GCWNN1-3T0AA-L48</t>
  </si>
  <si>
    <t>18BE9FT1GCWNN1-3T0AA-L64</t>
  </si>
  <si>
    <t>18BE9FT1GCWNN1-3T0AA-L74</t>
  </si>
  <si>
    <t>18BE9FT1GCWNN1-3T0AA-L79</t>
  </si>
  <si>
    <t>18BE9FT1GCWNN1-3T0AA-L84</t>
  </si>
  <si>
    <t>18MA24  MXZSN1-6W969-A30</t>
  </si>
  <si>
    <t>18MAG4     NN1-3FT107-000</t>
  </si>
  <si>
    <t>19BW19 NAN ON1-61207-A08</t>
  </si>
  <si>
    <t>19BW19 NAN ON1-61207-A46</t>
  </si>
  <si>
    <t>19BW19 NAN ON1-6120L-A08</t>
  </si>
  <si>
    <t>19BW19 NAN ON1-6120L-A46</t>
  </si>
  <si>
    <t>19BW200 DA OT1-70T03-A08</t>
  </si>
  <si>
    <t>19BW200 DA OT1-70T03-A46</t>
  </si>
  <si>
    <t>19BW210 DA HN1-70RP3-A08</t>
  </si>
  <si>
    <t>19BW210 DA HN1-70RP3-A46</t>
  </si>
  <si>
    <t>19BW210 DA HN1-7RPL3-A08</t>
  </si>
  <si>
    <t>19BW210 DA HN1-7RPL3-A46</t>
  </si>
  <si>
    <t>19BW230 DA SN1-6121Q-A08</t>
  </si>
  <si>
    <t>19BW230 DA SN1-6121Q-A46</t>
  </si>
  <si>
    <t>19BW230 OR SN1-300AA-A08</t>
  </si>
  <si>
    <t>19BW230 OR SN1-300AA-A46</t>
  </si>
  <si>
    <t>19BW240 DA HN1-70RP3-A08</t>
  </si>
  <si>
    <t>19BW240 DA HN1-70RP3-A46</t>
  </si>
  <si>
    <t>19BW240 DA HN1-7RPL3-A08</t>
  </si>
  <si>
    <t>19BW240 DA HN1-7RPL3-A46</t>
  </si>
  <si>
    <t>19BW240 DA SN1-6120G-A08</t>
  </si>
  <si>
    <t>19BW240 DA SN1-6120G-A46</t>
  </si>
  <si>
    <t>19BW240 DA SN1-6121Q-A08</t>
  </si>
  <si>
    <t>19BW240 DA SN1-6121Q-A46</t>
  </si>
  <si>
    <t>19BW250 OR HN1-50820-A08</t>
  </si>
  <si>
    <t>19BW250 OR HN1-50820-A46</t>
  </si>
  <si>
    <t>19BW250 OR HN1-50833-A08</t>
  </si>
  <si>
    <t>19BW250 OR HN1-60012-A08</t>
  </si>
  <si>
    <t>19BW250 OR HN1-60012-A46</t>
  </si>
  <si>
    <t>19BW250 OR HN1-60330-A08</t>
  </si>
  <si>
    <t>19BW250 OR HN1-60330-A46</t>
  </si>
  <si>
    <t>19BW250 OR HN1-6122A-A08</t>
  </si>
  <si>
    <t>19BW250 OR HN1-6122A-A46</t>
  </si>
  <si>
    <t>19BW250 OR HN1-70003-A08</t>
  </si>
  <si>
    <t>19BW250 OR HN1-70003-A46</t>
  </si>
  <si>
    <t>19BW270 DC SN1-61207-A08</t>
  </si>
  <si>
    <t>19BW270 DC SN1-61207-A46</t>
  </si>
  <si>
    <t>19BW285 CQ HN1-61301-A08</t>
  </si>
  <si>
    <t>19BW285 CQ HN1-61301-A46</t>
  </si>
  <si>
    <t>19BW285 CQ HN1-61302-A08</t>
  </si>
  <si>
    <t>19BW285 CQ HN1-61302-A46</t>
  </si>
  <si>
    <t>19BW315 CQ HN1-61301-A08</t>
  </si>
  <si>
    <t>19BW315 CQ HN1-61302-A08</t>
  </si>
  <si>
    <t>19BW315 CQ HN1-61H301-A08</t>
  </si>
  <si>
    <t>19BW315 CQ HN1-61H301-A46</t>
  </si>
  <si>
    <t>19BW315 CQ HN1-61H302-A08</t>
  </si>
  <si>
    <t>19BW315 CQ HN1-61H302-A46</t>
  </si>
  <si>
    <t>19BW320 DC HN1-61207-A08</t>
  </si>
  <si>
    <t>19BW320 DC HN1-61207-A46</t>
  </si>
  <si>
    <t>19BW350 OR HN1-61900-G02</t>
  </si>
  <si>
    <t>19CW18  SS IN1-60606-A66</t>
  </si>
  <si>
    <t>19CW18  SS IN1-60606-A88</t>
  </si>
  <si>
    <t>19CW19 XS  ON1-3TD0AA-A03</t>
  </si>
  <si>
    <t>19CW19 XS  ON1-3TD0AA-A08</t>
  </si>
  <si>
    <t>19CW19 XS  ON1-3TD0AA-A44</t>
  </si>
  <si>
    <t>19CW19 XS  ON1-3TD0AA-A48</t>
  </si>
  <si>
    <t>19CW19 XS  ON1-3TD0AA-A51</t>
  </si>
  <si>
    <t>19CW19 XS  ON1-3TD0AA-A66</t>
  </si>
  <si>
    <t>19CW19 XS  ON1-3TD0AA-A88</t>
  </si>
  <si>
    <t>19CW195 SS IN1-3TD0AA-A03</t>
  </si>
  <si>
    <t>19CW195 SS IN1-3TD0AA-A08</t>
  </si>
  <si>
    <t>19CW195 SS IN1-3TD0AA-A44</t>
  </si>
  <si>
    <t>19CW195 SS IN1-3TD0AA-A48</t>
  </si>
  <si>
    <t>19CW195 SS IN1-3TD0AA-A51</t>
  </si>
  <si>
    <t>19CW195 SS IN1-3TD0AA-A66</t>
  </si>
  <si>
    <t>19CW195 SS IN1-3TD0AA-A88</t>
  </si>
  <si>
    <t>19CW205 SS IN1-3TD0AA-A03</t>
  </si>
  <si>
    <t>19CW205 SS IN1-3TD0AA-A08</t>
  </si>
  <si>
    <t>19CW205 SS IN1-3TD0AA-A44</t>
  </si>
  <si>
    <t>19CW205 SS IN1-3TD0AA-A48</t>
  </si>
  <si>
    <t>19CW205 SS IN1-3TD0AA-A51</t>
  </si>
  <si>
    <t>19CW205 SS IN1-3TD0AA-A66</t>
  </si>
  <si>
    <t>19CW205 SS IN1-3TD0AA-A88</t>
  </si>
  <si>
    <t>19CW275 SS SA1-60712-A03</t>
  </si>
  <si>
    <t>19CW275 SS SA1-60712-A08</t>
  </si>
  <si>
    <t>19CW275 SS SA1-60712-A44</t>
  </si>
  <si>
    <t>19CW275 SS SA1-60712-A48</t>
  </si>
  <si>
    <t>19CW275 SS SA1-60712-A51</t>
  </si>
  <si>
    <t>19CW275 SS SA1-60712-A66</t>
  </si>
  <si>
    <t>19CW275 SS SA1-60712-A88</t>
  </si>
  <si>
    <t>19CW275 SS SN1-3PC0AA-A03</t>
  </si>
  <si>
    <t>19CW275 SS SN1-3PC0AA-A08</t>
  </si>
  <si>
    <t>19CW275 SS SN1-3PC0AA-A44</t>
  </si>
  <si>
    <t>19CW275 SS SN1-3PC0AA-A48</t>
  </si>
  <si>
    <t>19CW275 SS SN1-3PC0AA-A51</t>
  </si>
  <si>
    <t>19CW275 SS SN1-3PC0AA-A66</t>
  </si>
  <si>
    <t>19CW275 SS SN1-3PC0AA-A88</t>
  </si>
  <si>
    <t>19CW275 SS SN1-60690-A03</t>
  </si>
  <si>
    <t>19CW275 SS SN1-60690-A08</t>
  </si>
  <si>
    <t>19CW275 SS SN1-60690-A44</t>
  </si>
  <si>
    <t>19CW275 SS SN1-60690-A48</t>
  </si>
  <si>
    <t>19CW275 SS SN1-60690-A51</t>
  </si>
  <si>
    <t>19CW275 SS SN1-60690-A66</t>
  </si>
  <si>
    <t>19CW275 SS SN1-60690-A88</t>
  </si>
  <si>
    <t>19CW285 SS SA1-60712-A03</t>
  </si>
  <si>
    <t>19CW285 SS SA1-60712-A08</t>
  </si>
  <si>
    <t>19CW285 SS SA1-60712-A44</t>
  </si>
  <si>
    <t>19CW285 SS SA1-60712-A48</t>
  </si>
  <si>
    <t>19CW285 SS SA1-60712-A51</t>
  </si>
  <si>
    <t>19CW285 SS SA1-60712-A66</t>
  </si>
  <si>
    <t>19CW285 SS SA1-60712-A88</t>
  </si>
  <si>
    <t>19CW285 SS SN1-3PC0AA-A03</t>
  </si>
  <si>
    <t>19CW285 SS SN1-3PC0AA-A08</t>
  </si>
  <si>
    <t>19CW285 SS SN1-3PC0AA-A44</t>
  </si>
  <si>
    <t>19CW285 SS SN1-3PC0AA-A48</t>
  </si>
  <si>
    <t>19CW285 SS SN1-3PC0AA-A51</t>
  </si>
  <si>
    <t>19CW285 SS SN1-3PC0AA-A66</t>
  </si>
  <si>
    <t>19CW285 SS SN1-3PC0AA-A88</t>
  </si>
  <si>
    <t>19CW3PC0AA-A03</t>
  </si>
  <si>
    <t>19CW3PC0AA-A08</t>
  </si>
  <si>
    <t>19CW3PC0AA-A44</t>
  </si>
  <si>
    <t>19CW3PC0AA-A48</t>
  </si>
  <si>
    <t>19CW3PC0AA-A51</t>
  </si>
  <si>
    <t>19CW3PC0AA-A66</t>
  </si>
  <si>
    <t>19CW3PC0AA-A88</t>
  </si>
  <si>
    <t>19CW60712-A03</t>
  </si>
  <si>
    <t>19CW60712-A08</t>
  </si>
  <si>
    <t>19CW60712-A44</t>
  </si>
  <si>
    <t>19CW60712-A48</t>
  </si>
  <si>
    <t>19CW60712-A51</t>
  </si>
  <si>
    <t>19CW60712-A66</t>
  </si>
  <si>
    <t>19CW60712-A88</t>
  </si>
  <si>
    <t>19CWE22EC  SA1-60712-A03</t>
  </si>
  <si>
    <t>19CWE22EC  SA1-60712-A08</t>
  </si>
  <si>
    <t>19CWE22EC  SA1-60712-A44</t>
  </si>
  <si>
    <t>19CWE22EC  SA1-60712-A48</t>
  </si>
  <si>
    <t>19CWE22EC  SA1-60712-A51</t>
  </si>
  <si>
    <t>19CWE22EC  SA1-60712-A66</t>
  </si>
  <si>
    <t>19CWE22EC  SA1-60712-A88</t>
  </si>
  <si>
    <t>19CWE27XS  SA1-60712-A03</t>
  </si>
  <si>
    <t>19CWE27XS  SA1-60712-A08</t>
  </si>
  <si>
    <t>19CWE27XS  SA1-60712-A44</t>
  </si>
  <si>
    <t>19CWE27XS  SA1-60712-A48</t>
  </si>
  <si>
    <t>19CWE27XS  SA1-60712-A51</t>
  </si>
  <si>
    <t>19CWE27XS  SA1-60712-A66</t>
  </si>
  <si>
    <t>19CWE27XS  SA1-60712-A88</t>
  </si>
  <si>
    <t>19CWE27XS  SN1-3PC0AA-A03</t>
  </si>
  <si>
    <t>19CWE27XS  SN1-3PC0AA-A08</t>
  </si>
  <si>
    <t>19CWE27XS  SN1-3PC0AA-A44</t>
  </si>
  <si>
    <t>19CWE27XS  SN1-3PC0AA-A48</t>
  </si>
  <si>
    <t>19CWE27XS  SN1-3PC0AA-A51</t>
  </si>
  <si>
    <t>19CWE27XS  SN1-3PC0AA-A66</t>
  </si>
  <si>
    <t>19CWE27XS  SN1-3PC0AA-A88</t>
  </si>
  <si>
    <t>19CWE27XS  SN1-60712-A03</t>
  </si>
  <si>
    <t>19CWE27XS  SN1-60712-A08</t>
  </si>
  <si>
    <t>19CWE27XS  SN1-60712-A44</t>
  </si>
  <si>
    <t>19CWE27XS  SN1-60712-A48</t>
  </si>
  <si>
    <t>19CWE27XS  SN1-60712-A51</t>
  </si>
  <si>
    <t>19CWE27XS  SN1-60712-A66</t>
  </si>
  <si>
    <t>19CWE27XS  SN1-60712-A88</t>
  </si>
  <si>
    <t>19G326SS8FTSN1-3X2102-000</t>
  </si>
  <si>
    <t>19G326SS8FTSN1-3X21AA-A07</t>
  </si>
  <si>
    <t>19G326SS8FTSN1-3X21AA-A08</t>
  </si>
  <si>
    <t>19G326SS8FTSN1-3X21AA-A33</t>
  </si>
  <si>
    <t>19G3UNIVRAILN1-3X21AA-A07</t>
  </si>
  <si>
    <t>19G3UNIVRAILN1-3X21AA-A08</t>
  </si>
  <si>
    <t>19G3UNIVRAILN1-3X21AA-A97</t>
  </si>
  <si>
    <t>19GL229 GT SN1-3T0AA-A08</t>
  </si>
  <si>
    <t>19HR DELTA NN1-3T0AA-X08</t>
  </si>
  <si>
    <t>19HR160OMCBNN1-61704-X08</t>
  </si>
  <si>
    <t>19HR160OMCBNN1-61704-X26</t>
  </si>
  <si>
    <t>19HR160OMCBNN1-61704-X29</t>
  </si>
  <si>
    <t>19HR180OMCBNN1-61707-X08</t>
  </si>
  <si>
    <t>19HR180OMCBNN1-61707-X26</t>
  </si>
  <si>
    <t>19HR180OMCBNN1-61707-X29</t>
  </si>
  <si>
    <t>19HR200OMCBNN1-61704-X08</t>
  </si>
  <si>
    <t>19HR200OMCBNN1-61704-X26</t>
  </si>
  <si>
    <t>19HR200OMCBNN1-61704-X29</t>
  </si>
  <si>
    <t>19KEFRONTIERN1-50846-A30</t>
  </si>
  <si>
    <t>19LU202 PV ON1-10000-A44</t>
  </si>
  <si>
    <t>19LU208 TY ON1-50840-A08</t>
  </si>
  <si>
    <t>19LU219 PV ON1-10300-A44</t>
  </si>
  <si>
    <t>19LU219 PV ON1-10400-A44</t>
  </si>
  <si>
    <t>19LU219 PV ON1-60701-A44</t>
  </si>
  <si>
    <t>19LUZ189PV ON1-10000-A44</t>
  </si>
  <si>
    <t>19LUZ189PV ON1-60700-A44</t>
  </si>
  <si>
    <t>19MO258 SS HE1-601VA-A03</t>
  </si>
  <si>
    <t>19MO258 SS HE1-601VA-A08</t>
  </si>
  <si>
    <t>19MO258 SS HE1-601VA-A17</t>
  </si>
  <si>
    <t>19MO258 SS HE1-601VA-A48</t>
  </si>
  <si>
    <t>19MO264 FS HA1-60700-A03</t>
  </si>
  <si>
    <t>19MO264 FS HA1-60700-A08</t>
  </si>
  <si>
    <t>19MO264 FS HA1-60700-A17</t>
  </si>
  <si>
    <t>19MO264 FS HA1-60700-A48</t>
  </si>
  <si>
    <t>19MO264 FS SN1-3T1A0-A03</t>
  </si>
  <si>
    <t>19MO264 FS SN1-3T1A0-A08</t>
  </si>
  <si>
    <t>19MO264 FS SN1-3T1A0-A17</t>
  </si>
  <si>
    <t>19MO264 FS SN1-3T1A0-A48</t>
  </si>
  <si>
    <t>19MO264 FS SN1-6T0AA-A03</t>
  </si>
  <si>
    <t>19MO264 FS SN1-6T0AA-A08</t>
  </si>
  <si>
    <t>19MO264 FS SN1-6T0AA-A17</t>
  </si>
  <si>
    <t>19MO264 FS SN1-6T0AA-A48</t>
  </si>
  <si>
    <t>19MO264 FSXWN1-3000A-A03</t>
  </si>
  <si>
    <t>19MO264 FSXWN1-3000A-A08</t>
  </si>
  <si>
    <t>19MO264 FSXWN1-3000A-A17</t>
  </si>
  <si>
    <t>19MO264 FSXWN1-3000A-A48</t>
  </si>
  <si>
    <t>19MO264 FSXWN1-30300-A03</t>
  </si>
  <si>
    <t>19MO264 FSXWN1-30300-A08</t>
  </si>
  <si>
    <t>19MO264 FSXWN1-30300-A17</t>
  </si>
  <si>
    <t>19MO264 FSXWN1-30300-A48</t>
  </si>
  <si>
    <t>19MO264 FSXWN1-30400-A03</t>
  </si>
  <si>
    <t>19MO264 FSXWN1-30400-A08</t>
  </si>
  <si>
    <t>19MO264 FSXWN1-30400-A17</t>
  </si>
  <si>
    <t>19MO264 FSXWN1-30400-A48</t>
  </si>
  <si>
    <t>19MO264 FSXWN1-30500-A03</t>
  </si>
  <si>
    <t>19MO264 FSXWN1-30500-A08</t>
  </si>
  <si>
    <t>19MO264 FSXWN1-30500-A17</t>
  </si>
  <si>
    <t>19MO264 FSXWN1-30500-A48</t>
  </si>
  <si>
    <t>19MO264 FSXWN1-3T1A0-A03</t>
  </si>
  <si>
    <t>19MO264 FSXWN1-3T1A0-A08</t>
  </si>
  <si>
    <t>19MO264 FSXWN1-3T1A0-A17</t>
  </si>
  <si>
    <t>19MO264 FSXWN1-3T1A0-A48</t>
  </si>
  <si>
    <t>19MO264 FSXWN1-60600-A03</t>
  </si>
  <si>
    <t>19MO264 FSXWN1-60600-A08</t>
  </si>
  <si>
    <t>19MO264 FSXWN1-60600-A17</t>
  </si>
  <si>
    <t>19MO264 FSXWN1-60600-A48</t>
  </si>
  <si>
    <t>19MO264 FSXWN1-60700-A03</t>
  </si>
  <si>
    <t>19MO264 FSXWN1-60700-A08</t>
  </si>
  <si>
    <t>19MO264 FSXWN1-60700-A17</t>
  </si>
  <si>
    <t>19MO264 FSXWN1-60700-A48</t>
  </si>
  <si>
    <t>19MO264 FSXWN1-6T0AA-A03</t>
  </si>
  <si>
    <t>19MO264 FSXWN1-6T0AA-A08</t>
  </si>
  <si>
    <t>19MO264 FSXWN1-6T0AA-A17</t>
  </si>
  <si>
    <t>19MO264 FSXWN1-6T0AA-A48</t>
  </si>
  <si>
    <t>19MO264FSXWHA1-401VA-A03</t>
  </si>
  <si>
    <t>19MO264FSXWHA1-401VA-A08</t>
  </si>
  <si>
    <t>19MO264FSXWHA1-401VA-A17</t>
  </si>
  <si>
    <t>19MO264FSXWHA1-401VA-A48</t>
  </si>
  <si>
    <t>19MO264FSXWHA1-40300-A03</t>
  </si>
  <si>
    <t>19MO264FSXWHA1-40300-A08</t>
  </si>
  <si>
    <t>19MO264FSXWHA1-40300-A17</t>
  </si>
  <si>
    <t>19MO264FSXWHA1-40300-A48</t>
  </si>
  <si>
    <t>19MO264FSXWHA1-40400-A03</t>
  </si>
  <si>
    <t>19MO264FSXWHA1-40400-A08</t>
  </si>
  <si>
    <t>19MO264FSXWHA1-40400-A17</t>
  </si>
  <si>
    <t>19MO264FSXWHA1-40400-A48</t>
  </si>
  <si>
    <t>19MO264FSXWHA1-60600-A03</t>
  </si>
  <si>
    <t>19MO264FSXWHA1-60600-A08</t>
  </si>
  <si>
    <t>19MO264FSXWHA1-60600-A17</t>
  </si>
  <si>
    <t>19MO264FSXWHA1-60600-A48</t>
  </si>
  <si>
    <t>19MO264FSXWHA1-60700-A03</t>
  </si>
  <si>
    <t>19MO264FSXWHA1-60700-A08</t>
  </si>
  <si>
    <t>19MO264FSXWHA1-60700-A17</t>
  </si>
  <si>
    <t>19MO264FSXWHA1-60700-A48</t>
  </si>
  <si>
    <t>19MO275 SC HE1-401VA-A48</t>
  </si>
  <si>
    <t>19MO275 SC HE1-401VA-S08</t>
  </si>
  <si>
    <t>19MO275 SC HE1-401VA-S17</t>
  </si>
  <si>
    <t>19MO275 SC HE1-40300-A08</t>
  </si>
  <si>
    <t>19MO275 SC HE1-40300-A17</t>
  </si>
  <si>
    <t>19MO275 SC HE1-40300-A48</t>
  </si>
  <si>
    <t>19MO275 SC HE1-40409-A08</t>
  </si>
  <si>
    <t>19MO275 SC HE1-40409-A17</t>
  </si>
  <si>
    <t>19MO275 SC HE1-40409-A48</t>
  </si>
  <si>
    <t>19MO275 SC HE1-60644-A08</t>
  </si>
  <si>
    <t>19MO275 SC HE1-60644-A17</t>
  </si>
  <si>
    <t>19MO275 SC HE1-60644-A48</t>
  </si>
  <si>
    <t>19MO275 SC HE1-61300-A08</t>
  </si>
  <si>
    <t>19MO275 SC HE1-61300-A17</t>
  </si>
  <si>
    <t>19MO275 SC HE1-61300-A48</t>
  </si>
  <si>
    <t>19MO278 SS HE1-60700-A03</t>
  </si>
  <si>
    <t>19MO278 SS HE1-60700-A08</t>
  </si>
  <si>
    <t>19MO278 SS HE1-60700-A17</t>
  </si>
  <si>
    <t>19MO278 SS HE1-60700-A48</t>
  </si>
  <si>
    <t>19MO298 SS SN1-60700-A03</t>
  </si>
  <si>
    <t>19MO298 SS SN1-60700-A08</t>
  </si>
  <si>
    <t>19MO298 SS SN1-60700-A17</t>
  </si>
  <si>
    <t>19MO298 SS SN1-60700-A48</t>
  </si>
  <si>
    <t>19MOM6     SN1-3T1A0-A03</t>
  </si>
  <si>
    <t>19MOM6     SN1-3T1A0-A08</t>
  </si>
  <si>
    <t>19MOM6     SN1-3T1A0-A17</t>
  </si>
  <si>
    <t>19MOM6     SN1-3T1A0-A48</t>
  </si>
  <si>
    <t>19MOM6     SN1-6T0AA-A03</t>
  </si>
  <si>
    <t>19MOM6     SN1-6T0AA-A08</t>
  </si>
  <si>
    <t>19MOM6     SN1-6T0AA-A17</t>
  </si>
  <si>
    <t>19MOM6     SN1-6T0AA-A48</t>
  </si>
  <si>
    <t>19MOMSX    SN1-60700-A03</t>
  </si>
  <si>
    <t>19MOMSX    SN1-60700-A08</t>
  </si>
  <si>
    <t>19MOMSX    SN1-60700-A17</t>
  </si>
  <si>
    <t>19MOMSX    SN1-60700-A48</t>
  </si>
  <si>
    <t>19MTHS1 LG NN1-3T0AA-A08</t>
  </si>
  <si>
    <t>19NS1910 NBON1-300AA-A01</t>
  </si>
  <si>
    <t>19NS1910 NBON1-300AA-A03</t>
  </si>
  <si>
    <t>19NS1910 NBON1-300AA-A08</t>
  </si>
  <si>
    <t>19NS1910 NBON1-300AA-A48</t>
  </si>
  <si>
    <t>19NS1910 NBON1-300AA-A53</t>
  </si>
  <si>
    <t>19NS1910 NBON1-300AA-A69</t>
  </si>
  <si>
    <t>19NS2000OXSON1-300AA-A03</t>
  </si>
  <si>
    <t>19NS2000OXSON1-300AA-A08</t>
  </si>
  <si>
    <t>19NS2000OXSON1-300AA-A48</t>
  </si>
  <si>
    <t>19NS2000OXSON1-300AA-A53</t>
  </si>
  <si>
    <t>19NS2000OXSON1-300AA-A69</t>
  </si>
  <si>
    <t>19NS2000OXSON1-60301-A08</t>
  </si>
  <si>
    <t>19NS2000OXSON1-60501-A08</t>
  </si>
  <si>
    <t>19NS210 COAON1-300AA-A01</t>
  </si>
  <si>
    <t>19NS210 COAON1-300AA-A03</t>
  </si>
  <si>
    <t>19NS210 COAON1-300AA-A08</t>
  </si>
  <si>
    <t>19NS210 COAON1-300AA-A48</t>
  </si>
  <si>
    <t>19NS210 COAON1-300AA-A53</t>
  </si>
  <si>
    <t>19NS210 COAON1-300AA-A69</t>
  </si>
  <si>
    <t>19NS2102LEGON1-300AA-A03</t>
  </si>
  <si>
    <t>19NS2102LEGON1-300AA-A08</t>
  </si>
  <si>
    <t>19NS2102LEGON1-300AA-A48</t>
  </si>
  <si>
    <t>19NS2102LEGON1-300AA-A53</t>
  </si>
  <si>
    <t>19NS2102LEGON1-300AA-A69</t>
  </si>
  <si>
    <t>19NS211 ANGON1-300AA-A01</t>
  </si>
  <si>
    <t>19NS211 ANGON1-300AA-A03</t>
  </si>
  <si>
    <t>19NS211 ANGON1-300AA-A08</t>
  </si>
  <si>
    <t>19NS211 ANGON1-300AA-A48</t>
  </si>
  <si>
    <t>19NS211 ANGON1-300AA-A53</t>
  </si>
  <si>
    <t>19NS211 ANGON1-300AA-A69</t>
  </si>
  <si>
    <t>19NS214 XTSON1-300AA-A01</t>
  </si>
  <si>
    <t>19NS214 XTSON1-300AA-A03</t>
  </si>
  <si>
    <t>19NS214 XTSON1-300AA-A08</t>
  </si>
  <si>
    <t>19NS214 XTSON1-300AA-A48</t>
  </si>
  <si>
    <t>19NS214 XTSON1-300AA-A53</t>
  </si>
  <si>
    <t>19NS214 XTSON1-300AA-A69</t>
  </si>
  <si>
    <t>19NS215 XTSON1-300AA-A01</t>
  </si>
  <si>
    <t>19NS215 XTSON1-300AA-A03</t>
  </si>
  <si>
    <t>19NS215 XTSON1-300AA-A08</t>
  </si>
  <si>
    <t>19NS215 XTSON1-300AA-A48</t>
  </si>
  <si>
    <t>19NS215 XTSON1-300AA-A53</t>
  </si>
  <si>
    <t>19NS215 XTSON1-300AA-A69</t>
  </si>
  <si>
    <t>19NS2200 SPTSN1-300AA-A01</t>
  </si>
  <si>
    <t>19NS2200 SPTSN1-300AA-A03</t>
  </si>
  <si>
    <t>19NS2200 SPTSN1-300AA-A08</t>
  </si>
  <si>
    <t>19NS2200 SPTSN1-300AA-A48</t>
  </si>
  <si>
    <t>19NS2200 SPTSN1-300AA-A53</t>
  </si>
  <si>
    <t>19NS2200 SPTSN1-300AA-A69</t>
  </si>
  <si>
    <t>19NS2200OXSON1-300AA-A03</t>
  </si>
  <si>
    <t>19NS2200OXSON1-300AA-A08</t>
  </si>
  <si>
    <t>19NS2200OXSON1-300AA-A48</t>
  </si>
  <si>
    <t>19NS2200OXSON1-300AA-A53</t>
  </si>
  <si>
    <t>19NS2200OXSON1-300AA-A69</t>
  </si>
  <si>
    <t>19NS2200OXSON1-6121H-V98</t>
  </si>
  <si>
    <t>19NS224 XTSSN1-300AA-A01</t>
  </si>
  <si>
    <t>19NS224 XTSSN1-300AA-A03</t>
  </si>
  <si>
    <t>19NS224 XTSSN1-300AA-A08</t>
  </si>
  <si>
    <t>19NS224 XTSSN1-300AA-A48</t>
  </si>
  <si>
    <t>19NS224 XTSSN1-300AA-A53</t>
  </si>
  <si>
    <t>19NS224 XTSSN1-300AA-A69</t>
  </si>
  <si>
    <t>19NS2302LEGON1-300AA-A03</t>
  </si>
  <si>
    <t>19NS2302LEGON1-300AA-A08</t>
  </si>
  <si>
    <t>19NS2302LEGON1-300AA-A48</t>
  </si>
  <si>
    <t>19NS2302LEGON1-300AA-A53</t>
  </si>
  <si>
    <t>19NS2302LEGON1-300AA-A69</t>
  </si>
  <si>
    <t>19NS2400 SPTSN1-300AA-A01</t>
  </si>
  <si>
    <t>19NS2400 SPTSN1-300AA-A03</t>
  </si>
  <si>
    <t>19NS2400 SPTSN1-300AA-A08</t>
  </si>
  <si>
    <t>19NS2400 SPTSN1-300AA-A48</t>
  </si>
  <si>
    <t>19NS2400 SPTSN1-300AA-A53</t>
  </si>
  <si>
    <t>19NS2400 SPTSN1-300AA-A69</t>
  </si>
  <si>
    <t>19NS244 XTSSN1-300AA-A01</t>
  </si>
  <si>
    <t>19NS244 XTSSN1-300AA-A03</t>
  </si>
  <si>
    <t>19NS244 XTSSN1-300AA-A08</t>
  </si>
  <si>
    <t>19NS244 XTSSN1-300AA-A48</t>
  </si>
  <si>
    <t>19NS244 XTSSN1-300AA-A53</t>
  </si>
  <si>
    <t>19NS244 XTSSN1-300AA-A69</t>
  </si>
  <si>
    <t>19NS2500OXSON1-60301-A08</t>
  </si>
  <si>
    <t>19NS2500OXSON1-60501-A08</t>
  </si>
  <si>
    <t>19SB175 SF ON1-300AA-A08</t>
  </si>
  <si>
    <t>19SB175 SF ON1-300AA-A89</t>
  </si>
  <si>
    <t>19SB175 SF ON1-3A0AA-A08</t>
  </si>
  <si>
    <t>19SB175 SF ON1-3A0AA-A89</t>
  </si>
  <si>
    <t>19SR250 SLXSN1-30200-A08</t>
  </si>
  <si>
    <t>19SR250 SLXSN1-30200-A36</t>
  </si>
  <si>
    <t>19SR250 SLXSN1-30200-A89</t>
  </si>
  <si>
    <t>19SR260 DA SN1-60667-A08</t>
  </si>
  <si>
    <t>19SR260 DA SN1-60667-A36</t>
  </si>
  <si>
    <t>19SR260 DA SN1-60667-A89</t>
  </si>
  <si>
    <t>19SR270 SDXON1-60606-A08</t>
  </si>
  <si>
    <t>19SR270 SDXON1-60606-A36</t>
  </si>
  <si>
    <t>19SR270 SDXON1-60606-A89</t>
  </si>
  <si>
    <t>19SR290 SDXON1-4F100-A08</t>
  </si>
  <si>
    <t>19SR290 SDXON1-4F100-A36</t>
  </si>
  <si>
    <t>19SR290 SDXON1-4F100-A89</t>
  </si>
  <si>
    <t>19SR290 SDXON1-4F200-A08</t>
  </si>
  <si>
    <t>19SR290 SDXON1-4F200-A36</t>
  </si>
  <si>
    <t>19SR290 SDXON1-4F200-A89</t>
  </si>
  <si>
    <t>19SR350 DA HA1-6190V-A08</t>
  </si>
  <si>
    <t>19SR350 DA HA1-6190V-A36</t>
  </si>
  <si>
    <t>19SR350 DA HA1-6190V-A89</t>
  </si>
  <si>
    <t>19SR350 DAWHA1-61401-A08</t>
  </si>
  <si>
    <t>19SR350 DAWHA1-61401-A36</t>
  </si>
  <si>
    <t>19SR350 DAWHA1-61401-A89</t>
  </si>
  <si>
    <t>19SR350 DAWHA1-614G1-A08</t>
  </si>
  <si>
    <t>19SR350 DAWHA1-614G1-A36</t>
  </si>
  <si>
    <t>19SR350 DAWHA1-614G1-A89</t>
  </si>
  <si>
    <t>19SR350 DAWHA1-6190V-A08</t>
  </si>
  <si>
    <t>19SR350 DAWHA1-6190V-A36</t>
  </si>
  <si>
    <t>19SR350 DAWHA1-6190V-A89</t>
  </si>
  <si>
    <t>19SR350 DAWHA1-700VQ-A89</t>
  </si>
  <si>
    <t>BW-700170-000</t>
  </si>
  <si>
    <t>SS735W85L33B-50859-A48</t>
  </si>
  <si>
    <t>03SSTP28PROMT1-50839-A37</t>
  </si>
  <si>
    <t>10SSGW330EXMT1-50839-A97</t>
  </si>
  <si>
    <t>12SSBC30DEATF1-50839-A46</t>
  </si>
  <si>
    <t>14AS1200RT NN1-50000-A08</t>
  </si>
  <si>
    <t>14ASDRSOFTCAB1-500BF-A08</t>
  </si>
  <si>
    <t>14SSCR48CANAT1-50839-A51</t>
  </si>
  <si>
    <t>14SSWINDCFTAT1-50839-A42</t>
  </si>
  <si>
    <t>14SSWO36ATFNN1-50839-A42</t>
  </si>
  <si>
    <t>14ST385 XF SN1-3010I-V98</t>
  </si>
  <si>
    <t>15BE  GCW  NN1-3T0AA-L03</t>
  </si>
  <si>
    <t>15BE  GCW  NN1-3T0AA-L08</t>
  </si>
  <si>
    <t>15BE  GCW  NN1-3T0AA-L28</t>
  </si>
  <si>
    <t>15BE  GCW  NN1-3T0AA-L41</t>
  </si>
  <si>
    <t>15BE  GCW  NN1-3T0AA-L48</t>
  </si>
  <si>
    <t>15BE  GCW  NN1-3T0AA-L74</t>
  </si>
  <si>
    <t>15BL16  E  ON1-6W970-O08</t>
  </si>
  <si>
    <t>15BL175 BR IN1-3S00AA-A08</t>
  </si>
  <si>
    <t>15BL18  E  ON1-6W970-O08</t>
  </si>
  <si>
    <t>15BL190 BR ON1-3K00AA-A08</t>
  </si>
  <si>
    <t>15BL195 BR IN1-3K00AA-A08</t>
  </si>
  <si>
    <t>15BL210 DB ON1-3K00AA-A08</t>
  </si>
  <si>
    <t>15BL215 BR IN1-3K00AA-A08</t>
  </si>
  <si>
    <t>15BL215 DB IN1-3K00AA-A08</t>
  </si>
  <si>
    <t>15BL285 SB SA1-401V0-A48</t>
  </si>
  <si>
    <t>15BL285 SB SA1-60654-A08</t>
  </si>
  <si>
    <t>15BL285 SB SA1-60654-A48</t>
  </si>
  <si>
    <t>15BL285 SB SA1-60654-A53</t>
  </si>
  <si>
    <t>15BL335 SB SA1-60634-A08</t>
  </si>
  <si>
    <t>15BL335 SB SA1-60634-A48</t>
  </si>
  <si>
    <t>15BL335 SB SA1-60634-A53</t>
  </si>
  <si>
    <t>15BL335 SB SA1-60654-A08</t>
  </si>
  <si>
    <t>15BL335 SB SA1-60654-A48</t>
  </si>
  <si>
    <t>15BL335 SB SA1-60654-A53</t>
  </si>
  <si>
    <t>15BW150 MT ON1-6120G-A08</t>
  </si>
  <si>
    <t>15BW150 MT ON1-6120G-A46</t>
  </si>
  <si>
    <t>15BW150 SS ON1-300AA-A46</t>
  </si>
  <si>
    <t>15BW170 SS ON1-300AA-A46</t>
  </si>
  <si>
    <t>15BW200 DA OT1-70T03-A08</t>
  </si>
  <si>
    <t>15BW200 DA OT1-70T03-A46</t>
  </si>
  <si>
    <t>15BW210 MT ON1-61204-A08</t>
  </si>
  <si>
    <t>15BW210 MT ON1-61204-A46</t>
  </si>
  <si>
    <t>15BW230 DA SN1-6121Q-A08</t>
  </si>
  <si>
    <t>15BW230 DA SN1-6121Q-A46</t>
  </si>
  <si>
    <t>15BW240 DA SN1-6120G-A08</t>
  </si>
  <si>
    <t>15BW240 DA SN1-6120G-A46</t>
  </si>
  <si>
    <t>15BW240 DA SN1-6121Q-A46</t>
  </si>
  <si>
    <t>15BW250 OR HN1-60014-A08</t>
  </si>
  <si>
    <t>15BW250 OR HN1-60014-A46</t>
  </si>
  <si>
    <t>15BW250 OR HN1-6120V-A46</t>
  </si>
  <si>
    <t>15BW250 OR HN1-70003-A46</t>
  </si>
  <si>
    <t>15BW280 OR HN1-50833-A08</t>
  </si>
  <si>
    <t>15BW280 OR HN1-60330-A08</t>
  </si>
  <si>
    <t>15BW280 OR HN1-60330-A46</t>
  </si>
  <si>
    <t>15BW285 CQ HN1-61301-A08</t>
  </si>
  <si>
    <t>15BW285 CQ HN1-61301-A46</t>
  </si>
  <si>
    <t>15BW285 CQ HN1-61302-A08</t>
  </si>
  <si>
    <t>15BW285 CQ HN1-61302-A46</t>
  </si>
  <si>
    <t>15BW285 CQ SN1-61207-A08</t>
  </si>
  <si>
    <t>15BW285 CQ SN1-61207-A46</t>
  </si>
  <si>
    <t>15BW315 CQ HN1-61301-A08</t>
  </si>
  <si>
    <t>15BW315 CQ HN1-61301-A46</t>
  </si>
  <si>
    <t>15BW315 CQ HN1-61302-A08</t>
  </si>
  <si>
    <t>15BW315 CQ HN1-61302-A46</t>
  </si>
  <si>
    <t>15BW315 CQ HN2-6121T-A08</t>
  </si>
  <si>
    <t>15BW315 CQ HN2-6121T-A46</t>
  </si>
  <si>
    <t>15BW315 CQ HN2-61301-A08</t>
  </si>
  <si>
    <t>15BW315 CQ HN2-61301-A46</t>
  </si>
  <si>
    <t>15BW315 CQ HN2-61302-A08</t>
  </si>
  <si>
    <t>15BW315 CQ HN2-61302-A46</t>
  </si>
  <si>
    <t>15BW315 CQ HN2-7000U-A08</t>
  </si>
  <si>
    <t>15BW315 CQ HN2-7000U-A46</t>
  </si>
  <si>
    <t>15BW320 OR HN1-50833-A08</t>
  </si>
  <si>
    <t>15BW345 CQ SN1-61207-A08</t>
  </si>
  <si>
    <t>15BW345 CQ SN1-61207-A46</t>
  </si>
  <si>
    <t>15BW350 OR HN1-61900-G02</t>
  </si>
  <si>
    <t>15BW350 OR HN2-61900-G02</t>
  </si>
  <si>
    <t>15BW370 OR HN1-61900-G02</t>
  </si>
  <si>
    <t>15GL229 GT SN1-3T0AA-W08</t>
  </si>
  <si>
    <t>15GL245 GT SN1-3T0AA-W08</t>
  </si>
  <si>
    <t>15KEFRONTIERN1-50846-A30</t>
  </si>
  <si>
    <t>15LU186 PV ON1-10300-A44</t>
  </si>
  <si>
    <t>15LU186 PV ON1-50840-A08</t>
  </si>
  <si>
    <t>15LU186 TY ON1-50840-A08</t>
  </si>
  <si>
    <t>15LU208 PV ON1-10000-A44</t>
  </si>
  <si>
    <t>15LU208 PV ON1-10300-A44</t>
  </si>
  <si>
    <t>15LU208 PV ON1-60701-A44</t>
  </si>
  <si>
    <t>15LU208 PV ON1-60710-A44</t>
  </si>
  <si>
    <t>15LU208 TY ON1-50840-A08</t>
  </si>
  <si>
    <t>15MA20 RLX IN1-3D1AA-A08</t>
  </si>
  <si>
    <t>15MA20 RLX IN1-6W900-A30</t>
  </si>
  <si>
    <t>15MO244 FSXWN1-3000A-A03</t>
  </si>
  <si>
    <t>15MO244 FSXWN1-3000A-A08</t>
  </si>
  <si>
    <t>15MO244 FSXWN1-3000A-A46</t>
  </si>
  <si>
    <t>15MO244 FSXWN1-3000A-A48</t>
  </si>
  <si>
    <t>15MO244 FSXWN1-30400-A03</t>
  </si>
  <si>
    <t>15MO244 FSXWN1-30400-A08</t>
  </si>
  <si>
    <t>15MO244 FSXWN1-30400-A46</t>
  </si>
  <si>
    <t>15MO244 FSXWN1-30400-A48</t>
  </si>
  <si>
    <t>15MO244 FSXWN1-3T0AA-A03</t>
  </si>
  <si>
    <t>15MO244 FSXWN1-3T0AA-A08</t>
  </si>
  <si>
    <t>15MO244 FSXWN1-3T0AA-A46</t>
  </si>
  <si>
    <t>15MO244 FSXWN1-3T0AA-A48</t>
  </si>
  <si>
    <t>15MO244 FSXWN1-60611-A03</t>
  </si>
  <si>
    <t>15MO244 FSXWN1-60611-A08</t>
  </si>
  <si>
    <t>15MO244 FSXWN1-60611-A46</t>
  </si>
  <si>
    <t>15MO244 FSXWN1-60611-A48</t>
  </si>
  <si>
    <t>15MO244 FSXWN1-60700-A03</t>
  </si>
  <si>
    <t>15MO244 FSXWN1-60700-A08</t>
  </si>
  <si>
    <t>15MO244 FSXWN1-60700-A46</t>
  </si>
  <si>
    <t>15MO244 FSXWN1-60700-A48</t>
  </si>
  <si>
    <t>15MO244 FSXWN1-6T650-A03</t>
  </si>
  <si>
    <t>15MO244 FSXWN1-6T650-A08</t>
  </si>
  <si>
    <t>15MO244 FSXWN1-6T650-A46</t>
  </si>
  <si>
    <t>15MO244 FSXWN1-6T650-A48</t>
  </si>
  <si>
    <t>15MO264 FS HA1-60700-A03</t>
  </si>
  <si>
    <t>15MO264 FS HA1-60700-A08</t>
  </si>
  <si>
    <t>15MO264 FS HA1-60700-A46</t>
  </si>
  <si>
    <t>15MO264 FS HA1-60700-A48</t>
  </si>
  <si>
    <t>15MO264 FS SN1-3T1A0-A03</t>
  </si>
  <si>
    <t>15MO264 FS SN1-3T1A0-A08</t>
  </si>
  <si>
    <t>15MO264 FS SN1-3T1A0-A46</t>
  </si>
  <si>
    <t>15MO264 FS SN1-3T1A0-A48</t>
  </si>
  <si>
    <t>15MO264 FS SN1-6T0AA-A03</t>
  </si>
  <si>
    <t>15MO264 FS SN1-6T0AA-A08</t>
  </si>
  <si>
    <t>15MO264 FS SN1-6T0AA-A46</t>
  </si>
  <si>
    <t>15MO264 FS SN1-6T0AA-A48</t>
  </si>
  <si>
    <t>15MO264 FSXWN1-3000A-A03</t>
  </si>
  <si>
    <t>15MO264 FSXWN1-3000A-A08</t>
  </si>
  <si>
    <t>15MO264 FSXWN1-3000A-A46</t>
  </si>
  <si>
    <t>15MO264 FSXWN1-3000A-A48</t>
  </si>
  <si>
    <t>15MO264 FSXWN1-30300-A03</t>
  </si>
  <si>
    <t>15MO264 FSXWN1-30300-A08</t>
  </si>
  <si>
    <t>15MO264 FSXWN1-30300-A46</t>
  </si>
  <si>
    <t>15MO264 FSXWN1-30300-A48</t>
  </si>
  <si>
    <t>15MO264 FSXWN1-30400-A03</t>
  </si>
  <si>
    <t>15MO264 FSXWN1-30400-A08</t>
  </si>
  <si>
    <t>15MO264 FSXWN1-30400-A46</t>
  </si>
  <si>
    <t>15MO264 FSXWN1-30400-A48</t>
  </si>
  <si>
    <t>15MO264 FSXWN1-30500-A03</t>
  </si>
  <si>
    <t>15MO264 FSXWN1-30500-A08</t>
  </si>
  <si>
    <t>15MO264 FSXWN1-30500-A46</t>
  </si>
  <si>
    <t>15MO264 FSXWN1-30500-A48</t>
  </si>
  <si>
    <t>15MO264 FSXWN1-3T1A0-A03</t>
  </si>
  <si>
    <t>15MO264 FSXWN1-3T1A0-A08</t>
  </si>
  <si>
    <t>15MO264 FSXWN1-3T1A0-A46</t>
  </si>
  <si>
    <t>15MO264 FSXWN1-3T1A0-A48</t>
  </si>
  <si>
    <t>15MO264 FSXWN1-60600-A03</t>
  </si>
  <si>
    <t>15MO264 FSXWN1-60600-A08</t>
  </si>
  <si>
    <t>15MO264 FSXWN1-60600-A46</t>
  </si>
  <si>
    <t>15MO264 FSXWN1-60600-A48</t>
  </si>
  <si>
    <t>15MO264 FSXWN1-60700-A03</t>
  </si>
  <si>
    <t>15MO264 FSXWN1-60700-A08</t>
  </si>
  <si>
    <t>15MO264 FSXWN1-60700-A46</t>
  </si>
  <si>
    <t>15MO264 FSXWN1-60700-A48</t>
  </si>
  <si>
    <t>15MO264 FSXWN1-6T0AA-A03</t>
  </si>
  <si>
    <t>15MO264 FSXWN1-6T0AA-A08</t>
  </si>
  <si>
    <t>15MO264 FSXWN1-6T0AA-A46</t>
  </si>
  <si>
    <t>15MO264 FSXWN1-6T0AA-A48</t>
  </si>
  <si>
    <t>15MO264FSXWHA1-401VA-A03</t>
  </si>
  <si>
    <t>15MO264FSXWHA1-401VA-A08</t>
  </si>
  <si>
    <t>15MO264FSXWHA1-401VA-A46</t>
  </si>
  <si>
    <t>15MO264FSXWHA1-401VA-A48</t>
  </si>
  <si>
    <t>15MO264FSXWHA1-40300-A03</t>
  </si>
  <si>
    <t>15MO264FSXWHA1-40300-A08</t>
  </si>
  <si>
    <t>15MO264FSXWHA1-40300-A46</t>
  </si>
  <si>
    <t>15MO264FSXWHA1-40300-A48</t>
  </si>
  <si>
    <t>15MO264FSXWHA1-40400-A03</t>
  </si>
  <si>
    <t>15MO264FSXWHA1-40400-A08</t>
  </si>
  <si>
    <t>15MO264FSXWHA1-40400-A46</t>
  </si>
  <si>
    <t>15MO264FSXWHA1-40400-A48</t>
  </si>
  <si>
    <t>15MO264FSXWHA1-60600-A03</t>
  </si>
  <si>
    <t>15MO264FSXWHA1-60600-A08</t>
  </si>
  <si>
    <t>15MO264FSXWHA1-60600-A46</t>
  </si>
  <si>
    <t>15MO264FSXWHA1-60600-A48</t>
  </si>
  <si>
    <t>15MO264FSXWHA1-60700-A03</t>
  </si>
  <si>
    <t>15MO264FSXWHA1-60700-A08</t>
  </si>
  <si>
    <t>15MO264FSXWHA1-60700-A46</t>
  </si>
  <si>
    <t>15MO264FSXWHA1-60700-A48</t>
  </si>
  <si>
    <t>15MO288 SS SN1-60700-A03</t>
  </si>
  <si>
    <t>15MO288 SS SN1-60700-A46</t>
  </si>
  <si>
    <t>15MO288 SS SN1-60700-A48</t>
  </si>
  <si>
    <t>15MOM5     SN1-3T1A0-A08</t>
  </si>
  <si>
    <t>15MOM5     SN1-3T1A0-A46</t>
  </si>
  <si>
    <t>15MOM5     SN1-3T1A0-A48</t>
  </si>
  <si>
    <t>15MOM5     SN1-6T0AA-A08</t>
  </si>
  <si>
    <t>15MOM5     SN1-6T0AA-A46</t>
  </si>
  <si>
    <t>15MOM5     SN1-6T0AA-A48</t>
  </si>
  <si>
    <t>15MOMSX    SN1-60700-A03</t>
  </si>
  <si>
    <t>15MOMSX    SN1-60700-A08</t>
  </si>
  <si>
    <t>15MOMSX    SN1-60700-A46</t>
  </si>
  <si>
    <t>15MOMSX    SN1-60700-A48</t>
  </si>
  <si>
    <t>15NS1910 NBON1-300AA-A01</t>
  </si>
  <si>
    <t>15NS1910 NBON1-300AA-A03</t>
  </si>
  <si>
    <t>15NS1910 NBON1-300AA-A08</t>
  </si>
  <si>
    <t>15NS1910 NBON1-300AA-A48</t>
  </si>
  <si>
    <t>15NS1910 NBON1-300AA-A53</t>
  </si>
  <si>
    <t>15NS2000OXSON1-300AA-A08</t>
  </si>
  <si>
    <t>15NS2000OXSON1-60301-A08</t>
  </si>
  <si>
    <t>15NS2000OXSON1-60501-A08</t>
  </si>
  <si>
    <t>15NS210 COAON1-300AA-A01</t>
  </si>
  <si>
    <t>15NS210 COAON1-300AA-A03</t>
  </si>
  <si>
    <t>15NS210 COAON1-300AA-A08</t>
  </si>
  <si>
    <t>15NS210 COAON1-300AA-A48</t>
  </si>
  <si>
    <t>15NS210 COAON1-300AA-A53</t>
  </si>
  <si>
    <t>15NS2110SPTON1-300AA-A01</t>
  </si>
  <si>
    <t>15NS2110SPTON1-300AA-A03</t>
  </si>
  <si>
    <t>15NS2110SPTON1-300AA-A08</t>
  </si>
  <si>
    <t>15NS2110SPTON1-300AA-A48</t>
  </si>
  <si>
    <t>15NS2110SPTON1-300AA-A53</t>
  </si>
  <si>
    <t>15NS214 XTSON1-300AA-A01</t>
  </si>
  <si>
    <t>15NS214 XTSON1-300AA-A03</t>
  </si>
  <si>
    <t>15NS214 XTSON1-300AA-A08</t>
  </si>
  <si>
    <t>15NS214 XTSON1-300AA-A48</t>
  </si>
  <si>
    <t>15NS214 XTSON1-300AA-A53</t>
  </si>
  <si>
    <t>15NS2200 SPTSN1-300AA-A01</t>
  </si>
  <si>
    <t>15NS2200 SPTSN1-300AA-A03</t>
  </si>
  <si>
    <t>15NS2200 SPTSN1-300AA-A08</t>
  </si>
  <si>
    <t>15NS2200 SPTSN1-300AA-A48</t>
  </si>
  <si>
    <t>15NS2200 SPTSN1-300AA-A53</t>
  </si>
  <si>
    <t>15NS2200OXSON1-300AA-A08</t>
  </si>
  <si>
    <t>15NS2200OXSON1-6121H-V98</t>
  </si>
  <si>
    <t>15NS224 XTSSN1-300AA-A01</t>
  </si>
  <si>
    <t>15NS224 XTSSN1-300AA-A03</t>
  </si>
  <si>
    <t>15NS224 XTSSN1-300AA-A08</t>
  </si>
  <si>
    <t>15NS224 XTSSN1-300AA-A48</t>
  </si>
  <si>
    <t>15NS224 XTSSN1-300AA-A53</t>
  </si>
  <si>
    <t>15NS2400 SPTSN1-300AA-A01</t>
  </si>
  <si>
    <t>15NS2400 SPTSN1-300AA-A03</t>
  </si>
  <si>
    <t>15NS2400 SPTSN1-300AA-A08</t>
  </si>
  <si>
    <t>15NS2400 SPTSN1-300AA-A48</t>
  </si>
  <si>
    <t>15NS2400 SPTSN1-300AA-A53</t>
  </si>
  <si>
    <t>15NS244 XTSSN1-300AA-A01</t>
  </si>
  <si>
    <t>15NS244 XTSSN1-300AA-A03</t>
  </si>
  <si>
    <t>15NS244 XTSSN1-300AA-A08</t>
  </si>
  <si>
    <t>15NS244 XTSSN1-300AA-A48</t>
  </si>
  <si>
    <t>15NS244 XTSSN1-300AA-A53</t>
  </si>
  <si>
    <t>15NS2500OXSON1-60301-A08</t>
  </si>
  <si>
    <t>15NS2500OXSON1-60501-A08</t>
  </si>
  <si>
    <t>15SB195 SF OT1-60001-A08</t>
  </si>
  <si>
    <t>15SB195 SF OT1-60001-A89</t>
  </si>
  <si>
    <t>15SB210 DORON1-6121B-A08</t>
  </si>
  <si>
    <t>15SB210 DORON1-6121B-A89</t>
  </si>
  <si>
    <t>15SB225 XSFST1-60001-A08</t>
  </si>
  <si>
    <t>15SB225 XSFST1-60001-A89</t>
  </si>
  <si>
    <t>15SC21 MLSVIN1-3ZR0AA-A08</t>
  </si>
  <si>
    <t>15SC230MOJOSN1-3Z20AA-A08</t>
  </si>
  <si>
    <t>15SC230MOJOSN1-3ZR0AA-A08</t>
  </si>
  <si>
    <t>15SR000000UNIV-50807-P95</t>
  </si>
  <si>
    <t>15SR19 SPX ON1-60611-A01</t>
  </si>
  <si>
    <t>15SR19 SPX ON1-60611-A08</t>
  </si>
  <si>
    <t>15SR19 SPX ON1-60611-A89</t>
  </si>
  <si>
    <t>15SR21 SPX ON1-60611-A01</t>
  </si>
  <si>
    <t>15SR21 SPX ON1-60611-A08</t>
  </si>
  <si>
    <t>15SR21 SPX ON1-60611-A89</t>
  </si>
  <si>
    <t>15SR210 SLXIN1-3C01A0-A08</t>
  </si>
  <si>
    <t>15SR210 SLXIN1-3C01A0-A36</t>
  </si>
  <si>
    <t>15SR210 SLXIN1-3C01A0-A89</t>
  </si>
  <si>
    <t>15SR210 SLXIN1-6C663-A08</t>
  </si>
  <si>
    <t>15SR210 SLXIN1-6C663-A36</t>
  </si>
  <si>
    <t>15SR210 SLXWN1-3C01A0-A08</t>
  </si>
  <si>
    <t>15SR210 SLXWN1-3C01A0-A36</t>
  </si>
  <si>
    <t>15SR210 SLXWN1-3C01A0-A89</t>
  </si>
  <si>
    <t>15SR210 SLXWN1-6C663-A08</t>
  </si>
  <si>
    <t>15SR210 SLXWN1-6C663-A36</t>
  </si>
  <si>
    <t>15SR210SLXSIN1-3C01A0-A08</t>
  </si>
  <si>
    <t>15SR210SLXSIN1-3C01A0-A36</t>
  </si>
  <si>
    <t>15SR210SLXSIN1-3C01A0-A89</t>
  </si>
  <si>
    <t>15SR210SLXSIN1-6C663-A08</t>
  </si>
  <si>
    <t>15SR210SLXSIN1-6C663-A36</t>
  </si>
  <si>
    <t>15SR210SLXSWN1-6C663-A08</t>
  </si>
  <si>
    <t>15SR210SLXSWN1-6C663-A36</t>
  </si>
  <si>
    <t>15SR220 SD ON1-3T1A0-A08</t>
  </si>
  <si>
    <t>15SR220 SD ON1-3T1A0-A36</t>
  </si>
  <si>
    <t>15SR220 SD ON1-3T1A0-A89</t>
  </si>
  <si>
    <t>15SR220 SD ON1-6T650-A08</t>
  </si>
  <si>
    <t>15SR220 SD ON1-6T650-A36</t>
  </si>
  <si>
    <t>15SR220 SD SN1-6T650-A08</t>
  </si>
  <si>
    <t>15SR220 SD SN1-6T650-A36</t>
  </si>
  <si>
    <t>15SR230 SLXSN1-6C663-A08</t>
  </si>
  <si>
    <t>15SR230 SLXSN1-6C663-A36</t>
  </si>
  <si>
    <t>15SR230 SLXWN1-3C01A0-A08</t>
  </si>
  <si>
    <t>15SR230 SLXWN1-3C01A0-A36</t>
  </si>
  <si>
    <t>15SR230 SLXWN1-3C01A0-A89</t>
  </si>
  <si>
    <t>15SR230 SLXWN1-6C663-A08</t>
  </si>
  <si>
    <t>15SR230 SLXWN1-6C663-A36</t>
  </si>
  <si>
    <t>15SR240 SD ON1-3T1A0-A08</t>
  </si>
  <si>
    <t>15SR240 SD ON1-3T1A0-A36</t>
  </si>
  <si>
    <t>15SR240 SD ON1-3T1A0-A89</t>
  </si>
  <si>
    <t>15SR240 SD ON1-4F100-A08</t>
  </si>
  <si>
    <t>15SR240 SD ON1-4F100-A36</t>
  </si>
  <si>
    <t>15SR240 SD ON1-4F200-A08</t>
  </si>
  <si>
    <t>15SR240 SD ON1-4F200-A36</t>
  </si>
  <si>
    <t>15SR240 SD ON1-6T650-A08</t>
  </si>
  <si>
    <t>15SR240 SD ON1-6T650-A36</t>
  </si>
  <si>
    <t>15SR240 SD SN1-3T1A0-A08</t>
  </si>
  <si>
    <t>15SR240 SD SN1-3T1A0-A36</t>
  </si>
  <si>
    <t>15SR240 SD SN1-3T1A0-A89</t>
  </si>
  <si>
    <t>15SR240 SD SN1-4F100-A36</t>
  </si>
  <si>
    <t>15SR240 SD SN1-4F200-A36</t>
  </si>
  <si>
    <t>15SR240 SD SN1-6T650-A08</t>
  </si>
  <si>
    <t>15SR240 SD SN1-6T650-A36</t>
  </si>
  <si>
    <t>15SR270 SLXSN1-3C01A0-A36</t>
  </si>
  <si>
    <t>15SR270 SLXSN1-3C01A0-A89</t>
  </si>
  <si>
    <t>15SR270 SLXWN1-3C01A0-A08</t>
  </si>
  <si>
    <t>15SR270 SLXWN1-3C01A0-A36</t>
  </si>
  <si>
    <t>15SR270 SLXWN1-3C01A0-A89</t>
  </si>
  <si>
    <t>15SR280 DA SA1-60634-A08</t>
  </si>
  <si>
    <t>15SR280 DA SA1-60634-A36</t>
  </si>
  <si>
    <t>15SR280 SD SN1-60650-A08</t>
  </si>
  <si>
    <t>15SR280 SD SN1-60650-A36</t>
  </si>
  <si>
    <t>15SR280 SD SN1-60659-A08</t>
  </si>
  <si>
    <t>15SR280 SD SN1-60659-A36</t>
  </si>
  <si>
    <t>15SR290 SD SN1-3X2100-A36</t>
  </si>
  <si>
    <t>15SR290 SD SN1-3X2100-A89</t>
  </si>
  <si>
    <t>15SR290 SD SN1-60670-A08</t>
  </si>
  <si>
    <t>15SR290 SD SN1-60670-A36</t>
  </si>
  <si>
    <t>15SR290 SD SN1-60670-A89</t>
  </si>
  <si>
    <t>15SR290 SD SN1-6W974-M08</t>
  </si>
  <si>
    <t>15SSGW376CAAT1-50839-A42</t>
  </si>
  <si>
    <t>15SSINT40MTFN1-50839-A04</t>
  </si>
  <si>
    <t>15SSME37ATFNN1-50839-A04</t>
  </si>
  <si>
    <t>15SSOF27EXPMT1-50839-A08</t>
  </si>
  <si>
    <t>15SSWTCAT105A1-50839-A04</t>
  </si>
  <si>
    <t>15TG20I    NN1-3A00AA-A01</t>
  </si>
  <si>
    <t>15TG20I    NN1-3A00AA-A03</t>
  </si>
  <si>
    <t>15TG20I    NN1-3A00AA-A08</t>
  </si>
  <si>
    <t>15TG20I    NN1-3A00AA-A09</t>
  </si>
  <si>
    <t>15TG20I    NN1-3A00AA-A12</t>
  </si>
  <si>
    <t>15TG20I    NN1-3A00AA-A28</t>
  </si>
  <si>
    <t>15TG20I    NN1-3A00AA-A30</t>
  </si>
  <si>
    <t>15TG20I    NN1-3A00AA-A41</t>
  </si>
  <si>
    <t>15TG20I    NN1-3A00AA-A46</t>
  </si>
  <si>
    <t>15TG20I    NN1-3A00AA-A65</t>
  </si>
  <si>
    <t>15TG20I    NN1-3AU0AA-A01</t>
  </si>
  <si>
    <t>15TG20I    NN1-3AU0AA-A03</t>
  </si>
  <si>
    <t>15TG20I    NN1-3AU0AA-A09</t>
  </si>
  <si>
    <t>15TG20I    NN1-3AU0AA-A12</t>
  </si>
  <si>
    <t>15TG20I    NN1-3AU0AA-A28</t>
  </si>
  <si>
    <t>15TG20I    NN1-3AU0AA-A30</t>
  </si>
  <si>
    <t>15TG20I    NN1-3AU0AA-A41</t>
  </si>
  <si>
    <t>15TG20I    NN1-3AU0AA-A46</t>
  </si>
  <si>
    <t>15TG20I    NN1-3AU0AA-A65</t>
  </si>
  <si>
    <t>15TG20I    NN1-6Y0A0-A01</t>
  </si>
  <si>
    <t>15TG20I    NN1-6Y0A0-A03</t>
  </si>
  <si>
    <t>15TG20I    NN1-6Y0A0-A08</t>
  </si>
  <si>
    <t>15TG20I    NN1-6Y0A0-A09</t>
  </si>
  <si>
    <t>15TG20I    NN1-6Y0A0-A12</t>
  </si>
  <si>
    <t>15TG20I    NN1-6Y0A0-A28</t>
  </si>
  <si>
    <t>15TG20I    NN1-6Y0A0-A30</t>
  </si>
  <si>
    <t>15TG20I    NN1-6Y0A0-A41</t>
  </si>
  <si>
    <t>15TG20I    NN1-6Y0A0-A46</t>
  </si>
  <si>
    <t>15TG20I    NN1-6Y0A0-A65</t>
  </si>
  <si>
    <t>15TG22 ASR HT1-6W961-A08</t>
  </si>
  <si>
    <t>15TGRZ4    HT1-6W961-A08</t>
  </si>
  <si>
    <t>15TGRZ4    HT1-6W961-L08</t>
  </si>
  <si>
    <t>15TGRZR FH HT1-6W961-A08</t>
  </si>
  <si>
    <t>15TGRZR FH HT1-6W961-L08</t>
  </si>
  <si>
    <t>15TGRZR FH HT1-6W962-A08</t>
  </si>
  <si>
    <t>15TGRZR FH HT1-6W962-L08</t>
  </si>
  <si>
    <t>15TGZ1-B   HT1-6W961-A08</t>
  </si>
  <si>
    <t>15TGZ3     NN1-3E00AA-A01</t>
  </si>
  <si>
    <t>15TGZ3     NN1-3E00AA-A03</t>
  </si>
  <si>
    <t>15TGZ3     NN1-3E00AA-A08</t>
  </si>
  <si>
    <t>15TGZ3     NN1-3E00AA-A09</t>
  </si>
  <si>
    <t>15TGZ3     NN1-3E00AA-A12</t>
  </si>
  <si>
    <t>15TGZ3     NN1-3E00AA-A28</t>
  </si>
  <si>
    <t>15TGZ3     NN1-3E00AA-A30</t>
  </si>
  <si>
    <t>15TGZ3     NN1-3E00AA-A41</t>
  </si>
  <si>
    <t>15TGZ3     NN1-3E00AA-A46</t>
  </si>
  <si>
    <t>15TGZ3     NN1-3E00AA-A65</t>
  </si>
  <si>
    <t>15TGZ3     NN1-3ES0AA-A01</t>
  </si>
  <si>
    <t>15TGZ3     NN1-3ES0AA-A03</t>
  </si>
  <si>
    <t>15TGZ3     NN1-3ES0AA-A08</t>
  </si>
  <si>
    <t>15TGZ3     NN1-3ES0AA-A09</t>
  </si>
  <si>
    <t>15TGZ3     NN1-3ES0AA-A12</t>
  </si>
  <si>
    <t>15TGZ3     NN1-3ES0AA-A28</t>
  </si>
  <si>
    <t>15TGZ3     NN1-3ES0AA-A30</t>
  </si>
  <si>
    <t>15TGZ3     NN1-3ES0AA-A41</t>
  </si>
  <si>
    <t>15TGZ3     NN1-3ES0AA-A46</t>
  </si>
  <si>
    <t>15TGZ3     NN1-3ES0AA-A65</t>
  </si>
  <si>
    <t>16BE   UNIVNN1-3X20AA-L03</t>
  </si>
  <si>
    <t>16BE   UNIVNN1-3X20AA-L08</t>
  </si>
  <si>
    <t>16BE   UNIVNN1-3X20AA-L28</t>
  </si>
  <si>
    <t>16BE   UNIVNN1-3X20AA-L41</t>
  </si>
  <si>
    <t>16BE   UNIVNN1-3X20AA-L48</t>
  </si>
  <si>
    <t>16BE   UNIVNN1-3X20AA-L74</t>
  </si>
  <si>
    <t>16BE  GCW  NN1-3T0AA-L03</t>
  </si>
  <si>
    <t>16BE  GCW  NN1-3T0AA-L08</t>
  </si>
  <si>
    <t>16BE  GCW  NN1-3T0AA-L28</t>
  </si>
  <si>
    <t>16BE  GCW  NN1-3T0AA-L41</t>
  </si>
  <si>
    <t>16BE  GCW  NN1-3T0AA-L48</t>
  </si>
  <si>
    <t>16BE  GCW  NN1-3T0AA-L74</t>
  </si>
  <si>
    <t>16BE UNIV  NN1-3XB101-L28</t>
  </si>
  <si>
    <t>16BE UNIV  NN1-3XB101-L41</t>
  </si>
  <si>
    <t>16BE UNIV  NN1-3XB101-L48</t>
  </si>
  <si>
    <t>16BE UNIV  NN1-3XB101-L74</t>
  </si>
  <si>
    <t>16BEGCWREARNN1-3T0AA-L03</t>
  </si>
  <si>
    <t>16BEGCWREARNN1-3T0AA-L08</t>
  </si>
  <si>
    <t>16BEGCWREARNN1-3T0AA-L28</t>
  </si>
  <si>
    <t>16BEGCWREARNN1-3T0AA-L41</t>
  </si>
  <si>
    <t>16BEGCWREARNN1-3T0AA-L48</t>
  </si>
  <si>
    <t>16BEGCWREARNN1-3T0AA-L74</t>
  </si>
  <si>
    <t>16BL16  E  ON1-6W970-O08</t>
  </si>
  <si>
    <t>16BL18  E  ON1-6W970-O08</t>
  </si>
  <si>
    <t>16BL190 BR ON1-3K00AA-A08</t>
  </si>
  <si>
    <t>16BL195 BR IN1-3K00AA-A08</t>
  </si>
  <si>
    <t>16BL195 DB IN1-3T0AA-A08</t>
  </si>
  <si>
    <t>16BL215 BR IN1-3K00AA-A08</t>
  </si>
  <si>
    <t>16BL215 DB IN1-3T0AA-A08</t>
  </si>
  <si>
    <t>16BL285 SB SA1-301V0-A48</t>
  </si>
  <si>
    <t>16BL285 SB SA1-301V0-A53</t>
  </si>
  <si>
    <t>16BL285 SB SA1-60654-A08</t>
  </si>
  <si>
    <t>16BL285 SB SA1-60654-A48</t>
  </si>
  <si>
    <t>16BL285 SB SA1-60654-A53</t>
  </si>
  <si>
    <t>16BL335 SB SA1-60634-A08</t>
  </si>
  <si>
    <t>16BL335 SB SA1-60634-A48</t>
  </si>
  <si>
    <t>16BL335 SB SA1-60634-A53</t>
  </si>
  <si>
    <t>16BL335 SB SA1-60654-A08</t>
  </si>
  <si>
    <t>16BL335 SB SA1-60654-A48</t>
  </si>
  <si>
    <t>16BL335 SB SA1-60654-A53</t>
  </si>
  <si>
    <t>16BW150 MT ON1-6120G-A08</t>
  </si>
  <si>
    <t>16BW150 MT ON1-6120G-A46</t>
  </si>
  <si>
    <t>16BW150 SS ON1-300AA-A46</t>
  </si>
  <si>
    <t>16BW170 SS ON1-300AA-A46</t>
  </si>
  <si>
    <t>16BW19 NAN ON1-300AA-A08</t>
  </si>
  <si>
    <t>16BW19 NAN ON1-300AA-A46</t>
  </si>
  <si>
    <t>16BW19 NAN ON1-61207-A08</t>
  </si>
  <si>
    <t>16BW19 NAN ON1-61207-A46</t>
  </si>
  <si>
    <t>16BW19 NAN ON1-6120L-A08</t>
  </si>
  <si>
    <t>16BW19 NAN ON1-6120L-A46</t>
  </si>
  <si>
    <t>16BW19 NAN ON1-70003-A46</t>
  </si>
  <si>
    <t>16BW200 DA OT1-70T03-A08</t>
  </si>
  <si>
    <t>16BW200 DA OT1-70T03-A46</t>
  </si>
  <si>
    <t>16BW210 MT ON1-61204-A46</t>
  </si>
  <si>
    <t>16BW220 OR ST1-60012-A08</t>
  </si>
  <si>
    <t>16BW220 OR ST1-60012-A46</t>
  </si>
  <si>
    <t>16BW220 OR ST1-70T03-A08</t>
  </si>
  <si>
    <t>16BW230 DA SN1-6121Q-A08</t>
  </si>
  <si>
    <t>16BW230 DA SN1-6121Q-A46</t>
  </si>
  <si>
    <t>16BW240 DA SN1-6120G-A08</t>
  </si>
  <si>
    <t>16BW240 DA SN1-6120G-A46</t>
  </si>
  <si>
    <t>16BW240 DA SN1-6121Q-A08</t>
  </si>
  <si>
    <t>16BW240 DA SN1-6121Q-A46</t>
  </si>
  <si>
    <t>16BW250 OR HN1-60014-A08</t>
  </si>
  <si>
    <t>16BW250 OR HN1-60014-A46</t>
  </si>
  <si>
    <t>16BW250 OR HN1-6120V-A08</t>
  </si>
  <si>
    <t>16BW250 OR HN1-6120V-A46</t>
  </si>
  <si>
    <t>16BW250 OR HN1-70003-A08</t>
  </si>
  <si>
    <t>16BW250 OR HN1-70003-A46</t>
  </si>
  <si>
    <t>16BW280 OR HN1-50833-A08</t>
  </si>
  <si>
    <t>16BW280 OR HN1-60330-A08</t>
  </si>
  <si>
    <t>16BW280 OR HN1-60330-A46</t>
  </si>
  <si>
    <t>16BW285 CQ HN1-61301-A46</t>
  </si>
  <si>
    <t>16BW285 CQ HN1-61302-A46</t>
  </si>
  <si>
    <t>16BW285 CQ SN1-61207-A08</t>
  </si>
  <si>
    <t>16BW305 CQ SN1-61207-A08</t>
  </si>
  <si>
    <t>16BW320 DC HN1-60700-A46</t>
  </si>
  <si>
    <t>16BW320 OR HN1-50833-A08</t>
  </si>
  <si>
    <t>16BW320 OR HN1-6120V-A46</t>
  </si>
  <si>
    <t>16BW345 CQ SN1-61207-A08</t>
  </si>
  <si>
    <t>16BW345 CQ SN1-61207-A46</t>
  </si>
  <si>
    <t>16BW350 OR HN1-61900-G02</t>
  </si>
  <si>
    <t>16BW370 OR HN1-61900-G02</t>
  </si>
  <si>
    <t>16GL229 GT SN1-3T0AA-W08</t>
  </si>
  <si>
    <t>16GL245 GT SN1-3T0AA-W08</t>
  </si>
  <si>
    <t>16HR160OMCBNN1-61704-X08</t>
  </si>
  <si>
    <t>16HR160OMCBNN1-61704-X26</t>
  </si>
  <si>
    <t>16HR160OMCBNN1-61704-X29</t>
  </si>
  <si>
    <t>16HR180OMCBNN1-61707-X26</t>
  </si>
  <si>
    <t>16HR180OMCBNN1-61707-X29</t>
  </si>
  <si>
    <t>16HR200OMCBNN1-61704-X08</t>
  </si>
  <si>
    <t>16HR200OMCBNN1-61704-X26</t>
  </si>
  <si>
    <t>16KEFRONTIERN1-50846-A30</t>
  </si>
  <si>
    <t>16LU186 PV ON1-10000-A44</t>
  </si>
  <si>
    <t>16LU186 PV ON1-10300-A44</t>
  </si>
  <si>
    <t>16LU186 PV ON1-50840-A08</t>
  </si>
  <si>
    <t>16LU186 TY ON1-50840-A08</t>
  </si>
  <si>
    <t>16LU208 PV ON1-10000-A44</t>
  </si>
  <si>
    <t>16LU208 PV ON1-10300-A44</t>
  </si>
  <si>
    <t>16LU208 PV ON1-60700-A44</t>
  </si>
  <si>
    <t>16LU208 PV ON1-60701-A44</t>
  </si>
  <si>
    <t>16LU208 PV ON1-60710-A44</t>
  </si>
  <si>
    <t>16LU208 TY ON1-50840-A08</t>
  </si>
  <si>
    <t>16MO244 FSXWN1-3000A-A03</t>
  </si>
  <si>
    <t>16MO244 FSXWN1-3000A-A08</t>
  </si>
  <si>
    <t>16MO244 FSXWN1-3000A-A46</t>
  </si>
  <si>
    <t>16MO244 FSXWN1-3000A-A48</t>
  </si>
  <si>
    <t>16MO244 FSXWN1-30400-A03</t>
  </si>
  <si>
    <t>16MO244 FSXWN1-30400-A08</t>
  </si>
  <si>
    <t>16MO244 FSXWN1-30400-A46</t>
  </si>
  <si>
    <t>16MO244 FSXWN1-30400-A48</t>
  </si>
  <si>
    <t>16MO244 FSXWN1-3T0AA-A03</t>
  </si>
  <si>
    <t>16MO244 FSXWN1-3T0AA-A08</t>
  </si>
  <si>
    <t>16MO244 FSXWN1-3T0AA-A46</t>
  </si>
  <si>
    <t>16MO244 FSXWN1-3T0AA-A48</t>
  </si>
  <si>
    <t>16MO244 FSXWN1-60611-A03</t>
  </si>
  <si>
    <t>16MO244 FSXWN1-60611-A08</t>
  </si>
  <si>
    <t>16MO244 FSXWN1-60611-A46</t>
  </si>
  <si>
    <t>16MO244 FSXWN1-60611-A48</t>
  </si>
  <si>
    <t>16MO244 FSXWN1-60700-A03</t>
  </si>
  <si>
    <t>16MO244 FSXWN1-60700-A08</t>
  </si>
  <si>
    <t>16MO244 FSXWN1-60700-A46</t>
  </si>
  <si>
    <t>16MO244 FSXWN1-60700-A48</t>
  </si>
  <si>
    <t>16MO244 FSXWN1-6T650-A03</t>
  </si>
  <si>
    <t>16MO244 FSXWN1-6T650-A08</t>
  </si>
  <si>
    <t>16MO244 FSXWN1-6T650-A46</t>
  </si>
  <si>
    <t>16MO244 FSXWN1-6T650-A48</t>
  </si>
  <si>
    <t>16MO258 SS HE1-601VA-A03</t>
  </si>
  <si>
    <t>16MO258 SS HE1-601VA-A46</t>
  </si>
  <si>
    <t>16MO258 SS HE1-601VA-A48</t>
  </si>
  <si>
    <t>16MO258 SS SN1-3000A-A03</t>
  </si>
  <si>
    <t>16MO258 SS SN1-3000A-A40</t>
  </si>
  <si>
    <t>16MO258 SS SN1-3000A-A48</t>
  </si>
  <si>
    <t>16MO258 SS SN1-60700-A03</t>
  </si>
  <si>
    <t>16MO258 SS SN1-60700-A40</t>
  </si>
  <si>
    <t>16MO258 SS SN1-60700-A48</t>
  </si>
  <si>
    <t>16MO264 FS SN1-3T1A0-A03</t>
  </si>
  <si>
    <t>16MO264 FS SN1-3T1A0-A08</t>
  </si>
  <si>
    <t>16MO264 FS SN1-3T1A0-A46</t>
  </si>
  <si>
    <t>16MO264 FS SN1-3T1A0-A48</t>
  </si>
  <si>
    <t>16MO264 FS SN1-6T0AA-A03</t>
  </si>
  <si>
    <t>16MO264 FS SN1-6T0AA-A08</t>
  </si>
  <si>
    <t>16MO264 FS SN1-6T0AA-A46</t>
  </si>
  <si>
    <t>16MO264 FS SN1-6T0AA-A48</t>
  </si>
  <si>
    <t>16MO264 FSXWN1-3000A-A03</t>
  </si>
  <si>
    <t>16MO264 FSXWN1-3000A-A08</t>
  </si>
  <si>
    <t>16MO264 FSXWN1-3000A-A46</t>
  </si>
  <si>
    <t>16MO264 FSXWN1-3000A-A48</t>
  </si>
  <si>
    <t>16MO264 FSXWN1-30300-A03</t>
  </si>
  <si>
    <t>16MO264 FSXWN1-30300-A08</t>
  </si>
  <si>
    <t>16MO264 FSXWN1-30300-A46</t>
  </si>
  <si>
    <t>16MO264 FSXWN1-30300-A48</t>
  </si>
  <si>
    <t>16MO264 FSXWN1-30400-A03</t>
  </si>
  <si>
    <t>16MO264 FSXWN1-30400-A08</t>
  </si>
  <si>
    <t>16MO264 FSXWN1-30400-A46</t>
  </si>
  <si>
    <t>16MO264 FSXWN1-30400-A48</t>
  </si>
  <si>
    <t>16MO264 FSXWN1-30500-A03</t>
  </si>
  <si>
    <t>16MO264 FSXWN1-30500-A08</t>
  </si>
  <si>
    <t>16MO264 FSXWN1-30500-A46</t>
  </si>
  <si>
    <t>16MO264 FSXWN1-30500-A48</t>
  </si>
  <si>
    <t>16MO264 FSXWN1-3T1A0-A03</t>
  </si>
  <si>
    <t>16MO264 FSXWN1-3T1A0-A08</t>
  </si>
  <si>
    <t>16MO264 FSXWN1-3T1A0-A46</t>
  </si>
  <si>
    <t>16MO264 FSXWN1-3T1A0-A48</t>
  </si>
  <si>
    <t>16MO264 FSXWN1-60600-A03</t>
  </si>
  <si>
    <t>16MO264 FSXWN1-60600-A08</t>
  </si>
  <si>
    <t>16MO264 FSXWN1-60600-A46</t>
  </si>
  <si>
    <t>16MO264 FSXWN1-60600-A48</t>
  </si>
  <si>
    <t>16MO264 FSXWN1-60700-A03</t>
  </si>
  <si>
    <t>16MO264 FSXWN1-60700-A08</t>
  </si>
  <si>
    <t>16MO264 FSXWN1-60700-A46</t>
  </si>
  <si>
    <t>16MO264 FSXWN1-60700-A48</t>
  </si>
  <si>
    <t>16MO264 FSXWN1-6T0AA-A03</t>
  </si>
  <si>
    <t>16MO264 FSXWN1-6T0AA-A08</t>
  </si>
  <si>
    <t>16MO264 FSXWN1-6T0AA-A46</t>
  </si>
  <si>
    <t>16MO264 FSXWN1-6T0AA-A48</t>
  </si>
  <si>
    <t>16MO264FSXWHA1-401VA-A03</t>
  </si>
  <si>
    <t>16MO264FSXWHA1-401VA-A08</t>
  </si>
  <si>
    <t>16MO264FSXWHA1-401VA-A46</t>
  </si>
  <si>
    <t>16MO264FSXWHA1-401VA-A48</t>
  </si>
  <si>
    <t>16MO264FSXWHA1-40300-A03</t>
  </si>
  <si>
    <t>16MO264FSXWHA1-40300-A08</t>
  </si>
  <si>
    <t>16MO264FSXWHA1-40300-A46</t>
  </si>
  <si>
    <t>16MO264FSXWHA1-40300-A48</t>
  </si>
  <si>
    <t>16MO264FSXWHA1-40400-A03</t>
  </si>
  <si>
    <t>16MO264FSXWHA1-40400-A08</t>
  </si>
  <si>
    <t>16MO264FSXWHA1-40400-A46</t>
  </si>
  <si>
    <t>16MO264FSXWHA1-40400-A48</t>
  </si>
  <si>
    <t>16MO264FSXWHA1-60600-A03</t>
  </si>
  <si>
    <t>16MO264FSXWHA1-60600-A08</t>
  </si>
  <si>
    <t>16MO264FSXWHA1-60600-A46</t>
  </si>
  <si>
    <t>16MO264FSXWHA1-60600-A48</t>
  </si>
  <si>
    <t>16MO264FSXWHA1-60700-A03</t>
  </si>
  <si>
    <t>16MO264FSXWHA1-60700-A08</t>
  </si>
  <si>
    <t>16MO264FSXWHA1-60700-A46</t>
  </si>
  <si>
    <t>16MO264FSXWHA1-60700-A48</t>
  </si>
  <si>
    <t>16MO278 SC HE1-601VA-A03</t>
  </si>
  <si>
    <t>16MO278 SC HE1-601VA-A08</t>
  </si>
  <si>
    <t>16MO278 SC HE1-601VA-A40</t>
  </si>
  <si>
    <t>16MO278 SC HE1-601VA-A46</t>
  </si>
  <si>
    <t>16MO278 SC HE1-601VA-A48</t>
  </si>
  <si>
    <t>16MO278 SC HE1-60400-A03</t>
  </si>
  <si>
    <t>16MO278 SC HE1-60400-A08</t>
  </si>
  <si>
    <t>16MO278 SC HE1-60400-A40</t>
  </si>
  <si>
    <t>16MO278 SC HE1-60400-A46</t>
  </si>
  <si>
    <t>16MO278 SC HE1-60400-A48</t>
  </si>
  <si>
    <t>16MO278 SC HE1-61300-A03</t>
  </si>
  <si>
    <t>16MO278 SC HE1-61300-A08</t>
  </si>
  <si>
    <t>16MO278 SC HE1-61300-A40</t>
  </si>
  <si>
    <t>16MO278 SC HE1-61300-A46</t>
  </si>
  <si>
    <t>16MO278 SC HE1-61300-A48</t>
  </si>
  <si>
    <t>16MO278 SC HE1-61504-A03</t>
  </si>
  <si>
    <t>16MO278 SC HE1-61504-A08</t>
  </si>
  <si>
    <t>16MO278 SC HE1-61504-A40</t>
  </si>
  <si>
    <t>16MO278 SC HE1-61504-A46</t>
  </si>
  <si>
    <t>16MO278 SC HE1-61504-A48</t>
  </si>
  <si>
    <t>16MO278 SC SN1-3000A-A03</t>
  </si>
  <si>
    <t>16MO278 SC SN1-3000A-A08</t>
  </si>
  <si>
    <t>16MO278 SC SN1-3000A-A46</t>
  </si>
  <si>
    <t>16MO278 SC SN1-3000A-A48</t>
  </si>
  <si>
    <t>16MO278 SC SN1-30300-A03</t>
  </si>
  <si>
    <t>16MO278 SC SN1-30300-A08</t>
  </si>
  <si>
    <t>16MO278 SC SN1-30300-A46</t>
  </si>
  <si>
    <t>16MO278 SC SN1-30300-A48</t>
  </si>
  <si>
    <t>16MO278 SC SN1-30400-A03</t>
  </si>
  <si>
    <t>16MO278 SC SN1-30400-A08</t>
  </si>
  <si>
    <t>16MO278 SC SN1-30400-A46</t>
  </si>
  <si>
    <t>16MO278 SC SN1-30400-A48</t>
  </si>
  <si>
    <t>16MO278 SC SN1-30500-A03</t>
  </si>
  <si>
    <t>16MO278 SC SN1-30500-A08</t>
  </si>
  <si>
    <t>16MO278 SC SN1-30500-A46</t>
  </si>
  <si>
    <t>16MO278 SC SN1-30500-A48</t>
  </si>
  <si>
    <t>16MO278 SC SN1-3T0AA-A03</t>
  </si>
  <si>
    <t>16MO278 SC SN1-3T0AA-A08</t>
  </si>
  <si>
    <t>16MO278 SC SN1-3T0AA-A46</t>
  </si>
  <si>
    <t>16MO278 SC SN1-3T0AA-A48</t>
  </si>
  <si>
    <t>16MO278 SC SN1-6T0AA-A03</t>
  </si>
  <si>
    <t>16MO278 SC SN1-6T0AA-A08</t>
  </si>
  <si>
    <t>16MO278 SC SN1-6T0AA-A46</t>
  </si>
  <si>
    <t>16MO278 SC SN1-6T0AA-A48</t>
  </si>
  <si>
    <t>16MO298 SS SN1-3000A-A48</t>
  </si>
  <si>
    <t>16MO298 SS SN1-60700-A03</t>
  </si>
  <si>
    <t>16MO298 SS SN1-60700-A08</t>
  </si>
  <si>
    <t>16MO298 SS SN1-60700-A46</t>
  </si>
  <si>
    <t>16MO298 SS SN1-60700-A48</t>
  </si>
  <si>
    <t>16MOM6     SN1-3T1A0-A03</t>
  </si>
  <si>
    <t>16MOM6     SN1-3T1A0-A08</t>
  </si>
  <si>
    <t>16MOM6     SN1-3T1A0-A46</t>
  </si>
  <si>
    <t>16MOM6     SN1-3T1A0-A48</t>
  </si>
  <si>
    <t>16MOM6     SN1-6T0AA-A03</t>
  </si>
  <si>
    <t>16MOM6     SN1-6T0AA-A08</t>
  </si>
  <si>
    <t>16MOM6     SN1-6T0AA-A46</t>
  </si>
  <si>
    <t>16MOM6     SN1-6T0AA-A48</t>
  </si>
  <si>
    <t>16MOMSX    SN1-60700-A03</t>
  </si>
  <si>
    <t>16MOMSX    SN1-60700-A08</t>
  </si>
  <si>
    <t>16MOMSX    SN1-60700-A46</t>
  </si>
  <si>
    <t>16MOMSX    SN1-60700-A48</t>
  </si>
  <si>
    <t>16NS2000OXSON1-300AA-A08</t>
  </si>
  <si>
    <t>16NS2000OXSON1-60301-A08</t>
  </si>
  <si>
    <t>16NS2000OXSON1-60501-A08</t>
  </si>
  <si>
    <t>16NS210 COAON1-300AA-A01</t>
  </si>
  <si>
    <t>16NS210 COAON1-300AA-A03</t>
  </si>
  <si>
    <t>16NS210 COAON1-300AA-A08</t>
  </si>
  <si>
    <t>16NS210 COAON1-300AA-A48</t>
  </si>
  <si>
    <t>16NS210 COAON1-300AA-A53</t>
  </si>
  <si>
    <t>16NS2102LEGON1-300AA-A08</t>
  </si>
  <si>
    <t>16NS211 ANGON1-300AA-A01</t>
  </si>
  <si>
    <t>16NS211 ANGON1-300AA-A03</t>
  </si>
  <si>
    <t>16NS211 ANGON1-300AA-A08</t>
  </si>
  <si>
    <t>16NS211 ANGON1-300AA-A48</t>
  </si>
  <si>
    <t>16NS211 ANGON1-300AA-A53</t>
  </si>
  <si>
    <t>16NS211 ANGON1-300AA-A75</t>
  </si>
  <si>
    <t>16NS2110SPTON1-300AA-A01</t>
  </si>
  <si>
    <t>16NS2110SPTON1-300AA-A03</t>
  </si>
  <si>
    <t>16NS2110SPTON1-300AA-A08</t>
  </si>
  <si>
    <t>16NS2110SPTON1-300AA-A53</t>
  </si>
  <si>
    <t>16NS214 XTSON1-300AA-A01</t>
  </si>
  <si>
    <t>16NS214 XTSON1-300AA-A03</t>
  </si>
  <si>
    <t>16NS214 XTSON1-300AA-A48</t>
  </si>
  <si>
    <t>16NS214 XTSON1-300AA-A53</t>
  </si>
  <si>
    <t>16NS2200 SPTSN1-300AA-A01</t>
  </si>
  <si>
    <t>16NS2200 SPTSN1-300AA-A03</t>
  </si>
  <si>
    <t>16NS2200 SPTSN1-300AA-A08</t>
  </si>
  <si>
    <t>16NS2200 SPTSN1-300AA-A48</t>
  </si>
  <si>
    <t>16NS2200 SPTSN1-300AA-A53</t>
  </si>
  <si>
    <t>16NS2200OXSON1-300AA-A08</t>
  </si>
  <si>
    <t>16NS2200OXSON1-6121H-V98</t>
  </si>
  <si>
    <t>16NS224 XTSSN1-300AA-A01</t>
  </si>
  <si>
    <t>16NS224 XTSSN1-300AA-A03</t>
  </si>
  <si>
    <t>16NS224 XTSSN1-300AA-A08</t>
  </si>
  <si>
    <t>16NS224 XTSSN1-300AA-A48</t>
  </si>
  <si>
    <t>16NS224 XTSSN1-300AA-A53</t>
  </si>
  <si>
    <t>16NS2400 SPTSN1-300AA-A01</t>
  </si>
  <si>
    <t>16NS2400 SPTSN1-300AA-A03</t>
  </si>
  <si>
    <t>16NS2400 SPTSN1-300AA-A08</t>
  </si>
  <si>
    <t>16NS2400 SPTSN1-300AA-A48</t>
  </si>
  <si>
    <t>16NS2400 SPTSN1-300AA-A53</t>
  </si>
  <si>
    <t>16NS244 XTSSN1-300AA-A01</t>
  </si>
  <si>
    <t>16NS244 XTSSN1-300AA-A03</t>
  </si>
  <si>
    <t>16NS244 XTSSN1-300AA-A08</t>
  </si>
  <si>
    <t>16NS244 XTSSN1-300AA-A48</t>
  </si>
  <si>
    <t>16NS244 XTSSN1-300AA-A53</t>
  </si>
  <si>
    <t>16NS2500OXSON1-60301-A08</t>
  </si>
  <si>
    <t>16NS2500OXSON1-60501-A08</t>
  </si>
  <si>
    <t>16SA215    IN1-6W981-Z08</t>
  </si>
  <si>
    <t>16SA255    SN1-6W981-Z08</t>
  </si>
  <si>
    <t>16SB195 SF OT1-60001-A08</t>
  </si>
  <si>
    <t>16SB195 SF OT1-60001-A89</t>
  </si>
  <si>
    <t>16SB210 DORON1-6121B-A08</t>
  </si>
  <si>
    <t>16SB210 DORON1-6121B-A89</t>
  </si>
  <si>
    <t>16SB225 XSFST1-60001-A08</t>
  </si>
  <si>
    <t>16SB225 XSFST1-60001-A89</t>
  </si>
  <si>
    <t>16SC22 CRAZSN1-3AS0AA-A08</t>
  </si>
  <si>
    <t>16SC230MOJOSN1-3AS0AA-A08</t>
  </si>
  <si>
    <t>16SR210 SLXIN1-6C663-A08</t>
  </si>
  <si>
    <t>16SR210 SLXIN1-6C663-A36</t>
  </si>
  <si>
    <t>16SR210 SLXIN1-6C663-A89</t>
  </si>
  <si>
    <t>16SR210 SLXIN1-6W959-M08</t>
  </si>
  <si>
    <t>16SR210 SLXWN1-6C663-A08</t>
  </si>
  <si>
    <t>16SR210 SLXWN1-6C663-A36</t>
  </si>
  <si>
    <t>16SR210 SLXWN1-6C663-A89</t>
  </si>
  <si>
    <t>16SR210 SLXWN1-6W959-M08</t>
  </si>
  <si>
    <t>16SR210SLXSIN1-6C663-A08</t>
  </si>
  <si>
    <t>16SR210SLXSIN1-6C663-A36</t>
  </si>
  <si>
    <t>16SR210SLXSWN1-6C663-A08</t>
  </si>
  <si>
    <t>16SR210SLXSWN1-6C663-A36</t>
  </si>
  <si>
    <t>16SR210SLXSWN1-6C663-A89</t>
  </si>
  <si>
    <t>16SR220 SD ON1-6T650-A08</t>
  </si>
  <si>
    <t>16SR220 SD ON1-6T650-A36</t>
  </si>
  <si>
    <t>16SR220 SD ON1-6T650-A89</t>
  </si>
  <si>
    <t>16SR220 SD SN1-6T650-A08</t>
  </si>
  <si>
    <t>16SR220 SD SN1-6T650-A36</t>
  </si>
  <si>
    <t>16SR220 SD SN1-6T650-A89</t>
  </si>
  <si>
    <t>16SR230 SLXSN1-6C663-A08</t>
  </si>
  <si>
    <t>16SR230 SLXSN1-6C663-A36</t>
  </si>
  <si>
    <t>16SR230 SLXSN1-6C663-A89</t>
  </si>
  <si>
    <t>16SR230 SLXWN1-6C663-A08</t>
  </si>
  <si>
    <t>16SR230 SLXWN1-6C663-A36</t>
  </si>
  <si>
    <t>16SR230 SLXWN1-6C663-A89</t>
  </si>
  <si>
    <t>16SR240 SD ON1-6T650-A08</t>
  </si>
  <si>
    <t>16SR240 SD ON1-6T650-A36</t>
  </si>
  <si>
    <t>16SR240 SD ON1-6T650-A89</t>
  </si>
  <si>
    <t>16SR240 SD SN1-6T650-A08</t>
  </si>
  <si>
    <t>16SR240 SD SN1-6T650-A36</t>
  </si>
  <si>
    <t>16SR240 SD SN1-6T650-A89</t>
  </si>
  <si>
    <t>16SSBC29ATFNN1-50839-A42</t>
  </si>
  <si>
    <t>16SSGW285MTFN1-50839-A08</t>
  </si>
  <si>
    <t>16SSINT475ATF1-50839-A04</t>
  </si>
  <si>
    <t>17BE5FT3UNVNN1-3X20AA-L03</t>
  </si>
  <si>
    <t>17BE5FT3UNVNN1-3X20AA-L08</t>
  </si>
  <si>
    <t>17BE5FT3UNVNN1-3X20AA-L28</t>
  </si>
  <si>
    <t>17BE5FT3UNVNN1-3X20AA-L39</t>
  </si>
  <si>
    <t>17BE5FT3UNVNN1-3X20AA-L41</t>
  </si>
  <si>
    <t>17BE5FT3UNVNN1-3X20AA-L48</t>
  </si>
  <si>
    <t>17BE5FT3UNVNN1-3X20AA-L64</t>
  </si>
  <si>
    <t>17BE5FT3UNVNN1-3X20AA-L74</t>
  </si>
  <si>
    <t>17BE5FT3UNVNN1-3X20AA-L79</t>
  </si>
  <si>
    <t>17BE5FT3UNVNN1-3X20AA-L84</t>
  </si>
  <si>
    <t>17BE8FT6GCWNN1-3T0AA-L03</t>
  </si>
  <si>
    <t>17BE8FT6GCWNN1-3T0AA-L08</t>
  </si>
  <si>
    <t>17BE8FT6GCWNN1-3T0AA-L28</t>
  </si>
  <si>
    <t>17BE8FT6GCWNN1-3T0AA-L39</t>
  </si>
  <si>
    <t>17BE8FT6GCWNN1-3T0AA-L41</t>
  </si>
  <si>
    <t>17BE8FT6GCWNN1-3T0AA-L48</t>
  </si>
  <si>
    <t>17BE8FT6GCWNN1-3T0AA-L64</t>
  </si>
  <si>
    <t>17BE8FT6GCWNN1-3T0AA-L74</t>
  </si>
  <si>
    <t>17BE8FT6GCWNN1-3T0AA-L79</t>
  </si>
  <si>
    <t>17BE8FT6GCWNN1-3T0AA-L84</t>
  </si>
  <si>
    <t>17BL175 BR IN1-3K00AA-A08</t>
  </si>
  <si>
    <t>17BL195 DB IN1-3T0AA-A08</t>
  </si>
  <si>
    <t>17BL215 DB IN1-3T0AA-A08</t>
  </si>
  <si>
    <t>17BL22 VR6 SN1-3T0AA-A08</t>
  </si>
  <si>
    <t>17BL285 SB SA1-60654-A08</t>
  </si>
  <si>
    <t>17BL285 SB SA1-60654-A48</t>
  </si>
  <si>
    <t>17BL285 SB SA1-60654-A53</t>
  </si>
  <si>
    <t>17BL335 SB SA1-60634-A08</t>
  </si>
  <si>
    <t>17BL335 SB SA1-60634-A48</t>
  </si>
  <si>
    <t>17BL335 SB SA1-60634-A53</t>
  </si>
  <si>
    <t>17BL335 SB SA1-60654-A08</t>
  </si>
  <si>
    <t>17BL335 SB SA1-60654-A48</t>
  </si>
  <si>
    <t>17BL335 SB SA1-60654-A53</t>
  </si>
  <si>
    <t>17BW110 SPTON1-50839-A42</t>
  </si>
  <si>
    <t>17BW150 MT ON1-70C03-A46</t>
  </si>
  <si>
    <t>17BW170 SS ON1-300AA-A46</t>
  </si>
  <si>
    <t>17BW190 MT ON1-300AA-A08</t>
  </si>
  <si>
    <t>17BW190 MT ON1-300AA-A46</t>
  </si>
  <si>
    <t>17BW200 DA OT1-70T03-A08</t>
  </si>
  <si>
    <t>17BW200 DA OT1-70T03-A46</t>
  </si>
  <si>
    <t>17BW210 DA HN1-70003-A08</t>
  </si>
  <si>
    <t>17BW210 DA HN1-70003-A46</t>
  </si>
  <si>
    <t>17BW210 DA HN1-70RP3-A08</t>
  </si>
  <si>
    <t>17BW210 DA HN1-70RP3-A46</t>
  </si>
  <si>
    <t>17BW230 DA SN1-6121Q-A08</t>
  </si>
  <si>
    <t>17BW230 DA SN1-6121Q-A46</t>
  </si>
  <si>
    <t>17BW240 DA SN1-6121Q-A08</t>
  </si>
  <si>
    <t>17BW240 DA SN1-6121Q-A46</t>
  </si>
  <si>
    <t>17BW250 OR HN1-50820-A08</t>
  </si>
  <si>
    <t>17BW250 OR HN1-50820-A46</t>
  </si>
  <si>
    <t>17BW250 OR HN1-50833-A08</t>
  </si>
  <si>
    <t>17BW250 OR HN1-60012-A08</t>
  </si>
  <si>
    <t>17BW250 OR HN1-60012-A46</t>
  </si>
  <si>
    <t>17BW250 OR HN1-60330-A08</t>
  </si>
  <si>
    <t>17BW250 OR HN1-60330-A46</t>
  </si>
  <si>
    <t>17BW250 OR HN1-70003-A46</t>
  </si>
  <si>
    <t>17BW270 DC SN1-61207-A08</t>
  </si>
  <si>
    <t>17BW270 DC SN1-61207-A46</t>
  </si>
  <si>
    <t>17BW285 CQ HN1-61301-A46</t>
  </si>
  <si>
    <t>17BW350 OR HN1-61900-G02</t>
  </si>
  <si>
    <t>17BW370 OR HN1-61900-G02</t>
  </si>
  <si>
    <t>17CW205 SS IN1-3PC0AA-A03</t>
  </si>
  <si>
    <t>17CW205 SS IN1-3PC0AA-A66</t>
  </si>
  <si>
    <t>17CW205 SS IN1-60712-A03</t>
  </si>
  <si>
    <t>17CW205 SS IN1-60712-A08</t>
  </si>
  <si>
    <t>17CW205 SS IN1-60712-A66</t>
  </si>
  <si>
    <t>17CW255 SS SA1-60700-A03</t>
  </si>
  <si>
    <t>17CW255 SS SA1-60700-A08</t>
  </si>
  <si>
    <t>17CW255 SS SA1-60700-A44</t>
  </si>
  <si>
    <t>17CW255 SS SA1-60700-A48</t>
  </si>
  <si>
    <t>17CW255 SS SA1-60700-A66</t>
  </si>
  <si>
    <t>17CWE1XS   SN1-300AA-A03</t>
  </si>
  <si>
    <t>17CWE1XS   SN1-300AA-A66</t>
  </si>
  <si>
    <t>17CWE2XS   SN1-300AA-A03</t>
  </si>
  <si>
    <t>17CWE2XS   SN1-300AA-A08</t>
  </si>
  <si>
    <t>17CWE2XS   SN1-300AA-A48</t>
  </si>
  <si>
    <t>17CWE2XS   SN1-300AA-A66</t>
  </si>
  <si>
    <t>17CWE2XS   SN1-300AA-A88</t>
  </si>
  <si>
    <t>17CWE2XS   SN1-60700-A03</t>
  </si>
  <si>
    <t>17CWE2XS   SN1-60700-A08</t>
  </si>
  <si>
    <t>17CWE2XS   SN1-60700-A48</t>
  </si>
  <si>
    <t>17CWE2XS   SN1-60700-A66</t>
  </si>
  <si>
    <t>17CWE2XS   SN1-60700-A88</t>
  </si>
  <si>
    <t>17CWE4EC   SA1-60700-A03</t>
  </si>
  <si>
    <t>17CWE4EC   SA1-60700-A48</t>
  </si>
  <si>
    <t>17CWE4EC   SA1-60700-A66</t>
  </si>
  <si>
    <t>17CWE4EC   SA1-60700-A88</t>
  </si>
  <si>
    <t>17CWE4XS   SA1-60700-A03</t>
  </si>
  <si>
    <t>17CWE4XS   SA1-60700-A08</t>
  </si>
  <si>
    <t>17CWE4XS   SA1-60700-A48</t>
  </si>
  <si>
    <t>17CWE4XS   SA1-60700-A66</t>
  </si>
  <si>
    <t>17CWE4XS   SA1-60700-A88</t>
  </si>
  <si>
    <t>17CWE4XS   SN1-300AA-A03</t>
  </si>
  <si>
    <t>17CWE4XS   SN1-300AA-A08</t>
  </si>
  <si>
    <t>17CWE4XS   SN1-300AA-A48</t>
  </si>
  <si>
    <t>17CWE4XS   SN1-300AA-A66</t>
  </si>
  <si>
    <t>17CWE6EC   SA1-60600-A03</t>
  </si>
  <si>
    <t>17CWE6EC   SA1-60600-A08</t>
  </si>
  <si>
    <t>17CWE6EC   SA1-60600-A48</t>
  </si>
  <si>
    <t>17CWE6EC   SA1-60600-A66</t>
  </si>
  <si>
    <t>17CWE6EC   SA1-60600-A88</t>
  </si>
  <si>
    <t>17CWE6EC   SA1-60700-A03</t>
  </si>
  <si>
    <t>17CWE6EC   SA1-60700-A08</t>
  </si>
  <si>
    <t>17CWE6EC   SA1-60700-A48</t>
  </si>
  <si>
    <t>17CWE6EC   SA1-60700-A66</t>
  </si>
  <si>
    <t>17CWE6EC   SA1-60700-A88</t>
  </si>
  <si>
    <t>17CWE6EC   SN1-60606-A03</t>
  </si>
  <si>
    <t>17CWE6EC   SN1-60606-A08</t>
  </si>
  <si>
    <t>17CWE6EC   SN1-60606-A48</t>
  </si>
  <si>
    <t>17CWE6EC   SN1-60606-A66</t>
  </si>
  <si>
    <t>17CWE6EC   SN1-60606-A88</t>
  </si>
  <si>
    <t>17CWE6EC   SN1-60700-A03</t>
  </si>
  <si>
    <t>17CWE6EC   SN1-60700-A08</t>
  </si>
  <si>
    <t>17CWE6EC   SN1-60700-A48</t>
  </si>
  <si>
    <t>17CWE6EC   SN1-60700-A66</t>
  </si>
  <si>
    <t>17CWE6EC   SN1-60700-A88</t>
  </si>
  <si>
    <t>17CWE6XS   SA1-60700-A03</t>
  </si>
  <si>
    <t>17CWE6XS   SA1-60700-A08</t>
  </si>
  <si>
    <t>17CWE6XS   SA1-60700-A48</t>
  </si>
  <si>
    <t>17CWE6XS   SA1-60700-A66</t>
  </si>
  <si>
    <t>17CWE6XS   SA1-60700-A88</t>
  </si>
  <si>
    <t>17CWECXS   SN1-300AA-A03</t>
  </si>
  <si>
    <t>17CWECXS   SN1-300AA-A08</t>
  </si>
  <si>
    <t>17CWECXS   SN1-300AA-A48</t>
  </si>
  <si>
    <t>17CWECXS   SN1-300AA-A66</t>
  </si>
  <si>
    <t>17CWECXS   SN1-300AA-A88</t>
  </si>
  <si>
    <t>17G3UNIVRAILN1-3X21AA-A07</t>
  </si>
  <si>
    <t>17G3UNIVRAILN1-3X21AA-A08</t>
  </si>
  <si>
    <t>17G3UNIVRAILN1-3X21AA-A97</t>
  </si>
  <si>
    <t>17GL245 GT SN1-3T0AA-A08</t>
  </si>
  <si>
    <t>17HR160OMCBNN1-61704-X08</t>
  </si>
  <si>
    <t>17HR160OMCBNN1-61704-X26</t>
  </si>
  <si>
    <t>17HR160OMCBNN1-61704-X29</t>
  </si>
  <si>
    <t>17HR180OMCBNN1-61707-X08</t>
  </si>
  <si>
    <t>17HR180OMCBNN1-61707-X26</t>
  </si>
  <si>
    <t>17HR180OMCBNN1-61707-X29</t>
  </si>
  <si>
    <t>17HR200OMCBNN1-61704-X08</t>
  </si>
  <si>
    <t>17HR200OMCBNN1-61704-X26</t>
  </si>
  <si>
    <t>17HR200OMCBNN1-61704-X29</t>
  </si>
  <si>
    <t>17KEFRONTIERN1-50846-A30</t>
  </si>
  <si>
    <t>17LU186 TY ON1-10000-A44</t>
  </si>
  <si>
    <t>17LU186 TY ON1-10300-A44</t>
  </si>
  <si>
    <t>17LU186 TY ON1-50840-A08</t>
  </si>
  <si>
    <t>17LU202 PV ON1-10000-A44</t>
  </si>
  <si>
    <t>17LU208 PV ON1-10000-A44</t>
  </si>
  <si>
    <t>17LU208 PV ON1-60700-A44</t>
  </si>
  <si>
    <t>17LU219 PV ON1-60701-A44</t>
  </si>
  <si>
    <t>17LUZ189PV ON1-10000-A44</t>
  </si>
  <si>
    <t>17MO258 SS SN1-60700-A03</t>
  </si>
  <si>
    <t>17MO258 SS SN1-60700-A08</t>
  </si>
  <si>
    <t>17MO258 SS SN1-60700-A40</t>
  </si>
  <si>
    <t>17MO258 SS SN1-60700-A46</t>
  </si>
  <si>
    <t>17MO258 SS SN1-60700-A48</t>
  </si>
  <si>
    <t>17MO264 FS HA1-60700-A03</t>
  </si>
  <si>
    <t>17MO264 FS HA1-60700-A08</t>
  </si>
  <si>
    <t>17MO264 FS HA1-60700-A40</t>
  </si>
  <si>
    <t>17MO264 FS HA1-60700-A46</t>
  </si>
  <si>
    <t>17MO264 FS HA1-60700-A48</t>
  </si>
  <si>
    <t>17MO264 FS SN1-3T1A0-A03</t>
  </si>
  <si>
    <t>17MO264 FS SN1-3T1A0-A08</t>
  </si>
  <si>
    <t>17MO264 FS SN1-3T1A0-A46</t>
  </si>
  <si>
    <t>17MO264 FS SN1-3T1A0-A48</t>
  </si>
  <si>
    <t>17MO264 FS SN1-6T0AA-A03</t>
  </si>
  <si>
    <t>17MO264 FS SN1-6T0AA-A08</t>
  </si>
  <si>
    <t>17MO264 FS SN1-6T0AA-A46</t>
  </si>
  <si>
    <t>17MO264 FS SN1-6T0AA-A48</t>
  </si>
  <si>
    <t>17MO264 FSXWN1-3000A-A03</t>
  </si>
  <si>
    <t>17MO264 FSXWN1-3000A-A08</t>
  </si>
  <si>
    <t>17MO264 FSXWN1-3000A-A40</t>
  </si>
  <si>
    <t>17MO264 FSXWN1-3000A-A46</t>
  </si>
  <si>
    <t>17MO264 FSXWN1-3000A-A48</t>
  </si>
  <si>
    <t>17MO264 FSXWN1-30300-A03</t>
  </si>
  <si>
    <t>17MO264 FSXWN1-30300-A08</t>
  </si>
  <si>
    <t>17MO264 FSXWN1-30300-A40</t>
  </si>
  <si>
    <t>17MO264 FSXWN1-30300-A46</t>
  </si>
  <si>
    <t>17MO264 FSXWN1-30300-A48</t>
  </si>
  <si>
    <t>17MO264 FSXWN1-30400-A03</t>
  </si>
  <si>
    <t>17MO264 FSXWN1-30400-A08</t>
  </si>
  <si>
    <t>17MO264 FSXWN1-30400-A40</t>
  </si>
  <si>
    <t>17MO264 FSXWN1-30400-A46</t>
  </si>
  <si>
    <t>17MO264 FSXWN1-30400-A48</t>
  </si>
  <si>
    <t>17MO264 FSXWN1-30500-A03</t>
  </si>
  <si>
    <t>17MO264 FSXWN1-30500-A08</t>
  </si>
  <si>
    <t>17MO264 FSXWN1-30500-A40</t>
  </si>
  <si>
    <t>17MO264 FSXWN1-30500-A46</t>
  </si>
  <si>
    <t>17MO264 FSXWN1-30500-A48</t>
  </si>
  <si>
    <t>17MO264 FSXWN1-3T1A0-A03</t>
  </si>
  <si>
    <t>17MO264 FSXWN1-3T1A0-A08</t>
  </si>
  <si>
    <t>17MO264 FSXWN1-3T1A0-A46</t>
  </si>
  <si>
    <t>17MO264 FSXWN1-3T1A0-A48</t>
  </si>
  <si>
    <t>17MO264 FSXWN1-60600-A03</t>
  </si>
  <si>
    <t>17MO264 FSXWN1-60600-A08</t>
  </si>
  <si>
    <t>17MO264 FSXWN1-60600-A40</t>
  </si>
  <si>
    <t>17MO264 FSXWN1-60600-A46</t>
  </si>
  <si>
    <t>17MO264 FSXWN1-60600-A48</t>
  </si>
  <si>
    <t>17MO264 FSXWN1-60700-A03</t>
  </si>
  <si>
    <t>17MO264 FSXWN1-60700-A08</t>
  </si>
  <si>
    <t>17MO264 FSXWN1-60700-A40</t>
  </si>
  <si>
    <t>17MO264 FSXWN1-60700-A46</t>
  </si>
  <si>
    <t>17MO264 FSXWN1-60700-A48</t>
  </si>
  <si>
    <t>17MO264 FSXWN1-6T0AA-A03</t>
  </si>
  <si>
    <t>17MO264 FSXWN1-6T0AA-A08</t>
  </si>
  <si>
    <t>17MO264 FSXWN1-6T0AA-A46</t>
  </si>
  <si>
    <t>17MO264 FSXWN1-6T0AA-A48</t>
  </si>
  <si>
    <t>17MO264FSXWHA1-401VA-A03</t>
  </si>
  <si>
    <t>17MO264FSXWHA1-401VA-A08</t>
  </si>
  <si>
    <t>17MO264FSXWHA1-401VA-A40</t>
  </si>
  <si>
    <t>17MO264FSXWHA1-401VA-A46</t>
  </si>
  <si>
    <t>17MO264FSXWHA1-401VA-A48</t>
  </si>
  <si>
    <t>17MO264FSXWHA1-40300-A03</t>
  </si>
  <si>
    <t>17MO264FSXWHA1-40300-A08</t>
  </si>
  <si>
    <t>17MO264FSXWHA1-40300-A46</t>
  </si>
  <si>
    <t>17MO264FSXWHA1-40300-A48</t>
  </si>
  <si>
    <t>17MO264FSXWHA1-40400-A03</t>
  </si>
  <si>
    <t>17MO264FSXWHA1-40400-A08</t>
  </si>
  <si>
    <t>17MO264FSXWHA1-40400-A46</t>
  </si>
  <si>
    <t>17MO264FSXWHA1-40400-A48</t>
  </si>
  <si>
    <t>17MO264FSXWHA1-60600-A03</t>
  </si>
  <si>
    <t>17MO264FSXWHA1-60600-A08</t>
  </si>
  <si>
    <t>17MO264FSXWHA1-60600-A40</t>
  </si>
  <si>
    <t>17MO264FSXWHA1-60600-A46</t>
  </si>
  <si>
    <t>17MO264FSXWHA1-60600-A48</t>
  </si>
  <si>
    <t>17MO264FSXWHA1-60700-A03</t>
  </si>
  <si>
    <t>17MO264FSXWHA1-60700-A08</t>
  </si>
  <si>
    <t>17MO264FSXWHA1-60700-A40</t>
  </si>
  <si>
    <t>17MO264FSXWHA1-60700-A46</t>
  </si>
  <si>
    <t>17MO264FSXWHA1-60700-A48</t>
  </si>
  <si>
    <t>17MO275 SC HE1-401VA-A48</t>
  </si>
  <si>
    <t>17MO275 SC HE1-401VA-S08</t>
  </si>
  <si>
    <t>17MO275 SC HE1-401VA-S46</t>
  </si>
  <si>
    <t>17MO275 SC HE1-40300-A08</t>
  </si>
  <si>
    <t>17MO275 SC HE1-40300-A46</t>
  </si>
  <si>
    <t>17MO275 SC HE1-40300-A48</t>
  </si>
  <si>
    <t>17MO275 SC HE1-40409-A08</t>
  </si>
  <si>
    <t>17MO275 SC HE1-40409-A46</t>
  </si>
  <si>
    <t>17MO275 SC HE1-40409-A48</t>
  </si>
  <si>
    <t>17MO275 SC HE1-60644-A08</t>
  </si>
  <si>
    <t>17MO275 SC HE1-60644-A46</t>
  </si>
  <si>
    <t>17MO275 SC HE1-60644-A48</t>
  </si>
  <si>
    <t>17MO275 SC HE1-61300-A46</t>
  </si>
  <si>
    <t>17MO275 SC HE1-61300-A48</t>
  </si>
  <si>
    <t>17MO275 SC HE1-61504-A46</t>
  </si>
  <si>
    <t>17MO275 SC HE1-61504-A48</t>
  </si>
  <si>
    <t>17MO278 SC HE1-60400-A03</t>
  </si>
  <si>
    <t>17MO278 SC HE1-60400-A08</t>
  </si>
  <si>
    <t>17MO278 SC HE1-60400-A40</t>
  </si>
  <si>
    <t>17MO278 SC HE1-60400-A46</t>
  </si>
  <si>
    <t>17MO278 SC HE1-60400-A48</t>
  </si>
  <si>
    <t>17MO278 SC HE1-60700-A40</t>
  </si>
  <si>
    <t>17MO278 SC HE1-61300-A03</t>
  </si>
  <si>
    <t>17MO278 SC HE1-61300-A08</t>
  </si>
  <si>
    <t>17MO278 SC HE1-61300-A40</t>
  </si>
  <si>
    <t>17MO278 SC HE1-61300-A46</t>
  </si>
  <si>
    <t>17MO278 SC HE1-61300-A48</t>
  </si>
  <si>
    <t>17MO278 SC HE1-61504-A03</t>
  </si>
  <si>
    <t>17MO278 SC HE1-61504-A08</t>
  </si>
  <si>
    <t>17MO278 SC HE1-61504-A40</t>
  </si>
  <si>
    <t>17MO278 SC HE1-61504-A46</t>
  </si>
  <si>
    <t>17MO278 SC HE1-61504-A48</t>
  </si>
  <si>
    <t>17MO278 SC SN1-3000A-A03</t>
  </si>
  <si>
    <t>17MO278 SC SN1-3000A-A08</t>
  </si>
  <si>
    <t>17MO278 SC SN1-3000A-A40</t>
  </si>
  <si>
    <t>17MO278 SC SN1-3000A-A46</t>
  </si>
  <si>
    <t>17MO278 SC SN1-3000A-A48</t>
  </si>
  <si>
    <t>17MO278 SC SN1-30300-A03</t>
  </si>
  <si>
    <t>17MO278 SC SN1-30300-A08</t>
  </si>
  <si>
    <t>17MO278 SC SN1-30300-A46</t>
  </si>
  <si>
    <t>17MO278 SC SN1-30300-A48</t>
  </si>
  <si>
    <t>17MO278 SC SN1-30400-A03</t>
  </si>
  <si>
    <t>17MO278 SC SN1-30400-A08</t>
  </si>
  <si>
    <t>17MO278 SC SN1-30400-A46</t>
  </si>
  <si>
    <t>17MO278 SC SN1-30400-A48</t>
  </si>
  <si>
    <t>17MO278 SC SN1-30500-A03</t>
  </si>
  <si>
    <t>17MO278 SC SN1-30500-A08</t>
  </si>
  <si>
    <t>17MO278 SC SN1-30500-A46</t>
  </si>
  <si>
    <t>17MO278 SC SN1-30500-A48</t>
  </si>
  <si>
    <t>17MO278 SC SN1-3T0AA-A03</t>
  </si>
  <si>
    <t>17MO278 SC SN1-3T0AA-A08</t>
  </si>
  <si>
    <t>17MO278 SC SN1-3T0AA-A46</t>
  </si>
  <si>
    <t>17MO278 SC SN1-3T0AA-A48</t>
  </si>
  <si>
    <t>17MO278 SC SN1-6T0AA-A03</t>
  </si>
  <si>
    <t>17MO278 SC SN1-6T0AA-A08</t>
  </si>
  <si>
    <t>17MO278 SC SN1-6T0AA-A46</t>
  </si>
  <si>
    <t>17MO278 SC SN1-6T0AA-A48</t>
  </si>
  <si>
    <t>17MO295 SC HA1-40300-A08</t>
  </si>
  <si>
    <t>17MO295 SC HA1-40300-A46</t>
  </si>
  <si>
    <t>17MO295 SC HA1-40300-A48</t>
  </si>
  <si>
    <t>17MO295 SC HE1-401VA-A48</t>
  </si>
  <si>
    <t>17MO298 SS SN1-60700-A03</t>
  </si>
  <si>
    <t>17MO298 SS SN1-60700-A08</t>
  </si>
  <si>
    <t>17MO298 SS SN1-60700-A40</t>
  </si>
  <si>
    <t>17MO298 SS SN1-60700-A46</t>
  </si>
  <si>
    <t>17MO298 SS SN1-60700-A48</t>
  </si>
  <si>
    <t>17MOM6     SN1-3T1A0-A03</t>
  </si>
  <si>
    <t>17MOM6     SN1-3T1A0-A08</t>
  </si>
  <si>
    <t>17MOM6     SN1-3T1A0-A46</t>
  </si>
  <si>
    <t>17MOM6     SN1-3T1A0-A48</t>
  </si>
  <si>
    <t>17MOM6     SN1-6T0AA-A03</t>
  </si>
  <si>
    <t>17MOM6     SN1-6T0AA-A08</t>
  </si>
  <si>
    <t>17MOM6     SN1-6T0AA-A46</t>
  </si>
  <si>
    <t>17MOM6     SN1-6T0AA-A48</t>
  </si>
  <si>
    <t>17MOMSX    SN1-60700-A03</t>
  </si>
  <si>
    <t>17MOMSX    SN1-60700-A08</t>
  </si>
  <si>
    <t>17MOMSX    SN1-60700-A46</t>
  </si>
  <si>
    <t>17MOMSX    SN1-60700-A48</t>
  </si>
  <si>
    <t>17NS2000OXSON1-300AA-A08</t>
  </si>
  <si>
    <t>17NS2000OXSON1-60301-A08</t>
  </si>
  <si>
    <t>17NS2000OXSON1-60501-A08</t>
  </si>
  <si>
    <t>17NS210 COAON1-300AA-A01</t>
  </si>
  <si>
    <t>17NS210 COAON1-300AA-A03</t>
  </si>
  <si>
    <t>17NS210 COAON1-300AA-A08</t>
  </si>
  <si>
    <t>17NS210 COAON1-300AA-A48</t>
  </si>
  <si>
    <t>17NS210 COAON1-300AA-A53</t>
  </si>
  <si>
    <t>17NS210 COAON1-300AA-A75</t>
  </si>
  <si>
    <t>17NS2102LEGON1-300AA-A08</t>
  </si>
  <si>
    <t>17NS211 ANGON1-300AA-A01</t>
  </si>
  <si>
    <t>17NS211 ANGON1-300AA-A03</t>
  </si>
  <si>
    <t>17NS211 ANGON1-300AA-A08</t>
  </si>
  <si>
    <t>17NS211 ANGON1-300AA-A48</t>
  </si>
  <si>
    <t>17NS211 ANGON1-300AA-A53</t>
  </si>
  <si>
    <t>17NS211 ANGON1-300AA-A75</t>
  </si>
  <si>
    <t>17NS2110SPTON1-300AA-A01</t>
  </si>
  <si>
    <t>17NS2110SPTON1-300AA-A08</t>
  </si>
  <si>
    <t>17NS2110SPTON1-300AA-A48</t>
  </si>
  <si>
    <t>17NS2110SPTON1-300AA-A53</t>
  </si>
  <si>
    <t>17NS2110SPTON1-300AA-A75</t>
  </si>
  <si>
    <t>17NS214 XTSON1-300AA-A01</t>
  </si>
  <si>
    <t>17NS214 XTSON1-300AA-A03</t>
  </si>
  <si>
    <t>17NS214 XTSON1-300AA-A53</t>
  </si>
  <si>
    <t>17NS214 XTSON1-300AA-A75</t>
  </si>
  <si>
    <t>17NS2200 SPTSN1-300AA-A01</t>
  </si>
  <si>
    <t>17NS2200 SPTSN1-300AA-A03</t>
  </si>
  <si>
    <t>17NS2200 SPTSN1-300AA-A08</t>
  </si>
  <si>
    <t>17NS2200 SPTSN1-300AA-A48</t>
  </si>
  <si>
    <t>17NS2200 SPTSN1-300AA-A53</t>
  </si>
  <si>
    <t>17NS2200 SPTSN1-300AA-A75</t>
  </si>
  <si>
    <t>17NS2200OXSON1-300AA-A08</t>
  </si>
  <si>
    <t>17NS2200OXSON1-6121H-V98</t>
  </si>
  <si>
    <t>17NS224 XTSSN1-300AA-A01</t>
  </si>
  <si>
    <t>17NS224 XTSSN1-300AA-A03</t>
  </si>
  <si>
    <t>17NS224 XTSSN1-300AA-A08</t>
  </si>
  <si>
    <t>17NS224 XTSSN1-300AA-A48</t>
  </si>
  <si>
    <t>17NS224 XTSSN1-300AA-A53</t>
  </si>
  <si>
    <t>17NS224 XTSSN1-300AA-A75</t>
  </si>
  <si>
    <t>17NS2302LEGON1-300AA-A08</t>
  </si>
  <si>
    <t>17NS2400 SPTSN1-300AA-A01</t>
  </si>
  <si>
    <t>17NS2400 SPTSN1-300AA-A03</t>
  </si>
  <si>
    <t>17NS2400 SPTSN1-300AA-A08</t>
  </si>
  <si>
    <t>17NS2400 SPTSN1-300AA-A48</t>
  </si>
  <si>
    <t>17NS2400 SPTSN1-300AA-A53</t>
  </si>
  <si>
    <t>17NS2400 SPTSN1-300AA-A75</t>
  </si>
  <si>
    <t>17NS244 XTSSN1-300AA-A01</t>
  </si>
  <si>
    <t>17NS244 XTSSN1-300AA-A03</t>
  </si>
  <si>
    <t>17NS244 XTSSN1-300AA-A08</t>
  </si>
  <si>
    <t>17NS244 XTSSN1-300AA-A48</t>
  </si>
  <si>
    <t>17NS244 XTSSN1-300AA-A53</t>
  </si>
  <si>
    <t>17NS244 XTSSN1-300AA-A75</t>
  </si>
  <si>
    <t>17NS2500OXSON1-60301-A08</t>
  </si>
  <si>
    <t>17NS2500OXSON1-60501-A08</t>
  </si>
  <si>
    <t>17SB225 XSFST1-60001-A08</t>
  </si>
  <si>
    <t>17SB225 XSFST1-60001-A89</t>
  </si>
  <si>
    <t>17SC230MOJOSN1-3AS0AA-A08</t>
  </si>
  <si>
    <t>17SR 310SLXON1-3PT1A0-A08</t>
  </si>
  <si>
    <t>17SR 310SLXON1-3PT1A0-A36</t>
  </si>
  <si>
    <t>17SR 310SLXON1-60700-A08</t>
  </si>
  <si>
    <t>17SR 310SLXON1-60700-A36</t>
  </si>
  <si>
    <t>17SR 310SLXON1-60700-A89</t>
  </si>
  <si>
    <t>17SR 310SLXON1-60707-A08</t>
  </si>
  <si>
    <t>17SR 310SLXON1-60707-A36</t>
  </si>
  <si>
    <t>17SR 310SLXON1-60707-A89</t>
  </si>
  <si>
    <t>17SR19 SPX IN1-60611-A01</t>
  </si>
  <si>
    <t>17SR19 SPX IN1-60611-A08</t>
  </si>
  <si>
    <t>17SR19 SPX IN1-60611-A89</t>
  </si>
  <si>
    <t>17SR19 SPX ON1-30100-A01</t>
  </si>
  <si>
    <t>17SR19 SPX ON1-30100-A08</t>
  </si>
  <si>
    <t>17SR19 SPX ON1-30100-A89</t>
  </si>
  <si>
    <t>17SR19 SPX ON1-30200-A01</t>
  </si>
  <si>
    <t>17SR19 SPX ON1-30200-A08</t>
  </si>
  <si>
    <t>17SR19 SPX ON1-30200-A89</t>
  </si>
  <si>
    <t>17SR19 SPX ON1-30300-A01</t>
  </si>
  <si>
    <t>17SR19 SPX ON1-30300-A08</t>
  </si>
  <si>
    <t>17SR19 SPX ON1-30300-A89</t>
  </si>
  <si>
    <t>17SR19 SPX ON1-30500-A01</t>
  </si>
  <si>
    <t>17SR19 SPX ON1-30500-A08</t>
  </si>
  <si>
    <t>17SR19 SPX ON1-30500-A89</t>
  </si>
  <si>
    <t>17SR19 SPX ON1-3T1A0-A01</t>
  </si>
  <si>
    <t>17SR19 SPX ON1-3T1A0-A08</t>
  </si>
  <si>
    <t>17SR19 SPX ON1-3T1A0-A89</t>
  </si>
  <si>
    <t>17SR19 SPX ON1-3T200-A01</t>
  </si>
  <si>
    <t>17SR19 SPX ON1-3T200-A08</t>
  </si>
  <si>
    <t>17SR19 SPX ON1-3T200-A89</t>
  </si>
  <si>
    <t>17SR19 SPX ON1-60611-A01</t>
  </si>
  <si>
    <t>17SR19 SPX ON1-60611-A08</t>
  </si>
  <si>
    <t>17SR19 SPX ON1-60611-A89</t>
  </si>
  <si>
    <t>17SR19 SPX ON1-60700-A01</t>
  </si>
  <si>
    <t>17SR19 SPX ON1-60700-A08</t>
  </si>
  <si>
    <t>17SR19 SPX ON1-60700-A89</t>
  </si>
  <si>
    <t>17SR21 SPX IN1-60611-A01</t>
  </si>
  <si>
    <t>17SR21 SPX IN1-60611-A08</t>
  </si>
  <si>
    <t>17SR21 SPX IN1-60611-A89</t>
  </si>
  <si>
    <t>17SR21 SPX ON1-30500-A01</t>
  </si>
  <si>
    <t>17SR21 SPX ON1-30500-A08</t>
  </si>
  <si>
    <t>17SR21 SPX ON1-30500-A89</t>
  </si>
  <si>
    <t>17SR21 SPX ON1-60611-A01</t>
  </si>
  <si>
    <t>17SR21 SPX ON1-60611-A08</t>
  </si>
  <si>
    <t>17SR21 SPX ON1-60611-A89</t>
  </si>
  <si>
    <t>17SR220 SD ON1-30100-A08</t>
  </si>
  <si>
    <t>17SR220 SD ON1-30100-A36</t>
  </si>
  <si>
    <t>17SR220 SD ON1-30100-A89</t>
  </si>
  <si>
    <t>17SR220 SD ON1-30200-A08</t>
  </si>
  <si>
    <t>17SR220 SD ON1-30200-A36</t>
  </si>
  <si>
    <t>17SR220 SD ON1-30200-A89</t>
  </si>
  <si>
    <t>17SR220 SD ON1-30300-A08</t>
  </si>
  <si>
    <t>17SR220 SD ON1-30300-A36</t>
  </si>
  <si>
    <t>17SR220 SD ON1-30300-A89</t>
  </si>
  <si>
    <t>17SR220 SD ON1-3T1A0-A08</t>
  </si>
  <si>
    <t>17SR220 SD ON1-3T1A0-A36</t>
  </si>
  <si>
    <t>17SR220 SD ON1-3T1A0-A89</t>
  </si>
  <si>
    <t>17SR220 SD ON1-3T200-A08</t>
  </si>
  <si>
    <t>17SR220 SD ON1-3T200-A36</t>
  </si>
  <si>
    <t>17SR220 SD ON1-3T200-A89</t>
  </si>
  <si>
    <t>17SR220 SD ON1-4F100-A08</t>
  </si>
  <si>
    <t>17SR220 SD ON1-4F100-A36</t>
  </si>
  <si>
    <t>17SR220 SD ON1-4F100-A89</t>
  </si>
  <si>
    <t>17SR220 SD ON1-4F200-A08</t>
  </si>
  <si>
    <t>17SR220 SD ON1-4F200-A36</t>
  </si>
  <si>
    <t>17SR220 SD ON1-4F200-A89</t>
  </si>
  <si>
    <t>17SR220 SD ON1-60611-A08</t>
  </si>
  <si>
    <t>17SR220 SD ON1-60611-A36</t>
  </si>
  <si>
    <t>17SR220 SD ON1-60611-A89</t>
  </si>
  <si>
    <t>17SR220 SD ON1-60700-A08</t>
  </si>
  <si>
    <t>17SR220 SD ON1-60700-A36</t>
  </si>
  <si>
    <t>17SR220 SD ON1-60700-A89</t>
  </si>
  <si>
    <t>17SR220 SD ON1-6T650-A08</t>
  </si>
  <si>
    <t>17SR220 SD ON1-6T650-A36</t>
  </si>
  <si>
    <t>17SR220 SD ON1-6T650-A89</t>
  </si>
  <si>
    <t>17SR220 SD SN1-60611-A08</t>
  </si>
  <si>
    <t>17SR220 SD SN1-60611-A36</t>
  </si>
  <si>
    <t>17SR220 SD SN1-60611-A89</t>
  </si>
  <si>
    <t>17SR220 SD SN1-6T650-A08</t>
  </si>
  <si>
    <t>17SR220 SD SN1-6T650-A36</t>
  </si>
  <si>
    <t>17SR220 SD SN1-6T650-A89</t>
  </si>
  <si>
    <t>17SR230 SLXSN1-3EL1A0-A08</t>
  </si>
  <si>
    <t>17SR230 SLXSN1-3EL1A0-A36</t>
  </si>
  <si>
    <t>17SR230 SLXSN1-3EL1A0-A89</t>
  </si>
  <si>
    <t>17SR230 SLXSN1-3EL200-A08</t>
  </si>
  <si>
    <t>17SR230 SLXSN1-3EL200-A36</t>
  </si>
  <si>
    <t>17SR230 SLXSN1-3EL200-A89</t>
  </si>
  <si>
    <t>17SR230 SLXSN1-60684-A08</t>
  </si>
  <si>
    <t>17SR230 SLXSN1-60684-A36</t>
  </si>
  <si>
    <t>17SR230 SLXSN1-60684-A89</t>
  </si>
  <si>
    <t>17SR230 SLXSN1-6W997-M08</t>
  </si>
  <si>
    <t>17SR230 SLXWN1-3EL1A0-A08</t>
  </si>
  <si>
    <t>17SR230 SLXWN1-3EL1A0-A36</t>
  </si>
  <si>
    <t>17SR230 SLXWN1-3EL1A0-A89</t>
  </si>
  <si>
    <t>17SR230 SLXWN1-3EL200-A08</t>
  </si>
  <si>
    <t>17SR230 SLXWN1-3EL200-A36</t>
  </si>
  <si>
    <t>17SR230 SLXWN1-3EL200-A89</t>
  </si>
  <si>
    <t>17SR230 SLXWN1-3MA1A0-A08</t>
  </si>
  <si>
    <t>17SR230 SLXWN1-3MA1A0-A36</t>
  </si>
  <si>
    <t>17SR230 SLXWN1-3MA1A0-A89</t>
  </si>
  <si>
    <t>17SR230 SLXWN1-60685-A08</t>
  </si>
  <si>
    <t>17SR230 SLXWN1-60685-A36</t>
  </si>
  <si>
    <t>17SR230 SLXWN1-60685-A89</t>
  </si>
  <si>
    <t>17SR240 SD ON1-30100-A08</t>
  </si>
  <si>
    <t>17SR240 SD ON1-30100-A36</t>
  </si>
  <si>
    <t>17SR240 SD ON1-30100-A89</t>
  </si>
  <si>
    <t>17SR240 SD ON1-30200-A08</t>
  </si>
  <si>
    <t>17SR240 SD ON1-30200-A36</t>
  </si>
  <si>
    <t>17SR240 SD ON1-30200-A89</t>
  </si>
  <si>
    <t>17SR240 SD ON1-4F100-A08</t>
  </si>
  <si>
    <t>17SR240 SD ON1-4F100-A36</t>
  </si>
  <si>
    <t>17SR240 SD ON1-4F100-A89</t>
  </si>
  <si>
    <t>17SR240 SD ON1-4F200-A08</t>
  </si>
  <si>
    <t>17SR240 SD ON1-4F200-A36</t>
  </si>
  <si>
    <t>17SR240 SD ON1-4F200-A89</t>
  </si>
  <si>
    <t>17SR240 SD ON1-60611-A08</t>
  </si>
  <si>
    <t>17SR240 SD ON1-60611-A36</t>
  </si>
  <si>
    <t>17SR240 SD ON1-60611-A89</t>
  </si>
  <si>
    <t>17SR240 SD ON1-6T650-A08</t>
  </si>
  <si>
    <t>17SR240 SD ON1-6T650-A36</t>
  </si>
  <si>
    <t>17SR240 SD ON1-6T650-A89</t>
  </si>
  <si>
    <t>17SR240 SD SN1-3T1A0-A08</t>
  </si>
  <si>
    <t>17SR240 SD SN1-3T1A0-A36</t>
  </si>
  <si>
    <t>17SR240 SD SN1-3T1A0-A89</t>
  </si>
  <si>
    <t>17SR240 SD SN1-4F100-A08</t>
  </si>
  <si>
    <t>17SR240 SD SN1-4F100-A36</t>
  </si>
  <si>
    <t>17SR240 SD SN1-4F100-A89</t>
  </si>
  <si>
    <t>17SR240 SD SN1-4F200-A08</t>
  </si>
  <si>
    <t>17SR240 SD SN1-4F200-A36</t>
  </si>
  <si>
    <t>17SR240 SD SN1-4F200-A89</t>
  </si>
  <si>
    <t>17SR240 SD SN1-60611-A08</t>
  </si>
  <si>
    <t>17SR240 SD SN1-60611-A36</t>
  </si>
  <si>
    <t>17SR240 SD SN1-60611-A89</t>
  </si>
  <si>
    <t>17SR240 SD SN1-6T650-A08</t>
  </si>
  <si>
    <t>17SR240 SD SN1-6T650-A36</t>
  </si>
  <si>
    <t>17SR240 SD SN1-6T650-A89</t>
  </si>
  <si>
    <t>17SR250 SLXSN1-3MA1A0-A08</t>
  </si>
  <si>
    <t>17SR250 SLXSN1-3MA1A0-A36</t>
  </si>
  <si>
    <t>17SR250 SLXSN1-3MA1A0-A89</t>
  </si>
  <si>
    <t>17SR250 SLXSN1-3MA200-A36</t>
  </si>
  <si>
    <t>17SR250 SLXSN1-3MA200-A89</t>
  </si>
  <si>
    <t>17SR250 SLXSN1-6W0009-M08</t>
  </si>
  <si>
    <t>17SR250 SLXSN1-6W996-M08</t>
  </si>
  <si>
    <t>17SR250 SLXWN1-3MA1A0-A36</t>
  </si>
  <si>
    <t>17SR250 SLXWN1-3MA1A0-A89</t>
  </si>
  <si>
    <t>17SR250 SLXWN1-3MA200-A36</t>
  </si>
  <si>
    <t>17SR250 SLXWN1-3MA200-A89</t>
  </si>
  <si>
    <t>17SR260 DA HA1-60634-A08</t>
  </si>
  <si>
    <t>17SR260 DA HA1-60634-A36</t>
  </si>
  <si>
    <t>17SR260 DA HA1-60634-A89</t>
  </si>
  <si>
    <t>17SR270 SD ON1-3T1A0-A08</t>
  </si>
  <si>
    <t>17SR270 SD ON1-3T1A0-A36</t>
  </si>
  <si>
    <t>17SR270 SD ON1-3T1A0-A89</t>
  </si>
  <si>
    <t>17SR270 SD ON1-3T200-A08</t>
  </si>
  <si>
    <t>17SR270 SD ON1-3T200-A36</t>
  </si>
  <si>
    <t>17SR270 SD ON1-3T200-A89</t>
  </si>
  <si>
    <t>17SR270 SD ON1-3T300-A08</t>
  </si>
  <si>
    <t>17SR270 SD ON1-3T300-A36</t>
  </si>
  <si>
    <t>17SR270 SD ON1-3T300-A89</t>
  </si>
  <si>
    <t>17SR270 SD ON1-3T500-A08</t>
  </si>
  <si>
    <t>17SR270 SD ON1-3T500-A36</t>
  </si>
  <si>
    <t>17SR270 SD ON1-3T500-A89</t>
  </si>
  <si>
    <t>17SR270 SD ON1-4X2100-A08</t>
  </si>
  <si>
    <t>17SR270 SD ON1-4X2100-A36</t>
  </si>
  <si>
    <t>17SR270 SD ON1-4X2100-A89</t>
  </si>
  <si>
    <t>17SR270 SD ON1-4X2200-A08</t>
  </si>
  <si>
    <t>17SR270 SD ON1-4X2200-A36</t>
  </si>
  <si>
    <t>17SR270 SD ON1-4X2200-A89</t>
  </si>
  <si>
    <t>17SR270 SD ON1-60614-A89</t>
  </si>
  <si>
    <t>17SR270 SD ON1-60670-A08</t>
  </si>
  <si>
    <t>17SR270 SD ON1-60670-A36</t>
  </si>
  <si>
    <t>17SR270 SD ON1-60670-A89</t>
  </si>
  <si>
    <t>17SR270 SD ON1-6W980-M08</t>
  </si>
  <si>
    <t>17SR270 SD SN1-6W980-M08</t>
  </si>
  <si>
    <t>17SR280 DA SA1-60634-A36</t>
  </si>
  <si>
    <t>17SR280 DA SA1-60634-A89</t>
  </si>
  <si>
    <t>17SR290 SD ON1-3T1A0-A08</t>
  </si>
  <si>
    <t>17SR290 SD ON1-3T1A0-A36</t>
  </si>
  <si>
    <t>17SR290 SD ON1-3T1A0-A89</t>
  </si>
  <si>
    <t>17SR290 SD ON1-3T200-A08</t>
  </si>
  <si>
    <t>17SR290 SD ON1-3T200-A36</t>
  </si>
  <si>
    <t>17SR290 SD ON1-3T200-A89</t>
  </si>
  <si>
    <t>17SR290 SD ON1-3T300-A08</t>
  </si>
  <si>
    <t>17SR290 SD ON1-3T300-A36</t>
  </si>
  <si>
    <t>17SR290 SD ON1-3T300-A89</t>
  </si>
  <si>
    <t>17SR290 SD ON1-3T500-A08</t>
  </si>
  <si>
    <t>17SR290 SD ON1-3T500-A36</t>
  </si>
  <si>
    <t>17SR290 SD ON1-3T500-A89</t>
  </si>
  <si>
    <t>17SR290 SD ON1-3X2405-A08</t>
  </si>
  <si>
    <t>17SR290 SD ON1-3X2405-A89</t>
  </si>
  <si>
    <t>17SR290 SD ON1-4X2100-A08</t>
  </si>
  <si>
    <t>17SR290 SD ON1-4X2100-A36</t>
  </si>
  <si>
    <t>17SR290 SD ON1-4X2100-A89</t>
  </si>
  <si>
    <t>17SR290 SD ON1-4X2200-A08</t>
  </si>
  <si>
    <t>17SR290 SD ON1-4X2200-A36</t>
  </si>
  <si>
    <t>17SR290 SD ON1-4X2200-A89</t>
  </si>
  <si>
    <t>17SR290 SD ON1-60614-A08</t>
  </si>
  <si>
    <t>17SR290 SD ON1-60614-A36</t>
  </si>
  <si>
    <t>17SR290 SD ON1-60614-A89</t>
  </si>
  <si>
    <t>17SR290 SD ON1-60676-A08</t>
  </si>
  <si>
    <t>17SR290 SD ON1-60676-A36</t>
  </si>
  <si>
    <t>17SR290 SD ON1-60676-A89</t>
  </si>
  <si>
    <t>17SR290 SD ON1-6W947-M08</t>
  </si>
  <si>
    <t>17SR290 SD ON1-6W973-M08</t>
  </si>
  <si>
    <t>17SR290 SD ON1-6W974-M08</t>
  </si>
  <si>
    <t>17SR290 SD ON1-6W975-M08</t>
  </si>
  <si>
    <t>17SR290 SD ON1-6W979-M08</t>
  </si>
  <si>
    <t>17SR290 SD ON1-6W980-M08</t>
  </si>
  <si>
    <t>17SR290 SD SN1-3X2405-A08</t>
  </si>
  <si>
    <t>17SR290 SD SN1-3X2405-A89</t>
  </si>
  <si>
    <t>17SR290 SD SN1-60676-A36</t>
  </si>
  <si>
    <t>17SR290 SD SN1-60676-A89</t>
  </si>
  <si>
    <t>17SR290 SD SN1-6W974-M08</t>
  </si>
  <si>
    <t>17SR290 SD SN1-6W980-M08</t>
  </si>
  <si>
    <t>17SR310 SLXHA1-60678-A08</t>
  </si>
  <si>
    <t>17SR310 SLXHA1-60678-A36</t>
  </si>
  <si>
    <t>17SR310 SLXHA1-60678-A89</t>
  </si>
  <si>
    <t>17SR310 SLXSN1-60707-A08</t>
  </si>
  <si>
    <t>17SR310 SLXSN1-60707-A36</t>
  </si>
  <si>
    <t>17SR310 SLXSN1-60707-A89</t>
  </si>
  <si>
    <t>17SR310 SLXWN1-60707-A08</t>
  </si>
  <si>
    <t>17SR310 SLXWN1-60707-A36</t>
  </si>
  <si>
    <t>17SR310 SLXWN1-60707-A89</t>
  </si>
  <si>
    <t>17SR310 SXOHA1-60707-A08</t>
  </si>
  <si>
    <t>17SR310 SXOHA1-60707-A36</t>
  </si>
  <si>
    <t>17SR310 SXOHA1-60707-A89</t>
  </si>
  <si>
    <t>17SR310 SXOHA1-61300-A08</t>
  </si>
  <si>
    <t>17SR310 SXOHA1-61300-A36</t>
  </si>
  <si>
    <t>17SR310 SXOHA1-61300-A89</t>
  </si>
  <si>
    <t>17SR310 SXOHA1-614V1-A08</t>
  </si>
  <si>
    <t>17SR310 SXOHA1-614V1-A36</t>
  </si>
  <si>
    <t>17SR310 SXOHA1-614V1-A89</t>
  </si>
  <si>
    <t>17SR310 SXOHA1-61504-A08</t>
  </si>
  <si>
    <t>17SR310 SXOHA1-61504-A36</t>
  </si>
  <si>
    <t>17SR310 SXOHA1-61504-A89</t>
  </si>
  <si>
    <t>17SR310 SXOHA1-6190V-A08</t>
  </si>
  <si>
    <t>17SR310 SXOHA1-6190V-A36</t>
  </si>
  <si>
    <t>17SR310 SXOHA1-6190V-A89</t>
  </si>
  <si>
    <t>17SR310SDAWHA1-40000-A08</t>
  </si>
  <si>
    <t>17SR310SDAWHA1-40000-A36</t>
  </si>
  <si>
    <t>17SR310SDAWHA1-40000-A89</t>
  </si>
  <si>
    <t>17SR310SDAWHA1-40200-A08</t>
  </si>
  <si>
    <t>17SR310SDAWHA1-40200-A36</t>
  </si>
  <si>
    <t>17SR310SDAWHA1-40200-A89</t>
  </si>
  <si>
    <t>17SR310SDAWHA1-601V0-A08</t>
  </si>
  <si>
    <t>17SR310SDAWHA1-601V0-A36</t>
  </si>
  <si>
    <t>17SR310SDAWHA1-601V0-A89</t>
  </si>
  <si>
    <t>17SR310SDAWHA1-60400-A08</t>
  </si>
  <si>
    <t>17SR310SDAWHA1-60400-A36</t>
  </si>
  <si>
    <t>17SR310SDAWHA1-60400-A89</t>
  </si>
  <si>
    <t>17SR310SLXWHA1-60700-A08</t>
  </si>
  <si>
    <t>17SR310SLXWHA1-60700-A36</t>
  </si>
  <si>
    <t>17SR310SLXWHA1-60700-A89</t>
  </si>
  <si>
    <t>17SR310SLXWHA1-60707-A89</t>
  </si>
  <si>
    <t>17SR310SLXWHA1-614V1-A08</t>
  </si>
  <si>
    <t>17SR310SLXWHA1-614V1-A36</t>
  </si>
  <si>
    <t>17SR310SLXWHA1-614V1-A89</t>
  </si>
  <si>
    <t>17SR310SLXWHA1-6190V-A08</t>
  </si>
  <si>
    <t>17SR310SLXWHA1-6190V-A36</t>
  </si>
  <si>
    <t>17SR310SLXWHA1-6190V-A89</t>
  </si>
  <si>
    <t>17SR310SLXWHA1-6W968-M08</t>
  </si>
  <si>
    <t>17SR310SLXWON1-3PT1A0-A08</t>
  </si>
  <si>
    <t>17SR310SLXWON1-3PT1A0-A89</t>
  </si>
  <si>
    <t>17SR310SLXWON1-60700-A08</t>
  </si>
  <si>
    <t>17SR310SLXWON1-60700-A36</t>
  </si>
  <si>
    <t>17SR310SLXWON1-60700-A89</t>
  </si>
  <si>
    <t>17SR310SLXWON1-60707-A08</t>
  </si>
  <si>
    <t>17SR310SLXWON1-60707-A89</t>
  </si>
  <si>
    <t>17SR310SXOWHA1-60700-A08</t>
  </si>
  <si>
    <t>17SR310SXOWHA1-60700-A36</t>
  </si>
  <si>
    <t>17SR310SXOWHA1-60700-A89</t>
  </si>
  <si>
    <t>17SR310SXOWHA1-60707-A89</t>
  </si>
  <si>
    <t>17SR310SXOWHA1-614V1-A08</t>
  </si>
  <si>
    <t>17SR310SXOWHA1-614V1-A36</t>
  </si>
  <si>
    <t>17SR310SXOWHA1-614V1-A89</t>
  </si>
  <si>
    <t>17SR310SXOWHA1-6190V-A89</t>
  </si>
  <si>
    <t>17SR350 DA HA1-6190V-A08</t>
  </si>
  <si>
    <t>17SR350 DA HA1-6190V-A36</t>
  </si>
  <si>
    <t>17SR350 DA HA1-6190V-A89</t>
  </si>
  <si>
    <t>17SR350 DACHN1-61401-A08</t>
  </si>
  <si>
    <t>17SR350 DACHN1-61401-A36</t>
  </si>
  <si>
    <t>17SR350 DACHN1-61401-A89</t>
  </si>
  <si>
    <t>17SR350 DAWHA1-6190V-A36</t>
  </si>
  <si>
    <t>17SR350 DAWHA1-6190V-A89</t>
  </si>
  <si>
    <t>17SR350 SLXHA1-60650-A36</t>
  </si>
  <si>
    <t>17SR350 SLXHA1-60650-A89</t>
  </si>
  <si>
    <t>17SR350 SXOHA1-60600-A08</t>
  </si>
  <si>
    <t>17SR350 SXOHA1-60600-A36</t>
  </si>
  <si>
    <t>17SR350 SXOHA1-60600-A89</t>
  </si>
  <si>
    <t>17SR350 SXOHA1-60650-A08</t>
  </si>
  <si>
    <t>17SR350 SXOHA1-60650-A36</t>
  </si>
  <si>
    <t>17SR350 SXOHA1-60650-A89</t>
  </si>
  <si>
    <t>17SR350 SXOHA1-60700-A08</t>
  </si>
  <si>
    <t>17SR350 SXOHA1-60700-A36</t>
  </si>
  <si>
    <t>17SR350 SXOHA1-60700-A89</t>
  </si>
  <si>
    <t>17SR350 SXOHA1-60701-A08</t>
  </si>
  <si>
    <t>17SR350 SXOHA1-6122D-A08</t>
  </si>
  <si>
    <t>17SR350 SXOHA1-61300-A08</t>
  </si>
  <si>
    <t>17SR350 SXOHA1-61300-A36</t>
  </si>
  <si>
    <t>17SR350 SXOHA1-61300-A89</t>
  </si>
  <si>
    <t>17SR350 SXOHA1-614V1-A08</t>
  </si>
  <si>
    <t>17SR350 SXOHA1-614V1-A36</t>
  </si>
  <si>
    <t>17SR350 SXOHA1-614V1-A89</t>
  </si>
  <si>
    <t>17SR350 SXOHA1-61504-A08</t>
  </si>
  <si>
    <t>17SR350 SXOHA1-61504-A36</t>
  </si>
  <si>
    <t>17SR350 SXOHA1-61504-A89</t>
  </si>
  <si>
    <t>17SR350 SXOHA1-6190V-A08</t>
  </si>
  <si>
    <t>17SR350 SXOHA1-6190V-A36</t>
  </si>
  <si>
    <t>17SR350 SXOHA1-6190V-A89</t>
  </si>
  <si>
    <t>96SSGW268ILMT1-50839-A46</t>
  </si>
  <si>
    <t>SS85W106L40B-50839-A04</t>
  </si>
  <si>
    <t>Stage</t>
  </si>
  <si>
    <t>SORT</t>
  </si>
  <si>
    <t>Category</t>
  </si>
  <si>
    <t>Stage %</t>
  </si>
  <si>
    <t>Cost</t>
  </si>
  <si>
    <t>Cost per Stage</t>
  </si>
  <si>
    <t>Total Cost</t>
  </si>
  <si>
    <t>19MA21 MLX IN1-6000M-A30</t>
  </si>
  <si>
    <t>19MA21 VLX IN1-6000M-A30</t>
  </si>
  <si>
    <t>19MA22 LSV SN1-6000M-A30</t>
  </si>
  <si>
    <t>19MA22  MXZSN1-6000M-A30</t>
  </si>
  <si>
    <t>19MA22 VLX SN1-6000M-A30</t>
  </si>
  <si>
    <t>19MA23WKLSVSN1-6000M-A30</t>
  </si>
  <si>
    <t>19MA24  MXZSN1-6000M-A30</t>
  </si>
  <si>
    <t>19MA25 LSV SN1-6000M-A30</t>
  </si>
  <si>
    <t>19MA20AXIS IN1-6000M-A30</t>
  </si>
  <si>
    <t>19MA22AXIS SN1-6000M-A30</t>
  </si>
  <si>
    <t>19MA24AXIS SN1-6000M-A30</t>
  </si>
  <si>
    <t>19MAT22AXISSN1-6000M-A30</t>
  </si>
  <si>
    <t>19MAT23AXISSN1-6000M-A30</t>
  </si>
  <si>
    <t>19CW18  SS IN1-3PC0AA-A08</t>
  </si>
  <si>
    <t>19CW18  SS IN1-3PC0AA-A48</t>
  </si>
  <si>
    <t>19CW19 XS  ON1-3PC0AA-A08</t>
  </si>
  <si>
    <t>19CW19 XS  ON1-3PC0AA-A44</t>
  </si>
  <si>
    <t>SS1015W88L48B-50858-A08</t>
  </si>
  <si>
    <t>1031271</t>
  </si>
  <si>
    <t>PRBW380 EX HN1-6121S-A08</t>
  </si>
  <si>
    <t>2298433 BOW TABLE CVR JBK-S</t>
  </si>
  <si>
    <t>PRBW380 EX HN1-61202-A08</t>
  </si>
  <si>
    <t>2298437 CKPT SEAT CVR JBK-S</t>
  </si>
  <si>
    <t>PRBW380 EX HN1-70003-A08</t>
  </si>
  <si>
    <t>2298440 CNSL CVR JBK-S</t>
  </si>
  <si>
    <t>PRBW380 EX HN1-6121T-A08</t>
  </si>
  <si>
    <t>2298444 FWD CUSH CVR JBK-S</t>
  </si>
  <si>
    <t>PRBW380 EX HN1-6121U-A08</t>
  </si>
  <si>
    <t>2298471 LNGR CVR JBK-S</t>
  </si>
  <si>
    <t>PRBW380 EX HN1-7001H-A85</t>
  </si>
  <si>
    <t>2298477 SKYLIGHT SHADE SLATE-S</t>
  </si>
  <si>
    <t>PRBW380 EX HN1-61200-A08</t>
  </si>
  <si>
    <t>2298478 STBD FLIP SEAT CVR JBK-S</t>
  </si>
  <si>
    <t>PRBW380 EX HN1-60929-A08</t>
  </si>
  <si>
    <t>2311703 ENGINGE CVR JBK-S</t>
  </si>
  <si>
    <t>1031277</t>
  </si>
  <si>
    <t>PRBW380 EX HN1-50828-A08</t>
  </si>
  <si>
    <t>2298404 ENCLOSURE STORAGE JBK-S</t>
  </si>
  <si>
    <t>PRBW380 EX HN1-613DE-G02</t>
  </si>
  <si>
    <t>2298441 ENCLOSURE CURT SET SMD-D</t>
  </si>
  <si>
    <t>PRBW380 EX HN1-60330-G02</t>
  </si>
  <si>
    <t>2298483 WING CURT SET SMD-D</t>
  </si>
  <si>
    <t>1031278</t>
  </si>
  <si>
    <t>PRBW380 EX HN1-6W900-X08</t>
  </si>
  <si>
    <t>2314391 M/C JBK-S</t>
  </si>
  <si>
    <t>G3 BOATS</t>
  </si>
  <si>
    <t>BTOP FAB &amp; BT XB2 TWR JBK-S</t>
  </si>
  <si>
    <t>1031544</t>
  </si>
  <si>
    <t>BTOP &amp; SLKBT FAB &amp; CHG RM BLK-S</t>
  </si>
  <si>
    <t>14SSSA38SEATF1-50839-A51</t>
  </si>
  <si>
    <t>1034216</t>
  </si>
  <si>
    <t>PRCWE235EC SA1-6W0030-X08</t>
  </si>
  <si>
    <t>M/C ARCH PCM WS HT STPLS BAG BLK-S</t>
  </si>
  <si>
    <t>REV PILOT SEAT CVR JBK-S</t>
  </si>
  <si>
    <t>REV PILOT SEAT CVR CNV-S</t>
  </si>
  <si>
    <t>BTOP &amp; BT CNV-S</t>
  </si>
  <si>
    <t>PED SEAT CVR JBK-S</t>
  </si>
  <si>
    <t>101238</t>
  </si>
  <si>
    <t>SHOCK CORD KNOB W/CAP WHITE</t>
  </si>
  <si>
    <t>SURESHADE CVR ATF PAR-S</t>
  </si>
  <si>
    <t>CPC SNAP JBK-S</t>
  </si>
  <si>
    <t>TTOP &amp; L/J STORAGE JBK-S</t>
  </si>
  <si>
    <t>ARM REST CVR JBK-S</t>
  </si>
  <si>
    <t>ARM REST CVR CNV-S</t>
  </si>
  <si>
    <t>ENCLOSURE MAKR SMD-D</t>
  </si>
  <si>
    <t>CNSL CVR CNV-S</t>
  </si>
  <si>
    <t>LOUNGER BACKREST CVR JBK-S</t>
  </si>
  <si>
    <t>BACKREST SEAT CVR STERN JBK-S</t>
  </si>
  <si>
    <t>BOW SPRAYER BAG JBK-S</t>
  </si>
  <si>
    <t>FISH LP BACK REST CVR JBK-S</t>
  </si>
  <si>
    <t>BTOP &amp; SLKBT FAB &amp; CHG RM BLB-S</t>
  </si>
  <si>
    <t>M/C BTOP STORED STPLS BLK-S</t>
  </si>
  <si>
    <t>TTOP JBK-S</t>
  </si>
  <si>
    <t>BTOP &amp; SLK BT N/ZIP BK</t>
  </si>
  <si>
    <t>SUN VAL JBK-S</t>
  </si>
  <si>
    <t>BTOP &amp; BT TWR RR BLK-S</t>
  </si>
  <si>
    <t>RETRACTABLE TOP FABRIC &amp; VAL MMN-S</t>
  </si>
  <si>
    <t>VIS &amp; VAL H/T RL3 MMN-S</t>
  </si>
  <si>
    <t>S/C SET H/T RL3 MMN-S</t>
  </si>
  <si>
    <t>CPC TWR SNAP JBK-S</t>
  </si>
  <si>
    <t>CPC TO WS SNP HT MMN-S</t>
  </si>
  <si>
    <t>T/C W/T-POLE MMN-S</t>
  </si>
  <si>
    <t>A/C &amp; VAL H/T SP RL3 JBK-S</t>
  </si>
  <si>
    <t>CPC TO WS SP N/SNP JBK-S</t>
  </si>
  <si>
    <t>SUNPAD CVR JBK-S</t>
  </si>
  <si>
    <t>CPC N/CUTOUT SNAP MMN-S</t>
  </si>
  <si>
    <t>VIS &amp; VAL H/T MAKR SMD-D</t>
  </si>
  <si>
    <t>A/C &amp; VAL H/T RL3 MMN-S</t>
  </si>
  <si>
    <t>19BW350 OR HN1-6121T-G02</t>
  </si>
  <si>
    <t>19BW350 OR HN1-6121U-G02</t>
  </si>
  <si>
    <t>19BW350 OR HN1-6120L-G02</t>
  </si>
  <si>
    <t>BTOP &amp; GR BT N/ZIP PCM WS JRE-S</t>
  </si>
  <si>
    <t>BTOP &amp; GR BT ARCH CHA-S</t>
  </si>
  <si>
    <t>BOW CVR PCM WS JRE-S</t>
  </si>
  <si>
    <t>CPC ARCH PCM WS HT SNAP JBK-S</t>
  </si>
  <si>
    <t>SOFT TOP POWER TWR MMN-S</t>
  </si>
  <si>
    <t>CPC POWER TWR HT SNP MMN-S</t>
  </si>
  <si>
    <t>Sort</t>
  </si>
  <si>
    <t>.ENGINEERING ONLY</t>
  </si>
  <si>
    <t>WHITE RIVER MARINE GROUP LLC</t>
  </si>
  <si>
    <t>LEAN POST SEAT CVR JBK-S</t>
  </si>
  <si>
    <t>BTOP &amp; GR BT PCM WS JBK-S</t>
  </si>
  <si>
    <t>CMP TOP BT DELTA TWR FWD BLK-S</t>
  </si>
  <si>
    <t>SHIPPING</t>
  </si>
  <si>
    <t>CPC TWR SNAP MMN-S</t>
  </si>
  <si>
    <t>CPC TO WS N/SNP MMN-S</t>
  </si>
  <si>
    <t>PED SEAT CVR CNV-S</t>
  </si>
  <si>
    <t>GREAT LAKES BOAT TOP CO.</t>
  </si>
  <si>
    <t>TRITON INDUSTRIES</t>
  </si>
  <si>
    <t>SUN VAL CNV-S</t>
  </si>
  <si>
    <t>S/C SET CNV-S</t>
  </si>
  <si>
    <t>BTOP FAB CNV-S</t>
  </si>
  <si>
    <t>WING ENC CTN SET &amp; VAL SMD-D</t>
  </si>
  <si>
    <t>M/C MAXIMUS TWR HT STPLS CGR-S</t>
  </si>
  <si>
    <t>14SSGW307FRNN1-50839-A42</t>
  </si>
  <si>
    <t>MONSTER MARINE PRODUCTS</t>
  </si>
  <si>
    <t>BRUNSWICK BOAT GROUP (LUND)</t>
  </si>
  <si>
    <t>CPC BTOP PCM WS SNP JBK-S</t>
  </si>
  <si>
    <t>CHG RM CTN SIL-S</t>
  </si>
  <si>
    <t>FLORIDA ENGINEERING ONLY</t>
  </si>
  <si>
    <t>FLORIDA ENG ONLY</t>
  </si>
  <si>
    <t>THIS IS FOR ENGINEERING ONLY
ATTN JOSH
BOAT#  85286</t>
  </si>
  <si>
    <t>BTOP &amp; BT XL MTK TWR SS JBK-S</t>
  </si>
  <si>
    <t>11SSBC37DE NN1-50839-A51</t>
  </si>
  <si>
    <t>SURESHADE CVR SIL-S</t>
  </si>
  <si>
    <t>.</t>
  </si>
  <si>
    <t>15SSSR590FLAT1-50839-A36</t>
  </si>
  <si>
    <t>20CWUNIVBAGNN1-50814-X08</t>
  </si>
  <si>
    <t>20CW265 SS SA1-6W0030-X08</t>
  </si>
  <si>
    <t>20NS203 DC ON1-300AA-A53</t>
  </si>
  <si>
    <t>20NS203 DC ON1-300CA-A08</t>
  </si>
  <si>
    <t>20NS203 DC ON1-60606-A08</t>
  </si>
  <si>
    <t>20NS203 DC ON1-60700-A08</t>
  </si>
  <si>
    <t>20NS193 SC ON1-300AA-O08</t>
  </si>
  <si>
    <t>20NS193 SC ON1-300AA-X29</t>
  </si>
  <si>
    <t>20NS193 SC ON1-61700-O08</t>
  </si>
  <si>
    <t>PLAYPEN CVR BK</t>
  </si>
  <si>
    <t>20NS193 SC ON1-61700-X29</t>
  </si>
  <si>
    <t>20GW000000UNIV-50813-X30</t>
  </si>
  <si>
    <t>20GW180    OL1-300AA-A26</t>
  </si>
  <si>
    <t>20GW255 F  SN1-60700-G81</t>
  </si>
  <si>
    <t>ENGINE CVR QUAD V8 JBK-S</t>
  </si>
  <si>
    <t>FOR DEALER SERVICE</t>
  </si>
  <si>
    <t>CNSL CLOSEOUT JBK-S</t>
  </si>
  <si>
    <t>SKYLIGHT SHADE TOS-T</t>
  </si>
  <si>
    <t>SKYLIGHT SHADE SLT-S</t>
  </si>
  <si>
    <t>M/C BAGS/SAND BLK-S</t>
  </si>
  <si>
    <t>20SR320 DAOHA1-6190V-A08</t>
  </si>
  <si>
    <t>20SR000000UNIV-50814-X30</t>
  </si>
  <si>
    <t>20SR250 SDXON1-30100-A08</t>
  </si>
  <si>
    <t>20SR250 SDXON1-30200-A08</t>
  </si>
  <si>
    <t>20SR250 SDXON1-60700-A08</t>
  </si>
  <si>
    <t>20SR250 SDXSN1-60700-A08</t>
  </si>
  <si>
    <t>20SR250 SDXSN1-600601-A08</t>
  </si>
  <si>
    <t>20SR250 SDXSN1-3MT200-A08</t>
  </si>
  <si>
    <t>20SR250 SDXSN1-3MT1A0-A08</t>
  </si>
  <si>
    <t>20SR230 SLXSN1-3MT200-A08</t>
  </si>
  <si>
    <t>20SR230 SLXSN1-3MT1A0-A08</t>
  </si>
  <si>
    <t>20SR230 SLXSN1-600601-A08</t>
  </si>
  <si>
    <t>20SR230 SLXSN1-60700-A08</t>
  </si>
  <si>
    <t>20SR280 SLXSN1-3PT1A0-A08</t>
  </si>
  <si>
    <t>20SR280 SLXSN1-600605-A08</t>
  </si>
  <si>
    <t>20SR280 SLXSN1-60700-A08</t>
  </si>
  <si>
    <t>20SR310 SLXHA1-6190V-A08</t>
  </si>
  <si>
    <t>20SR310 SLXHA1-614V1-A08</t>
  </si>
  <si>
    <t>20SR000000UNIV-50809-X30</t>
  </si>
  <si>
    <t>20SR310 SLXHA1-61300-A08</t>
  </si>
  <si>
    <t>20SR310 SLXHA1-61504-A08</t>
  </si>
  <si>
    <t>20SR310 SLXHA1-60600-A08</t>
  </si>
  <si>
    <t>20SR310 SLXHA1-60707-A08</t>
  </si>
  <si>
    <t>20SR23 SPX ON1-30200-A08</t>
  </si>
  <si>
    <t>20SR23 SPX ON1-30100-A08</t>
  </si>
  <si>
    <t>20SR23 SPX ON1-60700-A08</t>
  </si>
  <si>
    <t>20SR23 SPX ON1-60629-A08</t>
  </si>
  <si>
    <t>20SR000000UNIV-50808-X30</t>
  </si>
  <si>
    <t>20SR270 SDXON1-3MT200-A08</t>
  </si>
  <si>
    <t>20SR270 SDXON1-3MT1A0-A08</t>
  </si>
  <si>
    <t>20SR290 SDXON1-3MT200-A08</t>
  </si>
  <si>
    <t>20SR290 SDXON1-3MT1A0-A08</t>
  </si>
  <si>
    <t>20SR290 SDXON1-600603-A08</t>
  </si>
  <si>
    <t>CPC MANUAL TWR SP SNAP JBK-S</t>
  </si>
  <si>
    <t>20SR270 SDXSN1-3MT200-A08</t>
  </si>
  <si>
    <t>20SR270 SDXSN1-600601-A08</t>
  </si>
  <si>
    <t>20SR270 SDXSN1-3MT1A0-A08</t>
  </si>
  <si>
    <t>20SR290 SDXSN1-3MT200-A08</t>
  </si>
  <si>
    <t>20SR290 SDXSN1-3MT1A0-A08</t>
  </si>
  <si>
    <t>20SR23 SPX SN1-60700-A08</t>
  </si>
  <si>
    <t>20SR270 SDXON1-3MT200-A36</t>
  </si>
  <si>
    <t>20SR270 SDXON1-600601-A36</t>
  </si>
  <si>
    <t>20SR270 SDXON1-3MT1A0-A36</t>
  </si>
  <si>
    <t>20SR250 SDXSN1-3MT200-A36</t>
  </si>
  <si>
    <t>20SR250 SDXSN1-3MT1A0-A36</t>
  </si>
  <si>
    <t>20SR230 SLXSN1-30100-A36</t>
  </si>
  <si>
    <t>20SR230 SLXSN1-30200-A36</t>
  </si>
  <si>
    <t>20SR230 SLXSN1-60629-A36</t>
  </si>
  <si>
    <t>20SR230 SLXSN1-60700-A36</t>
  </si>
  <si>
    <t>20SR23 SPX ON1-60700-A36</t>
  </si>
  <si>
    <t>20SR23 SPX ON1-60614-A36</t>
  </si>
  <si>
    <t>20SR23 SPX ON1-3T200-A36</t>
  </si>
  <si>
    <t>BTOP BT TWR MMN-S</t>
  </si>
  <si>
    <t>20SR23 SPX ON1-3T1A0-A36</t>
  </si>
  <si>
    <t>20SR310 SXOHA1-6190V-A08</t>
  </si>
  <si>
    <t>20SR310 SXOHA1-60600-A08</t>
  </si>
  <si>
    <t>20SR310 SXOHA1-60707-A08</t>
  </si>
  <si>
    <t>BTOP FAB &amp; BT XB2 TWR CHA-T</t>
  </si>
  <si>
    <t>20TMT700   IN1-301CA-X08</t>
  </si>
  <si>
    <t>BTOP &amp; SLKBT FAB &amp; CHG RM BCH-S</t>
  </si>
  <si>
    <t>20CWE205XS IN1-3PC0AA-A03</t>
  </si>
  <si>
    <t>20SC230MOJOSN1-6W0001-W44</t>
  </si>
  <si>
    <t>20NS223 DC ON1-300AA-A08</t>
  </si>
  <si>
    <t>20NS223 DC ON1-60606-A08</t>
  </si>
  <si>
    <t>20NS223 DC ON1-60700-A08</t>
  </si>
  <si>
    <t>20NS243 DC ON1-60700-A08</t>
  </si>
  <si>
    <t>20NS203 DC ON1-300AA-A08</t>
  </si>
  <si>
    <t>20NS231 COASN1-300AA-A08</t>
  </si>
  <si>
    <t>20NS211 COAON1-300AA-A48</t>
  </si>
  <si>
    <t>BTOP &amp; BT EVO 2.0 TWR RR BLK-S</t>
  </si>
  <si>
    <t>20TMT700   IN1-30102-000</t>
  </si>
  <si>
    <t>20NS203 DC ON1-60606-A53</t>
  </si>
  <si>
    <t>20NS203 DC ON1-60700-A53</t>
  </si>
  <si>
    <t>20SR270 SDXSN1-60700-A36</t>
  </si>
  <si>
    <t>20SR250 SLXSN1-3PT1A0-A36</t>
  </si>
  <si>
    <t>20SR250 SLXSN1-600605-A36</t>
  </si>
  <si>
    <t>20SR400 SLXHA1-6190V-A36</t>
  </si>
  <si>
    <t>20SR310 SLXHA1-614V1-A36</t>
  </si>
  <si>
    <t>20SR310 SLXHA1-61300-A36</t>
  </si>
  <si>
    <t>20SR310 SLXHA1-61504-A36</t>
  </si>
  <si>
    <t>20SR310 SLXHA1-60600-A36</t>
  </si>
  <si>
    <t>20SR310 SLXHA1-60707-A36</t>
  </si>
  <si>
    <t>20SR23 SPX ON1-30200-A36</t>
  </si>
  <si>
    <t>20SR23 SPX ON1-30100-A36</t>
  </si>
  <si>
    <t>20SR23 SPX ON1-60629-A36</t>
  </si>
  <si>
    <t>20SR250 SLXSN1-60700-A36</t>
  </si>
  <si>
    <t>20SR280 SLXSN1-3PT1A0-A36</t>
  </si>
  <si>
    <t>BTOP &amp; GR BT ARCH MRB-S</t>
  </si>
  <si>
    <t>20BW380 EX HN1-60929-A08</t>
  </si>
  <si>
    <t>20BW21 MTK NN1-300AA-A08</t>
  </si>
  <si>
    <t>20BW21 MTK NN1-70003-A08</t>
  </si>
  <si>
    <t>20BW21 MTK NN1-70RP3-A08</t>
  </si>
  <si>
    <t>20BW19 MTK ON1-300AA-A08</t>
  </si>
  <si>
    <t>20BWMC UNIVNN1-50865-X08</t>
  </si>
  <si>
    <t>20BW345 CQTHN1-61207-A08</t>
  </si>
  <si>
    <t>20BW280 OR HN1-6121U-A08</t>
  </si>
  <si>
    <t>20BW280 OR HN1-6122A-A08</t>
  </si>
  <si>
    <t>20BW280 OR HN1-6121T-A08</t>
  </si>
  <si>
    <t>20BW280 OR HN1-6120J-A08</t>
  </si>
  <si>
    <t>20BW280 OR HN1-6120X-A08</t>
  </si>
  <si>
    <t>20BW280 OR HN1-7000Z-A08</t>
  </si>
  <si>
    <t>20BW320 DC HN1-50855-A08</t>
  </si>
  <si>
    <t>20BW380 EX HN1-6121S-A08</t>
  </si>
  <si>
    <t>20BW380 EX HN1-61202-A08</t>
  </si>
  <si>
    <t>20BW380 EX HN1-70003-A08</t>
  </si>
  <si>
    <t>20BW380 EX HN1-6121T-A08</t>
  </si>
  <si>
    <t>20BW380 EX HN1-6121U-A08</t>
  </si>
  <si>
    <t>20BW380 EX HN1-61200-A08</t>
  </si>
  <si>
    <t>STBD FLIP SEAT CVR JBK-S</t>
  </si>
  <si>
    <t>20BW380 EX HN1-613DE-G02</t>
  </si>
  <si>
    <t>20BW380 EX HN1-7001H-A85</t>
  </si>
  <si>
    <t>20BW380 EX HN1-60330-G02</t>
  </si>
  <si>
    <t>20BW230 OR HN1-6122A-A08</t>
  </si>
  <si>
    <t>20BW15 MTK ON1-300AA-A08</t>
  </si>
  <si>
    <t>20BW15 MTK ON1-300AA-A46</t>
  </si>
  <si>
    <t>20BW15 MTK ON1-70003-A08</t>
  </si>
  <si>
    <t>20BW15 MTK ON1-70RP3-A46</t>
  </si>
  <si>
    <t>20BW15 MTK ON1-70RP3-A08</t>
  </si>
  <si>
    <t>20BW350 EX HN1-6121S-A08</t>
  </si>
  <si>
    <t>20BW350 EX HN1-70003-A08</t>
  </si>
  <si>
    <t>20BW350 EX HN1-6121T-A08</t>
  </si>
  <si>
    <t>20BW350 EX HN1-50820-G02</t>
  </si>
  <si>
    <t>20BW350 EX HN1-6120M-A08</t>
  </si>
  <si>
    <t>20BW350 EX HN1-61200-A08</t>
  </si>
  <si>
    <t>20BW350 EX HN1-6121U-A08</t>
  </si>
  <si>
    <t>20BW350 EX HN1-61202-A08</t>
  </si>
  <si>
    <t>20BW250 OR HN1-6121S-A08</t>
  </si>
  <si>
    <t>20BW240 DA HN1-50820-A08</t>
  </si>
  <si>
    <t>20BW350 EX HN1-60330-G02</t>
  </si>
  <si>
    <t>20BW350 EX HN1-613DE-G02</t>
  </si>
  <si>
    <t>20BW210 DA HN1-50820-A08</t>
  </si>
  <si>
    <t>20BW280 OR HN1-50820-A08</t>
  </si>
  <si>
    <t>20BW280 OR HN1-70003-A08</t>
  </si>
  <si>
    <t>20BW330 OR HN1-70003-A08</t>
  </si>
  <si>
    <t>20BW330 OR HN1-50820-A08</t>
  </si>
  <si>
    <t>20BW13 SPT ON1-300AA-A08</t>
  </si>
  <si>
    <t>20BW16 SPT ON1-300AA-A08</t>
  </si>
  <si>
    <t>20BW320 DC HN1-60700-A08</t>
  </si>
  <si>
    <t>20BW320 DC HN1-60600-A08</t>
  </si>
  <si>
    <t>20BW320 DC HN1-6120M-A08</t>
  </si>
  <si>
    <t>20SR250 SDXON1-60700-A36</t>
  </si>
  <si>
    <t>20SR250 SDXON1-3MT200-A36</t>
  </si>
  <si>
    <t>20SR250 SDXON1-3MT1A0-A36</t>
  </si>
  <si>
    <t>20SR270 SDXON1-600601-A08</t>
  </si>
  <si>
    <t>20SR250 SLXSN1-3PT1A0-A08</t>
  </si>
  <si>
    <t>20SR250 SLXSN1-600605-A08</t>
  </si>
  <si>
    <t>20SR250 SLXSN1-60707-A08</t>
  </si>
  <si>
    <t>20BW350 EX HN1-7001H-A89</t>
  </si>
  <si>
    <t>20BW230 DC SN1-60700-A08</t>
  </si>
  <si>
    <t>20BW270 DA HN1-50820-A08</t>
  </si>
  <si>
    <t>20BW270 DA SN1-6121U-A08</t>
  </si>
  <si>
    <t>20BW270 DA HN1-6122C-A08</t>
  </si>
  <si>
    <t>20BW270 DA HN1-6122C-A46</t>
  </si>
  <si>
    <t>20BW270 DA SN1-7000Z-A08</t>
  </si>
  <si>
    <t>REV PILOT SEAT CVR LIVEWELL JBK-S</t>
  </si>
  <si>
    <t>20BW420 OR HN1-6121S-A08</t>
  </si>
  <si>
    <t>20BW420 OR HN1-6121T-A08</t>
  </si>
  <si>
    <t>20BW420 OR HN1-6121U-A08</t>
  </si>
  <si>
    <t>20BW420 OR HN1-50820-G02</t>
  </si>
  <si>
    <t>20BW420 OR HN1-70003-A08</t>
  </si>
  <si>
    <t>20BW420 OR HN1-6120M-A08</t>
  </si>
  <si>
    <t>20BW420 OR HN1-6122E-A08</t>
  </si>
  <si>
    <t>20BW420 OR HN1-61202-A08</t>
  </si>
  <si>
    <t>20BW420 OR HN1-6122A-A08</t>
  </si>
  <si>
    <t>20BW420 OR HN1-50854-A08</t>
  </si>
  <si>
    <t>20BW320 DC HN1-50833-A08</t>
  </si>
  <si>
    <t>20TMT16    ON1-30102-000</t>
  </si>
  <si>
    <t>20TMT16    ON1-301CA-X08</t>
  </si>
  <si>
    <t>BTOP &amp; SLKBT FAB &amp; CHG RM JBK-S</t>
  </si>
  <si>
    <t>20SB195 SF ON1-3A0AA-A89</t>
  </si>
  <si>
    <t>20SB177 SF ON1-3A0AA-A89</t>
  </si>
  <si>
    <t>20SA165    IN1-6W900-X08</t>
  </si>
  <si>
    <t>20SA255    SN1-3VS0AA-A08</t>
  </si>
  <si>
    <t>20SC22 CRAZSN1-6W0001-W44</t>
  </si>
  <si>
    <t>20SC245 MK SN1-6W960-W44</t>
  </si>
  <si>
    <t>20SC226 MJ SN1-6W0001-W44</t>
  </si>
  <si>
    <t>20SC215KAIYIN1-6W960-W44</t>
  </si>
  <si>
    <t>20SC215KAIYIN1-6W0001-W44</t>
  </si>
  <si>
    <t>20SC UNIV  NN1-6000M-W44</t>
  </si>
  <si>
    <t>SWIM BOARD CVR MOOMBA CHA-S</t>
  </si>
  <si>
    <t>20NS231 COASN1-300AA-A48</t>
  </si>
  <si>
    <t>BRYANT BOATS</t>
  </si>
  <si>
    <t>G3 NAR BRKT/ASSBY PT&amp;STBD W/HDW</t>
  </si>
  <si>
    <t>20MAG3 REG NN1-3FT0AE-A08</t>
  </si>
  <si>
    <t>BTOP GRP&amp;BT G3 REG FLP SF NHDW JBK-S</t>
  </si>
  <si>
    <t>20BW420 OR HN1-613DE-G02</t>
  </si>
  <si>
    <t>20BW330 OR HN1-6W900-X08</t>
  </si>
  <si>
    <t>20BW250 OR HN1-6121U-A08</t>
  </si>
  <si>
    <t>20BW230 OR HN1-6120J-A08</t>
  </si>
  <si>
    <t>20BW230 OR HN1-6121S-A08</t>
  </si>
  <si>
    <t>20BW230 OR HN1-50820-A08</t>
  </si>
  <si>
    <t>20BW230 OR SN1-7001B-A08</t>
  </si>
  <si>
    <t>20TMT700   IN1-6W990-X08</t>
  </si>
  <si>
    <t>20TMT16    ON1-301CA-X03</t>
  </si>
  <si>
    <t>20CW215 SS IN1-60712-A08</t>
  </si>
  <si>
    <t>20CW215 SS IN1-60690-A08</t>
  </si>
  <si>
    <t>20CWE205XS IN1-6120N-N51</t>
  </si>
  <si>
    <t>20SR0000000001-7000M-BLK</t>
  </si>
  <si>
    <t>HATCH STRAP 9' NYLON</t>
  </si>
  <si>
    <t>700048</t>
  </si>
  <si>
    <t>POLE 30"x 59"1 SNAP ALUM</t>
  </si>
  <si>
    <t>BTOP &amp; BT TWR SURF JBK-S</t>
  </si>
  <si>
    <t>M/C ALP Z TWR REMSWM HT STPLS JBK-S</t>
  </si>
  <si>
    <t>SIGNATURE REQUIRED FOR DELIVERY</t>
  </si>
  <si>
    <t>20GW192    ON1-301PA-A08</t>
  </si>
  <si>
    <t>20GW275    SN1-60700-G81</t>
  </si>
  <si>
    <t>VIS FGR-S</t>
  </si>
  <si>
    <t>20MO12X60BGNN1-50821-A08</t>
  </si>
  <si>
    <t>20MO295 SC HA1-401VA-S08</t>
  </si>
  <si>
    <t>20MO295 SC HA1-61300-A08</t>
  </si>
  <si>
    <t>20MO295 SC HA1-40300-A08</t>
  </si>
  <si>
    <t>20MO295 SC HA1-61504-A08</t>
  </si>
  <si>
    <t>20MO278 SS SN1-60700-A08</t>
  </si>
  <si>
    <t>100270</t>
  </si>
  <si>
    <t>DURA DOT SCREW STUD 3/8 S/S</t>
  </si>
  <si>
    <t>20MU UNIV  NN1-3LX102-000</t>
  </si>
  <si>
    <t>BTOP BOWS HDWE LX TWR</t>
  </si>
  <si>
    <t>20VR  UNIV NN1-3MT0AA-X08</t>
  </si>
  <si>
    <t>20FW UNIV  NN1-3EL0AA-A26</t>
  </si>
  <si>
    <t>BTOP &amp; EMB BT ELECTRIC TWR NVY-S</t>
  </si>
  <si>
    <t>PRTMT750   ON1-50881-X08</t>
  </si>
  <si>
    <t>PRTMT750   ON1-50882-X08</t>
  </si>
  <si>
    <t>20HR DELTA2NN1-3D20AA-X08</t>
  </si>
  <si>
    <t>BTOP &amp; BT DELTA 2.0 TWR RR BLK-S</t>
  </si>
  <si>
    <t>20HR EVO2  NN1-3E20AA-X08</t>
  </si>
  <si>
    <t>20TM2150TCCON1-301CA-X30</t>
  </si>
  <si>
    <t>BTOP &amp; SLKBT FAB &amp; CHG RM GRY-S</t>
  </si>
  <si>
    <t>20HR250 GM SN1-4F0AA-X08</t>
  </si>
  <si>
    <t>CMP TOP &amp; BT DELTA TWR FWD BLK-S</t>
  </si>
  <si>
    <t>20MA  AXIS NN1-3TS0AA-A08</t>
  </si>
  <si>
    <t>20G326SS8FTSN1-3X21AA-A08</t>
  </si>
  <si>
    <t>BOW CVR PCM WS MRB-S</t>
  </si>
  <si>
    <t>CPC ARCH PCM WS HT SNP MRB-S</t>
  </si>
  <si>
    <t>STO BAG 12"X38" BLK-S</t>
  </si>
  <si>
    <t>20CW215 SS IN1-3PC0AA-A08</t>
  </si>
  <si>
    <t>20CW205 SS IN1-3PC0AA-A88</t>
  </si>
  <si>
    <t>BTOP &amp; GR BT N/ZIP PCM WS MRB-S</t>
  </si>
  <si>
    <t>20CW205 SS IN1-60712-A88</t>
  </si>
  <si>
    <t>20CW205 SS IN1-60690-A88</t>
  </si>
  <si>
    <t>CPC BTOP PCM WS SNP MRB-S</t>
  </si>
  <si>
    <t>20BW330 OR HN1-6122E-A08</t>
  </si>
  <si>
    <t>20BW420 OR HN1-60929-A08</t>
  </si>
  <si>
    <t>ENGINE CVR EMB JBK-S</t>
  </si>
  <si>
    <t>20CW280XSS SA1-60712-A08</t>
  </si>
  <si>
    <t>20CW280 SS SA1-60691-A08</t>
  </si>
  <si>
    <t>20BW320 DC HN1-6122P-A46</t>
  </si>
  <si>
    <t>LOUNGER CVR PORT RR CNV-S</t>
  </si>
  <si>
    <t>20BW21 MTK NN1-60001-A08</t>
  </si>
  <si>
    <t>TTOP CNV-S</t>
  </si>
  <si>
    <t>20BW21 MTK NN1-7DLP3-A08</t>
  </si>
  <si>
    <t>20BW21 MTK NN1-50820-A08</t>
  </si>
  <si>
    <t>20BW19 MTK ON1-70003-A08</t>
  </si>
  <si>
    <t>101220</t>
  </si>
  <si>
    <t>TAB CE PULL WHT W/1/8x5" CORD</t>
  </si>
  <si>
    <t>20BW210 DA ON1-6121Q-A08</t>
  </si>
  <si>
    <t>20BW210 DA OT1-7RPL3-A08</t>
  </si>
  <si>
    <t>20BW420 OR HN1-60330-G02</t>
  </si>
  <si>
    <t>20BW320 DC HN1-6122N-A46</t>
  </si>
  <si>
    <t>LOUNGER CVR PORT FWD CNV-S</t>
  </si>
  <si>
    <t>20BW320 DC HN1-60700-A46</t>
  </si>
  <si>
    <t>20BW320 DC HN1-60600-A46</t>
  </si>
  <si>
    <t>20BW320 DC HN1-6120M-A46</t>
  </si>
  <si>
    <t>HELM SEAT CVR PORT CNV-S</t>
  </si>
  <si>
    <t>20BW330 OR HN1-6121T-A08</t>
  </si>
  <si>
    <t>20BW330 OR HN1-6120J-A08</t>
  </si>
  <si>
    <t>20BW330 OR HN1-6121U-A08</t>
  </si>
  <si>
    <t>20BW330 OR HN1-6122A-A08</t>
  </si>
  <si>
    <t>20BW330 OR HN1-6120M-A08</t>
  </si>
  <si>
    <t>M/C BTOP PCM WS STPLS BAG NVY-S</t>
  </si>
  <si>
    <t>20CWE215XS SN2-3PC0AA-A88</t>
  </si>
  <si>
    <t>M/C SAMSON TWR PCM WS HT BAG BLK-S</t>
  </si>
  <si>
    <t>20CWUNIVBL NN1-3BT0AA-X08</t>
  </si>
  <si>
    <t>BTOP &amp; GR BTS(2) BLADE TWR BLK-S</t>
  </si>
  <si>
    <t>20BW380 OR HN1-60929-A08</t>
  </si>
  <si>
    <t>20CW18  SS IN1-6W0034-X30</t>
  </si>
  <si>
    <t>M/C BTOP SWIM HT STPLS BAG GRY-S</t>
  </si>
  <si>
    <t>BTOP &amp; GR BT PCM WS CHA-S</t>
  </si>
  <si>
    <t>20CW225 SS SN1-3PC0AA-A08</t>
  </si>
  <si>
    <t>20BW19 MTK ON1-300AA-A46</t>
  </si>
  <si>
    <t>20BW19 MTK OT1-60001-A08</t>
  </si>
  <si>
    <t>20BW19 MTK ON1-70RP3-A08</t>
  </si>
  <si>
    <t>20BW19 MTK ON1-70RP3-A46</t>
  </si>
  <si>
    <t>20BW19 MTK OT1-70RP3-A08</t>
  </si>
  <si>
    <t>BOW CVR PCM WS SIL-S</t>
  </si>
  <si>
    <t>20BW380 EX HN1-60930-A08</t>
  </si>
  <si>
    <t>20MATWRHDSTPN1-7001E-BLK</t>
  </si>
  <si>
    <t>20SC205 HELIN1-6W0001-W44</t>
  </si>
  <si>
    <t>20BW320 DC HN1-61504-G02</t>
  </si>
  <si>
    <t>20BW320 DC HN1-614V0-G02</t>
  </si>
  <si>
    <t>BTOP &amp; EMB BT TWR JBK-S</t>
  </si>
  <si>
    <t>20SR400 SLXHA1-6190V-A08</t>
  </si>
  <si>
    <t>20SR400 SLXHA1-61504-A08</t>
  </si>
  <si>
    <t>VIS &amp; VAL H/T STR4 JBK-S</t>
  </si>
  <si>
    <t>20SR400 SLXHA1-61300-A08</t>
  </si>
  <si>
    <t>S/C SET H/T STR4 JBK-S</t>
  </si>
  <si>
    <t>20NS203 SC ON1-300AA-A48</t>
  </si>
  <si>
    <t>CPC BTOP SNAP AZU-S</t>
  </si>
  <si>
    <t>T/C AZU-S</t>
  </si>
  <si>
    <t>19HR DELTA NN1-3T1A1-X08</t>
  </si>
  <si>
    <t>BTOP FAB TWR BLK-S</t>
  </si>
  <si>
    <t>20SR320 DA HA2-6190V-A08</t>
  </si>
  <si>
    <t>STO BAG 12"X38" GRY-S</t>
  </si>
  <si>
    <t>20SR320 DA HA2-60700-A08</t>
  </si>
  <si>
    <t>20SR320 DA HA2-50866-MSH</t>
  </si>
  <si>
    <t>20SR320 DA HA2-614SV1-A08</t>
  </si>
  <si>
    <t>20SR320 DA HA2-600604-A08</t>
  </si>
  <si>
    <t>20SR320 DA HA2-6122T-A08</t>
  </si>
  <si>
    <t>20SR320 DA HA2-61504-A08</t>
  </si>
  <si>
    <t>20SR320 DA HA2-61300-A08</t>
  </si>
  <si>
    <t>M/C MANUAL TWR HT STPLS BAG BLK-S</t>
  </si>
  <si>
    <t>20SR23 SPX SN1-60700-A36</t>
  </si>
  <si>
    <t>T/C NAV LGHT C/OUT WNDLS MMN-S</t>
  </si>
  <si>
    <t>T/C NAV LGHT C/OUT WNDLS JBK-S</t>
  </si>
  <si>
    <t>M/C TWR STPLS HT BAG BLK-S</t>
  </si>
  <si>
    <t>20SR23 SPX SN1-60629-A36</t>
  </si>
  <si>
    <t>20SR23 SPX SN1-30200-A36</t>
  </si>
  <si>
    <t>20SR23 SPX SN1-30100-A36</t>
  </si>
  <si>
    <t>20SR350NSXOHA1-50866-MSH</t>
  </si>
  <si>
    <t>20SR320 DAOHA2-6190V-A08</t>
  </si>
  <si>
    <t>20SR320 DAOHA2-60700-A08</t>
  </si>
  <si>
    <t>20SR320 DAOHA2-614V1-A08</t>
  </si>
  <si>
    <t>20SR320 DAOHA2-60632-A08</t>
  </si>
  <si>
    <t>20SR320 DAOHA2-61504-A08</t>
  </si>
  <si>
    <t>20SR320 DAOHA2-61300-A08</t>
  </si>
  <si>
    <t>20SR320 DA HA2-6190V-A36</t>
  </si>
  <si>
    <t>20SR320 DA HA2-60700-A36</t>
  </si>
  <si>
    <t>20SR320 DA HA2-61300-A36</t>
  </si>
  <si>
    <t>S/C SET H/T STR4 MMN-S</t>
  </si>
  <si>
    <t>20SR320 DA HA2-61504-A36</t>
  </si>
  <si>
    <t>VIS &amp; VAL H/T STR4 MMN-S</t>
  </si>
  <si>
    <t>20SR290 SDXON1-60717-A08</t>
  </si>
  <si>
    <t>20SR250 SLXSN1-6W992-X08</t>
  </si>
  <si>
    <t>M/C PWR TWR STPLS BAG BLK-S</t>
  </si>
  <si>
    <t>20SR400 SLXHA1-50866-MSH</t>
  </si>
  <si>
    <t>20SR400 SLXHA1-60700-A08</t>
  </si>
  <si>
    <t>20SR400 SLXHA1-614V1-A08</t>
  </si>
  <si>
    <t>20SR400 SLXHA1-60632-A08</t>
  </si>
  <si>
    <t>20SR250 SDXON1-60606-A08</t>
  </si>
  <si>
    <t>CPC BTOP SNP JBK-S</t>
  </si>
  <si>
    <t>20SR270 SDXON1-60716-A36</t>
  </si>
  <si>
    <t>T/C NAV LGHT C/OUT MMN-S</t>
  </si>
  <si>
    <t>20SR290 SDXSN1-6W0029-X08</t>
  </si>
  <si>
    <t>M/C MANUAL TWR WL STPLS BAG BLK-S</t>
  </si>
  <si>
    <t>20SR350NSLXHA1-60600-A08</t>
  </si>
  <si>
    <t>20SR350NSLXHA1-60700-A08</t>
  </si>
  <si>
    <t>20TM184 204NN1-300AA-A08</t>
  </si>
  <si>
    <t>BTOP &amp; GR BT JBK-S</t>
  </si>
  <si>
    <t>20BW230 DC SN1-61207-A46</t>
  </si>
  <si>
    <t>20BW270 DA HN1-70003-A46</t>
  </si>
  <si>
    <t>20CTFI23   SN1-6W910-A30</t>
  </si>
  <si>
    <t>SURESHADE CVR ATF NVY-S</t>
  </si>
  <si>
    <t>SS79W88L36B-508580-A42</t>
  </si>
  <si>
    <t>SURESHADE CVR ATF 3.25 HC OYS-S</t>
  </si>
  <si>
    <t>BTOP &amp; GR BT N/ZIP PCM WS LRE-S</t>
  </si>
  <si>
    <t>CPC BTOP PCM WS SNP JRE-S</t>
  </si>
  <si>
    <t>20CW265 SS SA1-60691-A08</t>
  </si>
  <si>
    <t>BTOP &amp; GR BT N/ZIP PCM WS CHA-S</t>
  </si>
  <si>
    <t>CPC BTOP PCM WS SNP CHA-S</t>
  </si>
  <si>
    <t>20CWUNIVBL NN1-3BT0AA-X44</t>
  </si>
  <si>
    <t>BTOP &amp; GR BTS(2) BLADE TWR CHA-S</t>
  </si>
  <si>
    <t>20CW220CCFKOT1-60001-A44</t>
  </si>
  <si>
    <t>TTOP CHA-S</t>
  </si>
  <si>
    <t>BENNINGTON PONTOONS</t>
  </si>
  <si>
    <t>BTOP &amp; EMB BT TOS-T</t>
  </si>
  <si>
    <t>20BW280 OR HN1-6120J-A46</t>
  </si>
  <si>
    <t>STERN SEAT CVR CNV-S</t>
  </si>
  <si>
    <t>20BW280 OR HN1-6121S-A08</t>
  </si>
  <si>
    <t>20BW240 DP SN1-6122V-A08</t>
  </si>
  <si>
    <t>20BW240 DP SN1-6122W-A08</t>
  </si>
  <si>
    <t>TWR BACK REST CVR JBK-S</t>
  </si>
  <si>
    <t>20BW320 DC HN1-61300-G02</t>
  </si>
  <si>
    <t>20BW380 OR HN1-6122A-A08</t>
  </si>
  <si>
    <t>LOUNGER BACKREST JBK-S</t>
  </si>
  <si>
    <t>20BW280 OR HN1-50820-A46</t>
  </si>
  <si>
    <t>20BW280 OR HN1-50833-A08</t>
  </si>
  <si>
    <t>20BW280 OR HN1-60330-A08</t>
  </si>
  <si>
    <t>WING CTN SET &amp; VAL MAKR JBK-S</t>
  </si>
  <si>
    <t>20BW270 DA HN1-50820-A46</t>
  </si>
  <si>
    <t>20BW230 OR HN1-6121U-A08</t>
  </si>
  <si>
    <t>20BW250 OR HN1-6120X-A08</t>
  </si>
  <si>
    <t>20BW18 DNT ON1-6120G-A46</t>
  </si>
  <si>
    <t>20BW345 CQTHN1-614V0-G02</t>
  </si>
  <si>
    <t>20BW345 CQTHN1-7000U-G02</t>
  </si>
  <si>
    <t>STORAGE PANEL SMD-D</t>
  </si>
  <si>
    <t>20NS231 COASN1-300AA-A53</t>
  </si>
  <si>
    <t>20CW205 SS IN1-3PC0AA-A08</t>
  </si>
  <si>
    <t>20CW205 SS IN1-60712-A08</t>
  </si>
  <si>
    <t>20CW205 SS IN1-60690-A08</t>
  </si>
  <si>
    <t>20CW265 SS SA1-60712-A08</t>
  </si>
  <si>
    <t>20CW264 CR SA1-300VA-A88</t>
  </si>
  <si>
    <t>BTOP &amp; GR BT &amp; VAL MRB-S</t>
  </si>
  <si>
    <t>20CW264 CR SA1-30300-A88</t>
  </si>
  <si>
    <t>S/C SET RL3 MRB-S</t>
  </si>
  <si>
    <t>20CW264 CR SA1-30500-A88</t>
  </si>
  <si>
    <t>VIS RL3 MRB-S</t>
  </si>
  <si>
    <t>20CW264 CR SA1-4000A-A88</t>
  </si>
  <si>
    <t>CMP COMP MRB-S</t>
  </si>
  <si>
    <t>20CW264 CR SA1-60600-A88</t>
  </si>
  <si>
    <t>CPC ARCH HT SNP MRB-S</t>
  </si>
  <si>
    <t>20CWE255EC SN1-6W0019-X08</t>
  </si>
  <si>
    <t>20CWE205XS IN1-6W999-X08</t>
  </si>
  <si>
    <t>M/C BTOP TM PCM WS STPLS BAG JBK-S</t>
  </si>
  <si>
    <t>20CWE205XS IN1-3PC0AA-A44</t>
  </si>
  <si>
    <t>SUN A/C TOS-T</t>
  </si>
  <si>
    <t>BTOP SUPP POLE RR</t>
  </si>
  <si>
    <t>20GW307 T  SN1-60700-G81</t>
  </si>
  <si>
    <t>20SR320 DAOHA2-50866-MSH</t>
  </si>
  <si>
    <t>20SR23 SPX SN1-60614-A08</t>
  </si>
  <si>
    <t>20SR23 SPX SN1-3T200-A08</t>
  </si>
  <si>
    <t>20SR23 SPX SN1-3T1A0-A08</t>
  </si>
  <si>
    <t>20SR270 SDXON1-60717-A08</t>
  </si>
  <si>
    <t>20SR230 SLXSN1-3EL1A0-A08</t>
  </si>
  <si>
    <t>BTOP ELECTRIC TWR JBK-S</t>
  </si>
  <si>
    <t>20SR230 SLXSN1-3EL200-A08</t>
  </si>
  <si>
    <t>BTOP BT ELECTRIC TWR JBK-S</t>
  </si>
  <si>
    <t>20SR230 SLXSN1-600602-A08</t>
  </si>
  <si>
    <t>CPC ELECTRIC TWR SNAP JBK-S</t>
  </si>
  <si>
    <t>CPC BTOP SNP MMN-S</t>
  </si>
  <si>
    <t>T/C NAV LGHT C/OUT JBK-S</t>
  </si>
  <si>
    <t>M/C BTOP STPLS BAG BLK-S</t>
  </si>
  <si>
    <t>T/C NAV LGHT C/OUT WNDLS TOS-T</t>
  </si>
  <si>
    <t>20SR350NSXOHA1-6190V-A08</t>
  </si>
  <si>
    <t>20SR350NSXOHA1-61300-A08</t>
  </si>
  <si>
    <t>20SR350NSXOHA1-61504-A08</t>
  </si>
  <si>
    <t>20SR350NSXOHA1-60700-A08</t>
  </si>
  <si>
    <t>20SR350NSXOHA1-60600-A08</t>
  </si>
  <si>
    <t>20SR350NSXOHA1-614V1-A08</t>
  </si>
  <si>
    <t>20SR400 SXOHA1-6190V-A08</t>
  </si>
  <si>
    <t>20TMT16    ON1-301CA-X44</t>
  </si>
  <si>
    <t>BTOP &amp; SLKBT FAB &amp; CHG RM CHA-S</t>
  </si>
  <si>
    <t>20CWE255EC SN1-60712-A08</t>
  </si>
  <si>
    <t>20BW350 EX HN1-6W900-X08</t>
  </si>
  <si>
    <t>UPPER CUSHION CVR JBK-S</t>
  </si>
  <si>
    <t>20MT XLMTK 201-3KS0AA-A08</t>
  </si>
  <si>
    <t>BTOP &amp; BT MTE OVER TWR SS JBK-S</t>
  </si>
  <si>
    <t>SUN FAB JBK-S</t>
  </si>
  <si>
    <t>S/C SET LIN-T</t>
  </si>
  <si>
    <t>20SB225 XSFST1-60001-A89</t>
  </si>
  <si>
    <t>TTOP TOS-T</t>
  </si>
  <si>
    <t>BTOP FAB XB TWR HYBRID JBK-S</t>
  </si>
  <si>
    <t>20CWE255EC SN1-60712-A44</t>
  </si>
  <si>
    <t>STORAGE BAG 10"X70" GRY-S</t>
  </si>
  <si>
    <t>20CW215 SS IN1-3PC0AA-A88</t>
  </si>
  <si>
    <t>20CW215 SS IN1-60712-A88</t>
  </si>
  <si>
    <t>20CW215 SS IN1-60690-A88</t>
  </si>
  <si>
    <t>20CW205 SS IN1-3PC0AA-A66</t>
  </si>
  <si>
    <t>20CW235 SS SN1-3PC0AA-A08</t>
  </si>
  <si>
    <t>20CW235 SS SN1-60712-A08</t>
  </si>
  <si>
    <t>20CW235 SS SN1-60690-A08</t>
  </si>
  <si>
    <t>20CWUNIVBL NN1-3BT0AA-X26</t>
  </si>
  <si>
    <t>BTOP &amp; GR BTS(2) BLADE TWR NVY-S</t>
  </si>
  <si>
    <t>MARINEMAX EAST  INC.</t>
  </si>
  <si>
    <t>20CTFI25   SN1-6W0033-A30</t>
  </si>
  <si>
    <t>TRANSITION WATERSPORTS  LLC</t>
  </si>
  <si>
    <t>20BW280 OR HN1-70003-A46</t>
  </si>
  <si>
    <t>20BW280 OR HN1-6122A-A46</t>
  </si>
  <si>
    <t>LOUNGER BACKREST CVR CNV-S</t>
  </si>
  <si>
    <t>20BW280 OR HN1-6121T-A46</t>
  </si>
  <si>
    <t>20BW280 OR HN1-6120X-A46</t>
  </si>
  <si>
    <t>20BW280 OR HN1-7000Z-A46</t>
  </si>
  <si>
    <t>20BW280 OR HN1-60012-A08</t>
  </si>
  <si>
    <t>20BW230 DC HN1-60600-A08</t>
  </si>
  <si>
    <t>20SR265 DAESN1-40107-000</t>
  </si>
  <si>
    <t>CMP TOP MNTG HDWE PKGE</t>
  </si>
  <si>
    <t>19SR240 SSESN1-30107-000</t>
  </si>
  <si>
    <t>BTOP MNTG HDWE PKGE</t>
  </si>
  <si>
    <t>20TM2150TCCON1-301CA-X25</t>
  </si>
  <si>
    <t>20TMT16    ON1-60606-X44</t>
  </si>
  <si>
    <t>CPC BTOP SNAP CHA-S</t>
  </si>
  <si>
    <t>BTOP TOS-T</t>
  </si>
  <si>
    <t>M/C G3 TWR STPLS CGR-S</t>
  </si>
  <si>
    <t>20MO278 SS SN1-600602-A08</t>
  </si>
  <si>
    <t>CPC ELECTRIC TWR SNP JBK-S</t>
  </si>
  <si>
    <t>20MO278 SS SN1-6EL0AA-A08</t>
  </si>
  <si>
    <t>SUN TOP &amp; EMB BT ELECTRIC TWR JBK-S</t>
  </si>
  <si>
    <t>20MO278 SS SN1-3EL1A0-A08</t>
  </si>
  <si>
    <t>BEACON MARINE</t>
  </si>
  <si>
    <t>20SR230 SLXSN1-30100-A08</t>
  </si>
  <si>
    <t>20SR230 SLXSN1-30200-A08</t>
  </si>
  <si>
    <t>20SR230 SLXSN1-6W946-X08</t>
  </si>
  <si>
    <t>20SR320 DA HA2-614V1-A08</t>
  </si>
  <si>
    <t>20SR320 DA HA2-60632-A08</t>
  </si>
  <si>
    <t>20SR270 SDXSN1-3MT200-A36</t>
  </si>
  <si>
    <t>20SR270 SDXSN1-600601-A36</t>
  </si>
  <si>
    <t>20SR270 SDXSN1-3MT1A0-A36</t>
  </si>
  <si>
    <t>20SR270 SDXSN1-60717-A36</t>
  </si>
  <si>
    <t>20SR280 SLXSN1-60707-A08</t>
  </si>
  <si>
    <t>20SR350NSLXHA1-6190V-A08</t>
  </si>
  <si>
    <t>20TM1950TDBON2-30102-000</t>
  </si>
  <si>
    <t>ENGINEERING ONLY</t>
  </si>
  <si>
    <t>Great Lakes Boat Top Company</t>
  </si>
  <si>
    <t>20BE UNIV  NN1-3XB101-L08</t>
  </si>
  <si>
    <t>20BR UNIV  NN1-3EL0AA-A08</t>
  </si>
  <si>
    <t>20BW110 SPTON1-60900-G01</t>
  </si>
  <si>
    <t>20BW15 MTK ON1-6120G-A08</t>
  </si>
  <si>
    <t>20BW18 DNT ON1-70003-A46</t>
  </si>
  <si>
    <t>20BW19 MTK OT1-60001-A46</t>
  </si>
  <si>
    <t>20BW19 MTK OT1-70RP3-A46</t>
  </si>
  <si>
    <t>20BW190 OR ON1-300AA-A46</t>
  </si>
  <si>
    <t>20BW190 OR ON1-61207-A08</t>
  </si>
  <si>
    <t>20BW190 OR ON1-61207-A46</t>
  </si>
  <si>
    <t>20BW21 MTK NN1-70003-A46</t>
  </si>
  <si>
    <t>20BW210 DA ON1-6120G-A08</t>
  </si>
  <si>
    <t>20BW210 DA ON1-6121Q-A46</t>
  </si>
  <si>
    <t>20BW210 DA OT1-60012-A46</t>
  </si>
  <si>
    <t>20BW230 DC HN1-60600-A46</t>
  </si>
  <si>
    <t>20BW230 DC SN1-3000A-A08</t>
  </si>
  <si>
    <t>20BW230 DC SN1-60606-A08</t>
  </si>
  <si>
    <t>20BW230 DC SN1-60700-A46</t>
  </si>
  <si>
    <t>20BW230 DC SN1-61207-A08</t>
  </si>
  <si>
    <t>20BW230 DC SN1-6121U-A08</t>
  </si>
  <si>
    <t>20BW230 DC SN1-6121U-A46</t>
  </si>
  <si>
    <t>20BW230 OR HN1-50820-A46</t>
  </si>
  <si>
    <t>20BW230 OR HN1-6120L-A08</t>
  </si>
  <si>
    <t>20BW230 OR HN1-6120X-A08</t>
  </si>
  <si>
    <t>20BW230 OR HN1-61300-A08</t>
  </si>
  <si>
    <t>20BW230 OR HN1-61504-A08</t>
  </si>
  <si>
    <t>20BW240 DA SN1-300AA-A08</t>
  </si>
  <si>
    <t>20BW240 DA SN1-300AA-A46</t>
  </si>
  <si>
    <t>20BW240 DA SN1-70RP3-A08</t>
  </si>
  <si>
    <t>20BW240 DA ST1-60012-A08</t>
  </si>
  <si>
    <t>20BW240 DA ST1-70T03-A08</t>
  </si>
  <si>
    <t>20BW240 DA ST1-70T03-A46</t>
  </si>
  <si>
    <t>20BW240 DP SN1-3T300-A08</t>
  </si>
  <si>
    <t>20BW240 DP SN1-3T5V0-A08</t>
  </si>
  <si>
    <t>20BW240 DP SN1-6122Y-A08</t>
  </si>
  <si>
    <t>20BW250 OR HN1-6121T-A08</t>
  </si>
  <si>
    <t>20BW270 DA HN1-70003-A08</t>
  </si>
  <si>
    <t>20BW270 DA SN1-300AA-A08</t>
  </si>
  <si>
    <t>20BW270 DA SN1-6120X-A46</t>
  </si>
  <si>
    <t>20BW270 DA SN1-6121U-A46</t>
  </si>
  <si>
    <t>20BW270 DA SN1-6122C-A08</t>
  </si>
  <si>
    <t>20BW270 DA SN1-7000Z-A46</t>
  </si>
  <si>
    <t>20BW280 OR HN1-6121U-A46</t>
  </si>
  <si>
    <t>20BW320 DC HN1-6122N-A08</t>
  </si>
  <si>
    <t>20BW320 DC HN1-6122P-A08</t>
  </si>
  <si>
    <t>20BW320 DC HN1-61504-A08</t>
  </si>
  <si>
    <t>20BW345 CQTHN1-61200-A08</t>
  </si>
  <si>
    <t>20BW345 CQTHN1-61300-G02</t>
  </si>
  <si>
    <t>20BW350 OR HN1-61202-A08</t>
  </si>
  <si>
    <t>20BW350 OR HN1-6120L-A08</t>
  </si>
  <si>
    <t>20BW350 OR HN1-6121U-A08</t>
  </si>
  <si>
    <t>20BW380 OR HN1-50820-G02</t>
  </si>
  <si>
    <t>20BW380 OR HN1-6120J-A08</t>
  </si>
  <si>
    <t>20BW380 OR HN1-6120M-A08</t>
  </si>
  <si>
    <t>20BW380 OR HN1-6121S-A08</t>
  </si>
  <si>
    <t>20BW380 OR HN1-6121T-A08</t>
  </si>
  <si>
    <t>20BW380 OR HN1-6121U-A08</t>
  </si>
  <si>
    <t>20BW380 OR HN1-6W900-X08</t>
  </si>
  <si>
    <t>20BW380 OR HN1-70003-A08</t>
  </si>
  <si>
    <t>20BW420 OR HN1-6121Z-A08</t>
  </si>
  <si>
    <t>20BW420 OR HN1-6122Q-A08</t>
  </si>
  <si>
    <t>20BW420 OR HN1-61900-G02</t>
  </si>
  <si>
    <t>20BWUNIV000001-50829-A08</t>
  </si>
  <si>
    <t>20CW19 XS  ON1-6W946-X08</t>
  </si>
  <si>
    <t>20CW19 XS  ON1-6W946-X44</t>
  </si>
  <si>
    <t>20CW195 SS IN1-6W946-X03</t>
  </si>
  <si>
    <t>20CW205 SS IN1-60690-A66</t>
  </si>
  <si>
    <t>20CW205 SS IN1-60712-A66</t>
  </si>
  <si>
    <t>20CW205 SS IN1-6W946-X26</t>
  </si>
  <si>
    <t>20CW215 SS IN1-3PC0AA-A03</t>
  </si>
  <si>
    <t>20CW215 SS IN1-3PC0AA-A66</t>
  </si>
  <si>
    <t>20CW215 SS IN1-60690-A03</t>
  </si>
  <si>
    <t>20CW215 SS IN1-60690-A66</t>
  </si>
  <si>
    <t>20CW215 SS IN1-60712-A03</t>
  </si>
  <si>
    <t>20CW215 SS IN1-60712-A66</t>
  </si>
  <si>
    <t>20CW215 SS IN1-6W946-X08</t>
  </si>
  <si>
    <t>20CW215 SS IN1-6W946-X44</t>
  </si>
  <si>
    <t>20CW225 SS SN1-3PC0AA-A44</t>
  </si>
  <si>
    <t>20CW225 SS SN1-60690-A08</t>
  </si>
  <si>
    <t>20CW225 SS SN1-60690-A44</t>
  </si>
  <si>
    <t>20CW225 SS SN1-60712-A08</t>
  </si>
  <si>
    <t>20CW225 SS SN1-60712-A44</t>
  </si>
  <si>
    <t>20CW235 SS SN1-60694-A88</t>
  </si>
  <si>
    <t>20CW235 SS SN1-60712-A88</t>
  </si>
  <si>
    <t>20CWE205XS IN1-6W999-X44</t>
  </si>
  <si>
    <t>20CWE235EC SN1-3PC0AA-A44</t>
  </si>
  <si>
    <t>20CWE235EC SN1-60690-A44</t>
  </si>
  <si>
    <t>20CWE235EC SN1-60694-A44</t>
  </si>
  <si>
    <t>20CWE235EC SN1-60712-A44</t>
  </si>
  <si>
    <t>20CWE235XS SN1-3PC0AA-A88</t>
  </si>
  <si>
    <t>20CWE235XS SN1-6W946-X08</t>
  </si>
  <si>
    <t>20CWE255EC SA1-60691-A08</t>
  </si>
  <si>
    <t>20CWE255EC SA1-60712-A08</t>
  </si>
  <si>
    <t>20CWE255EC SN1-60694-A44</t>
  </si>
  <si>
    <t>20CWE255XS SA1-60691-A08</t>
  </si>
  <si>
    <t>20CWE255XS SA1-60691-A44</t>
  </si>
  <si>
    <t>20CWE255XS SA1-60691-A88</t>
  </si>
  <si>
    <t>20CWE255XS SA1-60712-A08</t>
  </si>
  <si>
    <t>20CWE255XS SA1-60712-A44</t>
  </si>
  <si>
    <t>20CWE255XS SA1-60712-A88</t>
  </si>
  <si>
    <t>20FW UNIV  NN1-3EL0AA-A08</t>
  </si>
  <si>
    <t>20G324SS8FTSN1-3X21AA-A07</t>
  </si>
  <si>
    <t>20GW192    ON1-60700-A08</t>
  </si>
  <si>
    <t>20HR250CRWNSA1-300AA-X08</t>
  </si>
  <si>
    <t>20MAG3NARRWNN1-3FT107-000</t>
  </si>
  <si>
    <t>20MO258 SS HE1-60600-A08</t>
  </si>
  <si>
    <t>20MO258 SS HE1-60700-A08</t>
  </si>
  <si>
    <t>20MO258 SS SN1-60700-A08</t>
  </si>
  <si>
    <t>20MO258 SS SN1-60700-A17</t>
  </si>
  <si>
    <t>20MO258 SS SN1-6T600-A17</t>
  </si>
  <si>
    <t>20MO278 SS SN1-3T0AA-A08</t>
  </si>
  <si>
    <t>20MO278 SS SN1-3T0AA-A17</t>
  </si>
  <si>
    <t>20MO278 SS SN1-60700-A48</t>
  </si>
  <si>
    <t>20MO278 SS SN1-6T0AA-A08</t>
  </si>
  <si>
    <t>20MO278 SS SN1-6T0AA-A17</t>
  </si>
  <si>
    <t>20MO278 SS SN1-6T600-A08</t>
  </si>
  <si>
    <t>20MO328 SS HA1-7152A-000</t>
  </si>
  <si>
    <t>20NS193 SC ON1-300AA-O17</t>
  </si>
  <si>
    <t>20NS193 SC ON1-61700-O17</t>
  </si>
  <si>
    <t>20NS211 COAON1-300AA-A53</t>
  </si>
  <si>
    <t>20NS223 DC ON1-300AA-A69</t>
  </si>
  <si>
    <t>20NS2302LDCON1-60606-A53</t>
  </si>
  <si>
    <t>20NS2302LDCON1-60715-A08</t>
  </si>
  <si>
    <t>20NS2302LDCON1-60715-A53</t>
  </si>
  <si>
    <t>20NS243 DC ON1-300AA-A69</t>
  </si>
  <si>
    <t>20NS243 DC ON1-3T0AA-A08</t>
  </si>
  <si>
    <t>20NS243 DC ON1-60606-A69</t>
  </si>
  <si>
    <t>20NS243 DC ON1-60614-A08</t>
  </si>
  <si>
    <t>20NS243 DC ON1-60700-A69</t>
  </si>
  <si>
    <t>20SA195    IN1-3VS0AA-A08</t>
  </si>
  <si>
    <t>20SA255    SN1-6W981-X08</t>
  </si>
  <si>
    <t>20SB195 SF ON1-70003-A89</t>
  </si>
  <si>
    <t>20SB225 DORSN1-3000A-A89</t>
  </si>
  <si>
    <t>20SB225 DORSN1-30400-A89</t>
  </si>
  <si>
    <t>20SB320 LXFHN1-50844-A89</t>
  </si>
  <si>
    <t>20SR23 SPX SN1-6W946-X08</t>
  </si>
  <si>
    <t>20SR23 SPX SN1-6W947-X08</t>
  </si>
  <si>
    <t>20SR230 SLXSN1-60629-A08</t>
  </si>
  <si>
    <t>20SR230 SLXSN1-6W997-X08</t>
  </si>
  <si>
    <t>20SR250 SDXON1-30100-A36</t>
  </si>
  <si>
    <t>20SR250 SDXON1-30200-A36</t>
  </si>
  <si>
    <t>20SR250 SDXON1-60606-A36</t>
  </si>
  <si>
    <t>20SR250 SDXON1-60629-A36</t>
  </si>
  <si>
    <t>20SR250 SDXSN1-6W0028-X08</t>
  </si>
  <si>
    <t>20SR250 SLXSN1-3MT1A0-A08</t>
  </si>
  <si>
    <t>20SR250 SLXSN1-3MT200-A08</t>
  </si>
  <si>
    <t>20SR250 SLXSN1-600601-A08</t>
  </si>
  <si>
    <t>20SR250 SLXSN1-73000-000</t>
  </si>
  <si>
    <t>20SR260 DA HA1-60634-A08</t>
  </si>
  <si>
    <t>20SR270 SDXON1-30100-A08</t>
  </si>
  <si>
    <t>20SR270 SDXON1-30200-A08</t>
  </si>
  <si>
    <t>20SR270 SDXON1-60629-A08</t>
  </si>
  <si>
    <t>20SR280 SLXSN1-3MT1A0-A08</t>
  </si>
  <si>
    <t>20SR280 SLXSN1-3MT200-A08</t>
  </si>
  <si>
    <t>20SR280 SLXSN1-600601-A08</t>
  </si>
  <si>
    <t>20SR280 SLXSN1-6W993-X08</t>
  </si>
  <si>
    <t>20SR290 SDXON1-600601-A08</t>
  </si>
  <si>
    <t>20SR290 SDXON1-6W0029-X08</t>
  </si>
  <si>
    <t>20SR290 SDXSN1-30100-A08</t>
  </si>
  <si>
    <t>20SR290 SDXSN1-30100-A89</t>
  </si>
  <si>
    <t>20SR290 SDXSN1-30200-A08</t>
  </si>
  <si>
    <t>20SR290 SDXSN1-30200-A89</t>
  </si>
  <si>
    <t>20SR290 SDXSN1-600601-A08</t>
  </si>
  <si>
    <t>20SR290 SDXSN1-60606-A08</t>
  </si>
  <si>
    <t>20SR290 SDXSN1-60621-A89</t>
  </si>
  <si>
    <t>20SR310 SLXHA1-6190V-A36</t>
  </si>
  <si>
    <t>20SR310 SLXON1-3PT1A0-A08</t>
  </si>
  <si>
    <t>20SR310 SLXON1-600605-A08</t>
  </si>
  <si>
    <t>20SR310 SLXON1-60707-A08</t>
  </si>
  <si>
    <t>20SR400 SLXHA1-60632-A36</t>
  </si>
  <si>
    <t>20SR400 SLXHA1-60700-A36</t>
  </si>
  <si>
    <t>20TM184 204NN1-6120V-A08</t>
  </si>
  <si>
    <t>20TM184 204NN1-70T03-A08</t>
  </si>
  <si>
    <t>20TMT16    ON1-6W900-X03</t>
  </si>
  <si>
    <t>20TMT700   IN1-301CA-X40</t>
  </si>
  <si>
    <t>20TMT700   IN1-6000M-X08</t>
  </si>
  <si>
    <t>OPEN ORDER DUE REPORT</t>
  </si>
  <si>
    <t>Report Dates : 11/21/19 to 02/18/20</t>
  </si>
  <si>
    <t>1054252</t>
  </si>
  <si>
    <t>1054710</t>
  </si>
  <si>
    <t>1054803</t>
  </si>
  <si>
    <t>1054804</t>
  </si>
  <si>
    <t>1054805</t>
  </si>
  <si>
    <t>1054806</t>
  </si>
  <si>
    <t>1054835</t>
  </si>
  <si>
    <t>SHIP CUT GOODS, HARDWARE, AND ZIPPERS TO COCOA ON 12/12</t>
  </si>
  <si>
    <t>1054838</t>
  </si>
  <si>
    <t>1055094</t>
  </si>
  <si>
    <t>GLASS BAG SCR BAG JBK-S</t>
  </si>
  <si>
    <t>1055095</t>
  </si>
  <si>
    <t>1055096</t>
  </si>
  <si>
    <t>1055097</t>
  </si>
  <si>
    <t>1055258</t>
  </si>
  <si>
    <t>20BW230 OR ST1-70T03-A08</t>
  </si>
  <si>
    <t>CNSL CVR TTOP JBK-S</t>
  </si>
  <si>
    <t>1055259</t>
  </si>
  <si>
    <t>1055260</t>
  </si>
  <si>
    <t>1055261</t>
  </si>
  <si>
    <t>1055262</t>
  </si>
  <si>
    <t>1055263</t>
  </si>
  <si>
    <t>PLEASE SHIP CUT GOODS, HARDWARE &amp; ZIPPERS TO COCOA 12/12</t>
  </si>
  <si>
    <t>1055264</t>
  </si>
  <si>
    <t>1055265</t>
  </si>
  <si>
    <t>1055266</t>
  </si>
  <si>
    <t>1055267</t>
  </si>
  <si>
    <t>1055268</t>
  </si>
  <si>
    <t>1055269</t>
  </si>
  <si>
    <t>1055270</t>
  </si>
  <si>
    <t>1055271</t>
  </si>
  <si>
    <t>1055272</t>
  </si>
  <si>
    <t>1055273</t>
  </si>
  <si>
    <t>OPEN H/T FABRIC SMD-D</t>
  </si>
  <si>
    <t>UPPER STATION CUSHION CVR FWD JBK-S</t>
  </si>
  <si>
    <t>LIFE JACKET BAG GR LOGO JBK-S</t>
  </si>
  <si>
    <t>1055274</t>
  </si>
  <si>
    <t>20BW420 OR HN1-61302-G02</t>
  </si>
  <si>
    <t>S/C STBD H/T MAKR SMD-D</t>
  </si>
  <si>
    <t>20BW420 OR HN1-61301-G02</t>
  </si>
  <si>
    <t>S/C PORT H/T MAKR SMD-D</t>
  </si>
  <si>
    <t>PLEASE SHIP CUT GOODS, ZIPPERS AND HARDWARE TO COCOA 12/19/19</t>
  </si>
  <si>
    <t>1055326</t>
  </si>
  <si>
    <t>1055465</t>
  </si>
  <si>
    <t>20HR230 SOLSN1-4DE0AA-X08</t>
  </si>
  <si>
    <t>CTOP&amp;BT DELTA/EVO 2.0 TWR FWD BLK-S</t>
  </si>
  <si>
    <t>20HR250 SOLSN1-4DE0AA-X08</t>
  </si>
  <si>
    <t>1055481</t>
  </si>
  <si>
    <t>VERANDA MARINE</t>
  </si>
  <si>
    <t>BTOP &amp; BT MANUAL TWR BLK-S</t>
  </si>
  <si>
    <t>1055483</t>
  </si>
  <si>
    <t>20BW320 DC HN1-61207-A46</t>
  </si>
  <si>
    <t>1055492</t>
  </si>
  <si>
    <t>EDDIE BRUN</t>
  </si>
  <si>
    <t>05SR340 SDASA1-60400-A46</t>
  </si>
  <si>
    <t>*1754284 SUN A/C CNV-S</t>
  </si>
  <si>
    <t>DO NOT SHIP EARLY!!!</t>
  </si>
  <si>
    <t>1055506</t>
  </si>
  <si>
    <t>PRCW255 SS SA1-60691-A44</t>
  </si>
  <si>
    <t>CPC ARCH PCM WS HT SNP CHA-S</t>
  </si>
  <si>
    <t>86297
PRODUCTION TO MAKE AND DELIVER TO ENG ON 11/21</t>
  </si>
  <si>
    <t>1055563</t>
  </si>
  <si>
    <t>1055574</t>
  </si>
  <si>
    <t>1055709</t>
  </si>
  <si>
    <t>86496</t>
  </si>
  <si>
    <t>1055710</t>
  </si>
  <si>
    <t>1055711</t>
  </si>
  <si>
    <t>M/C BTOP TM PCM WS STPLS BAG CHA-S</t>
  </si>
  <si>
    <t>86498</t>
  </si>
  <si>
    <t>1055712</t>
  </si>
  <si>
    <t>86499</t>
  </si>
  <si>
    <t>1055713</t>
  </si>
  <si>
    <t>BOW CVR PCM WS LRE-S</t>
  </si>
  <si>
    <t>CPC BTOP PCM WS SNP LRE-S</t>
  </si>
  <si>
    <t>86500</t>
  </si>
  <si>
    <t>1055714</t>
  </si>
  <si>
    <t>86501</t>
  </si>
  <si>
    <t>1055715</t>
  </si>
  <si>
    <t>86502</t>
  </si>
  <si>
    <t>1055716</t>
  </si>
  <si>
    <t>86503</t>
  </si>
  <si>
    <t>1055717</t>
  </si>
  <si>
    <t>86504</t>
  </si>
  <si>
    <t>1055718</t>
  </si>
  <si>
    <t>86505</t>
  </si>
  <si>
    <t>1055719</t>
  </si>
  <si>
    <t>20CW UNIV  SA2-300AA-A88</t>
  </si>
  <si>
    <t>86506</t>
  </si>
  <si>
    <t>1055720</t>
  </si>
  <si>
    <t>86507</t>
  </si>
  <si>
    <t>1055721</t>
  </si>
  <si>
    <t>86508</t>
  </si>
  <si>
    <t>1055722</t>
  </si>
  <si>
    <t>86509</t>
  </si>
  <si>
    <t>1055723</t>
  </si>
  <si>
    <t>20CW UNIV  SA2-300AA-A08</t>
  </si>
  <si>
    <t>86510</t>
  </si>
  <si>
    <t>1055724</t>
  </si>
  <si>
    <t>M/C BTOP PCM WS STPLS BAG CHA-S</t>
  </si>
  <si>
    <t>86511</t>
  </si>
  <si>
    <t>1055725</t>
  </si>
  <si>
    <t>20CWE215XS SN2-6W946-X44</t>
  </si>
  <si>
    <t>20CWE215XS SN2-3PC0AA-A44</t>
  </si>
  <si>
    <t>86512</t>
  </si>
  <si>
    <t>1055726</t>
  </si>
  <si>
    <t>86513</t>
  </si>
  <si>
    <t>1055727</t>
  </si>
  <si>
    <t>86514</t>
  </si>
  <si>
    <t>1055728</t>
  </si>
  <si>
    <t>86515</t>
  </si>
  <si>
    <t>1055729</t>
  </si>
  <si>
    <t>86516</t>
  </si>
  <si>
    <t>1055750</t>
  </si>
  <si>
    <t>14SSBC41DE NN1-50839-A84</t>
  </si>
  <si>
    <t>1055782</t>
  </si>
  <si>
    <t>1055783</t>
  </si>
  <si>
    <t>1055784</t>
  </si>
  <si>
    <t>1055789</t>
  </si>
  <si>
    <t>1055813</t>
  </si>
  <si>
    <t>1055814</t>
  </si>
  <si>
    <t>1055815</t>
  </si>
  <si>
    <t>15SSGW370AV2A1-50839-A04</t>
  </si>
  <si>
    <t>1055816</t>
  </si>
  <si>
    <t>1055817</t>
  </si>
  <si>
    <t>20LUZ189PV ON1-60700-A08</t>
  </si>
  <si>
    <t>1055833</t>
  </si>
  <si>
    <t>PRCW255 SS SA1-60712-A44</t>
  </si>
  <si>
    <t>ENGINEERING TO CUT AND SEW</t>
  </si>
  <si>
    <t>1055840</t>
  </si>
  <si>
    <t>1055841</t>
  </si>
  <si>
    <t>1055842</t>
  </si>
  <si>
    <t>1055845</t>
  </si>
  <si>
    <t>LOUNGER CVR CNV-S</t>
  </si>
  <si>
    <t>1055846</t>
  </si>
  <si>
    <t>1055847</t>
  </si>
  <si>
    <t>1055848</t>
  </si>
  <si>
    <t>20BW240 DA SN1-6121Q-A08</t>
  </si>
  <si>
    <t>1055849</t>
  </si>
  <si>
    <t>1055850</t>
  </si>
  <si>
    <t>CNSL CVR TTOP CNV-S</t>
  </si>
  <si>
    <t>1055852</t>
  </si>
  <si>
    <t>1055853</t>
  </si>
  <si>
    <t>SHIP CUT GOODS HARDWARE AND ZIPPERS TO COCOA ON 12/12</t>
  </si>
  <si>
    <t>1055854</t>
  </si>
  <si>
    <t>LOUNGER CVR PORT FWD JBK-S</t>
  </si>
  <si>
    <t>1055855</t>
  </si>
  <si>
    <t>1055856</t>
  </si>
  <si>
    <t>1055857</t>
  </si>
  <si>
    <t>1055858</t>
  </si>
  <si>
    <t>1055859</t>
  </si>
  <si>
    <t>1055860</t>
  </si>
  <si>
    <t>1055861</t>
  </si>
  <si>
    <t>1055862</t>
  </si>
  <si>
    <t>SHIP CUT GOODS HARDWARE AND ZIPPERS TO COCOA ON 12/19/2019</t>
  </si>
  <si>
    <t>1055863</t>
  </si>
  <si>
    <t>1055864</t>
  </si>
  <si>
    <t>1055865</t>
  </si>
  <si>
    <t>1055866</t>
  </si>
  <si>
    <t>1055867</t>
  </si>
  <si>
    <t>1055868</t>
  </si>
  <si>
    <t>1055876</t>
  </si>
  <si>
    <t>1055889</t>
  </si>
  <si>
    <t>86517</t>
  </si>
  <si>
    <t>1055890</t>
  </si>
  <si>
    <t>20CW UNIV  SA2-300AA-A51</t>
  </si>
  <si>
    <t>BTOP &amp; GR BT ARCH SIL-S</t>
  </si>
  <si>
    <t>20CW280 SS SA1-60712-A51</t>
  </si>
  <si>
    <t>20CW280 SS SA1-60691-A51</t>
  </si>
  <si>
    <t>CPC ARCH PCM WS HT SNAP SIL-S</t>
  </si>
  <si>
    <t>86518</t>
  </si>
  <si>
    <t>1055891</t>
  </si>
  <si>
    <t>86519</t>
  </si>
  <si>
    <t>1055892</t>
  </si>
  <si>
    <t>CPC SAMSON TWR PCM WS HT SNP CHA-S</t>
  </si>
  <si>
    <t>86520</t>
  </si>
  <si>
    <t>1055893</t>
  </si>
  <si>
    <t>20CWE215XS SN2-60712-A88</t>
  </si>
  <si>
    <t>20CWE215XS SN2-60690-A88</t>
  </si>
  <si>
    <t>CPC BTOP PCM WS SNAP MRB-S</t>
  </si>
  <si>
    <t>86521</t>
  </si>
  <si>
    <t>1055894</t>
  </si>
  <si>
    <t>20CWE215XS SN2-60712-A44</t>
  </si>
  <si>
    <t>20CWE215XS SN2-60690-A44</t>
  </si>
  <si>
    <t>CPC BTOP PCM WS SNAP CHA-S</t>
  </si>
  <si>
    <t>1055895</t>
  </si>
  <si>
    <t>86523</t>
  </si>
  <si>
    <t>1055896</t>
  </si>
  <si>
    <t>86524</t>
  </si>
  <si>
    <t>1055897</t>
  </si>
  <si>
    <t>86525</t>
  </si>
  <si>
    <t>1055898</t>
  </si>
  <si>
    <t>20CW18  SS IN1-6W0034-X08</t>
  </si>
  <si>
    <t>M/C BTOP SWIM HT STPLS BAG BLK-S</t>
  </si>
  <si>
    <t>86526</t>
  </si>
  <si>
    <t>1055899</t>
  </si>
  <si>
    <t>20CWE275EC SA1-6W0030-X08</t>
  </si>
  <si>
    <t>86527</t>
  </si>
  <si>
    <t>1055900</t>
  </si>
  <si>
    <t>20CWE215XS SN2-6W946-X08</t>
  </si>
  <si>
    <t>20CWE215XS SN2-3PC0AA-A03</t>
  </si>
  <si>
    <t>86528</t>
  </si>
  <si>
    <t>1055901</t>
  </si>
  <si>
    <t>86529</t>
  </si>
  <si>
    <t>1055902</t>
  </si>
  <si>
    <t>86530</t>
  </si>
  <si>
    <t>1055903</t>
  </si>
  <si>
    <t>86532</t>
  </si>
  <si>
    <t>1055904</t>
  </si>
  <si>
    <t>86534</t>
  </si>
  <si>
    <t>1055905</t>
  </si>
  <si>
    <t>86535</t>
  </si>
  <si>
    <t>1055906</t>
  </si>
  <si>
    <t>86536</t>
  </si>
  <si>
    <t>1055908</t>
  </si>
  <si>
    <t>20CW UNIV  SA2-300AA-A44</t>
  </si>
  <si>
    <t>20CW290XSS SA1-60712-A44</t>
  </si>
  <si>
    <t>20CW290XSS SA1-60691-A44</t>
  </si>
  <si>
    <t>86537</t>
  </si>
  <si>
    <t>1055909</t>
  </si>
  <si>
    <t>1055985</t>
  </si>
  <si>
    <t>1055986</t>
  </si>
  <si>
    <t>1055987</t>
  </si>
  <si>
    <t>1055988</t>
  </si>
  <si>
    <t>1055989</t>
  </si>
  <si>
    <t>1055990</t>
  </si>
  <si>
    <t>1055991</t>
  </si>
  <si>
    <t>1055992</t>
  </si>
  <si>
    <t>1055993</t>
  </si>
  <si>
    <t>1055994</t>
  </si>
  <si>
    <t>1055995</t>
  </si>
  <si>
    <t>1055996</t>
  </si>
  <si>
    <t>1055997</t>
  </si>
  <si>
    <t>1055998</t>
  </si>
  <si>
    <t>1056001</t>
  </si>
  <si>
    <t>1056002</t>
  </si>
  <si>
    <t>1056003</t>
  </si>
  <si>
    <t>BTOP &amp; SLK BT CHG RM CTN JBK-</t>
  </si>
  <si>
    <t>1056004</t>
  </si>
  <si>
    <t>1056005</t>
  </si>
  <si>
    <t>1056006</t>
  </si>
  <si>
    <t>BTOP &amp; SLK BT N/ZIP RB</t>
  </si>
  <si>
    <t>PLAYPEN CVR RB</t>
  </si>
  <si>
    <t>1056008</t>
  </si>
  <si>
    <t>CPC TWR SNP JBK-S</t>
  </si>
  <si>
    <t>1056009</t>
  </si>
  <si>
    <t>T/C ACHR LCKR JBK-S</t>
  </si>
  <si>
    <t>1056010</t>
  </si>
  <si>
    <t>20NS195 BAYON1-300AA-A48</t>
  </si>
  <si>
    <t>BTOP &amp; BT N/ZIP TAU-S</t>
  </si>
  <si>
    <t>1056011</t>
  </si>
  <si>
    <t>20NS2302LDCHN1-60600-A08</t>
  </si>
  <si>
    <t>CPC HT SNP JBK-S</t>
  </si>
  <si>
    <t>20NS2302LDCHN1-60715-A08</t>
  </si>
  <si>
    <t>T/C HT ACHR LCKR JBK-S</t>
  </si>
  <si>
    <t>1056035</t>
  </si>
  <si>
    <t>1056036</t>
  </si>
  <si>
    <t>1056037</t>
  </si>
  <si>
    <t>1056053</t>
  </si>
  <si>
    <t>M/C STPLS RED-S</t>
  </si>
  <si>
    <t>1056075</t>
  </si>
  <si>
    <t>STORAGE BAG PORT BLK-S</t>
  </si>
  <si>
    <t>STORAGE BAG STBD BLK-S</t>
  </si>
  <si>
    <t>ENGINEERING TO PRODUCE
SHIP AS USUAL</t>
  </si>
  <si>
    <t>1056077</t>
  </si>
  <si>
    <t>CNSL CVR DLX LEAN POST CNV-S</t>
  </si>
  <si>
    <t>1056078</t>
  </si>
  <si>
    <t>1056079</t>
  </si>
  <si>
    <t>1056080</t>
  </si>
  <si>
    <t>1056095</t>
  </si>
  <si>
    <t>16HR DELTA NN1-3TF1A1-X08</t>
  </si>
  <si>
    <t>BTOP FAB TWR FRT BLK-S</t>
  </si>
  <si>
    <t>1056096</t>
  </si>
  <si>
    <t>1056097</t>
  </si>
  <si>
    <t>1056111</t>
  </si>
  <si>
    <t>PRMA22AXIS SN1-6W910-A30</t>
  </si>
  <si>
    <t>M/C TWR HT STPLS CGR-S</t>
  </si>
  <si>
    <t>1056113</t>
  </si>
  <si>
    <t>PRBW325 CQTHN1-61301-A08</t>
  </si>
  <si>
    <t>H/T S/C PT JBK-S</t>
  </si>
  <si>
    <t>PRBW325 CQTHN1-61302-A08</t>
  </si>
  <si>
    <t>H/T S/C STBD JBK-S</t>
  </si>
  <si>
    <t>FL ENGINEERING ONLY</t>
  </si>
  <si>
    <t>1056114</t>
  </si>
  <si>
    <t>PRBW325 CQTHN1-614V0-A08</t>
  </si>
  <si>
    <t>H/T DRP CTN &amp; VAL JBK-S</t>
  </si>
  <si>
    <t>PRBW325 CQTHN1-50820-A08</t>
  </si>
  <si>
    <t>H/T STRG BAG JBK-S</t>
  </si>
  <si>
    <t>1056123</t>
  </si>
  <si>
    <t>16BE9FT1GCWNN1-4F1A1-L79</t>
  </si>
  <si>
    <t>BTOP FAB SPT ARCH - FWD SRL-S</t>
  </si>
  <si>
    <t>OE#  620317</t>
  </si>
  <si>
    <t>1056125</t>
  </si>
  <si>
    <t>OE#  620933</t>
  </si>
  <si>
    <t>1056126</t>
  </si>
  <si>
    <t>16SC20 MON IN1-3AS200-A08</t>
  </si>
  <si>
    <t>BTOP BT AVIATOR 2 TWR SS JBK-S</t>
  </si>
  <si>
    <t>ORDER#  271360</t>
  </si>
  <si>
    <t>1056127</t>
  </si>
  <si>
    <t>ORDER#  271377</t>
  </si>
  <si>
    <t>1056129</t>
  </si>
  <si>
    <t>ATTN ACCESSORY SHIPPING AO# 3559974</t>
  </si>
  <si>
    <t>1056142</t>
  </si>
  <si>
    <t>20SR320 DAOHA2-6190V-A36</t>
  </si>
  <si>
    <t>20SR320 DAOHA2-614V1-A36</t>
  </si>
  <si>
    <t>20SR320 DAOHA2-60632-A36</t>
  </si>
  <si>
    <t>20SR320 DAOHA2-60700-A36</t>
  </si>
  <si>
    <t>20SR320 DAOHA2-61300-A36</t>
  </si>
  <si>
    <t>20SR320 DAOHA2-61504-A36</t>
  </si>
  <si>
    <t>320DAO/3032</t>
  </si>
  <si>
    <t>1056143</t>
  </si>
  <si>
    <t>20SR320 DA HA2-614SV1-A36</t>
  </si>
  <si>
    <t>A/C &amp; VAL H/T SP RL3 MMN-S</t>
  </si>
  <si>
    <t>20SR320 DA HA2-600604-A36</t>
  </si>
  <si>
    <t>CPC TO WS SP N/SNP MMN-S</t>
  </si>
  <si>
    <t>20SR320 DA HA2-6122T-A36</t>
  </si>
  <si>
    <t>SUNPAD CVR MMN-S</t>
  </si>
  <si>
    <t>320DA/3068</t>
  </si>
  <si>
    <t>1056144</t>
  </si>
  <si>
    <t>250SDO/3050</t>
  </si>
  <si>
    <t>1056145</t>
  </si>
  <si>
    <t>290SDX/3027</t>
  </si>
  <si>
    <t>1056146</t>
  </si>
  <si>
    <t>230SLX/3045</t>
  </si>
  <si>
    <t>1056147</t>
  </si>
  <si>
    <t>280SLX/3044</t>
  </si>
  <si>
    <t>1056148</t>
  </si>
  <si>
    <t>350SXO/3018</t>
  </si>
  <si>
    <t>1056149</t>
  </si>
  <si>
    <t>DA320 3069</t>
  </si>
  <si>
    <t>1056150</t>
  </si>
  <si>
    <t>SDO270 3074</t>
  </si>
  <si>
    <t>1056151</t>
  </si>
  <si>
    <t>SDO290 3039</t>
  </si>
  <si>
    <t>1056152</t>
  </si>
  <si>
    <t>CPC MANUAL TWR HT SNP JBK-S</t>
  </si>
  <si>
    <t>SDX250 3032</t>
  </si>
  <si>
    <t>1056153</t>
  </si>
  <si>
    <t>SLX250 3051</t>
  </si>
  <si>
    <t>1056154</t>
  </si>
  <si>
    <t>SLX280 3045</t>
  </si>
  <si>
    <t>1056155</t>
  </si>
  <si>
    <t>SPX230 3068</t>
  </si>
  <si>
    <t>1056156</t>
  </si>
  <si>
    <t>CPC POWER TWR SNP JBK-S</t>
  </si>
  <si>
    <t>SXO310 3024</t>
  </si>
  <si>
    <t>1056157</t>
  </si>
  <si>
    <t>SXO350 3019</t>
  </si>
  <si>
    <t>1056159</t>
  </si>
  <si>
    <t>DAO320-3033</t>
  </si>
  <si>
    <t>1056160</t>
  </si>
  <si>
    <t>DA320-3070</t>
  </si>
  <si>
    <t>1056161</t>
  </si>
  <si>
    <t>SDO270-3075</t>
  </si>
  <si>
    <t>1056162</t>
  </si>
  <si>
    <t>SLX230-3046</t>
  </si>
  <si>
    <t>1056163</t>
  </si>
  <si>
    <t>SLX310-3020</t>
  </si>
  <si>
    <t>1056164</t>
  </si>
  <si>
    <t>SPX230-3069</t>
  </si>
  <si>
    <t>1056165</t>
  </si>
  <si>
    <t>DA320-3071</t>
  </si>
  <si>
    <t>1056166</t>
  </si>
  <si>
    <t>SDO250-3051</t>
  </si>
  <si>
    <t>1056167</t>
  </si>
  <si>
    <t>SDO270-3076</t>
  </si>
  <si>
    <t>1056168</t>
  </si>
  <si>
    <t>SDO290-3040</t>
  </si>
  <si>
    <t>1056169</t>
  </si>
  <si>
    <t>SDX270-3043</t>
  </si>
  <si>
    <t>1056171</t>
  </si>
  <si>
    <t>SLX400-3025</t>
  </si>
  <si>
    <t>1056172</t>
  </si>
  <si>
    <t>SPX230-3070</t>
  </si>
  <si>
    <t>1056173</t>
  </si>
  <si>
    <t>SXO310-3025</t>
  </si>
  <si>
    <t>1056192</t>
  </si>
  <si>
    <t>20TM2150TDBON2-6W990-X08</t>
  </si>
  <si>
    <t>20TM2150TDBON2-30102-000</t>
  </si>
  <si>
    <t>1056193</t>
  </si>
  <si>
    <t>1056194</t>
  </si>
  <si>
    <t>1056205</t>
  </si>
  <si>
    <t>1056221</t>
  </si>
  <si>
    <t>86546</t>
  </si>
  <si>
    <t>1056222</t>
  </si>
  <si>
    <t>CPC SAMSON TWR PCM WS HT SNP MRB-S</t>
  </si>
  <si>
    <t>86547</t>
  </si>
  <si>
    <t>1056223</t>
  </si>
  <si>
    <t>20CWE285XS SA2-60712-A44</t>
  </si>
  <si>
    <t>20CWE285XS SA2-60691-A44</t>
  </si>
  <si>
    <t>86548</t>
  </si>
  <si>
    <t>1056224</t>
  </si>
  <si>
    <t>86549</t>
  </si>
  <si>
    <t>1056225</t>
  </si>
  <si>
    <t>20CW290XSS SA1-60712-A08</t>
  </si>
  <si>
    <t>20CW290XSS SA1-60691-A08</t>
  </si>
  <si>
    <t>86550</t>
  </si>
  <si>
    <t>1056233</t>
  </si>
  <si>
    <t>86551</t>
  </si>
  <si>
    <t>1056234</t>
  </si>
  <si>
    <t>86552</t>
  </si>
  <si>
    <t>1056235</t>
  </si>
  <si>
    <t>86553</t>
  </si>
  <si>
    <t>1056239</t>
  </si>
  <si>
    <t>86554</t>
  </si>
  <si>
    <t>1056241</t>
  </si>
  <si>
    <t>20CW270XSS SA1-60712-A08</t>
  </si>
  <si>
    <t>20CW270XSS SA1-60691-A08</t>
  </si>
  <si>
    <t>86555</t>
  </si>
  <si>
    <t>1056243</t>
  </si>
  <si>
    <t>20CW270XSS SA1-60712-A88</t>
  </si>
  <si>
    <t>20CW270XSS SA1-60691-A88</t>
  </si>
  <si>
    <t>86556</t>
  </si>
  <si>
    <t>1056245</t>
  </si>
  <si>
    <t>86557</t>
  </si>
  <si>
    <t>1056247</t>
  </si>
  <si>
    <t>M/C BTOP PCM WS STPLS BAG RED-S</t>
  </si>
  <si>
    <t>19CW195 SS IN1-3PC0AA-A66</t>
  </si>
  <si>
    <t>BTOP &amp; GR BT PCM WS LRE-S</t>
  </si>
  <si>
    <t>86558</t>
  </si>
  <si>
    <t>1056248</t>
  </si>
  <si>
    <t>BTOP &amp; GR BT PCM WS TAU-S</t>
  </si>
  <si>
    <t>86559</t>
  </si>
  <si>
    <t>1056249</t>
  </si>
  <si>
    <t>86560</t>
  </si>
  <si>
    <t>1056250</t>
  </si>
  <si>
    <t>86561</t>
  </si>
  <si>
    <t>1056252</t>
  </si>
  <si>
    <t>86562</t>
  </si>
  <si>
    <t>1056254</t>
  </si>
  <si>
    <t>86563</t>
  </si>
  <si>
    <t>1056257</t>
  </si>
  <si>
    <t>86565</t>
  </si>
  <si>
    <t>1056264</t>
  </si>
  <si>
    <t>CRAFTMASTERS CANVAS CO.  INC.</t>
  </si>
  <si>
    <t>98SR270DASESN1-30101-S46</t>
  </si>
  <si>
    <t>SPECCLR BTOP FAB CNV-S</t>
  </si>
  <si>
    <t>98SR270DASESN1-30500-A46</t>
  </si>
  <si>
    <t>SPECCLR VIS CNT CNV-S</t>
  </si>
  <si>
    <t>98SR270DASESN1-30300-A46</t>
  </si>
  <si>
    <t>SPECCLR S/C SET CNV-S</t>
  </si>
  <si>
    <t>1056265</t>
  </si>
  <si>
    <t>20NS2000OXSON1-300AA-A08</t>
  </si>
  <si>
    <t>1056266</t>
  </si>
  <si>
    <t>1056268</t>
  </si>
  <si>
    <t>1056269</t>
  </si>
  <si>
    <t>1056270</t>
  </si>
  <si>
    <t>BTOP &amp; SLK BT NZIP SND-S</t>
  </si>
  <si>
    <t>PLAYPEN CVR SND-S</t>
  </si>
  <si>
    <t>1056271</t>
  </si>
  <si>
    <t>1056272</t>
  </si>
  <si>
    <t>CPC BTOP SNP MBL-T</t>
  </si>
  <si>
    <t>T/C ACHR LCKR MBL-T</t>
  </si>
  <si>
    <t>1056273</t>
  </si>
  <si>
    <t>20TM2150TDBON2-301CA-X19</t>
  </si>
  <si>
    <t>1056274</t>
  </si>
  <si>
    <t>1056275</t>
  </si>
  <si>
    <t>20TM2150TDBON2-301CA-X08</t>
  </si>
  <si>
    <t>1056276</t>
  </si>
  <si>
    <t>1056279</t>
  </si>
  <si>
    <t>HULL# 230SLX/3047</t>
  </si>
  <si>
    <t>1056284</t>
  </si>
  <si>
    <t>BTOP &amp; EMB BT ELECTRIC TWR JBK-S</t>
  </si>
  <si>
    <t>1056309</t>
  </si>
  <si>
    <t>Jack Lampinski</t>
  </si>
  <si>
    <t>06SR240 DA SN2-30101-S46</t>
  </si>
  <si>
    <t>06SR240 DA SN2-40001-S46</t>
  </si>
  <si>
    <t>CMP COMP FAB CNV-S</t>
  </si>
  <si>
    <t>1056314</t>
  </si>
  <si>
    <t>Shawn Hickey</t>
  </si>
  <si>
    <t>07SC23 MXLVSN1-3T0AA-A08</t>
  </si>
  <si>
    <t>BTOP&amp;EMB BT W/TWR JBKS</t>
  </si>
  <si>
    <t>SHIPPING BOX</t>
  </si>
  <si>
    <t>1056317</t>
  </si>
  <si>
    <t>HULL# 250SLX/3052</t>
  </si>
  <si>
    <t>1056332</t>
  </si>
  <si>
    <t>BRUCE HARDWICKE</t>
  </si>
  <si>
    <t>08FW378VISTHA1-61300-A08</t>
  </si>
  <si>
    <t>072-3701B H/T S/C SET JBK-S</t>
  </si>
  <si>
    <t>08FW378VISTHA1-61500-A08</t>
  </si>
  <si>
    <t>072-3701B H/T VISOR/VAL JBK-S</t>
  </si>
  <si>
    <t>1056333</t>
  </si>
  <si>
    <t>Alec Crabbe</t>
  </si>
  <si>
    <t>98RE2800 NBSN1-30400-A48</t>
  </si>
  <si>
    <t>28062   AFT CTN TAU-S</t>
  </si>
  <si>
    <t>98RE2800 NBSN1-30101-A48</t>
  </si>
  <si>
    <t>BTOP FABRIC TAU-S</t>
  </si>
  <si>
    <t>98RE2800 NBSN1-30300-A48</t>
  </si>
  <si>
    <t>28061   SIDE CTN SET TAU-S</t>
  </si>
  <si>
    <t>SNAP TOOL VISE GRIP</t>
  </si>
  <si>
    <t>98RE2800 NBSN1-60700-A48</t>
  </si>
  <si>
    <t>28065   TONNEAU COVER TAU-S</t>
  </si>
  <si>
    <t>98RE2800 NBSN1-30500-A48</t>
  </si>
  <si>
    <t>28063   VISOR CTN TAU-S</t>
  </si>
  <si>
    <t>100291</t>
  </si>
  <si>
    <t>FASNAP #10 SCREW STUD 5/8"</t>
  </si>
  <si>
    <t>no charge for studs</t>
  </si>
  <si>
    <t>1056351</t>
  </si>
  <si>
    <t>John Peterman</t>
  </si>
  <si>
    <t>04SR240 DA SN1-30101-S07</t>
  </si>
  <si>
    <t>BTOP FAB CHA-T</t>
  </si>
  <si>
    <t>04SR240 DA SN1-40001-S07</t>
  </si>
  <si>
    <t>CMP COMP FAB CHA-T</t>
  </si>
  <si>
    <t>04SR240 DA SN1-30300-A07</t>
  </si>
  <si>
    <t>S/C SET W/SNP CHA-T</t>
  </si>
  <si>
    <t>04SR240 DA SN1-30500-A07</t>
  </si>
  <si>
    <t>VIS CHA-T</t>
  </si>
  <si>
    <t>1056374</t>
  </si>
  <si>
    <t>1056376</t>
  </si>
  <si>
    <t>1056377</t>
  </si>
  <si>
    <t>1056381</t>
  </si>
  <si>
    <t>1056383</t>
  </si>
  <si>
    <t>1056385</t>
  </si>
  <si>
    <t>M/C RVRS V TWR STPLS BLK-S</t>
  </si>
  <si>
    <t>1056386</t>
  </si>
  <si>
    <t>1056387</t>
  </si>
  <si>
    <t>20GL245 GT SN1-3T0AA-A08</t>
  </si>
  <si>
    <t>1056388</t>
  </si>
  <si>
    <t>1056389</t>
  </si>
  <si>
    <t>1056403</t>
  </si>
  <si>
    <t>1043991
GREEN DOT</t>
  </si>
  <si>
    <t>1056409</t>
  </si>
  <si>
    <t>STO BAG 12"X60" JBK-S</t>
  </si>
  <si>
    <t>20MO295 SC HA1-60600-A08</t>
  </si>
  <si>
    <t>CMP TOP &amp; EMB BT &amp; VAL JBK-S</t>
  </si>
  <si>
    <t>CMP S/C SET RL3 JBK-S</t>
  </si>
  <si>
    <t>20MO295 SC HA1-40400-A08</t>
  </si>
  <si>
    <t>CMP A/C RL3 SCR JBK-S</t>
  </si>
  <si>
    <t>1043117
DOT WITH GREEN</t>
  </si>
  <si>
    <t>1056414</t>
  </si>
  <si>
    <t>CPC TWR RBL-T</t>
  </si>
  <si>
    <t>SUN TOP &amp; EMB BT TWR RBL-T</t>
  </si>
  <si>
    <t>BTOP &amp; EMB BT TWR RBL-T</t>
  </si>
  <si>
    <t>1044086
DOT WITH GREEN</t>
  </si>
  <si>
    <t>1056415</t>
  </si>
  <si>
    <t>20MO278 SS SN1-600602-A48</t>
  </si>
  <si>
    <t>CPC ELECTRIC TWR SNP TAU-S</t>
  </si>
  <si>
    <t>20MO278 SS SN1-3EL1A0-A48</t>
  </si>
  <si>
    <t>BTOP ELECTRIC TWR TAU-S</t>
  </si>
  <si>
    <t>20MO278 SS SN1-6EL0AA-A48</t>
  </si>
  <si>
    <t>SUN TOP &amp; EMB BT ELECTRIC TWR TAU-S</t>
  </si>
  <si>
    <t>1043002
DOT WITH GREEN</t>
  </si>
  <si>
    <t>1056419</t>
  </si>
  <si>
    <t>CPC TWR JBK-S</t>
  </si>
  <si>
    <t>SUN TOP &amp; EMB BT TWR JBK-S</t>
  </si>
  <si>
    <t>1056420</t>
  </si>
  <si>
    <t>20MO258 SS SN1-6T600-A01</t>
  </si>
  <si>
    <t>CPC TWR PBL-S</t>
  </si>
  <si>
    <t>20MO258 SS SN1-3T0AA-A01</t>
  </si>
  <si>
    <t>BTOP &amp; EMB BT TWR PBL-S</t>
  </si>
  <si>
    <t>20MO258 SS SN1-6T0AA-A01</t>
  </si>
  <si>
    <t>SUN TOP TWR &amp; EMB BT PBL-S</t>
  </si>
  <si>
    <t>19MO258 SS SN1-60700-A01</t>
  </si>
  <si>
    <t>T/C PBL-S</t>
  </si>
  <si>
    <t>1056421</t>
  </si>
  <si>
    <t>1056451</t>
  </si>
  <si>
    <t>1056452</t>
  </si>
  <si>
    <t>100830</t>
  </si>
  <si>
    <t>RIVET 3/16"x1/2" S/S SSD66SSBS</t>
  </si>
  <si>
    <t>1056457</t>
  </si>
  <si>
    <t>MADAKET MARINE</t>
  </si>
  <si>
    <t>08GW205    ON1-30101-A26</t>
  </si>
  <si>
    <t>BTOP FAB NVY-S</t>
  </si>
  <si>
    <t>08GW205    ON1-30200-A26</t>
  </si>
  <si>
    <t>BTOP BT NVY-S</t>
  </si>
  <si>
    <t>1056462</t>
  </si>
  <si>
    <t>1056463</t>
  </si>
  <si>
    <t>1056464</t>
  </si>
  <si>
    <t>1056465</t>
  </si>
  <si>
    <t>1056466</t>
  </si>
  <si>
    <t>H5557</t>
  </si>
  <si>
    <t>1056467</t>
  </si>
  <si>
    <t>M5560</t>
  </si>
  <si>
    <t>1056468</t>
  </si>
  <si>
    <t>S5631</t>
  </si>
  <si>
    <t>1056473</t>
  </si>
  <si>
    <t>G5570</t>
  </si>
  <si>
    <t>1056474</t>
  </si>
  <si>
    <t>A5627</t>
  </si>
  <si>
    <t>1056475</t>
  </si>
  <si>
    <t>17MAT22AXISSN1-60700-A30</t>
  </si>
  <si>
    <t>T/C CGR-S</t>
  </si>
  <si>
    <t>G5589</t>
  </si>
  <si>
    <t>1056476</t>
  </si>
  <si>
    <t>16HR  UNIV NN1-3X2102-000</t>
  </si>
  <si>
    <t>BTOP BOWS W/HDWE XB2 TWR</t>
  </si>
  <si>
    <t>1056480</t>
  </si>
  <si>
    <t>YACHTS 360</t>
  </si>
  <si>
    <t>06SR320 DA SA1-60100-S46</t>
  </si>
  <si>
    <t>SUN TOP CNV-S</t>
  </si>
  <si>
    <t>06SR320 DA SA1-60400-A46</t>
  </si>
  <si>
    <t>SUN A/C CNV-S</t>
  </si>
  <si>
    <t>1056481</t>
  </si>
  <si>
    <t>JC MANUFACTURING</t>
  </si>
  <si>
    <t>20JC UNIV  NN1-3FT1HM-000</t>
  </si>
  <si>
    <t>FLIP TOP BOWS HDWE/MTG PKG SPT ARCH</t>
  </si>
  <si>
    <t>20JC UNIV  NN1-3FT1AA-A75</t>
  </si>
  <si>
    <t>FLIP TOP FAB &amp; BT SPORT ARCH CRI-S</t>
  </si>
  <si>
    <t>20JC UNIV  NN1-3FT1AA-A08</t>
  </si>
  <si>
    <t>FLIP TOP FAB &amp; BT SPORT ARCH JBK-S</t>
  </si>
  <si>
    <t>1056483</t>
  </si>
  <si>
    <t>PAUL BATTLE</t>
  </si>
  <si>
    <t>05SR340 SDASA1-30300-A46</t>
  </si>
  <si>
    <t>*S/C SET ALM CNV-S</t>
  </si>
  <si>
    <t>05SR340 SDASA1-30500-A46</t>
  </si>
  <si>
    <t>*VIS ALM CNV-S</t>
  </si>
  <si>
    <t>1056490</t>
  </si>
  <si>
    <t>Lianne MacLeod</t>
  </si>
  <si>
    <t>04SR240 DA SN1-30400-A36</t>
  </si>
  <si>
    <t>A/C MMN-S</t>
  </si>
  <si>
    <t>04SR240 DA SN1-30100-A36</t>
  </si>
  <si>
    <t>04SR240 DA SN1-40000-A36</t>
  </si>
  <si>
    <t>CMP COMP W/SNP MMN-S</t>
  </si>
  <si>
    <t>04SR240 DA SN1-30200-A36</t>
  </si>
  <si>
    <t>EMB BTOP BT MMN-S</t>
  </si>
  <si>
    <t>04SR240 DA SN1-40200-A36</t>
  </si>
  <si>
    <t>EMB CMP BT MMN-S</t>
  </si>
  <si>
    <t>04SR240 DA SN1-30300-A36</t>
  </si>
  <si>
    <t>S/C SET W/SNP MMN-S</t>
  </si>
  <si>
    <t>04SR240 DA SN1-30500-A36</t>
  </si>
  <si>
    <t>VIS MMN-S</t>
  </si>
  <si>
    <t>DB SCHENKER# 031332
DOOR TO DOOR 
CUSTOMER PHONE# 649-273-5344</t>
  </si>
  <si>
    <t>1056491</t>
  </si>
  <si>
    <t>David Losier</t>
  </si>
  <si>
    <t>08FW338VISTWA1-40400-A97</t>
  </si>
  <si>
    <t>CMP A/C LIN-T</t>
  </si>
  <si>
    <t>08FW338VISTWA1-40300-A97</t>
  </si>
  <si>
    <t>CMP S/C SET SS LIN</t>
  </si>
  <si>
    <t>08FW338VISTWA1-40200-A97</t>
  </si>
  <si>
    <t>CMPTOP EMB BT LIN-T</t>
  </si>
  <si>
    <t>08FW338VISTWA1-40101-S97</t>
  </si>
  <si>
    <t>CMPTOP FAB LIN-T</t>
  </si>
  <si>
    <t>08FW338VISTWA1-4010V-S97</t>
  </si>
  <si>
    <t>CMPTOP VAL LIN-T</t>
  </si>
  <si>
    <t>08FW338VISTWA1-30300-A97</t>
  </si>
  <si>
    <t>S/C SET S/S LIN-T</t>
  </si>
  <si>
    <t>08FW338VISTWA1-305V0-A97</t>
  </si>
  <si>
    <t>VISOR&amp;VAL S/S LINT</t>
  </si>
  <si>
    <t>RESIDENTUAL DELIVERY 
506-727-8725</t>
  </si>
  <si>
    <t>1056493</t>
  </si>
  <si>
    <t>ANDERS EURENUIS</t>
  </si>
  <si>
    <t>00RE2850 NASN1-3000A-A48</t>
  </si>
  <si>
    <t>28060  BTOP &amp; BT TAU-S</t>
  </si>
  <si>
    <t>00RE2850 NASN1-60600-A48</t>
  </si>
  <si>
    <t>28064   CPC TAU-S</t>
  </si>
  <si>
    <t>DB SCHENKER# 032617
DOOR TO AIRPORT 
CUSTOMER EMAIL: 
AEMAILBOX1@GMAIL.COM</t>
  </si>
  <si>
    <t>1056494</t>
  </si>
  <si>
    <t>KERI CARTER</t>
  </si>
  <si>
    <t>2155827 BTOP WTRSPT TWR NZP JB</t>
  </si>
  <si>
    <t>1056496</t>
  </si>
  <si>
    <t>Richard Price</t>
  </si>
  <si>
    <t>06SR290SDA HA1-40001-S08</t>
  </si>
  <si>
    <t>*1820416 CMP COMP FAB JBK-S</t>
  </si>
  <si>
    <t>06SR290SDA HA1-60601-A08</t>
  </si>
  <si>
    <t>*CPC W/CMP JBK-S</t>
  </si>
  <si>
    <t>06SR290SDA HA1-61300-A08</t>
  </si>
  <si>
    <t>*1794008 S/C SET JBK-S</t>
  </si>
  <si>
    <t>06SR290SDA HA1-6010V-S08</t>
  </si>
  <si>
    <t>*1820398 SUN VAL JBK-S</t>
  </si>
  <si>
    <t>06SR290SDA HA1-61504-A08</t>
  </si>
  <si>
    <t>*1794009 VISOR W/VAL JBK-S</t>
  </si>
  <si>
    <t>06SR290SDA HA1-60101-S08</t>
  </si>
  <si>
    <t>*       SUN TOP FAB JBK-S</t>
  </si>
  <si>
    <t>1056497</t>
  </si>
  <si>
    <t>EVAN GOLDSTEIN</t>
  </si>
  <si>
    <t>00SR290 AJ SA2-30400-A37</t>
  </si>
  <si>
    <t>A/C FGR-S</t>
  </si>
  <si>
    <t>00SR290 AJ SA2-30101-S37</t>
  </si>
  <si>
    <t>BTOP FAB FGR-S</t>
  </si>
  <si>
    <t>00SR290 AJ SA2-30300-A37</t>
  </si>
  <si>
    <t>S/C SET FGR-S</t>
  </si>
  <si>
    <t>00SR290 AJ SA2-30500-A37</t>
  </si>
  <si>
    <t>1056498</t>
  </si>
  <si>
    <t>LEE GOSPODINOFF</t>
  </si>
  <si>
    <t>1056499</t>
  </si>
  <si>
    <t>ANDREW MULLIGAN</t>
  </si>
  <si>
    <t>96SR175 BR ON1-60700-A52</t>
  </si>
  <si>
    <t>TONNEAU COVER MBL-S</t>
  </si>
  <si>
    <t>1056500</t>
  </si>
  <si>
    <t>Francois Collignon</t>
  </si>
  <si>
    <t>96SR215 EC IN1-30400-A79</t>
  </si>
  <si>
    <t xml:space="preserve"> AFT CTN RNV-S</t>
  </si>
  <si>
    <t>96SR215 EC IN1-30101-A79</t>
  </si>
  <si>
    <t>BTOP FABRIC RNV-S</t>
  </si>
  <si>
    <t>96SR215 EC IN1-30300-A79</t>
  </si>
  <si>
    <t>SIDE CTN SET RNV-S</t>
  </si>
  <si>
    <t>96SR215 EC IN1-30500-A79</t>
  </si>
  <si>
    <t>VISOR CLEAR RNV-S</t>
  </si>
  <si>
    <t>DB SCHENKER# 032735
DOOR TO AIRPORT 
CUSTOMER PHONE# 4940 2519 0442 4953</t>
  </si>
  <si>
    <t>1056501</t>
  </si>
  <si>
    <t>SURESHADE CVR MTF TAU-S</t>
  </si>
  <si>
    <t>1056502</t>
  </si>
  <si>
    <t>1056503</t>
  </si>
  <si>
    <t>1056504</t>
  </si>
  <si>
    <t>18HR220SOSUSN1-4F200-X08</t>
  </si>
  <si>
    <t>1056505</t>
  </si>
  <si>
    <t>M/C G4 TWR HT STPLS CGR-S</t>
  </si>
  <si>
    <t>1056506</t>
  </si>
  <si>
    <t>1056507</t>
  </si>
  <si>
    <t>20MU UNIV  NN1-3LX1AA-Z01</t>
  </si>
  <si>
    <t>BTOP &amp; BT FAB LX TWR RAV-S</t>
  </si>
  <si>
    <t>20MU UNIV  NN1-3LX1AA-Z13</t>
  </si>
  <si>
    <t>BTOP &amp; BT FAB LX TWR VAP-S</t>
  </si>
  <si>
    <t>20MU UNIV  NN1-3LX1AA-Z14</t>
  </si>
  <si>
    <t>BTOP &amp; BT FAB LX TWR JET-S</t>
  </si>
  <si>
    <t>1056511</t>
  </si>
  <si>
    <t>CHRISTOPHER MUELLER</t>
  </si>
  <si>
    <t>HANGTYTE SYS-60901-000</t>
  </si>
  <si>
    <t>HANGTYTE SYSTEM</t>
  </si>
  <si>
    <t>12MA20  VTXIN1-6W949-A08</t>
  </si>
  <si>
    <t>M/C G3 TWR STPLS JBK-S</t>
  </si>
  <si>
    <t>1056513</t>
  </si>
  <si>
    <t>MOSES WATERSPORTS</t>
  </si>
  <si>
    <t>12MA20  VTXIN1-6W949-A30</t>
  </si>
  <si>
    <t>1056514</t>
  </si>
  <si>
    <t>SDO290 3041</t>
  </si>
  <si>
    <t>1056515</t>
  </si>
  <si>
    <t>SLX230 3048</t>
  </si>
  <si>
    <t>1056516</t>
  </si>
  <si>
    <t>SLX250 3053</t>
  </si>
  <si>
    <t>1056517</t>
  </si>
  <si>
    <t>SLX280 3046</t>
  </si>
  <si>
    <t>1056518</t>
  </si>
  <si>
    <t>SPO230 3057</t>
  </si>
  <si>
    <t>1056519</t>
  </si>
  <si>
    <t>SPX230 3071</t>
  </si>
  <si>
    <t>1056520</t>
  </si>
  <si>
    <t>SAO320 3034</t>
  </si>
  <si>
    <t>1056521</t>
  </si>
  <si>
    <t>SDO270 3077</t>
  </si>
  <si>
    <t>1056522</t>
  </si>
  <si>
    <t>sdx250 3034</t>
  </si>
  <si>
    <t>1056523</t>
  </si>
  <si>
    <t>20SR270 SDXSN1-60716-A08</t>
  </si>
  <si>
    <t>SDX270 3044</t>
  </si>
  <si>
    <t>1056524</t>
  </si>
  <si>
    <t>M/C ELECTRIC TWR HT STPLS BAG BLK-S</t>
  </si>
  <si>
    <t>SLX230 3049</t>
  </si>
  <si>
    <t>1056525</t>
  </si>
  <si>
    <t>SPO230 3058</t>
  </si>
  <si>
    <t>1056526</t>
  </si>
  <si>
    <t>SPX230 3072</t>
  </si>
  <si>
    <t>1056527</t>
  </si>
  <si>
    <t>SXO350 3020</t>
  </si>
  <si>
    <t>1056528</t>
  </si>
  <si>
    <t>DA320 3072</t>
  </si>
  <si>
    <t>1056529</t>
  </si>
  <si>
    <t>SDO270 3078</t>
  </si>
  <si>
    <t>1056530</t>
  </si>
  <si>
    <t>SDO290 3042</t>
  </si>
  <si>
    <t>1056531</t>
  </si>
  <si>
    <t>CPC BTOP SP SNAP TOS-T</t>
  </si>
  <si>
    <t>BTOP EMB BT TOS-T</t>
  </si>
  <si>
    <t>20SR290 SDXSN1-60717-A89</t>
  </si>
  <si>
    <t>SDX290 3028</t>
  </si>
  <si>
    <t>1056532</t>
  </si>
  <si>
    <t>SLX250 3054</t>
  </si>
  <si>
    <t>1056533</t>
  </si>
  <si>
    <t>SLX280 3047</t>
  </si>
  <si>
    <t>1056534</t>
  </si>
  <si>
    <t>SLX400 3026</t>
  </si>
  <si>
    <t>1056535</t>
  </si>
  <si>
    <t>SXO350 3021</t>
  </si>
  <si>
    <t>1056536</t>
  </si>
  <si>
    <t>DA320 3073</t>
  </si>
  <si>
    <t>1056537</t>
  </si>
  <si>
    <t>SDO270 3079</t>
  </si>
  <si>
    <t>1056538</t>
  </si>
  <si>
    <t>SLX310 3021</t>
  </si>
  <si>
    <t>1056539</t>
  </si>
  <si>
    <t>SPO230 3059</t>
  </si>
  <si>
    <t>1056541</t>
  </si>
  <si>
    <t>JASON SWEENEY</t>
  </si>
  <si>
    <t>98SR290SDA SA1-6010V-S97</t>
  </si>
  <si>
    <t>985044  SUN VALANCE LIN-T</t>
  </si>
  <si>
    <t>98SR290SDA SA1-60400-A97</t>
  </si>
  <si>
    <t>F974501  SUNSHADE AFT LIN-T</t>
  </si>
  <si>
    <t>98SR290SDA SA1-60101-S97</t>
  </si>
  <si>
    <t>984955  SUNSHADE FAB LIN-T</t>
  </si>
  <si>
    <t>1056543</t>
  </si>
  <si>
    <t>DAVID BALLOU</t>
  </si>
  <si>
    <t>07RE2565 HHSN1-30200-A97</t>
  </si>
  <si>
    <t>BTOP BT LIN-T</t>
  </si>
  <si>
    <t>07RE2565 HHSN1-40200-A97</t>
  </si>
  <si>
    <t>CMP BT LIN-T</t>
  </si>
  <si>
    <t>1056544</t>
  </si>
  <si>
    <t>1056545</t>
  </si>
  <si>
    <t>EXPORT MARINE  INC</t>
  </si>
  <si>
    <t>04SR340 SDASA1-30101-S08</t>
  </si>
  <si>
    <t>BTOP ALM FAB JBK-S</t>
  </si>
  <si>
    <t>04SR340 SDASA1-3010V-S08</t>
  </si>
  <si>
    <t>BTOP ALM VAL JBK-S</t>
  </si>
  <si>
    <t>04SR340 SDASA1-60101-S08</t>
  </si>
  <si>
    <t>04SR340 SDASA1-6010V-S08</t>
  </si>
  <si>
    <t>1056546</t>
  </si>
  <si>
    <t>1056547</t>
  </si>
  <si>
    <t>SEA RAY OF CINCINATTI</t>
  </si>
  <si>
    <t>05SR185 SPTIN1-60700-A08</t>
  </si>
  <si>
    <t>05SR185 SPTIN1-60611-A08</t>
  </si>
  <si>
    <t>BTOP CPC N/SNAP JBK-S</t>
  </si>
  <si>
    <t>1056548</t>
  </si>
  <si>
    <t>20TMT700   IN1-6W990-X40</t>
  </si>
  <si>
    <t>M/C BTOP STORED STPLS BCH-S</t>
  </si>
  <si>
    <t>20TMT700   IN1-6000M-X40</t>
  </si>
  <si>
    <t>SWIM BOARD CVR BCH-S</t>
  </si>
  <si>
    <t>SWIM BOARD CVR BLK-S</t>
  </si>
  <si>
    <t>1056549</t>
  </si>
  <si>
    <t>1056550</t>
  </si>
  <si>
    <t>20TM1950TDBON2-301CA-X03</t>
  </si>
  <si>
    <t>1056553</t>
  </si>
  <si>
    <t>06BW110 TENON1-60900-A08</t>
  </si>
  <si>
    <t>M/C JBK-S</t>
  </si>
  <si>
    <t>1056554</t>
  </si>
  <si>
    <t>02BW210 OR OT1-60501-A03</t>
  </si>
  <si>
    <t>TTOP VIS JRE-S</t>
  </si>
  <si>
    <t>1056560</t>
  </si>
  <si>
    <t>00SR310 DA SA2-30101-S89</t>
  </si>
  <si>
    <t>BTOP FAB TOS-T</t>
  </si>
  <si>
    <t>00SR310 DA SA2-3010V-S89</t>
  </si>
  <si>
    <t>BTOP VAL TOS-T</t>
  </si>
  <si>
    <t>00SR310 DA SA2-30300-A89</t>
  </si>
  <si>
    <t>S/C SET TOS-T</t>
  </si>
  <si>
    <t>00SR310 DA SA2-30500-A89</t>
  </si>
  <si>
    <t>D1399054 VIS TOS-T</t>
  </si>
  <si>
    <t>00SR310 DA SA2-60101-S89</t>
  </si>
  <si>
    <t>SUN FAB TOS-T</t>
  </si>
  <si>
    <t>00SR310 DA SA2-6010V-S89</t>
  </si>
  <si>
    <t>SUN VAL TOS-T</t>
  </si>
  <si>
    <t>00SR310 DA SA2-60400-A89</t>
  </si>
  <si>
    <t>1056561</t>
  </si>
  <si>
    <t>1056562</t>
  </si>
  <si>
    <t>20TM1950TDBON2-301CA-X08</t>
  </si>
  <si>
    <t>1056563</t>
  </si>
  <si>
    <t>1056564</t>
  </si>
  <si>
    <t>20NS203 DC ON1-30107-000</t>
  </si>
  <si>
    <t>BTOP MNTG HDWE</t>
  </si>
  <si>
    <t>20NS203 SC ON1-30107-000</t>
  </si>
  <si>
    <t>BTOP MTG HDWE</t>
  </si>
  <si>
    <t>20NS211 COAON1-30107-000</t>
  </si>
  <si>
    <t>20NS223 DC ON1-30107-000</t>
  </si>
  <si>
    <t>1056565</t>
  </si>
  <si>
    <t>1056566</t>
  </si>
  <si>
    <t>1056567</t>
  </si>
  <si>
    <t>SURESHADE CVR RTX NAT-S</t>
  </si>
  <si>
    <t>1056568</t>
  </si>
  <si>
    <t>CHAPARRAL BOAT CO.</t>
  </si>
  <si>
    <t>16CH21 H2O IN1-3D0109-000</t>
  </si>
  <si>
    <t>BTOP ADJ SUPP POLE DMDBCK TWR RR</t>
  </si>
  <si>
    <t>1056573</t>
  </si>
  <si>
    <t>John donahue</t>
  </si>
  <si>
    <t>01SR225 WE SN1-60611-A89</t>
  </si>
  <si>
    <t>1503499 BTOP CPC N/SNP TOS-T</t>
  </si>
  <si>
    <t>SEND SCRAP PIECE OF MATERIAL AND EXTRA SNAPS FOR CUSTOMER TO PRACTICE ON 
GLBT TO PAY SHIP COST</t>
  </si>
  <si>
    <t>1056574</t>
  </si>
  <si>
    <t>Calvin Burger</t>
  </si>
  <si>
    <t>02SR245 WE SN1-30101-S53</t>
  </si>
  <si>
    <t>BTOP FAB MBL-T</t>
  </si>
  <si>
    <t>1056575</t>
  </si>
  <si>
    <t>KEITH PAULSGROVE</t>
  </si>
  <si>
    <t>11BL266 EC HA1-61400-A53</t>
  </si>
  <si>
    <t>H/T DROP CTN 3RL MBL-T</t>
  </si>
  <si>
    <t>1056576</t>
  </si>
  <si>
    <t>19HR250 GM SN1-4F1H3-000</t>
  </si>
  <si>
    <t>FWD CTOP MAIN BOW W/HDWE DELTA TWR</t>
  </si>
  <si>
    <t>1056578</t>
  </si>
  <si>
    <t>SS1075W106L51B-50858-A41</t>
  </si>
  <si>
    <t>SURESHADE CVR ATF SBL-S</t>
  </si>
  <si>
    <t>1056579</t>
  </si>
  <si>
    <t>20SR270 SDXON1-4F200-A08</t>
  </si>
  <si>
    <t>CMP EMB BT FWD JBK-S</t>
  </si>
  <si>
    <t>20SR270 SDXON1-4F100-A08</t>
  </si>
  <si>
    <t>CMP TOP FWD JBK-S</t>
  </si>
  <si>
    <t>270SDO/3079</t>
  </si>
  <si>
    <t>1056580</t>
  </si>
  <si>
    <t>1056581</t>
  </si>
  <si>
    <t>1056582</t>
  </si>
  <si>
    <t>1056583</t>
  </si>
  <si>
    <t>1056584</t>
  </si>
  <si>
    <t>1056585</t>
  </si>
  <si>
    <t>1056586</t>
  </si>
  <si>
    <t>1056587</t>
  </si>
  <si>
    <t>1056588</t>
  </si>
  <si>
    <t>LOUNGER CVR PORT JBK-S</t>
  </si>
  <si>
    <t>LOUNGER CVR PORT CNV-S</t>
  </si>
  <si>
    <t>1056589</t>
  </si>
  <si>
    <t>1056590</t>
  </si>
  <si>
    <t>LOUNGER CVR PORT RR JBK-S</t>
  </si>
  <si>
    <t>1056591</t>
  </si>
  <si>
    <t>CPC SNAP CNV-S</t>
  </si>
  <si>
    <t>1056592</t>
  </si>
  <si>
    <t>1056593</t>
  </si>
  <si>
    <t>1056594</t>
  </si>
  <si>
    <t>TTOP &amp; L/J STORAGE CNV-S</t>
  </si>
  <si>
    <t>REV PILOT SEAT CVR LIVEWELL CNV-S</t>
  </si>
  <si>
    <t>1056595</t>
  </si>
  <si>
    <t>1056596</t>
  </si>
  <si>
    <t>KEN MARTIN</t>
  </si>
  <si>
    <t>01SR260 DA SN1-60601-A08</t>
  </si>
  <si>
    <t>*BTOP CPC W/CMP JBK-S</t>
  </si>
  <si>
    <t>01SR260 DA SN1-30100-S89</t>
  </si>
  <si>
    <t>*BTOP TOS-T</t>
  </si>
  <si>
    <t>01SR260 DA SN1-40100-S89</t>
  </si>
  <si>
    <t>*CMP TOP TOS-T</t>
  </si>
  <si>
    <t>01SR260 DA SN1-30200-A08</t>
  </si>
  <si>
    <t>*EMB BTOP BT JBK-S</t>
  </si>
  <si>
    <t>01SR260 DA SN1-40200-A08</t>
  </si>
  <si>
    <t>*EMB CMP BT JBK-S</t>
  </si>
  <si>
    <t>RESIDENTIAL DELIVERY
617-750-5305  CELL
781-662-2950 EXT 11 WORK</t>
  </si>
  <si>
    <t>1056597</t>
  </si>
  <si>
    <t>Benjamin Cogswell</t>
  </si>
  <si>
    <t>08FW358VISTSA1-30300-A46</t>
  </si>
  <si>
    <t>1056598</t>
  </si>
  <si>
    <t>KEVIN MCCAREY</t>
  </si>
  <si>
    <t>98SR215 EC IN1-30101-S97</t>
  </si>
  <si>
    <t>BTOP FABRIC LIN-T</t>
  </si>
  <si>
    <t>98SR215 EC IN1-40000-S97</t>
  </si>
  <si>
    <t>CAMPER COMP LIN-T</t>
  </si>
  <si>
    <t>98SR215 EC IN1-30300-A97</t>
  </si>
  <si>
    <t>SIDE CTN SET LIN-T</t>
  </si>
  <si>
    <t>98SR215 EC IN1-30500-A97</t>
  </si>
  <si>
    <t>1081082 VISOR CTN LIN-T</t>
  </si>
  <si>
    <t>RESIDENTIAL DELIVERY
617-483-3530 
617-780-9386</t>
  </si>
  <si>
    <t>1056599</t>
  </si>
  <si>
    <t>1056600</t>
  </si>
  <si>
    <t>SHIP CUT GOODS HARDWARE AND ZIPPERS TO COCOA ON 12/19</t>
  </si>
  <si>
    <t>1056601</t>
  </si>
  <si>
    <t>1056602</t>
  </si>
  <si>
    <t>SHIP CUT GOODS HARDWARE AND ZIPPERS TO COCOA ON 1/16</t>
  </si>
  <si>
    <t>1056603</t>
  </si>
  <si>
    <t>1056604</t>
  </si>
  <si>
    <t>VIS &amp; VAL H/T MAKR JBK-S</t>
  </si>
  <si>
    <t>SHIP CUT GOODS HARDWARE AND ZIPPERS TO COCOA ON 1/09</t>
  </si>
  <si>
    <t>1056605</t>
  </si>
  <si>
    <t>1056606</t>
  </si>
  <si>
    <t>1056607</t>
  </si>
  <si>
    <t>1056608</t>
  </si>
  <si>
    <t>1056609</t>
  </si>
  <si>
    <t>1056610</t>
  </si>
  <si>
    <t>1056611</t>
  </si>
  <si>
    <t>1056612</t>
  </si>
  <si>
    <t>1056613</t>
  </si>
  <si>
    <t>1056614</t>
  </si>
  <si>
    <t>1056615</t>
  </si>
  <si>
    <t>1056616</t>
  </si>
  <si>
    <t>1056617</t>
  </si>
  <si>
    <t>1056618</t>
  </si>
  <si>
    <t>1056619</t>
  </si>
  <si>
    <t>1056620</t>
  </si>
  <si>
    <t>1056621</t>
  </si>
  <si>
    <t>1056622</t>
  </si>
  <si>
    <t>20BW380 EX HN1-50828-A08</t>
  </si>
  <si>
    <t>STORAGE BAG ENC MESH JBK-S</t>
  </si>
  <si>
    <t>1056623</t>
  </si>
  <si>
    <t>1056624</t>
  </si>
  <si>
    <t>1056625</t>
  </si>
  <si>
    <t>1056626</t>
  </si>
  <si>
    <t>1056627</t>
  </si>
  <si>
    <t>1056628</t>
  </si>
  <si>
    <t>1056629</t>
  </si>
  <si>
    <t>1056630</t>
  </si>
  <si>
    <t>1056631</t>
  </si>
  <si>
    <t>1056632</t>
  </si>
  <si>
    <t>SS52W76L23B-50858-A08</t>
  </si>
  <si>
    <t>1056633</t>
  </si>
  <si>
    <t>1056635</t>
  </si>
  <si>
    <t>1056636</t>
  </si>
  <si>
    <t>1056637</t>
  </si>
  <si>
    <t>1056638</t>
  </si>
  <si>
    <t>1056639</t>
  </si>
  <si>
    <t>1056640</t>
  </si>
  <si>
    <t>1056641</t>
  </si>
  <si>
    <t>1056642</t>
  </si>
  <si>
    <t>1056643</t>
  </si>
  <si>
    <t>DOCKSIDE CANVAS</t>
  </si>
  <si>
    <t>07SR290SDA HA1-60400-A46</t>
  </si>
  <si>
    <t>07SR290SDA HA1-61300-A46</t>
  </si>
  <si>
    <t>07SR290SDA HA1-61504-A46</t>
  </si>
  <si>
    <t>VISOR W/VAL CNV-S</t>
  </si>
  <si>
    <t>07SR290SDA HA1-60101-A46</t>
  </si>
  <si>
    <t>SUN TOP FAB CNV-S</t>
  </si>
  <si>
    <t>07SR290SDA HA1-6010V-A46</t>
  </si>
  <si>
    <t>1056644</t>
  </si>
  <si>
    <t>20CW255 SS SN1-60694-A08</t>
  </si>
  <si>
    <t>CPC SAMSON TWR PCM WS HT SNP JBK-S</t>
  </si>
  <si>
    <t>86497</t>
  </si>
  <si>
    <t>1056645</t>
  </si>
  <si>
    <t>BT MARINE INC</t>
  </si>
  <si>
    <t>07SR240 DA SN1-60601-A08</t>
  </si>
  <si>
    <t>CPC W/CMP N/SNP JBK-S</t>
  </si>
  <si>
    <t>1056646</t>
  </si>
  <si>
    <t>HANAN DAYEN</t>
  </si>
  <si>
    <t>98SR270SDA SN1-30300-A97</t>
  </si>
  <si>
    <t>98SR270SDA SN1-30503-A97</t>
  </si>
  <si>
    <t>VISOR CTN CNTR LIN-T</t>
  </si>
  <si>
    <t>98SR270SDA SN1-30501-A97</t>
  </si>
  <si>
    <t>VISOR CTN PORT LIN-T</t>
  </si>
  <si>
    <t>1056647</t>
  </si>
  <si>
    <t>JAY MACHALA</t>
  </si>
  <si>
    <t>99SR330 DA SA1-30101-S97</t>
  </si>
  <si>
    <t>99SR330 DA SA1-3010V-S97</t>
  </si>
  <si>
    <t>BTOP VAL LIN-T</t>
  </si>
  <si>
    <t>99SR330 DA SA1-30300-A97</t>
  </si>
  <si>
    <t>LEAVE OFF EXTRUSION PER CUSTOMER</t>
  </si>
  <si>
    <t>99SR330 DA SA1-30500-A97</t>
  </si>
  <si>
    <t>VIS LIN-T</t>
  </si>
  <si>
    <t>LEAVE OFF EXTRUSION PER CUSTOMER
CUSTOMERS BOAT IS A 1997, ORDERED 1999 CANVAS
NONRETURNABLE/NONREFUNDABLE</t>
  </si>
  <si>
    <t>1056648</t>
  </si>
  <si>
    <t>Brad Belyan</t>
  </si>
  <si>
    <t>99MO262    SN1-30300-A37</t>
  </si>
  <si>
    <t>99MO262    SN1-30500-A37</t>
  </si>
  <si>
    <t>1056649</t>
  </si>
  <si>
    <t>1056650</t>
  </si>
  <si>
    <t>1056651</t>
  </si>
  <si>
    <t>1056652</t>
  </si>
  <si>
    <t>1056653</t>
  </si>
  <si>
    <t>1056654</t>
  </si>
  <si>
    <t>1056655</t>
  </si>
  <si>
    <t>1056656</t>
  </si>
  <si>
    <t>LEAN POST SEAT CVR SMD-D</t>
  </si>
  <si>
    <t>LOUNGER CVR SMD-D</t>
  </si>
  <si>
    <t>BOW CUSHION CVR SMD-D</t>
  </si>
  <si>
    <t>1056657</t>
  </si>
  <si>
    <t>M/C TWR STPLS BLK-S</t>
  </si>
  <si>
    <t>1056658</t>
  </si>
  <si>
    <t>1056659</t>
  </si>
  <si>
    <t>1056661</t>
  </si>
  <si>
    <t>S/C SET RL2 CHA-S</t>
  </si>
  <si>
    <t>A/C RL2 CHA-S</t>
  </si>
  <si>
    <t>1056662</t>
  </si>
  <si>
    <t>MOTOR BOX PROP POLE</t>
  </si>
  <si>
    <t>1056663</t>
  </si>
  <si>
    <t>SS83W106L39B-508580-A85</t>
  </si>
  <si>
    <t>SURESHADE CVR ATF 1 HC SLT-S</t>
  </si>
  <si>
    <t>RUSH CHARGE 20%  1/8/20</t>
  </si>
  <si>
    <t>1056665</t>
  </si>
  <si>
    <t>M/C SIDE RAIL SMD-S</t>
  </si>
  <si>
    <t>1056666</t>
  </si>
  <si>
    <t>1056667</t>
  </si>
  <si>
    <t>1056668</t>
  </si>
  <si>
    <t>1056669</t>
  </si>
  <si>
    <t>1056670</t>
  </si>
  <si>
    <t>1056671</t>
  </si>
  <si>
    <t>1056672</t>
  </si>
  <si>
    <t>SS1195W106L57B-508580-A42</t>
  </si>
  <si>
    <t>SURESHADE CVR ATF 4.75 HC OYS-S</t>
  </si>
  <si>
    <t>ENG CHARGE</t>
  </si>
  <si>
    <t>1056673</t>
  </si>
  <si>
    <t>BTOP &amp; BT N/ZIP NVY-S</t>
  </si>
  <si>
    <t>200950</t>
  </si>
  <si>
    <t>B&amp;S DECK HINGE LG STR W/LANYAR</t>
  </si>
  <si>
    <t>1056674</t>
  </si>
  <si>
    <t>1056675</t>
  </si>
  <si>
    <t>1056676</t>
  </si>
  <si>
    <t>1056677</t>
  </si>
  <si>
    <t>1056678</t>
  </si>
  <si>
    <t>1056680</t>
  </si>
  <si>
    <t>PRBW325 CQTHN1-6121T-A08</t>
  </si>
  <si>
    <t>BOW CUSH CVR JBK-S</t>
  </si>
  <si>
    <t>1056681</t>
  </si>
  <si>
    <t>H/T STR BAG JBK-S</t>
  </si>
  <si>
    <t>1056682</t>
  </si>
  <si>
    <t>SS655W76L30B-50858-A08</t>
  </si>
  <si>
    <t>1056683</t>
  </si>
  <si>
    <t>1042025
DOT WITH GREEN</t>
  </si>
  <si>
    <t>1056684</t>
  </si>
  <si>
    <t>1042026
DOT WITH GREEN</t>
  </si>
  <si>
    <t>1056685</t>
  </si>
  <si>
    <t>1042990
DOT WITH GREEN</t>
  </si>
  <si>
    <t>1056686</t>
  </si>
  <si>
    <t>1043162
DOT WITH GREEN</t>
  </si>
  <si>
    <t>1056687</t>
  </si>
  <si>
    <t>1043595
DOT WITH GREEN</t>
  </si>
  <si>
    <t>1056688</t>
  </si>
  <si>
    <t>20MO258 SS SN1-600602-A08</t>
  </si>
  <si>
    <t>20MO258 SS SN1-6EL0AA-A08</t>
  </si>
  <si>
    <t>20MO258 SS SN1-3EL1A0-A08</t>
  </si>
  <si>
    <t>1044466
DOT WITH GREEN</t>
  </si>
  <si>
    <t>1056689</t>
  </si>
  <si>
    <t>ACTION MARINE</t>
  </si>
  <si>
    <t>05SR240 SD SN1-60606-A46</t>
  </si>
  <si>
    <t>BTOP CPC W/SNAP CNV-S</t>
  </si>
  <si>
    <t>05SR240 SD SN1-60700-A46</t>
  </si>
  <si>
    <t>T/C W/SNP CNV-S</t>
  </si>
  <si>
    <t>1056692</t>
  </si>
  <si>
    <t>19CW UNIV  SA1-301A1-A08</t>
  </si>
  <si>
    <t>BTOP FAB ARCH JBK-S</t>
  </si>
  <si>
    <t>REF SO# 1042545
CANVAS TORE AT BINDING</t>
  </si>
  <si>
    <t>1056693</t>
  </si>
  <si>
    <t>20MT  MTE  NN1-3MS0AA-A08</t>
  </si>
  <si>
    <t>20MT  MT1  NN1-3MS0AA-A08</t>
  </si>
  <si>
    <t>BTOP &amp; BT MT1 OVER TWR SS JBK-S</t>
  </si>
  <si>
    <t>BTOP &amp; BT HS 1 TWR (1) JBK-S</t>
  </si>
  <si>
    <t>20MT XLMTK NN1-3KS102-000</t>
  </si>
  <si>
    <t>BTOP BOWS W HDWE XL MTK TWR SS</t>
  </si>
  <si>
    <t>SKID ORDER FOR OVERSEAS SHIPMENT</t>
  </si>
  <si>
    <t>1056695</t>
  </si>
  <si>
    <t>1056696</t>
  </si>
  <si>
    <t>A/C RL3 TOS-T</t>
  </si>
  <si>
    <t>1056697</t>
  </si>
  <si>
    <t>13SSGW375FRNN1-50839-A42</t>
  </si>
  <si>
    <t>1056699</t>
  </si>
  <si>
    <t>mikkel hermansen</t>
  </si>
  <si>
    <t>04SR240 DA SN1-30101-S05</t>
  </si>
  <si>
    <t>BTOP FAB HEM-T</t>
  </si>
  <si>
    <t>04SR240 DA SN1-40001-S05</t>
  </si>
  <si>
    <t>CMP COMP FAB HEM-T</t>
  </si>
  <si>
    <t>04SR240 DA SN1-30300-A05</t>
  </si>
  <si>
    <t>S/C SET W/SNP HEM-T</t>
  </si>
  <si>
    <t>04SR240 DA SN1-30500-A05</t>
  </si>
  <si>
    <t>VIS HEM-T</t>
  </si>
  <si>
    <t>100860</t>
  </si>
  <si>
    <t>BALL PIN 3/16 BLK END&amp;LANYARD</t>
  </si>
  <si>
    <t>NO CHARGE FOR PINS</t>
  </si>
  <si>
    <t>1056700</t>
  </si>
  <si>
    <t>1056701</t>
  </si>
  <si>
    <t>1056702</t>
  </si>
  <si>
    <t>1056703</t>
  </si>
  <si>
    <t>1056704</t>
  </si>
  <si>
    <t>15SSEV335CCAT1-50839-A30</t>
  </si>
  <si>
    <t>1056705</t>
  </si>
  <si>
    <t>1056706</t>
  </si>
  <si>
    <t>SS66W76L30B-50858-A26</t>
  </si>
  <si>
    <t>1056707</t>
  </si>
  <si>
    <t>1056708</t>
  </si>
  <si>
    <t>1056709</t>
  </si>
  <si>
    <t>1056710</t>
  </si>
  <si>
    <t>CNSL CVR TOS-T</t>
  </si>
  <si>
    <t>1056711</t>
  </si>
  <si>
    <t>1056712</t>
  </si>
  <si>
    <t>1056713</t>
  </si>
  <si>
    <t>T/C CHA-S</t>
  </si>
  <si>
    <t>1056714</t>
  </si>
  <si>
    <t>14SSBW320DCAT1-50839-A44</t>
  </si>
  <si>
    <t>SURESHADE CVR ATF CHA-S</t>
  </si>
  <si>
    <t>1056715</t>
  </si>
  <si>
    <t>1056716</t>
  </si>
  <si>
    <t>1056717</t>
  </si>
  <si>
    <t>1056718</t>
  </si>
  <si>
    <t>1056719</t>
  </si>
  <si>
    <t>1056720</t>
  </si>
  <si>
    <t>1056721</t>
  </si>
  <si>
    <t>SS54W88L24B-50858-A04</t>
  </si>
  <si>
    <t>1056722</t>
  </si>
  <si>
    <t>1056723</t>
  </si>
  <si>
    <t>1056724</t>
  </si>
  <si>
    <t>1056725</t>
  </si>
  <si>
    <t>1056726</t>
  </si>
  <si>
    <t>1056727</t>
  </si>
  <si>
    <t>1056728</t>
  </si>
  <si>
    <t>SEAT CVR PORT JBK-S</t>
  </si>
  <si>
    <t>1056729</t>
  </si>
  <si>
    <t>1056730</t>
  </si>
  <si>
    <t>1056732</t>
  </si>
  <si>
    <t>SHIP CUT GOODS, HARDWARE AND ZIPPERS TO COCOA ON 1/23</t>
  </si>
  <si>
    <t>1056733</t>
  </si>
  <si>
    <t>1056734</t>
  </si>
  <si>
    <t>1056735</t>
  </si>
  <si>
    <t>1056736</t>
  </si>
  <si>
    <t>1056737</t>
  </si>
  <si>
    <t>TWR CVR JBK-S</t>
  </si>
  <si>
    <t>1056738</t>
  </si>
  <si>
    <t>S/C SET TWR RL3 JBK-S</t>
  </si>
  <si>
    <t>VIS &amp; VAL TWR RL3 JBK-S</t>
  </si>
  <si>
    <t>1056739</t>
  </si>
  <si>
    <t>1056740</t>
  </si>
  <si>
    <t>1056741</t>
  </si>
  <si>
    <t>1056742</t>
  </si>
  <si>
    <t>1056743</t>
  </si>
  <si>
    <t>1056744</t>
  </si>
  <si>
    <t>1056745</t>
  </si>
  <si>
    <t>SDO250 3052</t>
  </si>
  <si>
    <t>1056746</t>
  </si>
  <si>
    <t>EAGLE MARINE</t>
  </si>
  <si>
    <t>12TGRZ4    NN1-6W943-L08</t>
  </si>
  <si>
    <t>1056747</t>
  </si>
  <si>
    <t>CPC BTOP SNAP MBL-T</t>
  </si>
  <si>
    <t>1056748</t>
  </si>
  <si>
    <t>ERWIN MARINE SALES</t>
  </si>
  <si>
    <t>98SR0000000001-61104-A41</t>
  </si>
  <si>
    <t>20X20 SLIP HTC SBL-S</t>
  </si>
  <si>
    <t>SHIP WITH SO 1056749</t>
  </si>
  <si>
    <t>1056749</t>
  </si>
  <si>
    <t>07SR260 SD SN1-30200-A08</t>
  </si>
  <si>
    <t>GOLD EMB. ON BOOT
SHIP WITH SO 1056748</t>
  </si>
  <si>
    <t>1056750</t>
  </si>
  <si>
    <t>JOHN POWERS</t>
  </si>
  <si>
    <t>96SR290 DA SA2-30101-S97</t>
  </si>
  <si>
    <t>BIMINI FABRIC LIN-T</t>
  </si>
  <si>
    <t>96SR290 DA SA2-3010V-S97</t>
  </si>
  <si>
    <t>BTOP VALANCE LIN-T</t>
  </si>
  <si>
    <t>96SR290 DA SA2-40001-S97</t>
  </si>
  <si>
    <t>CAMP FABRIC LIN-T</t>
  </si>
  <si>
    <t>96SR290 DA SA2-30300-A97</t>
  </si>
  <si>
    <t>96SR290 DA SA2-30200-A97</t>
  </si>
  <si>
    <t>TOP BOOT LIN-T</t>
  </si>
  <si>
    <t>96SR290 DA SA2-30500-A97</t>
  </si>
  <si>
    <t>VISOR CLEAR LIN-T</t>
  </si>
  <si>
    <t>1056751</t>
  </si>
  <si>
    <t>07MA215WVLXIN1-60921-A97</t>
  </si>
  <si>
    <t>M/C W/ILL X W/SWM W/STRAP LINT</t>
  </si>
  <si>
    <t>1056755</t>
  </si>
  <si>
    <t>1056756</t>
  </si>
  <si>
    <t>ADJ HGR LOCK ROD 23" HTH</t>
  </si>
  <si>
    <t>1056758</t>
  </si>
  <si>
    <t>1056759</t>
  </si>
  <si>
    <t>1056760</t>
  </si>
  <si>
    <t>1056761</t>
  </si>
  <si>
    <t>1056764</t>
  </si>
  <si>
    <t>T - BAG TOS-T</t>
  </si>
  <si>
    <t>1056766</t>
  </si>
  <si>
    <t>1056770</t>
  </si>
  <si>
    <t>LAND 'N' SEA</t>
  </si>
  <si>
    <t>1056774</t>
  </si>
  <si>
    <t>18SR23 SPX ON1-30109-000</t>
  </si>
  <si>
    <t>1056778</t>
  </si>
  <si>
    <t>20MU UNIV  NN1-3LX1AA-Z02</t>
  </si>
  <si>
    <t>BTOP &amp; BT FAB LX TWR CAR-S</t>
  </si>
  <si>
    <t>20MU UNIV  NN1-3LX1AA-Z04</t>
  </si>
  <si>
    <t>BTOP &amp; BT FAB LX TWR BLZ-S</t>
  </si>
  <si>
    <t>1056780</t>
  </si>
  <si>
    <t>20CW264 CR SA1-30101-A48</t>
  </si>
  <si>
    <t>BTOP FAB TAU-S</t>
  </si>
  <si>
    <t>20CW264 CR SA1-40101-A48</t>
  </si>
  <si>
    <t>CMP TOP FAB TAU-S</t>
  </si>
  <si>
    <t>1056781</t>
  </si>
  <si>
    <t>20CWUNIVBL NN1-3BT2F0-X08</t>
  </si>
  <si>
    <t>BTOP GR BT FWD BLADE TWR BLK-S</t>
  </si>
  <si>
    <t>20CWUNIVBL NN1-3BT2R0-X08</t>
  </si>
  <si>
    <t>BTOP GR BT RR BLADE TWR BLK-S</t>
  </si>
  <si>
    <t>1056782</t>
  </si>
  <si>
    <t>SEI MANUFACTURING INC</t>
  </si>
  <si>
    <t>1056784</t>
  </si>
  <si>
    <t>RUSH 20% 1/13/2020</t>
  </si>
  <si>
    <t>1056785</t>
  </si>
  <si>
    <t>CNSL CVR TTOP SLK JBK-S</t>
  </si>
  <si>
    <t>SEAT CVR DLX COOLER SLK JBK-S</t>
  </si>
  <si>
    <t>1056786</t>
  </si>
  <si>
    <t>1056787</t>
  </si>
  <si>
    <t>1056788</t>
  </si>
  <si>
    <t>1056790</t>
  </si>
  <si>
    <t>JOHN NELSON</t>
  </si>
  <si>
    <t>96SR330 DA SA1-6010V-S97</t>
  </si>
  <si>
    <t>SUN VALANCE LIN-T</t>
  </si>
  <si>
    <t>1056791</t>
  </si>
  <si>
    <t>JOHN WHIDDEN</t>
  </si>
  <si>
    <t>05BW210 VT ON1-60600-A46</t>
  </si>
  <si>
    <t>05BW210 VT ON1-60700-A46</t>
  </si>
  <si>
    <t>1623826 T/C CNV-S</t>
  </si>
  <si>
    <t>1056792</t>
  </si>
  <si>
    <t>Robert Nieto</t>
  </si>
  <si>
    <t>11BL255 SB SN1-3000A-A08</t>
  </si>
  <si>
    <t>BTOP &amp; BT  JBK-S</t>
  </si>
  <si>
    <t>11BL255 SB SN1-4011A-A08</t>
  </si>
  <si>
    <t>CMP TOP &amp; BT JBK-S</t>
  </si>
  <si>
    <t>1056794</t>
  </si>
  <si>
    <t>LAND 'N' SEA DISTRIBUTING INC</t>
  </si>
  <si>
    <t>1056795</t>
  </si>
  <si>
    <t>19HR DELTA NN1-3T109-000</t>
  </si>
  <si>
    <t>BTOP ADJ SUPP POLE TWR RR</t>
  </si>
  <si>
    <t>1056796</t>
  </si>
  <si>
    <t>1056797</t>
  </si>
  <si>
    <t>1056798</t>
  </si>
  <si>
    <t>1056799</t>
  </si>
  <si>
    <t>DA320 3074</t>
  </si>
  <si>
    <t>1056800</t>
  </si>
  <si>
    <t>20SR290 SDXSN1-60716-A08</t>
  </si>
  <si>
    <t>SDX290 3029</t>
  </si>
  <si>
    <t>1056801</t>
  </si>
  <si>
    <t>SLX250 3055</t>
  </si>
  <si>
    <t>1056802</t>
  </si>
  <si>
    <t>CPC MANUAL TWR SNP JBK-S</t>
  </si>
  <si>
    <t>SLX280 3048</t>
  </si>
  <si>
    <t>1056803</t>
  </si>
  <si>
    <t>SPX230 3073</t>
  </si>
  <si>
    <t>1056804</t>
  </si>
  <si>
    <t>DAO320 3035</t>
  </si>
  <si>
    <t>1056805</t>
  </si>
  <si>
    <t>DA320 3075</t>
  </si>
  <si>
    <t>1056806</t>
  </si>
  <si>
    <t>SDO270 3080</t>
  </si>
  <si>
    <t>1056807</t>
  </si>
  <si>
    <t>SDX270 3046</t>
  </si>
  <si>
    <t>1056808</t>
  </si>
  <si>
    <t>M/C PWR TWR WL STPLS BAG BLK-S</t>
  </si>
  <si>
    <t>SLX280 3049</t>
  </si>
  <si>
    <t>1056809</t>
  </si>
  <si>
    <t>SLX310 3022</t>
  </si>
  <si>
    <t>1056810</t>
  </si>
  <si>
    <t>SLX400 3027</t>
  </si>
  <si>
    <t>1056811</t>
  </si>
  <si>
    <t>SXO350 3022</t>
  </si>
  <si>
    <t>1056812</t>
  </si>
  <si>
    <t>DA320 3076</t>
  </si>
  <si>
    <t>1056813</t>
  </si>
  <si>
    <t>SDO250 3053</t>
  </si>
  <si>
    <t>1056814</t>
  </si>
  <si>
    <t>SDO270 3081</t>
  </si>
  <si>
    <t>1056815</t>
  </si>
  <si>
    <t>SLX350 3025</t>
  </si>
  <si>
    <t>1056816</t>
  </si>
  <si>
    <t>SPO230 3060</t>
  </si>
  <si>
    <t>1056817</t>
  </si>
  <si>
    <t>SXO310 3026</t>
  </si>
  <si>
    <t>1056818</t>
  </si>
  <si>
    <t>DA320 3077</t>
  </si>
  <si>
    <t>1056820</t>
  </si>
  <si>
    <t>SDO270 3082</t>
  </si>
  <si>
    <t>1056821</t>
  </si>
  <si>
    <t>SDO290 3043</t>
  </si>
  <si>
    <t>1056822</t>
  </si>
  <si>
    <t>CPC BTOP LNGR SNAP JBK-S</t>
  </si>
  <si>
    <t>SDX290 3030</t>
  </si>
  <si>
    <t>1056823</t>
  </si>
  <si>
    <t>SLX230 3050</t>
  </si>
  <si>
    <t>1056824</t>
  </si>
  <si>
    <t>SLX310 3023</t>
  </si>
  <si>
    <t>1056825</t>
  </si>
  <si>
    <t>SPO230 3061</t>
  </si>
  <si>
    <t>1056826</t>
  </si>
  <si>
    <t>SPX230 3074</t>
  </si>
  <si>
    <t>1056830</t>
  </si>
  <si>
    <t>20SR320 DAOHA1-6150V-A08</t>
  </si>
  <si>
    <t>VIS VAL H/T RL3 JBK-S</t>
  </si>
  <si>
    <t>Page 50 of 50</t>
  </si>
  <si>
    <t>20SR350NSLXHA1-50866-MSH</t>
  </si>
  <si>
    <t>20MO278 SS SN1-3T1A0-A08</t>
  </si>
  <si>
    <t>20MO278 SS SN1-3T1A0-A48</t>
  </si>
  <si>
    <t>20MO258 SS SN1-3T1A0-A08</t>
  </si>
  <si>
    <t>22TM2150TCCON1-6W990-X08</t>
  </si>
  <si>
    <t>22TM210 S  ON1-6W990-X22</t>
  </si>
  <si>
    <t>22TM UNIV  NN1-7001G-X08</t>
  </si>
  <si>
    <t>22TM2150TDBON1-301CA-X44</t>
  </si>
  <si>
    <t>22TM1950TDBON1-301CA-X08</t>
  </si>
  <si>
    <t>22TM210 S  ON1-6W910-X22</t>
  </si>
  <si>
    <t>22TM2150TCCON1-301CA-X08</t>
  </si>
  <si>
    <t>22TMT16    ON1-301CA-X03</t>
  </si>
  <si>
    <t>22SC UNIV  NN1-6000M-W44</t>
  </si>
  <si>
    <t>22SC20MONDOIN1-6W0001-W44</t>
  </si>
  <si>
    <t>22SC215KAIYIN1-6W0001-W44</t>
  </si>
  <si>
    <t>22SC22 CRAZSN1-6W0001-W44</t>
  </si>
  <si>
    <t>22SC226 MAXSN1-6W0001-W44</t>
  </si>
  <si>
    <t>22SC23 MOJOSN1-6W960-W44</t>
  </si>
  <si>
    <t>22SC245MAKASN1-6W960-W44</t>
  </si>
  <si>
    <t>22TMT16    ON1-6W900-X08</t>
  </si>
  <si>
    <t>22BW250 OR HN1-6120L-A08</t>
  </si>
  <si>
    <t>22CWE305EC HA1-60600-A08</t>
  </si>
  <si>
    <t>22CWE305EC HA1-60700-A08</t>
  </si>
  <si>
    <t>22CWUNIVBAGNN1-50814-X08</t>
  </si>
  <si>
    <t>22CW UNIV  SA1-300AA-A08</t>
  </si>
  <si>
    <t>22CW290 SS SA1-60691-A08</t>
  </si>
  <si>
    <t>22CW290 SS SA1-60712-A08</t>
  </si>
  <si>
    <t>22CW290XSS SA1-60691-A08</t>
  </si>
  <si>
    <t>22CW290XSS SA1-60712-A08</t>
  </si>
  <si>
    <t>22CW290XSS SA1-6W0030-X08</t>
  </si>
  <si>
    <t>22CW UNIV  SA1-300AA-A88</t>
  </si>
  <si>
    <t>22CW264 CR SA1-300VA-A08</t>
  </si>
  <si>
    <t>22CW264 CR SA1-30300-A08</t>
  </si>
  <si>
    <t>22CW264 CR SA1-30500-A08</t>
  </si>
  <si>
    <t>22CW264 CR SA1-4000A-A08</t>
  </si>
  <si>
    <t>22CW264 CR SA1-60600-A08</t>
  </si>
  <si>
    <t>22CWUNIVBL NN1-3BT0AA-X26</t>
  </si>
  <si>
    <t>22CW255 SS SN1-60694-A08</t>
  </si>
  <si>
    <t>22CW255 SS SN1-60712-A08</t>
  </si>
  <si>
    <t>22CWUNIVBL NN1-3BT0AA-X08</t>
  </si>
  <si>
    <t>22CWE255XS SA1-60691-A08</t>
  </si>
  <si>
    <t>22CWE255XS SA1-60712-A08</t>
  </si>
  <si>
    <t>22CW240 SS SN1-60712-A44</t>
  </si>
  <si>
    <t>22CWUNIVBL NN1-3BT0AA-X44</t>
  </si>
  <si>
    <t>22CWE235XS SN1-3PC0AA-A08</t>
  </si>
  <si>
    <t>22CWE235XS SN1-60690-A08</t>
  </si>
  <si>
    <t>22CWE235XS SN1-60712-A08</t>
  </si>
  <si>
    <t>22CWE255XS SN1-3PC0AA-A08</t>
  </si>
  <si>
    <t>22CWE235EC SA1-60691-A08</t>
  </si>
  <si>
    <t>22CWE235EC SA1-60712-A08</t>
  </si>
  <si>
    <t>22CW220 SS IN1-60694-A08</t>
  </si>
  <si>
    <t>22CW220 SS IN1-60712-A08</t>
  </si>
  <si>
    <t>22CWE215XS SN1-3PC0AA-A44</t>
  </si>
  <si>
    <t>22CW210 SS IN1-60690-A08</t>
  </si>
  <si>
    <t>22CW210 SS IN1-60712-A08</t>
  </si>
  <si>
    <t>22CW210 SS IN1-60712-A44</t>
  </si>
  <si>
    <t>22CW19 XS  ON1-6W946-X08</t>
  </si>
  <si>
    <t>22CW230CCFKHN1-6W945-X44</t>
  </si>
  <si>
    <t>22CWUNIVBL NN1-3BT0AA-X03</t>
  </si>
  <si>
    <t>22TM2150TCCON1-6W990-X22</t>
  </si>
  <si>
    <t>22CW290 SS SA1-6W0030-X08</t>
  </si>
  <si>
    <t>22CWE285EC SA1-60691-A08</t>
  </si>
  <si>
    <t>22CWE285EC SA1-60712-A08</t>
  </si>
  <si>
    <t>22CW280 SS SA1-60691-A08</t>
  </si>
  <si>
    <t>22CW280 SS SA1-60712-A08</t>
  </si>
  <si>
    <t>22CWE275EC SN1-6W0019-X08</t>
  </si>
  <si>
    <t>22CWE255EC SN1-6W0019-X08</t>
  </si>
  <si>
    <t>22CW255 SS SN1-6W0019-X08</t>
  </si>
  <si>
    <t>22CWE235EC SN1-60690-A08</t>
  </si>
  <si>
    <t>22CWE235EC SN1-60712-A08</t>
  </si>
  <si>
    <t>22CW220 SS IN1-6W946-X08</t>
  </si>
  <si>
    <t>22CW220 SS IN1-60690-A08</t>
  </si>
  <si>
    <t>22CW210 SS IN1-6W946-X08</t>
  </si>
  <si>
    <t>22CW19 XS  ON1-60690-A08</t>
  </si>
  <si>
    <t>22CW19 XS  ON1-60712-A08</t>
  </si>
  <si>
    <t>22CW240 SS SN1-6W946-X08</t>
  </si>
  <si>
    <t>22BW350 OR HN1-6121S-A08</t>
  </si>
  <si>
    <t>22BW420 OR HN1-50854-A08</t>
  </si>
  <si>
    <t>22TM2150TCCON1-6W991-X08</t>
  </si>
  <si>
    <t>22FW200 HORIN1-3X0AA-A08</t>
  </si>
  <si>
    <t>22SA195    IN1-6W981-X08</t>
  </si>
  <si>
    <t>22SA255    SN1-3VS0AA-A08</t>
  </si>
  <si>
    <t>22SA255    SN1-6W981-X08</t>
  </si>
  <si>
    <t>22BW24 VNT HN1-60600-A08</t>
  </si>
  <si>
    <t>22BW24 VNT HN1-60700-A08</t>
  </si>
  <si>
    <t>22BW270 DA HN1-6W900-X08</t>
  </si>
  <si>
    <t>22BW325 CQTHN1-50820-A08</t>
  </si>
  <si>
    <t>22BW350 EX HN1-50820-G02</t>
  </si>
  <si>
    <t>22BW350 EX HN1-6121U-A08</t>
  </si>
  <si>
    <t>22BW350 OR HN1-61202-A08</t>
  </si>
  <si>
    <t>22BW350 OR HN1-6120L-A08</t>
  </si>
  <si>
    <t>22BW405 CQTHN1-61207-A08</t>
  </si>
  <si>
    <t>22BW420 OR HN1-6121S-A08</t>
  </si>
  <si>
    <t>22TMT16    ON1-6W900-X03</t>
  </si>
  <si>
    <t>22TMT16    ON1-6W990-X44</t>
  </si>
  <si>
    <t>22BW15 MTK ON1-70RP3-A46</t>
  </si>
  <si>
    <t>22BW17 MTK ON1-61204-A46</t>
  </si>
  <si>
    <t>22BW230 OR HN1-50820-A46</t>
  </si>
  <si>
    <t>22BW230 OR HN1-6121S-A46</t>
  </si>
  <si>
    <t>22BW230 OR SN1-7001B-A08</t>
  </si>
  <si>
    <t>22BW250 OR HN1-6120J-A46</t>
  </si>
  <si>
    <t>22BW250 OR HN1-6120X-A08</t>
  </si>
  <si>
    <t>22BW250 OR HN1-6120X-A46</t>
  </si>
  <si>
    <t>22BW250 OR HN1-6121T-A46</t>
  </si>
  <si>
    <t>22BW250 OR HN1-6121U-A46</t>
  </si>
  <si>
    <t>22BW270 DA HN1-50820-A46</t>
  </si>
  <si>
    <t>22BW280 OR HN1-6120X-A46</t>
  </si>
  <si>
    <t>22BW280 OR HN1-6121S-A08</t>
  </si>
  <si>
    <t>22BW280 OR HN1-6122A-A46</t>
  </si>
  <si>
    <t>22BW320 DC HN1-50855-A08</t>
  </si>
  <si>
    <t>22BW320 DC HN1-60600-A08</t>
  </si>
  <si>
    <t>22BW320 DC HN1-60700-A08</t>
  </si>
  <si>
    <t>22BW330 OR HN1-50820-A08</t>
  </si>
  <si>
    <t>22BW330 OR HN1-6120J-A08</t>
  </si>
  <si>
    <t>22BW330 OR HN1-6121T-A08</t>
  </si>
  <si>
    <t>22BW330 OR HN1-6122A-A08</t>
  </si>
  <si>
    <t>22BW330 OR HN1-70003-A08</t>
  </si>
  <si>
    <t>22BW350 OR HN1-50820-A08</t>
  </si>
  <si>
    <t>22BW350 OR HN1-70003-A08</t>
  </si>
  <si>
    <t>22BW380 OR HN1-50820-G02</t>
  </si>
  <si>
    <t>22BW380 OR HN1-6121T-A08</t>
  </si>
  <si>
    <t>22BW380 OR HN1-6122A-A08</t>
  </si>
  <si>
    <t>22BW420 OR HN1-60929-A08</t>
  </si>
  <si>
    <t>22BW19 MTK ON1-70003-A46</t>
  </si>
  <si>
    <t>22BW19 MTK ON1-70RP3-A46</t>
  </si>
  <si>
    <t>22BW19 MTK OT1-70RP3-A08</t>
  </si>
  <si>
    <t>22BW19 MTK OT1-70T03-A08</t>
  </si>
  <si>
    <t>22BW21 MTK NN1-6123A-A08</t>
  </si>
  <si>
    <t>22BW21 MTK NN1-7DLP3-A08</t>
  </si>
  <si>
    <t>22BW21 MTK NN1-7DLP3-A46</t>
  </si>
  <si>
    <t>22BW24 VNT HN1-61300-A08</t>
  </si>
  <si>
    <t>22BW24 VNT HN1-61300-A46</t>
  </si>
  <si>
    <t>22BW24 VNT HN1-614V0-A08</t>
  </si>
  <si>
    <t>22BW24 VNT HN1-614V0-A46</t>
  </si>
  <si>
    <t>22BW24 VNT HN1-61504-A08</t>
  </si>
  <si>
    <t>22BW24 VNT HN1-61504-A46</t>
  </si>
  <si>
    <t>22BW24 VNT ON1-60700-A08</t>
  </si>
  <si>
    <t>22BW25 DNT HN1-7DLP3-A08</t>
  </si>
  <si>
    <t>22BW25 DNT OT1-70T03-A08</t>
  </si>
  <si>
    <t>22BW28 VNT HN1-6120J-A08</t>
  </si>
  <si>
    <t>22BW28 VNT HN1-6123N-A08</t>
  </si>
  <si>
    <t>22BW380 EX HN1-6121S-A08</t>
  </si>
  <si>
    <t>22BW405 CQTHN1-6123F-A08</t>
  </si>
  <si>
    <t>22BW405 CQTHN1-6123G-A08</t>
  </si>
  <si>
    <t>22BW405 CQTHN1-6123H-A08</t>
  </si>
  <si>
    <t>22BW405 CQTHN1-6123I-A08</t>
  </si>
  <si>
    <t>22BW405 CQTHN1-700P3-A08</t>
  </si>
  <si>
    <t>22BW405 CQTHN1-700S3-A08</t>
  </si>
  <si>
    <t>22TM2150TCCON1-301CA-X19</t>
  </si>
  <si>
    <t>22TM210 S  ON1-6W990-X44</t>
  </si>
  <si>
    <t>22TM1950TDBON1-6W910-X08</t>
  </si>
  <si>
    <t>22SR000000UNIV-50808-X30</t>
  </si>
  <si>
    <t>22SR000000UNIV-50814-X30</t>
  </si>
  <si>
    <t>22SR320 DAOHA1-60632-A08</t>
  </si>
  <si>
    <t>22SR320 DAOHA1-60700-A08</t>
  </si>
  <si>
    <t>22SR320 DAOHA1-61300-A08</t>
  </si>
  <si>
    <t>22SR320 DAOHA1-614V1-A08</t>
  </si>
  <si>
    <t>22SR320 DAOHA1-61504-A08</t>
  </si>
  <si>
    <t>22SR250 SDXON1-3MN1A0-A08</t>
  </si>
  <si>
    <t>22SR250 SDXON1-3MN200-A08</t>
  </si>
  <si>
    <t>22SR250 SDXON1-600608-A08</t>
  </si>
  <si>
    <t>22SR250 SDXON1-60700-A08</t>
  </si>
  <si>
    <t>22SR290 SDXON1-3MN1A0-A08</t>
  </si>
  <si>
    <t>22SR290 SDXON1-3MN200-A08</t>
  </si>
  <si>
    <t>22SR290 SDXON1-600609-A08</t>
  </si>
  <si>
    <t>22SR23 SPX ON1-3T1A0-A08</t>
  </si>
  <si>
    <t>22SR23 SPX ON1-3T200-A08</t>
  </si>
  <si>
    <t>22SR23 SPX ON1-60614-A08</t>
  </si>
  <si>
    <t>22SR23 SPX ON1-60715-A08</t>
  </si>
  <si>
    <t>22SR23 SPX SN1-301A0-A08</t>
  </si>
  <si>
    <t>22SR23 SPX SN1-30204-A08</t>
  </si>
  <si>
    <t>22SR23 SPX SN1-60629-A08</t>
  </si>
  <si>
    <t>22SR23 SPX SN1-60715-A08</t>
  </si>
  <si>
    <t>22SR310 SXOHA1-60600-A08</t>
  </si>
  <si>
    <t>22SR310 SXOHA1-60707-A08</t>
  </si>
  <si>
    <t>22SR310 SXOHA1-6190V-A08</t>
  </si>
  <si>
    <t>22SR270 SDXSN1-3MN1A0-A08</t>
  </si>
  <si>
    <t>22SR270 SDXSN1-3MN200-A08</t>
  </si>
  <si>
    <t>22SR270 SDXSN1-600608-A08</t>
  </si>
  <si>
    <t>22SR270 SDXSN1-60717-A08</t>
  </si>
  <si>
    <t>22SR280 SLXSN1-3PT1A0-A36</t>
  </si>
  <si>
    <t>22SR280 SLXSN1-600605-A36</t>
  </si>
  <si>
    <t>22SR280 SLXSN1-60707-A36</t>
  </si>
  <si>
    <t>22TM210 SL ON1-6W0005-X22</t>
  </si>
  <si>
    <t>22CTRI245  SN1-6W0033-W44</t>
  </si>
  <si>
    <t>21CTRI237  SN1-6W910-W44</t>
  </si>
  <si>
    <t>22CTFI23   SN1-6W0037-W44</t>
  </si>
  <si>
    <t>22CTRI265  SN1-6W0033-W44</t>
  </si>
  <si>
    <t>22CTFI25   SN1-6W0033-W44</t>
  </si>
  <si>
    <t>22BW350 EX HN1-6W900-X08</t>
  </si>
  <si>
    <t>22BW350 OR HN1-61900-G02</t>
  </si>
  <si>
    <t>22BW380 EX HN1-6120M-A08</t>
  </si>
  <si>
    <t>22BW380 OR HN1-6121S-A08</t>
  </si>
  <si>
    <t>22BW380 OR HN1-70003-A08</t>
  </si>
  <si>
    <t>22BW25 DNT OT1-6122A-A08</t>
  </si>
  <si>
    <t>22NS243 DC ON1-60614-A08</t>
  </si>
  <si>
    <t>22JC UNIV  NN1-3FT1AA-A08</t>
  </si>
  <si>
    <t>22MO278 SS SN1-3EL1A0-A08</t>
  </si>
  <si>
    <t>22MO278 SS SN1-600602-A08</t>
  </si>
  <si>
    <t>22MO278 SS SN1-60700-A08</t>
  </si>
  <si>
    <t>22MO278 SS SN1-6EL0AA-A08</t>
  </si>
  <si>
    <t>22MO258 SS SN1-3EL1A0-A08</t>
  </si>
  <si>
    <t>22MO258 SS SN1-600602-A08</t>
  </si>
  <si>
    <t>22MO258 SS SN1-60700-A08</t>
  </si>
  <si>
    <t>22MO258 SS SN1-6EL0AA-A08</t>
  </si>
  <si>
    <t>22HR250CRWNSA1-300AA-X08</t>
  </si>
  <si>
    <t>22BW28 VNT HN1-61300-A08</t>
  </si>
  <si>
    <t>22BW28 VNT HN1-61504-A08</t>
  </si>
  <si>
    <t>22BW28 VNT HN1-614V0-A08</t>
  </si>
  <si>
    <t>22BW285 CQ HN1-61301-A08</t>
  </si>
  <si>
    <t>22BW285 CQ HN1-61302-A08</t>
  </si>
  <si>
    <t>22BW285 CQ HN1-614V0-A08</t>
  </si>
  <si>
    <t>22BW325 CQTHN1-61301-A46</t>
  </si>
  <si>
    <t>22BW325 CQTHN1-614V0-A46</t>
  </si>
  <si>
    <t>22BW345 CQTHN1-61300-G02</t>
  </si>
  <si>
    <t>22BW345 CQTHN1-614V0-G02</t>
  </si>
  <si>
    <t>22BW380 EX HN1-60330-G02</t>
  </si>
  <si>
    <t>22BW380 EX HN1-613DE-G02</t>
  </si>
  <si>
    <t>22BW380 OR HN1-60330-G02</t>
  </si>
  <si>
    <t>22BW380 OR HN1-613DE-G02</t>
  </si>
  <si>
    <t>22BW325 CQTHN1-61302-A46</t>
  </si>
  <si>
    <t>22TM210 SI IN1-6W910-X08</t>
  </si>
  <si>
    <t>22TM2150TDBON1-6W990-X22</t>
  </si>
  <si>
    <t>22SR320 DA HA1-600604-A08</t>
  </si>
  <si>
    <t>22SR320 DA HA1-60700-A08</t>
  </si>
  <si>
    <t>22SR320 DA HA1-6122T-A08</t>
  </si>
  <si>
    <t>22SR320 DA HA1-61300-A08</t>
  </si>
  <si>
    <t>22SR320 DA HA1-614SV1-A08</t>
  </si>
  <si>
    <t>22SR320 DA HA1-61504-A08</t>
  </si>
  <si>
    <t>22SR250 SDXON1-30200-A36</t>
  </si>
  <si>
    <t>22SR250 SDXON1-60606-A36</t>
  </si>
  <si>
    <t>22SR250 SDXON1-60700-A36</t>
  </si>
  <si>
    <t>22SR250 SDXSN1-3MN1A0-A36</t>
  </si>
  <si>
    <t>22SR250 SDXSN1-3MN200-A36</t>
  </si>
  <si>
    <t>22SR250 SDXSN1-60700-A36</t>
  </si>
  <si>
    <t>22SR310 SLXHA1-60600-A08</t>
  </si>
  <si>
    <t>22SR310 SLXSN1-60707-A08</t>
  </si>
  <si>
    <t>22SR23 SPX ON1-3T1A0-A36</t>
  </si>
  <si>
    <t>22SR23 SPX ON1-3T200-A36</t>
  </si>
  <si>
    <t>22SR23 SPX ON1-60614-A36</t>
  </si>
  <si>
    <t>22SR23 SPX SN1-60606-A08</t>
  </si>
  <si>
    <t>22SR000000UNIV-50809-X30</t>
  </si>
  <si>
    <t>22SR350 SXOHA1-60600-A36</t>
  </si>
  <si>
    <t>22SR350 SXOHA1-60700-A36</t>
  </si>
  <si>
    <t>22SR350 SXOHA1-6190V-A36</t>
  </si>
  <si>
    <t>22SR320 DAOHA1-6190V-A08</t>
  </si>
  <si>
    <t>22SR270 SDXON1-3MN1A0-A36</t>
  </si>
  <si>
    <t>22SR270 SDXON1-3MN200-A36</t>
  </si>
  <si>
    <t>22SR270 SDXON1-600608-A36</t>
  </si>
  <si>
    <t>22SR270 SDXON1-60716-A36</t>
  </si>
  <si>
    <t>22SR250 SDXSN1-3MN1A0-A08</t>
  </si>
  <si>
    <t>22SR250 SDXSN1-3MN200-A08</t>
  </si>
  <si>
    <t>22SR250 SDXSN1-600608-A08</t>
  </si>
  <si>
    <t>22SR250 SDXSN1-60700-A08</t>
  </si>
  <si>
    <t>22SR23 SPX SN1-6W946-X08</t>
  </si>
  <si>
    <t>22SR320 DACHN1-60700-A08</t>
  </si>
  <si>
    <t>22SR320 DACHN1-6122T-A08</t>
  </si>
  <si>
    <t>22SR320 DACHN1-6190V-A08</t>
  </si>
  <si>
    <t>22SR270 SDXSN1-3MN1A0-A36</t>
  </si>
  <si>
    <t>22SR270 SDXSN1-3MN200-A36</t>
  </si>
  <si>
    <t>22SR270 SDXSN1-600608-A36</t>
  </si>
  <si>
    <t>22SR270 SDXSN1-60717-A36</t>
  </si>
  <si>
    <t>22SR23 SPX ON1-60606-A36</t>
  </si>
  <si>
    <t>22SR350 SXOHA1-60600-A08</t>
  </si>
  <si>
    <t>22SR350 SXOHA1-60700-A08</t>
  </si>
  <si>
    <t>22SR350 SXOHA1-6190V-A08</t>
  </si>
  <si>
    <t>22SR320 DAOHA1-50866-MSH</t>
  </si>
  <si>
    <t>22SR320 DAOHA1-60632-A36</t>
  </si>
  <si>
    <t>22SR320 DAOHA1-60700-A36</t>
  </si>
  <si>
    <t>22SR320 DAOHA1-61300-A36</t>
  </si>
  <si>
    <t>22SR320 DAOHA1-614V1-A36</t>
  </si>
  <si>
    <t>22SR320 DAOHA1-61504-A36</t>
  </si>
  <si>
    <t>22SR320 DAOHA1-6190V-A36</t>
  </si>
  <si>
    <t>22SR250 SDXON1-30200-A08</t>
  </si>
  <si>
    <t>22SR250 SDXON1-30300-A08</t>
  </si>
  <si>
    <t>22SR250 SDXON1-30400-A08</t>
  </si>
  <si>
    <t>22SR250 SDXON1-30500-A08</t>
  </si>
  <si>
    <t>22SR250 SDXON1-60606-A08</t>
  </si>
  <si>
    <t>22SR250 SDXON1-6W946-X08</t>
  </si>
  <si>
    <t>22SR310 SLXHA1-60707-A08</t>
  </si>
  <si>
    <t>22SR310 SLXHA1-6190V-A08</t>
  </si>
  <si>
    <t>22SR23 SPX SN1-3T1A0-A08</t>
  </si>
  <si>
    <t>22SR23 SPX SN1-3T200-A08</t>
  </si>
  <si>
    <t>22SR23 SPX SN1-6W947-X08</t>
  </si>
  <si>
    <t>22SE GFUNIVSA1-300VA-A08</t>
  </si>
  <si>
    <t>22SE BEQ8FTSA1-4F0VA-L08</t>
  </si>
  <si>
    <t>22TM210 SI IN1-6W910-X44</t>
  </si>
  <si>
    <t>22SR350 SXOHA1-61300-A08</t>
  </si>
  <si>
    <t>22SR350 SXOHA1-614V1-A08</t>
  </si>
  <si>
    <t>22SR350 SXOHA1-61504-A08</t>
  </si>
  <si>
    <t>22BW24 VNT HN1-60600-A46</t>
  </si>
  <si>
    <t>22TM2150TDBON1-3T0AA-X08</t>
  </si>
  <si>
    <t>22TM1950TDBON1-6W990-X08</t>
  </si>
  <si>
    <t>22TM210 SL ON1-301CA-X22</t>
  </si>
  <si>
    <t>22TM210 SL ON1-301CA-X44</t>
  </si>
  <si>
    <t>22TM2150TDBON1-301CA-X22</t>
  </si>
  <si>
    <t>22TM210 SI IN1-6W0005-X22</t>
  </si>
  <si>
    <t>22MO12X60BGNN1-50821-A08</t>
  </si>
  <si>
    <t>22MO305 SS ON1-3EL300-A08</t>
  </si>
  <si>
    <t>22MO305 SS ON1-3EL400-A08</t>
  </si>
  <si>
    <t>22MO305 SS ON1-3EL500-A08</t>
  </si>
  <si>
    <t>22MO305 SS ON1-600610-A08</t>
  </si>
  <si>
    <t>22MO305 SSOHE1-60700-A08</t>
  </si>
  <si>
    <t>22BW25 DNT ON1-6122A-A08</t>
  </si>
  <si>
    <t>PM WINTER BOAT COVERS</t>
  </si>
  <si>
    <t>S/C SET JBK-S</t>
  </si>
  <si>
    <t>VIS JBK-S</t>
  </si>
  <si>
    <t>BTOP &amp; EMB BT JBK-S</t>
  </si>
  <si>
    <t>BTOP FAB JBK-S</t>
  </si>
  <si>
    <t>M/C ARCH PCM WS HT BAG BLK-S</t>
  </si>
  <si>
    <t>CMP COMP JBK-S</t>
  </si>
  <si>
    <t>H/T STORAGE BAG WHT-D</t>
  </si>
  <si>
    <t>S/C SET H/T RL3 CNV-S</t>
  </si>
  <si>
    <t>D/C &amp; VAL H/T RL3 JBK-S</t>
  </si>
  <si>
    <t>D/C &amp; VAL H/T RL3 CNV-S</t>
  </si>
  <si>
    <t>VIS &amp; VAL H/T RL3 CNV-S</t>
  </si>
  <si>
    <t>M/C BATTLE ADV TWR STPLS CHA-S</t>
  </si>
  <si>
    <t>M/C BATTLE ADV TWR HT STPLS CHA-S</t>
  </si>
  <si>
    <t>LOUNGER B/R CVR JBK-S</t>
  </si>
  <si>
    <t>S/C SET H/T MAKR JBK-S</t>
  </si>
  <si>
    <t>D/C &amp; VAL H/T MAKR JBK-S</t>
  </si>
  <si>
    <t>S/C PORT H/T MAKR JBK-S</t>
  </si>
  <si>
    <t>S/C STBD H/T MAKR JBK-S</t>
  </si>
  <si>
    <t>D/C &amp; VAL H/T MAKR CNV-S</t>
  </si>
  <si>
    <t>D/C &amp; VAL H/T MAKR WHT-D</t>
  </si>
  <si>
    <t>ENCLOSURE MAKR WHT-D</t>
  </si>
  <si>
    <t>WING CTN SET &amp; VAL MAKR WHT-D</t>
  </si>
  <si>
    <t>STO BAG 12""X38"" GRY-S</t>
  </si>
  <si>
    <t>STORAGE BAG 19.5""X54"" GRY-S</t>
  </si>
  <si>
    <t>BTOP &amp; SLKBT FAB &amp; CHG RM LP GMS-S</t>
  </si>
  <si>
    <t>BTOP &amp; SLKBT FAB &amp; CHG RM LP CHA-S</t>
  </si>
  <si>
    <t>BTOP &amp; SLKBT FAB &amp; CHG RM GMS-S</t>
  </si>
  <si>
    <t>M/C BTOP STORED LP STPLS GMS-S</t>
  </si>
  <si>
    <t>STO BAG 12""X60"" JBK-S</t>
  </si>
  <si>
    <t>SOFT TOP ELECTRIC TWR JBK-S</t>
  </si>
  <si>
    <t>CPC ELECTRIC TWR JBK-S</t>
  </si>
  <si>
    <t>M/C AVIATOR 3 HT STPLS MP CHA-S</t>
  </si>
  <si>
    <t>M/C AVIATOR 3 HT STPLS MM CHA-S</t>
  </si>
  <si>
    <t>M/C AVIATOR 3 HT STPLS MG CHA-S</t>
  </si>
  <si>
    <t>M/C AVIATOR 3 HT STPLS MJ CHA-S</t>
  </si>
  <si>
    <t>M/C PRO EDGE TWR HT STPLS MR CHA-S</t>
  </si>
  <si>
    <t>M/C PRO EDGE TWR HT STPLS MK CHA-S</t>
  </si>
  <si>
    <t>CPC H/T TAYLOR WS HT SNP JBK-S</t>
  </si>
  <si>
    <t>BOW CVR TAYLOR WS JBK-S</t>
  </si>
  <si>
    <t>STO BAG 12"" X 38"" BLK-S</t>
  </si>
  <si>
    <t>M/C BTOP STORED STPLS CHA-S</t>
  </si>
  <si>
    <t>BTOP N/ZIP JBK-S</t>
  </si>
  <si>
    <t>M/C DROP ZONE TWR HT STPLS CHA-S</t>
  </si>
  <si>
    <t>M/C TWR STPLS GMS-S</t>
  </si>
  <si>
    <t>M/C BTOP STORED TM STPLS BLK-S</t>
  </si>
  <si>
    <t>BTOP N/ZIP MMN-S</t>
  </si>
  <si>
    <t>BTOP &amp; BT TWR BLK-S</t>
  </si>
  <si>
    <t>M/C STPLS SND-S</t>
  </si>
  <si>
    <t>MISSION MFG, LLC</t>
  </si>
  <si>
    <t>07RE2565 HHSN1-4011A-A46</t>
  </si>
  <si>
    <t>CMP TOP &amp; BT CNV-S</t>
  </si>
  <si>
    <t>08BW190 MT ON1-6120G-A46</t>
  </si>
  <si>
    <t>22TM2150TCCON1-30102-000</t>
  </si>
  <si>
    <t>22TM214MAK OT1-60001-A08</t>
  </si>
  <si>
    <t>22TM1950TDBON1-30102-000</t>
  </si>
  <si>
    <t>22SC215KAIYIN1-6W960-W44</t>
  </si>
  <si>
    <t>BTOP FAB XB TWR HYBRID BLK-S</t>
  </si>
  <si>
    <t>16TM215 TAHON1-3T1A1-A08</t>
  </si>
  <si>
    <t>BTOP FAB TWR JBK-S</t>
  </si>
  <si>
    <t>22TM2150TCCON1-50868-X08</t>
  </si>
  <si>
    <t>FISH SEAT BAG SMALL BLK-S</t>
  </si>
  <si>
    <t>22TM210 S  ON1-6W990-X19</t>
  </si>
  <si>
    <t>M/C BTOP STORED STPLS SMB-S</t>
  </si>
  <si>
    <t>22NS243 DC ON1-60606-A44</t>
  </si>
  <si>
    <t>22NS243 DC ON1-60700-A44</t>
  </si>
  <si>
    <t>22BW280 OR HN1-6120L-A08</t>
  </si>
  <si>
    <t>22BW280 OR HN1-6121U-A08</t>
  </si>
  <si>
    <t>22BW280 OR HN1-6120J-A08</t>
  </si>
  <si>
    <t>22BW280 OR HN1-70003-A08</t>
  </si>
  <si>
    <t>22BW280 OR HN1-6122A-A08</t>
  </si>
  <si>
    <t>22BW250 OR HN1-60330-A08</t>
  </si>
  <si>
    <t>22BW270 DA SN1-6121U-A08</t>
  </si>
  <si>
    <t>22BW420 OR HN1-61900-G02</t>
  </si>
  <si>
    <t>21BW240 DA SN1-6121Q-A08</t>
  </si>
  <si>
    <t>22BW21 MTK NN1-70003-A08</t>
  </si>
  <si>
    <t>22BW380 EX HN1-6121T-A08</t>
  </si>
  <si>
    <t>22BW325 CQTHN1-6121T-A08</t>
  </si>
  <si>
    <t>22BW350 OR HN1-6121T-A08</t>
  </si>
  <si>
    <t>22BW350 OR HN1-6121U-A08</t>
  </si>
  <si>
    <t>22BW280 OR HN1-50833-A08</t>
  </si>
  <si>
    <t>22TMT16    ON1-6W990-X08</t>
  </si>
  <si>
    <t>22TM210 SL ON1-6W0005-X44</t>
  </si>
  <si>
    <t>16BE9FT1GCWNN1-3TR200-L08</t>
  </si>
  <si>
    <t>BTOP EMB BT RR SPORT ARCH BLK-S</t>
  </si>
  <si>
    <t>22CW210 SS IN1-3PC0AA-A08</t>
  </si>
  <si>
    <t>22SC22 CRAZSN1-6W960-W44</t>
  </si>
  <si>
    <t>M/C PRO EDGE TWR HT STPLS MG CHA-S</t>
  </si>
  <si>
    <t>22SC20MONDOIN1-6W960-W44</t>
  </si>
  <si>
    <t>22TM2150TDBON1-6W991-X08</t>
  </si>
  <si>
    <t>22TM2150TDBON1-6W988-X08</t>
  </si>
  <si>
    <t>M/C TWR TM STPLS BLK-S</t>
  </si>
  <si>
    <t>22TMT16    ON1-30102-000</t>
  </si>
  <si>
    <t>22TMT16    ON1-301CA-X08</t>
  </si>
  <si>
    <t>22TM1950TDBON1-301CA-X22</t>
  </si>
  <si>
    <t>22TM210 SI IN1-60700-X08</t>
  </si>
  <si>
    <t>22CWE235EC SN1-3PC0AA-A08</t>
  </si>
  <si>
    <t>22CW220 SS IN1-3PC0AA-A48</t>
  </si>
  <si>
    <t>BTOP &amp; GR BT N/ZIP PCM WS TAU-S</t>
  </si>
  <si>
    <t>22CW220 SS IN1-3PC0AA-A08</t>
  </si>
  <si>
    <t>22CW210 SS IN1-3PC0AA-A03</t>
  </si>
  <si>
    <t>22CWE205XS IN1-6120N-N51</t>
  </si>
  <si>
    <t>22CW240 SS SN1-3PC0AA-A08</t>
  </si>
  <si>
    <t>22BW28 VNT HN1-61504-A46</t>
  </si>
  <si>
    <t>VIS &amp; VAL H/T MAKR CNV-S</t>
  </si>
  <si>
    <t>22BW28 VNT HN1-61300-A46</t>
  </si>
  <si>
    <t>S/C SET H/T MAKR CNV-S</t>
  </si>
  <si>
    <t>22BW28 VNT HN1-614V0-A46</t>
  </si>
  <si>
    <t>22BW16 SPT ON1-300AA-A08</t>
  </si>
  <si>
    <t>22BW270 DA SN1-6120X-A08</t>
  </si>
  <si>
    <t>22BW280 OR HN1-70003-A46</t>
  </si>
  <si>
    <t>22BW350 EX HN1-70003-A08</t>
  </si>
  <si>
    <t>22BW350 EX HN1-6121T-A08</t>
  </si>
  <si>
    <t>22BW350 EX HN1-61202-A08</t>
  </si>
  <si>
    <t>22BW350 EX HN1-6120M-A08</t>
  </si>
  <si>
    <t>22BW350 EX HN1-61200-A08</t>
  </si>
  <si>
    <t>22BW28 VNT HN1-60600-A08</t>
  </si>
  <si>
    <t>22BW28 VNT HN1-60700-A08</t>
  </si>
  <si>
    <t>22CW UNIV  SA1-300AA-A44</t>
  </si>
  <si>
    <t>22CW264 CR SA1-300VA-A88</t>
  </si>
  <si>
    <t>22CW264 CR SA1-30300-A88</t>
  </si>
  <si>
    <t>22CW264 CR SA1-30500-A88</t>
  </si>
  <si>
    <t>22CW264 CR SA1-4000A-A88</t>
  </si>
  <si>
    <t>22CW264 CR SA1-60600-A88</t>
  </si>
  <si>
    <t>22CW255 SS SN1-3PC0AA-A08</t>
  </si>
  <si>
    <t>22CW255 SS SN1-60690-A08</t>
  </si>
  <si>
    <t>22CW260XSS SA1-60712-A44</t>
  </si>
  <si>
    <t>22CW260XSS SA1-60691-A44</t>
  </si>
  <si>
    <t>22CW260XSS SA1-60712-A08</t>
  </si>
  <si>
    <t>22CW260XSS SA1-60691-A08</t>
  </si>
  <si>
    <t>22CW240 SS SN1-60712-A08</t>
  </si>
  <si>
    <t>22CW240 SS SN1-60690-A08</t>
  </si>
  <si>
    <t>22CW UNIV  SA1-300AA-A03</t>
  </si>
  <si>
    <t>22CW280 SS SA1-60712-A03</t>
  </si>
  <si>
    <t>22CW280 SS SA1-60691-A03</t>
  </si>
  <si>
    <t>22BW320 DC HN1-50833-A08</t>
  </si>
  <si>
    <t>22TM210 SL ON1-301CA-X03</t>
  </si>
  <si>
    <t>BTOP &amp; SLKBT FAB &amp; CHG RM LP RED-S</t>
  </si>
  <si>
    <t>22TM2150TDBON1-6W991-X44</t>
  </si>
  <si>
    <t>M/C BTOP STORED TM STPLS CHA-S</t>
  </si>
  <si>
    <t>22TM1950TDBON1-6W991-X44</t>
  </si>
  <si>
    <t>22TMT16    ON1-301CA-X44</t>
  </si>
  <si>
    <t>22TMT16    ON1-6W990-X03</t>
  </si>
  <si>
    <t>M/C BTOP STORED STPLS RED-S</t>
  </si>
  <si>
    <t>21SR280 SLXSN1-3PT1A0-A08</t>
  </si>
  <si>
    <t>21SA255    SN1-3VS200-A08</t>
  </si>
  <si>
    <t>BTOP BT RVRS V TWR SURF JBK-S</t>
  </si>
  <si>
    <t>22MATWRHDSTPN1-7001E-BLK</t>
  </si>
  <si>
    <t>22SB215 XSFON1-300AA-A89</t>
  </si>
  <si>
    <t>22TM1950TDBON1-6W990-X44</t>
  </si>
  <si>
    <t>22TM2150TDBON1-30102-000</t>
  </si>
  <si>
    <t>22TM1950TDBON1-6W990-X22</t>
  </si>
  <si>
    <t>22TM2150TDBON1-6W991-X22</t>
  </si>
  <si>
    <t>M/C BTOP STORED TM STPLS GMS-S</t>
  </si>
  <si>
    <t>22TM2150TDBON1-301CA-X03</t>
  </si>
  <si>
    <t>22SR23 SPX ON1-6W947-X08</t>
  </si>
  <si>
    <t>22MU UNIV  NN1-3XT102-000</t>
  </si>
  <si>
    <t>22MU UNIV  NN1-3XT1AA-Z01</t>
  </si>
  <si>
    <t>22MU UNIV  NN1-3LX1AA-Z01</t>
  </si>
  <si>
    <t>22MU UNIV  NN1-3LX102-000</t>
  </si>
  <si>
    <t>22MU UNIV  NN1-3LX1AA-Z14</t>
  </si>
  <si>
    <t>22MU UNIV  NN1-3LX1AA-Z02</t>
  </si>
  <si>
    <t>22MU UNIV  NN1-3LX1AA-Z13</t>
  </si>
  <si>
    <t>22HR250CRWNSA1-4F0AA-X08</t>
  </si>
  <si>
    <t>22HR UNIV  NN1-3DX0AA-X08</t>
  </si>
  <si>
    <t>BTOP &amp; BT DLX TWR BLK-S</t>
  </si>
  <si>
    <t>22HR230 SUNSN1-4DX0AA-X08</t>
  </si>
  <si>
    <t>22BNUNIV100NN1-3T0AA-A08</t>
  </si>
  <si>
    <t>22HR EVO2  NN1-3E20AA-X08</t>
  </si>
  <si>
    <t>21HR DELTA2NN1-3D20AA-X08</t>
  </si>
  <si>
    <t>22TM210 SL ON1-30102-000</t>
  </si>
  <si>
    <t>22BW15 MTK ON1-300AA-A08</t>
  </si>
  <si>
    <t>22BW13 SPT ON1-300AA-A08</t>
  </si>
  <si>
    <t>22BW380 EX HN1-60930-A08</t>
  </si>
  <si>
    <t>22BW330 OR HN1-6W900-X08</t>
  </si>
  <si>
    <t>22BWMC UNIVNN1-50865-X08</t>
  </si>
  <si>
    <t>22BW325 CQTHN1-61302-A08</t>
  </si>
  <si>
    <t>16HRSPTARCHNA1-3010V-X08</t>
  </si>
  <si>
    <t>BTOP VAL BLK-S</t>
  </si>
  <si>
    <t>BTOP BT BLK-S</t>
  </si>
  <si>
    <t>22MO295 SY HE1-40400-A08</t>
  </si>
  <si>
    <t>22TM2150TDBON1-3T0AA-X44</t>
  </si>
  <si>
    <t>22TM2150TDBON1-301CA-X08</t>
  </si>
  <si>
    <t>22TM2150TDBON1-6W990-X19</t>
  </si>
  <si>
    <t>22TM2150TDBON1-6W990-X08</t>
  </si>
  <si>
    <t>22TMT18    ON1-301CA-X03</t>
  </si>
  <si>
    <t>22TM1950TDBON1-301CA-X44</t>
  </si>
  <si>
    <t>22TM2150TDBON1-301CA-X19</t>
  </si>
  <si>
    <t>22TMT16    ON1-60606-X44</t>
  </si>
  <si>
    <t>22TM2150TDBON1-6W988-X44</t>
  </si>
  <si>
    <t>22CW255 SS SA1-6W0030-X08</t>
  </si>
  <si>
    <t>22FW190 HORIN1-3X0AA-A08</t>
  </si>
  <si>
    <t>22SA165    IN1-6W900-X08</t>
  </si>
  <si>
    <t>22SA215    IN1-6W981-X08</t>
  </si>
  <si>
    <t>22SA195    IN1-3VS0AA-A08</t>
  </si>
  <si>
    <t>22FW210 HORIN1-3T0AA-A08</t>
  </si>
  <si>
    <t>22SA28     SN1-6W910-X08</t>
  </si>
  <si>
    <t>22FW  H4C  ON1-3T0AA-A08</t>
  </si>
  <si>
    <t>22BWUNIV000001-50829-A08</t>
  </si>
  <si>
    <t>22BW280 OR HN1-50820-A08</t>
  </si>
  <si>
    <t>22BW280 OR HN1-50820-A46</t>
  </si>
  <si>
    <t>22BW330 OR HN1-6121U-A08</t>
  </si>
  <si>
    <t>22BW15 MTK ON1-300AA-A46</t>
  </si>
  <si>
    <t>22BW19 MTK ON1-300AA-A46</t>
  </si>
  <si>
    <t>22BW21 MTK NN1-50820-A08</t>
  </si>
  <si>
    <t>22BW28 VNT HN1-6121U-A08</t>
  </si>
  <si>
    <t>22BW405 CQTHN1-6123M-A08</t>
  </si>
  <si>
    <t>22GW000000UNIV-50813-X30</t>
  </si>
  <si>
    <t>STORAGE BAG 10""X70"" GRY-S</t>
  </si>
  <si>
    <t>22GW275    SN1-60700-G81</t>
  </si>
  <si>
    <t>22GW275    SN1-60700-A08</t>
  </si>
  <si>
    <t>19HR DELTA NN1-3TR1A1-X08</t>
  </si>
  <si>
    <t>BTOP FAB TWR RR BLK-S</t>
  </si>
  <si>
    <t>22MO278 SS SN1-6T0AA-A08</t>
  </si>
  <si>
    <t>M/C PRO EDGE TWR HT STPLS MM CHA-S</t>
  </si>
  <si>
    <t>BTOP GRP&amp;BT GV WDE FP SF NHDW JBK-S</t>
  </si>
  <si>
    <t>22CW270XSS SA1-60712-A08</t>
  </si>
  <si>
    <t>22CW270XSS SA1-60691-A08</t>
  </si>
  <si>
    <t>22CW265 SS SA1-60712-A08</t>
  </si>
  <si>
    <t>22CW265 SS SA1-60691-A08</t>
  </si>
  <si>
    <t>22CWE255XS SN1-60690-A08</t>
  </si>
  <si>
    <t>22CW255 SS SA1-60712-A08</t>
  </si>
  <si>
    <t>22CW255 SS SA1-60691-A08</t>
  </si>
  <si>
    <t>22CWE235XS SA1-60691-A08</t>
  </si>
  <si>
    <t>22CWE215XS SN1-60712-A44</t>
  </si>
  <si>
    <t>22CWE215XS SN1-60690-A44</t>
  </si>
  <si>
    <t>22CWE205XS IN1-3PC0AA-A08</t>
  </si>
  <si>
    <t>22CWE205XS IN1-6W999-X08</t>
  </si>
  <si>
    <t>22CWE205XS IN1-3PC0AA-A03</t>
  </si>
  <si>
    <t>22CW230CCFKHN1-6120L-A44</t>
  </si>
  <si>
    <t>22CW220CCFKOT1-6120L-A44</t>
  </si>
  <si>
    <t>22CW220CCFKOT1-60014-A08</t>
  </si>
  <si>
    <t>22CW220CCFKOT1-60001-A44</t>
  </si>
  <si>
    <t>22CWE305XS HA1-60600-A08</t>
  </si>
  <si>
    <t>22CWE275EC SA1-60712-A08</t>
  </si>
  <si>
    <t>22CWE275EC SA1-60691-A08</t>
  </si>
  <si>
    <t>22CW270XSS SA1-60712-A88</t>
  </si>
  <si>
    <t>22CW270XSS SA1-60691-A88</t>
  </si>
  <si>
    <t>22CW240 SS SA1-60712-A08</t>
  </si>
  <si>
    <t>22CW240 SS SA1-60691-A08</t>
  </si>
  <si>
    <t>22CWE235XS SN1-3PC0AA-A44</t>
  </si>
  <si>
    <t>22CWE235XS SN1-60712-A44</t>
  </si>
  <si>
    <t>22CWE235XS SN1-60690-A44</t>
  </si>
  <si>
    <t>22CW210 SS IN1-60690-A88</t>
  </si>
  <si>
    <t>16HR DELTA NN1-3TR102-000</t>
  </si>
  <si>
    <t>BTOP BOWS HDWE DELTA TWR RR</t>
  </si>
  <si>
    <t>22TM210 S  ON1-6W910-X08</t>
  </si>
  <si>
    <t>22TM210 S  ON1-6W910-X19</t>
  </si>
  <si>
    <t>22TM210 S  ON1-6W910-X44</t>
  </si>
  <si>
    <t>22TM210 SI IN1-6W990-X19</t>
  </si>
  <si>
    <t>22TM210 SI IN1-6000M-X19</t>
  </si>
  <si>
    <t>SWIM BOARD CVR SMB-S</t>
  </si>
  <si>
    <t>22TM210 S  ON1-50881-X08</t>
  </si>
  <si>
    <t>STO BAG MESH PORT BLK-S</t>
  </si>
  <si>
    <t>22TM210 S  ON1-50882-X08</t>
  </si>
  <si>
    <t>STO BAG MESH STBD BLK-S</t>
  </si>
  <si>
    <t>22TM2150TCCON1-301CA-X22</t>
  </si>
  <si>
    <t>22TMT18    ON1-30102-000</t>
  </si>
  <si>
    <t>22TM2150TDBON1-6W991-X03</t>
  </si>
  <si>
    <t>M/C BTOP STORED TM STPLS RED-S</t>
  </si>
  <si>
    <t>22TM1950TDBON1-301CA-X19</t>
  </si>
  <si>
    <t>22TM210 SL ON1-301CA-X19</t>
  </si>
  <si>
    <t>22TM210 SI IN1-3T0AA-X08</t>
  </si>
  <si>
    <t>22TM1950TDBON1-6W990-X19</t>
  </si>
  <si>
    <t>22TM2150TCCON1-301CA-X44</t>
  </si>
  <si>
    <t>22SB251 XS HT1-6W900-L29</t>
  </si>
  <si>
    <t>22BV UNIV  NN1-4EC0AA-A08</t>
  </si>
  <si>
    <t>22BW320 DC HN1-61300-G02</t>
  </si>
  <si>
    <t>22BW320 DC HN1-61504-G02</t>
  </si>
  <si>
    <t>22BW320 DC HN1-614V0-G02</t>
  </si>
  <si>
    <t>22BW250 OR HN1-60330-A46</t>
  </si>
  <si>
    <t>22BW325 CQTHN1-614V0-A08</t>
  </si>
  <si>
    <t>22BW405 CQTHN1-614V0-G02</t>
  </si>
  <si>
    <t>22TM2150TDBON1-6W990-X44</t>
  </si>
  <si>
    <t>22TM210 SI IN1-6W990-X44</t>
  </si>
  <si>
    <t>22TM210 SI IN1-6000M-X44</t>
  </si>
  <si>
    <t>22MAG5     NN1-3FT107-000</t>
  </si>
  <si>
    <t>22MAG5     NN1-3FT0AE-A08</t>
  </si>
  <si>
    <t>22MA  AXIS NN1-3TS0AA-A08</t>
  </si>
  <si>
    <t>22TM210 SI IN1-6W0007-X08</t>
  </si>
  <si>
    <t>22GW180    OL1-300AA-A26</t>
  </si>
  <si>
    <t>22GW307 T  SN1-60700-G81</t>
  </si>
  <si>
    <t>22TM210 SL ON1-6W0006-X08</t>
  </si>
  <si>
    <t>22TM1950TDBON1-301CA-X03</t>
  </si>
  <si>
    <t>22TM1950TDBON1-6W991-X03</t>
  </si>
  <si>
    <t>22TM1950TDBON1-6W991-X22</t>
  </si>
  <si>
    <t>22TM2150TDBON1-3T0AA-X22</t>
  </si>
  <si>
    <t>BTOP &amp; BT TWR GMS-S</t>
  </si>
  <si>
    <t>22TM1950TDBON1-6W988-X22</t>
  </si>
  <si>
    <t>22FW UNIV  NN1-3EL0AA-A08</t>
  </si>
  <si>
    <t>22TM2150TCCON1-6W991-X44</t>
  </si>
  <si>
    <t>22VR  UNIV NN1-3MT0AA-X08</t>
  </si>
  <si>
    <t>22NS193 SC ON1-61700-O08</t>
  </si>
  <si>
    <t>22NS203 DC ON1-60700-A44</t>
  </si>
  <si>
    <t>22NS193 SC ON1-300AA-O08</t>
  </si>
  <si>
    <t>22NS203 SC ON1-300AA-A44</t>
  </si>
  <si>
    <t>BTOP &amp; SLK BT N/ZIP CHA-S</t>
  </si>
  <si>
    <t>22NS211 HYBON1-300AA-A44</t>
  </si>
  <si>
    <t>22NS215 XTSON1-300AA-A08</t>
  </si>
  <si>
    <t>22NS243 DC ON1-300AA-A44</t>
  </si>
  <si>
    <t>22NS243 DC ON1-3T0AA-A08</t>
  </si>
  <si>
    <t>22NS243 DC ON1-3T0AA-A44</t>
  </si>
  <si>
    <t>22NS191 HYBON1-300AA-A08</t>
  </si>
  <si>
    <t>22JC UNIV  NN1-3FT1HM-000</t>
  </si>
  <si>
    <t>22TM210 SL ON1-6W0006-X03</t>
  </si>
  <si>
    <t>22TM1950TDBON1-6W910-X22</t>
  </si>
  <si>
    <t>22BW21 MTK NN1-70003-A46</t>
  </si>
  <si>
    <t>22BW24 VNT ON1-61207-A46</t>
  </si>
  <si>
    <t>22BW24 VNT ON1-61207-A08</t>
  </si>
  <si>
    <t>22BW24 VNT ON1-6120J-A08</t>
  </si>
  <si>
    <t>22BW24 VNT ON1-6121U-A08</t>
  </si>
  <si>
    <t>22BW420 OR HN1-6121Y-A08</t>
  </si>
  <si>
    <t>22BW320 DC HN1-6122N-A08</t>
  </si>
  <si>
    <t>22BW320 DC HN1-6122P-A08</t>
  </si>
  <si>
    <t>22BW380 OR HN1-6120M-A08</t>
  </si>
  <si>
    <t>22BW285 CQ HN1-7000U-A08</t>
  </si>
  <si>
    <t>STORAGE PANEL JBK-S</t>
  </si>
  <si>
    <t>22BW270 DA HN1-6122C-A08</t>
  </si>
  <si>
    <t>22BW270 DA SN1-7000Z-A08</t>
  </si>
  <si>
    <t>22BW345 CQTHN1-6121U-A08</t>
  </si>
  <si>
    <t>22BW330 OR HN1-6120M-A08</t>
  </si>
  <si>
    <t>22BW280 OR HN1-6120X-A08</t>
  </si>
  <si>
    <t>22BW230 OR ST1-70T03-A46</t>
  </si>
  <si>
    <t>22BW230 OR HN1-6120L-A46</t>
  </si>
  <si>
    <t>LEAN POST SEAT CVR CNV-S</t>
  </si>
  <si>
    <t>22BW230 OR HN1-6122A-A46</t>
  </si>
  <si>
    <t>22BW230 OR HN1-6121U-A46</t>
  </si>
  <si>
    <t>22BW380 OR HN1-6120L-A08</t>
  </si>
  <si>
    <t>22BW380 OR HN1-6121U-A08</t>
  </si>
  <si>
    <t>22BW380 OR HN1-6120J-A08</t>
  </si>
  <si>
    <t>22BW380 OR HN1-5082E-G02</t>
  </si>
  <si>
    <t>22BW15 MTK ON1-70RP3-A08</t>
  </si>
  <si>
    <t>22BW380 EX HN1-50828-A08</t>
  </si>
  <si>
    <t>22BW380 EX HN1-61202-A08</t>
  </si>
  <si>
    <t>22BW380 EX HN1-70003-A08</t>
  </si>
  <si>
    <t>22BW380 EX HN1-6121U-A08</t>
  </si>
  <si>
    <t>22BW380 EX HN1-61200-A08</t>
  </si>
  <si>
    <t>22BW21 MTK NN1-60001-A08</t>
  </si>
  <si>
    <t>22BW21 MTK NN1-60001-A46</t>
  </si>
  <si>
    <t>22BW15 MTK ON1-6120G-A46</t>
  </si>
  <si>
    <t>22BW19 MTK OT1-60001-A08</t>
  </si>
  <si>
    <t>22BW28 VNT ON1-60700-A08</t>
  </si>
  <si>
    <t>22BW24 VNT ON1-300AA-A08</t>
  </si>
  <si>
    <t>22BW325 CQTHN1-6121T-A46</t>
  </si>
  <si>
    <t>22BW325 CQTHN1-50820-A46</t>
  </si>
  <si>
    <t>22BW25 DNT OT1-6121U-A08</t>
  </si>
  <si>
    <t>22BW25 DNT HN1-50820-A08</t>
  </si>
  <si>
    <t>22BW25 DNT OT1-7SLP3-A08</t>
  </si>
  <si>
    <t>CNSL CVR STICK LEAN POST CVR JBK-S</t>
  </si>
  <si>
    <t>22HR250 SOLSN1-4DE0AA-X08</t>
  </si>
  <si>
    <t>22BW280 OR HN1-60330-A46</t>
  </si>
  <si>
    <t>18HR DELTA NN1-3TR109-000</t>
  </si>
  <si>
    <t>BTOP RR TWR SUPP POLE RR</t>
  </si>
  <si>
    <t>22CWE255XS SN1-60712-A08</t>
  </si>
  <si>
    <t>22TM2150TDBON1-6W910-X08</t>
  </si>
  <si>
    <t>22TM210 SL ON1-301CA-X08</t>
  </si>
  <si>
    <t>BTOP &amp; SLKBT FAB &amp; CHG RM LP BLK-S</t>
  </si>
  <si>
    <t>22TM210 SI IN1-6W990-X08</t>
  </si>
  <si>
    <t>22TM1950TDBON1-6W991-X08</t>
  </si>
  <si>
    <t>22TM210 SI IN1-6W0006-X08</t>
  </si>
  <si>
    <t>22SR250 SDXSN1-600608-A36</t>
  </si>
  <si>
    <t>22BW350 EX HN1-60330-G02</t>
  </si>
  <si>
    <t>22BW350 EX HN1-613DE-G02</t>
  </si>
  <si>
    <t>LEGACY BOATS - AVID BOATS</t>
  </si>
  <si>
    <t>22AD19  FS ON1-300AA-A44</t>
  </si>
  <si>
    <t>BTOP &amp; GR BT CHA-S</t>
  </si>
  <si>
    <t>22AD21  FS ON1-300AA-A44</t>
  </si>
  <si>
    <t>22TI   MED NN1-3T0AA-A08</t>
  </si>
  <si>
    <t>22SPZS212  IN1-6W0037-W44</t>
  </si>
  <si>
    <t>M/C F SERIES TWR STPLS CHA-S</t>
  </si>
  <si>
    <t>22BV UNIV  NN1-3EC0AA-A08</t>
  </si>
  <si>
    <t>22TMT16    ON1-6W900-X44</t>
  </si>
  <si>
    <t>22TM210 SL ON1-6W0006-X22</t>
  </si>
  <si>
    <t>M/C TWR LP STPLS GMS-S</t>
  </si>
  <si>
    <t>22MAG5NARRWNN1-3FT107-000</t>
  </si>
  <si>
    <t>GV NAR BRKT/ASSBY PT&amp;STBD W/HDW</t>
  </si>
  <si>
    <t>MONTARA INC</t>
  </si>
  <si>
    <t>22MR25SB2.0SN1-3T0AA-X08</t>
  </si>
  <si>
    <t>22MR25SB2.0SN1-4T0AA-X08</t>
  </si>
  <si>
    <t>CMP TOP &amp; BT TWR FWD BLK-S</t>
  </si>
  <si>
    <t>22MR23SB2.0SN1-4T0AA-X08</t>
  </si>
  <si>
    <t>22TM210 S  ON1-6W990-X08</t>
  </si>
  <si>
    <t>22BU V BACK151-3T1A0-A08</t>
  </si>
  <si>
    <t>22BU V BACK151-3T1AH-A08</t>
  </si>
  <si>
    <t>22BU V BACK151-3T1AH-A03</t>
  </si>
  <si>
    <t>22GW307 T  SN1-60700-A08</t>
  </si>
  <si>
    <t>22SPZS232  SN1-6W0037-W44</t>
  </si>
  <si>
    <t>22BW270 DA HN1-50820-A08</t>
  </si>
  <si>
    <t>22BW270 DA SN1-6121U-A46</t>
  </si>
  <si>
    <t>22BW270 DA HN1-6122C-A46</t>
  </si>
  <si>
    <t>22BW345 CQTHN1-61202-A08</t>
  </si>
  <si>
    <t>22BW345 CQTHN1-61200-A08</t>
  </si>
  <si>
    <t>22BW345 CQTHN1-7000U-G02</t>
  </si>
  <si>
    <t>22BW320 DC HN1-60700-A46</t>
  </si>
  <si>
    <t>22BW320 DC HN1-60600-A46</t>
  </si>
  <si>
    <t>22BW250 OR HN1-6121T-A08</t>
  </si>
  <si>
    <t>22BW250 OR HN1-6121U-A08</t>
  </si>
  <si>
    <t>22BW380 OR HN1-6W900-X08</t>
  </si>
  <si>
    <t>22SB215 XSFON1-70003-A89</t>
  </si>
  <si>
    <t>22BW380 OR HN1-60929-A08</t>
  </si>
  <si>
    <t>22BW19 MTK ON1-300AA-A08</t>
  </si>
  <si>
    <t>22BW19 MTK OT1-60001-A46</t>
  </si>
  <si>
    <t>22BW19 MTK ON1-70RP3-A08</t>
  </si>
  <si>
    <t>22BW25 DNT OT1-6121U-A46</t>
  </si>
  <si>
    <t>22BW25 DNT OT1-70RP3-A08</t>
  </si>
  <si>
    <t>22BW24 VNT ON1-60614-A08</t>
  </si>
  <si>
    <t>22SE BEQ8FTSA1-300VA-L08</t>
  </si>
  <si>
    <t>BTOP,VAL&amp;BT BE Q 8' SPT ARCH BLK-S</t>
  </si>
  <si>
    <t>22SE BEQ8FTSA1-300VA-L84</t>
  </si>
  <si>
    <t>BTOP,VAL&amp;BT BE Q 8' SPT ARCH COL-S</t>
  </si>
  <si>
    <t>22SE BEQ8FTSA1-300VA-L44</t>
  </si>
  <si>
    <t>BTOP,VAL&amp;BT BE Q 8' SPT ARCH SIL-S</t>
  </si>
  <si>
    <t>22SE BEQGASSN1-3T0AA-L08</t>
  </si>
  <si>
    <t>BTOP &amp; BT BEQ SPT GAS AST TWR BLK-S</t>
  </si>
  <si>
    <t>22SE BEQECOSN1-3T0AA-L08</t>
  </si>
  <si>
    <t>22MU UNIV  NN1-3LX1AA-Z04</t>
  </si>
  <si>
    <t>KENYON INTERNATIONAL  INC.</t>
  </si>
  <si>
    <t>22KE PORTGR501-50846-A30</t>
  </si>
  <si>
    <t>GRILL CVR PORTABLE (50) CGR-S</t>
  </si>
  <si>
    <t>22KEGRLCRTSID1-50846-A30</t>
  </si>
  <si>
    <t>22TM1950TDBON1-6W991-X19</t>
  </si>
  <si>
    <t>22TM2150TCCON1-6W991-X19</t>
  </si>
  <si>
    <t>22SB255 XSFHT1-6W900-L29</t>
  </si>
  <si>
    <t>22MO258 SS SN1-60606-A08</t>
  </si>
  <si>
    <t>22MO258 SS SN1-3000A-A08</t>
  </si>
  <si>
    <t>22MO278 SS SN1-3T0AA-A08</t>
  </si>
  <si>
    <t>22MO278 SS SN1-6T600-A08</t>
  </si>
  <si>
    <t>22MO295 SY HE1-60600-A08</t>
  </si>
  <si>
    <t>22MO295 SY HE1-401VA-A08</t>
  </si>
  <si>
    <t>22MO295 SY HA1-61300-A08</t>
  </si>
  <si>
    <t>22MO295 SY HE1-40300-A08</t>
  </si>
  <si>
    <t>22MO295 SY HA1-61504-A08</t>
  </si>
  <si>
    <t>22MO305 SSOHE1-60600-A08</t>
  </si>
  <si>
    <t>22HR250 SUNSN1-4DX0AA-X08</t>
  </si>
  <si>
    <t>22TM210 SI IN1-6000M-X22</t>
  </si>
  <si>
    <t>SWIM BOARD CVR GMS-S</t>
  </si>
  <si>
    <t>22NS215 XTSON1-300AA-A44</t>
  </si>
  <si>
    <t>BTOP &amp; BT N/ZIP CHA-S</t>
  </si>
  <si>
    <t>22SE BEQGASSN1-3T0AA-L27</t>
  </si>
  <si>
    <t>BTOP &amp; BT BEQ SPT GAS AST TWR PLT-S</t>
  </si>
  <si>
    <t>22BW420 OR HN1-6121U-A08</t>
  </si>
  <si>
    <t>21MAG5     NN1-3FT200-A08</t>
  </si>
  <si>
    <t>BTOP BT GV WDE FP SF NHDW JBK-S</t>
  </si>
  <si>
    <t>22SR320 DA HA1-6190V-A08</t>
  </si>
  <si>
    <t>22SR250 SDXON1-3MN200-A36</t>
  </si>
  <si>
    <t>22SR250 SDXON1-3MN1A0-A36</t>
  </si>
  <si>
    <t>22SR250 SDXON1-600608-A36</t>
  </si>
  <si>
    <t>22SR270 SDXON1-60717-A36</t>
  </si>
  <si>
    <t>22SR280 SLXSN1-3PT1A0-A08</t>
  </si>
  <si>
    <t>22SR280 SLXSN1-600605-A08</t>
  </si>
  <si>
    <t>22SR280 SLXSN1-60707-A08</t>
  </si>
  <si>
    <t>22SR320 DA HA1-6190V-A36</t>
  </si>
  <si>
    <t>22SR320 DA HA1-50866-MSH</t>
  </si>
  <si>
    <t>22SR320 DA HA1-614SV1-A36</t>
  </si>
  <si>
    <t>22SR320 DA HA1-6122T-A36</t>
  </si>
  <si>
    <t>22SR250 SDXSN1-6W0042-X08</t>
  </si>
  <si>
    <t>22SR23 SPX SN1-60614-A36</t>
  </si>
  <si>
    <t>22SR23 SPX SN1-3T200-A36</t>
  </si>
  <si>
    <t>22SR23 SPX SN1-3T1A0-A36</t>
  </si>
  <si>
    <t>22SR270 SDXON1-60717-A08</t>
  </si>
  <si>
    <t>22SR270 SDXON1-3MN200-A08</t>
  </si>
  <si>
    <t>22SR270 SDXON1-3MN1A0-A08</t>
  </si>
  <si>
    <t>22SR270 SDXON1-600608-A08</t>
  </si>
  <si>
    <t>22SR290 SDXON1-60717-A36</t>
  </si>
  <si>
    <t>22SR290 SDXON1-3MN200-A36</t>
  </si>
  <si>
    <t>22SR290 SDXON1-3MN1A0-A36</t>
  </si>
  <si>
    <t>22SR290 SDXON1-600609-A36</t>
  </si>
  <si>
    <t>22SR280 SLXSN1-3MT1A0-A08</t>
  </si>
  <si>
    <t>22SR280 SLXSN1-3MT200-A08</t>
  </si>
  <si>
    <t>22SR280 SLXSN1-600601-A08</t>
  </si>
  <si>
    <t>22SR280 SLXSN1-60700-A08</t>
  </si>
  <si>
    <t>22SR310 SXOHA1-6190V-A36</t>
  </si>
  <si>
    <t>22SR23 SPX ON1-6W946-X08</t>
  </si>
  <si>
    <t>22SR23 SPX SN1-60614-A08</t>
  </si>
  <si>
    <t>22TM210 SI IN1-6000M-X08</t>
  </si>
  <si>
    <t>08BA192 ISLIN1-300AA-A03</t>
  </si>
  <si>
    <t>08BA192 ISLIN1-300AA-A08</t>
  </si>
  <si>
    <t>08BA192 ISLIN1-300AA-A30</t>
  </si>
  <si>
    <t>08BA192 ISLIN1-300AA-A79</t>
  </si>
  <si>
    <t>08BA192 ISLIN1-3T0AA-A03</t>
  </si>
  <si>
    <t>08BA192 ISLIN1-3T0AA-A08</t>
  </si>
  <si>
    <t>08BA192 ISLIN1-3T0AA-A30</t>
  </si>
  <si>
    <t>08BA192 ISLIN1-3T0AA-A65</t>
  </si>
  <si>
    <t>08BA192 ISLIN1-3T0AA-A79</t>
  </si>
  <si>
    <t>08BA202 ISLIN1-300AA-A03</t>
  </si>
  <si>
    <t>08BA202 ISLIN1-300AA-A08</t>
  </si>
  <si>
    <t>08BA202 ISLIN1-300AA-A30</t>
  </si>
  <si>
    <t>08BA202 ISLIN1-300AA-A65</t>
  </si>
  <si>
    <t>08BA202 ISLIN1-300AA-A79</t>
  </si>
  <si>
    <t>08BA202 ISLIN1-3T0AA-A03</t>
  </si>
  <si>
    <t>08BA202 ISLIN1-3T0AA-A08</t>
  </si>
  <si>
    <t>08BA202 ISLIN1-3T0AA-A30</t>
  </si>
  <si>
    <t>08BA202 ISLIN1-3T0AA-A65</t>
  </si>
  <si>
    <t>08BA202 ISLIN1-3T0AA-A79</t>
  </si>
  <si>
    <t>08BA242 ISLIN1-300AA-A03</t>
  </si>
  <si>
    <t>08BA242 ISLIN1-300AA-A08</t>
  </si>
  <si>
    <t>08BA242 ISLIN1-300AA-A30</t>
  </si>
  <si>
    <t>08BA242 ISLIN1-300AA-A65</t>
  </si>
  <si>
    <t>08BA242 ISLIN1-300AA-A79</t>
  </si>
  <si>
    <t>08BA247 ISLIN1-300AA-A03</t>
  </si>
  <si>
    <t>08BA247 ISLIN1-300AA-A08</t>
  </si>
  <si>
    <t>08BA247 ISLIN1-300AA-A30</t>
  </si>
  <si>
    <t>08BA247 ISLIN1-300AA-A79</t>
  </si>
  <si>
    <t>08BA247 ISLIN1-3T0AA-A03</t>
  </si>
  <si>
    <t>08BA247 ISLIN1-3T0AA-A08</t>
  </si>
  <si>
    <t>08BA247 ISLIN1-3T0AA-A30</t>
  </si>
  <si>
    <t>08BA247 ISLIN1-3T0AA-A79</t>
  </si>
  <si>
    <t>08BA277 ISLIN1-300AA-A03</t>
  </si>
  <si>
    <t>08BA277 ISLIN1-300AA-A08</t>
  </si>
  <si>
    <t>08BA277 ISLIN1-300AA-A30</t>
  </si>
  <si>
    <t>08BA277 ISLIN1-300AA-A79</t>
  </si>
  <si>
    <t>08BA277 ISLIN1-3T0AA-A03</t>
  </si>
  <si>
    <t>08BA277 ISLIN1-3T0AA-A08</t>
  </si>
  <si>
    <t>08BA277 ISLIN1-3T0AA-A30</t>
  </si>
  <si>
    <t>08BA277 ISLIN1-3T0AA-A79</t>
  </si>
  <si>
    <t>08BA335 P  SA1-3000A-A03</t>
  </si>
  <si>
    <t>08BA335 P  SA1-3000A-A08</t>
  </si>
  <si>
    <t>08BA335 P  SA1-3000A-A30</t>
  </si>
  <si>
    <t>08BA335 P  SA1-3000A-A65</t>
  </si>
  <si>
    <t>08BA335 P  SA1-3000A-A79</t>
  </si>
  <si>
    <t>08BA335 P  SA1-303V0-A03</t>
  </si>
  <si>
    <t>08BA335 P  SA1-303V0-A08</t>
  </si>
  <si>
    <t>08BA335 P  SA1-303V0-A30</t>
  </si>
  <si>
    <t>08BA335 P  SA1-303V0-A65</t>
  </si>
  <si>
    <t>08BA335 P  SA1-303V0-A79</t>
  </si>
  <si>
    <t>08BA335 P  SA1-30500-A03</t>
  </si>
  <si>
    <t>08BA335 P  SA1-30500-A08</t>
  </si>
  <si>
    <t>08BA335 P  SA1-30500-A30</t>
  </si>
  <si>
    <t>08BA335 P  SA1-30500-A65</t>
  </si>
  <si>
    <t>08BA335 P  SA1-30500-A79</t>
  </si>
  <si>
    <t>08BA335 P  SA1-4011A-A03</t>
  </si>
  <si>
    <t>08BA335 P  SA1-4011A-A08</t>
  </si>
  <si>
    <t>08BA335 P  SA1-4011A-A30</t>
  </si>
  <si>
    <t>08BA335 P  SA1-4011A-A65</t>
  </si>
  <si>
    <t>08BA335 P  SA1-4011A-A79</t>
  </si>
  <si>
    <t>08BA335 P  SA1-403V0-A03</t>
  </si>
  <si>
    <t>08BA335 P  SA1-403V0-A08</t>
  </si>
  <si>
    <t>08BA335 P  SA1-403V0-A30</t>
  </si>
  <si>
    <t>08BA335 P  SA1-403V0-A65</t>
  </si>
  <si>
    <t>08BA335 P  SA1-403V0-A79</t>
  </si>
  <si>
    <t>08BA335 P  SA1-40400-A03</t>
  </si>
  <si>
    <t>08BA335 P  SA1-40400-A08</t>
  </si>
  <si>
    <t>08BA335 P  SA1-40400-A30</t>
  </si>
  <si>
    <t>08BA335 P  SA1-40400-A65</t>
  </si>
  <si>
    <t>08BA335 P  SA1-40400-A79</t>
  </si>
  <si>
    <t>08BA335 P  SA1-601V0-A03</t>
  </si>
  <si>
    <t>08BA335 P  SA1-601V0-A08</t>
  </si>
  <si>
    <t>08BA335 P  SA1-601V0-A30</t>
  </si>
  <si>
    <t>08BA335 P  SA1-601V0-A65</t>
  </si>
  <si>
    <t>08BA335 P  SA1-601V0-A79</t>
  </si>
  <si>
    <t>08BA335 P  SA1-60606-A03</t>
  </si>
  <si>
    <t>08BA335 P  SA1-60606-A08</t>
  </si>
  <si>
    <t>08BA335 P  SA1-60606-A30</t>
  </si>
  <si>
    <t>08BA335 P  SA1-60606-A65</t>
  </si>
  <si>
    <t>08BA335 P  SA1-60606-A79</t>
  </si>
  <si>
    <t>08BA335 P  SA1-60612-A03</t>
  </si>
  <si>
    <t>08BA335 P  SA1-60612-A08</t>
  </si>
  <si>
    <t>08BA335 P  SA1-60612-A30</t>
  </si>
  <si>
    <t>08BA335 P  SA1-60612-A65</t>
  </si>
  <si>
    <t>08BA335 P  SA1-60612-A79</t>
  </si>
  <si>
    <t>08BA335 P  SA1-60629-A03</t>
  </si>
  <si>
    <t>08BA335 P  SA1-60629-A08</t>
  </si>
  <si>
    <t>08BA335 P  SA1-60629-A30</t>
  </si>
  <si>
    <t>08BA335 P  SA1-60629-A65</t>
  </si>
  <si>
    <t>08BA335 P  SA1-60629-A79</t>
  </si>
  <si>
    <t>08BA335 P  SN1-3000A-A03</t>
  </si>
  <si>
    <t>08BA335 P  SN1-3000A-A08</t>
  </si>
  <si>
    <t>08BA335 P  SN1-3000A-A30</t>
  </si>
  <si>
    <t>08BA335 P  SN1-3000A-A65</t>
  </si>
  <si>
    <t>08BA335 P  SN1-3000A-A79</t>
  </si>
  <si>
    <t>08BA335 P  SN1-30300-A03</t>
  </si>
  <si>
    <t>08BA335 P  SN1-30300-A08</t>
  </si>
  <si>
    <t>08BA335 P  SN1-30300-A30</t>
  </si>
  <si>
    <t>08BA335 P  SN1-30300-A65</t>
  </si>
  <si>
    <t>08BA335 P  SN1-30300-A79</t>
  </si>
  <si>
    <t>08BA335 P  SN1-30500-A03</t>
  </si>
  <si>
    <t>08BA335 P  SN1-30500-A08</t>
  </si>
  <si>
    <t>08BA335 P  SN1-30500-A30</t>
  </si>
  <si>
    <t>08BA335 P  SN1-30500-A65</t>
  </si>
  <si>
    <t>08BA335 P  SN1-30500-A79</t>
  </si>
  <si>
    <t>08BA335 P  SN1-4011A-A03</t>
  </si>
  <si>
    <t>08BA335 P  SN1-4011A-A08</t>
  </si>
  <si>
    <t>08BA335 P  SN1-4011A-A30</t>
  </si>
  <si>
    <t>08BA335 P  SN1-4011A-A65</t>
  </si>
  <si>
    <t>08BA335 P  SN1-4011A-A79</t>
  </si>
  <si>
    <t>08BA335 P  SN1-40300-A03</t>
  </si>
  <si>
    <t>08BA335 P  SN1-40300-A08</t>
  </si>
  <si>
    <t>08BA335 P  SN1-40300-A30</t>
  </si>
  <si>
    <t>08BA335 P  SN1-40300-A65</t>
  </si>
  <si>
    <t>08BA335 P  SN1-40300-A79</t>
  </si>
  <si>
    <t>08BA335 P  SN1-40400-A03</t>
  </si>
  <si>
    <t>08BA335 P  SN1-40400-A08</t>
  </si>
  <si>
    <t>08BA335 P  SN1-40400-A30</t>
  </si>
  <si>
    <t>08BA335 P  SN1-40400-A65</t>
  </si>
  <si>
    <t>08BA335 P  SN1-40400-A79</t>
  </si>
  <si>
    <t>08BA405    SA1-3000A-A03</t>
  </si>
  <si>
    <t>08BA405    SA1-3000A-A08</t>
  </si>
  <si>
    <t>08BA405    SA1-3000A-A30</t>
  </si>
  <si>
    <t>08BA405    SA1-3000A-A65</t>
  </si>
  <si>
    <t>08BA405    SA1-3000A-A79</t>
  </si>
  <si>
    <t>08BA405    SA1-303V0-A03</t>
  </si>
  <si>
    <t>08BA405    SA1-303V0-A08</t>
  </si>
  <si>
    <t>08BA405    SA1-303V0-A30</t>
  </si>
  <si>
    <t>08BA405    SA1-303V0-A65</t>
  </si>
  <si>
    <t>08BA405    SA1-303V0-A79</t>
  </si>
  <si>
    <t>08BA405    SA1-30500-A03</t>
  </si>
  <si>
    <t>08BA405    SA1-30500-A08</t>
  </si>
  <si>
    <t>08BA405    SA1-30500-A30</t>
  </si>
  <si>
    <t>08BA405    SA1-30500-A65</t>
  </si>
  <si>
    <t>08BA405    SA1-30500-A79</t>
  </si>
  <si>
    <t>08BA405    SA1-4000A-A03</t>
  </si>
  <si>
    <t>08BA405    SA1-4000A-A08</t>
  </si>
  <si>
    <t>08BA405    SA1-4000A-A30</t>
  </si>
  <si>
    <t>08BA405    SA1-4000A-A65</t>
  </si>
  <si>
    <t>08BA405    SA1-4000A-A79</t>
  </si>
  <si>
    <t>08BA405    SA1-4B00A-A03</t>
  </si>
  <si>
    <t>08BA405    SA1-4B00A-A08</t>
  </si>
  <si>
    <t>08BA405    SA1-4B00A-A30</t>
  </si>
  <si>
    <t>08BA405    SA1-4B00A-A65</t>
  </si>
  <si>
    <t>08BA405    SA1-4B00A-A79</t>
  </si>
  <si>
    <t>08BA405    SA1-601V0-A03</t>
  </si>
  <si>
    <t>08BA405    SA1-601V0-A08</t>
  </si>
  <si>
    <t>08BA405    SA1-601V0-A30</t>
  </si>
  <si>
    <t>08BA405    SA1-601V0-A65</t>
  </si>
  <si>
    <t>08BA405    SA1-601V0-A79</t>
  </si>
  <si>
    <t>08BA405    SA1-60600-A03</t>
  </si>
  <si>
    <t>08BA405    SA1-60600-A08</t>
  </si>
  <si>
    <t>08BA405    SA1-60600-A30</t>
  </si>
  <si>
    <t>08BA405    SA1-60600-A65</t>
  </si>
  <si>
    <t>08BA405    SA1-60600-A79</t>
  </si>
  <si>
    <t>08BA405    SA1-60606-A03</t>
  </si>
  <si>
    <t>08BA405    SA1-60606-A08</t>
  </si>
  <si>
    <t>08BA405    SA1-60606-A30</t>
  </si>
  <si>
    <t>08BA405    SA1-60606-A65</t>
  </si>
  <si>
    <t>08BA405    SA1-60606-A79</t>
  </si>
  <si>
    <t>08BA405    SA1-60629-A03</t>
  </si>
  <si>
    <t>08BA405    SA1-60629-A08</t>
  </si>
  <si>
    <t>08BA405    SA1-60629-A30</t>
  </si>
  <si>
    <t>08BA405    SA1-60629-A65</t>
  </si>
  <si>
    <t>08BA405    SA1-60629-A79</t>
  </si>
  <si>
    <t>08BA405    SN1-3000A-A03</t>
  </si>
  <si>
    <t>08BA405    SN1-3000A-A08</t>
  </si>
  <si>
    <t>08BA405    SN1-3000A-A30</t>
  </si>
  <si>
    <t>08BA405    SN1-3000A-A65</t>
  </si>
  <si>
    <t>08BA405    SN1-3000A-A79</t>
  </si>
  <si>
    <t>08BA405    SN1-303V0-A03</t>
  </si>
  <si>
    <t>08BA405    SN1-303V0-A08</t>
  </si>
  <si>
    <t>08BA405    SN1-303V0-A30</t>
  </si>
  <si>
    <t>08BA405    SN1-303V0-A65</t>
  </si>
  <si>
    <t>08BA405    SN1-303V0-A79</t>
  </si>
  <si>
    <t>08BA405    SN1-30500-A03</t>
  </si>
  <si>
    <t>08BA405    SN1-30500-A08</t>
  </si>
  <si>
    <t>08BA405    SN1-30500-A30</t>
  </si>
  <si>
    <t>08BA405    SN1-30500-A65</t>
  </si>
  <si>
    <t>08BA405    SN1-30500-A79</t>
  </si>
  <si>
    <t>08BA405    SN1-4011A-A03</t>
  </si>
  <si>
    <t>08BA405    SN1-4011A-A08</t>
  </si>
  <si>
    <t>08BA405    SN1-4011A-A30</t>
  </si>
  <si>
    <t>08BA405    SN1-4011A-A65</t>
  </si>
  <si>
    <t>08BA405    SN1-4011A-A79</t>
  </si>
  <si>
    <t>08BA405    SN1-40300-A03</t>
  </si>
  <si>
    <t>08BA405    SN1-40300-A08</t>
  </si>
  <si>
    <t>08BA405    SN1-40300-A30</t>
  </si>
  <si>
    <t>08BA405    SN1-40300-A65</t>
  </si>
  <si>
    <t>08BA405    SN1-40300-A79</t>
  </si>
  <si>
    <t>08BA405    SN1-40400-A03</t>
  </si>
  <si>
    <t>08BA405    SN1-40400-A08</t>
  </si>
  <si>
    <t>08BA405    SN1-40400-A30</t>
  </si>
  <si>
    <t>08BA405    SN1-40400-A65</t>
  </si>
  <si>
    <t>08BA405    SN1-40400-A79</t>
  </si>
  <si>
    <t>08BA405    SN1-60600-A03</t>
  </si>
  <si>
    <t>08BA405    SN1-60600-A08</t>
  </si>
  <si>
    <t>08BA405    SN1-60600-A30</t>
  </si>
  <si>
    <t>08BA405    SN1-60600-A65</t>
  </si>
  <si>
    <t>08BA405    SN1-60600-A79</t>
  </si>
  <si>
    <t>08BA405    WA1-60600-A03</t>
  </si>
  <si>
    <t>08BA405    WA1-60600-A08</t>
  </si>
  <si>
    <t>08BA405    WA1-60600-A30</t>
  </si>
  <si>
    <t>08BA405    WA1-60600-A65</t>
  </si>
  <si>
    <t>08BA405    WA1-60600-A79</t>
  </si>
  <si>
    <t>08BA405    WA1-60606-A03</t>
  </si>
  <si>
    <t>08BA405    WA1-60606-A08</t>
  </si>
  <si>
    <t>08BA405    WA1-60606-A30</t>
  </si>
  <si>
    <t>08BA405    WA1-60606-A65</t>
  </si>
  <si>
    <t>08BA405    WA1-60606-A79</t>
  </si>
  <si>
    <t>08BA405    WN1-60600-A03</t>
  </si>
  <si>
    <t>08BA405    WN1-60600-A08</t>
  </si>
  <si>
    <t>08BA405    WN1-60600-A30</t>
  </si>
  <si>
    <t>08BA405    WN1-60600-A65</t>
  </si>
  <si>
    <t>08BA405    WN1-60600-A79</t>
  </si>
  <si>
    <t>08BW110 SPTON1-300AA-G01</t>
  </si>
  <si>
    <t>08BW110 SPTON1-60900-G01</t>
  </si>
  <si>
    <t>08BW110 SPTON1-60907-G01</t>
  </si>
  <si>
    <t>08BW130 SPTON1-300AA-A08</t>
  </si>
  <si>
    <t>08BW130 SPTON1-300AA-A30</t>
  </si>
  <si>
    <t>08BW130 SPTON1-300AA-A46</t>
  </si>
  <si>
    <t>08BW130 SPTON1-300AA-G01</t>
  </si>
  <si>
    <t>08BW15 SPT ON1-300AA-A08</t>
  </si>
  <si>
    <t>08BW15 SPT ON1-300AA-A30</t>
  </si>
  <si>
    <t>08BW15 SPT ON1-300AA-A46</t>
  </si>
  <si>
    <t>08BW150 MT ON1-300AA-A08</t>
  </si>
  <si>
    <t>08BW150 MT ON1-300AA-A46</t>
  </si>
  <si>
    <t>08BW160 DA ON1-300AA-A08</t>
  </si>
  <si>
    <t>08BW160 DA ON1-300AA-A30</t>
  </si>
  <si>
    <t>08BW160 DA ON1-300AA-A46</t>
  </si>
  <si>
    <t>08BW160 DA ON1-6120G-A08</t>
  </si>
  <si>
    <t>08BW160 DA ON1-6120G-A30</t>
  </si>
  <si>
    <t>08BW160 DA ON1-6120G-A46</t>
  </si>
  <si>
    <t>08BW160 DA ON1-70W03-A30</t>
  </si>
  <si>
    <t>08BW170 M  ON1-300AA-A08</t>
  </si>
  <si>
    <t>08BW170 M  ON1-300AA-A46</t>
  </si>
  <si>
    <t>08BW170 M  ON1-61204-A30</t>
  </si>
  <si>
    <t>08BW170 M  ON1-6120G-A08</t>
  </si>
  <si>
    <t>08BW170 M  ON1-6120G-A46</t>
  </si>
  <si>
    <t>08BW170 M  ON1-70003-A08</t>
  </si>
  <si>
    <t>08BW170 M  ON1-70003-A46</t>
  </si>
  <si>
    <t>08BW170 M  ON1-70C03-A08</t>
  </si>
  <si>
    <t>08BW170 M  ON1-70C03-A46</t>
  </si>
  <si>
    <t>08BW18 DNT ON1-300AA-A08</t>
  </si>
  <si>
    <t>08BW18 DNT ON1-300AA-A46</t>
  </si>
  <si>
    <t>08BW18 DNT ON1-70003-A08</t>
  </si>
  <si>
    <t>08BW18 DNT ON1-70003-A46</t>
  </si>
  <si>
    <t>08BW180 VT ON1-3000A-A08</t>
  </si>
  <si>
    <t>08BW180 VT ON1-3000A-A30</t>
  </si>
  <si>
    <t>08BW180 VT ON1-3000A-A46</t>
  </si>
  <si>
    <t>08BW180 VT ON1-30300-A08</t>
  </si>
  <si>
    <t>08BW180 VT ON1-30300-A30</t>
  </si>
  <si>
    <t>08BW180 VT ON1-30300-A46</t>
  </si>
  <si>
    <t>08BW180 VT ON1-30400-A08</t>
  </si>
  <si>
    <t>08BW180 VT ON1-30400-A30</t>
  </si>
  <si>
    <t>08BW180 VT ON1-30400-A46</t>
  </si>
  <si>
    <t>08BW180 VT ON1-30500-A08</t>
  </si>
  <si>
    <t>08BW180 VT ON1-30500-A30</t>
  </si>
  <si>
    <t>08BW180 VT ON1-30500-A46</t>
  </si>
  <si>
    <t>08BW180 VT ON1-60600-A08</t>
  </si>
  <si>
    <t>08BW180 VT ON1-60600-A30</t>
  </si>
  <si>
    <t>08BW180 VT ON1-60600-A46</t>
  </si>
  <si>
    <t>08BW180 VT ON1-60700-A08</t>
  </si>
  <si>
    <t>08BW180 VT ON1-60700-A30</t>
  </si>
  <si>
    <t>08BW180 VT ON1-60700-A46</t>
  </si>
  <si>
    <t>08BW180 VT ON1-61207-A30</t>
  </si>
  <si>
    <t>08BW19 NAN ON1-300AA-A08</t>
  </si>
  <si>
    <t>08BW19 NAN ON1-300AA-A30</t>
  </si>
  <si>
    <t>08BW19 NAN ON1-300AA-A46</t>
  </si>
  <si>
    <t>08BW19 NAN ON1-61207-A08</t>
  </si>
  <si>
    <t>08BW19 NAN ON1-61207-A30</t>
  </si>
  <si>
    <t>08BW19 NAN ON1-61207-A46</t>
  </si>
  <si>
    <t>08BW19 NAN ON1-6120L-A08</t>
  </si>
  <si>
    <t>08BW19 NAN ON1-6120L-A30</t>
  </si>
  <si>
    <t>08BW19 NAN ON1-6120L-A46</t>
  </si>
  <si>
    <t>08BW19 NAN ON1-70003-A08</t>
  </si>
  <si>
    <t>08BW19 NAN ON1-70003-A30</t>
  </si>
  <si>
    <t>08BW19 NAN ON1-70003-A46</t>
  </si>
  <si>
    <t>08BW190 MT ON1-300AA-A08</t>
  </si>
  <si>
    <t>08BW190 MT ON1-300AA-A46</t>
  </si>
  <si>
    <t>08BW190 MT ON1-6120G-A08</t>
  </si>
  <si>
    <t>08BW190 MT ON1-70003-A08</t>
  </si>
  <si>
    <t>08BW190 MT ON1-70003-A46</t>
  </si>
  <si>
    <t>08BW200 DA ON1-300AA-A08</t>
  </si>
  <si>
    <t>08BW200 DA ON1-300AA-A46</t>
  </si>
  <si>
    <t>08BW200 DA ON1-6120G-A08</t>
  </si>
  <si>
    <t>08BW200 DA ON1-6120G-A46</t>
  </si>
  <si>
    <t>08BW200 DA ON1-70003-A08</t>
  </si>
  <si>
    <t>08BW200 DA ON1-70003-A46</t>
  </si>
  <si>
    <t>08BW205 EP ON1-300AA-A08</t>
  </si>
  <si>
    <t>08BW205 EP ON1-300AA-A30</t>
  </si>
  <si>
    <t>08BW205 EP ON1-300AA-A46</t>
  </si>
  <si>
    <t>08BW205 EP ON1-30300-A08</t>
  </si>
  <si>
    <t>08BW205 EP ON1-30300-A30</t>
  </si>
  <si>
    <t>08BW205 EP ON1-30300-A46</t>
  </si>
  <si>
    <t>08BW205 EP ON1-30500-A08</t>
  </si>
  <si>
    <t>08BW205 EP ON1-30500-A30</t>
  </si>
  <si>
    <t>08BW205 EP ON1-30500-A46</t>
  </si>
  <si>
    <t>08BW205 EP ON1-31400-A08</t>
  </si>
  <si>
    <t>08BW205 EP ON1-31400-A30</t>
  </si>
  <si>
    <t>08BW205 EP ON1-31400-A46</t>
  </si>
  <si>
    <t>08BW205 EP ON1-60600-A08</t>
  </si>
  <si>
    <t>08BW205 EP ON1-60600-A30</t>
  </si>
  <si>
    <t>08BW205 EP ON1-60600-A46</t>
  </si>
  <si>
    <t>08BW205 EP ON1-61600-A08</t>
  </si>
  <si>
    <t>08BW205 EP ON1-61600-A30</t>
  </si>
  <si>
    <t>08BW205 EP ON1-61600-A46</t>
  </si>
  <si>
    <t>08BW210 OR ON1-300AA-A08</t>
  </si>
  <si>
    <t>08BW210 OR ON1-300AA-A30</t>
  </si>
  <si>
    <t>08BW210 OR ON1-300AA-A46</t>
  </si>
  <si>
    <t>08BW210 OR ON1-60012-A08</t>
  </si>
  <si>
    <t>08BW210 OR ON1-60012-A30</t>
  </si>
  <si>
    <t>08BW210 OR ON1-60012-A46</t>
  </si>
  <si>
    <t>08BW210 OR ON1-60013-A08</t>
  </si>
  <si>
    <t>08BW210 OR ON1-60013-A30</t>
  </si>
  <si>
    <t>08BW210 OR ON1-60013-A46</t>
  </si>
  <si>
    <t>08BW210 OR ON1-60301-A08</t>
  </si>
  <si>
    <t>08BW210 OR ON1-60301-A30</t>
  </si>
  <si>
    <t>08BW210 OR ON1-60301-A46</t>
  </si>
  <si>
    <t>08BW210 OR ON1-60501-A08</t>
  </si>
  <si>
    <t>08BW210 OR ON1-60501-A30</t>
  </si>
  <si>
    <t>08BW210 OR ON1-60501-A46</t>
  </si>
  <si>
    <t>08BW210 OR ON1-61207-A30</t>
  </si>
  <si>
    <t>08BW210 OR ON1-6120I-A08</t>
  </si>
  <si>
    <t>08BW210 OR ON1-6120I-A30</t>
  </si>
  <si>
    <t>08BW210 OR ON1-6120I-A46</t>
  </si>
  <si>
    <t>08BW210 OR ON1-70003-A30</t>
  </si>
  <si>
    <t>08BW210 VT ON1-3000A-A08</t>
  </si>
  <si>
    <t>08BW210 VT ON1-3000A-A30</t>
  </si>
  <si>
    <t>08BW210 VT ON1-3000A-A46</t>
  </si>
  <si>
    <t>08BW210 VT ON1-30300-A08</t>
  </si>
  <si>
    <t>08BW210 VT ON1-30300-A30</t>
  </si>
  <si>
    <t>08BW210 VT ON1-30300-A46</t>
  </si>
  <si>
    <t>08BW210 VT ON1-30400-A08</t>
  </si>
  <si>
    <t>08BW210 VT ON1-30400-A30</t>
  </si>
  <si>
    <t>08BW210 VT ON1-30400-A46</t>
  </si>
  <si>
    <t>08BW210 VT ON1-30500-A08</t>
  </si>
  <si>
    <t>08BW210 VT ON1-30500-A30</t>
  </si>
  <si>
    <t>08BW210 VT ON1-30500-A46</t>
  </si>
  <si>
    <t>08BW210 VT ON1-60600-A08</t>
  </si>
  <si>
    <t>08BW210 VT ON1-60600-A30</t>
  </si>
  <si>
    <t>08BW210 VT ON1-60600-A46</t>
  </si>
  <si>
    <t>08BW210 VT ON1-60700-A08</t>
  </si>
  <si>
    <t>08BW210 VT ON1-60700-A30</t>
  </si>
  <si>
    <t>08BW210 VT ON1-60700-A46</t>
  </si>
  <si>
    <t>08BW210 VT ON1-60701-A08</t>
  </si>
  <si>
    <t>08BW210 VT ON1-60701-A30</t>
  </si>
  <si>
    <t>08BW210 VT ON1-60701-A46</t>
  </si>
  <si>
    <t>08BW220 DA SN1-300AA-A08</t>
  </si>
  <si>
    <t>08BW220 DA SN1-300AA-A30</t>
  </si>
  <si>
    <t>08BW220 DA SN1-300AA-A46</t>
  </si>
  <si>
    <t>08BW220 DA SN1-60012-A08</t>
  </si>
  <si>
    <t>08BW220 DA SN1-60012-A30</t>
  </si>
  <si>
    <t>08BW220 DA SN1-60012-A46</t>
  </si>
  <si>
    <t>08BW220 DA SN1-6120G-A08</t>
  </si>
  <si>
    <t>08BW220 DA SN1-6120G-A30</t>
  </si>
  <si>
    <t>08BW220 DA SN1-6120G-A46</t>
  </si>
  <si>
    <t>08BW220 DA SN1-70003-A30</t>
  </si>
  <si>
    <t>08BW220 DA SN1-70T03-A30</t>
  </si>
  <si>
    <t>08BW230 DA SN1-300AA-A08</t>
  </si>
  <si>
    <t>08BW230 DA SN1-300AA-A46</t>
  </si>
  <si>
    <t>08BW230 DA SN1-6120G-A08</t>
  </si>
  <si>
    <t>08BW230 DA SN1-6120G-A46</t>
  </si>
  <si>
    <t>08BW230 DA SN1-70003-A08</t>
  </si>
  <si>
    <t>08BW230 DA SN1-70003-A46</t>
  </si>
  <si>
    <t>08BW230 DA SN1-70T03-A08</t>
  </si>
  <si>
    <t>08BW230 DA SN1-70T03-A46</t>
  </si>
  <si>
    <t>08BW240 OR SN1-300AA-A08</t>
  </si>
  <si>
    <t>08BW240 OR SN1-300AA-A30</t>
  </si>
  <si>
    <t>08BW240 OR SN1-300AA-A46</t>
  </si>
  <si>
    <t>08BW240 OR SN1-60012-S08</t>
  </si>
  <si>
    <t>08BW240 OR SN1-60012-S30</t>
  </si>
  <si>
    <t>08BW240 OR SN1-60012-S46</t>
  </si>
  <si>
    <t>08BW240 OR SN1-600V1-A08</t>
  </si>
  <si>
    <t>08BW240 OR SN1-600V1-A30</t>
  </si>
  <si>
    <t>08BW240 OR SN1-600V1-A46</t>
  </si>
  <si>
    <t>08BW240 OR SN1-60301-A08</t>
  </si>
  <si>
    <t>08BW240 OR SN1-60301-A30</t>
  </si>
  <si>
    <t>08BW240 OR SN1-60301-A46</t>
  </si>
  <si>
    <t>08BW240 OR SN1-60501-A08</t>
  </si>
  <si>
    <t>08BW240 OR SN1-60501-A30</t>
  </si>
  <si>
    <t>08BW240 OR SN1-60501-A46</t>
  </si>
  <si>
    <t>08BW240 OR SN1-61207-A30</t>
  </si>
  <si>
    <t>08BW240 OR SN1-6120I-A08</t>
  </si>
  <si>
    <t>08BW240 OR SN1-6120I-A30</t>
  </si>
  <si>
    <t>08BW240 OR SN1-6120I-A46</t>
  </si>
  <si>
    <t>08BW240 OR SN1-6120X-A08</t>
  </si>
  <si>
    <t>08BW240 OR SN1-6120X-A30</t>
  </si>
  <si>
    <t>08BW240 OR SN1-6120X-A46</t>
  </si>
  <si>
    <t>08BW240 OR SN1-70003-A08</t>
  </si>
  <si>
    <t>08BW240 OR SN1-70003-A30</t>
  </si>
  <si>
    <t>08BW240 OR SN1-70003-A46</t>
  </si>
  <si>
    <t>08BW255 CQ HN1-3000A-A08</t>
  </si>
  <si>
    <t>08BW255 CQ HN1-3000A-A30</t>
  </si>
  <si>
    <t>08BW255 CQ HN1-3000A-A46</t>
  </si>
  <si>
    <t>08BW255 CQ HN1-30300-A08</t>
  </si>
  <si>
    <t>08BW255 CQ HN1-30300-A30</t>
  </si>
  <si>
    <t>08BW255 CQ HN1-30300-A46</t>
  </si>
  <si>
    <t>08BW255 CQ HN1-30500-A08</t>
  </si>
  <si>
    <t>08BW255 CQ HN1-30500-A30</t>
  </si>
  <si>
    <t>08BW255 CQ HN1-30500-A46</t>
  </si>
  <si>
    <t>08BW255 CQ HN1-31400-A08</t>
  </si>
  <si>
    <t>08BW255 CQ HN1-31400-A30</t>
  </si>
  <si>
    <t>08BW255 CQ HN1-31400-A46</t>
  </si>
  <si>
    <t>08BW255 CQ HN1-61207-A08</t>
  </si>
  <si>
    <t>08BW255 CQ HN1-61207-A30</t>
  </si>
  <si>
    <t>08BW255 CQ HN1-61207-A46</t>
  </si>
  <si>
    <t>08BW255 CQ HN1-61300-A08</t>
  </si>
  <si>
    <t>08BW255 CQ HN1-61300-A30</t>
  </si>
  <si>
    <t>08BW255 CQ HN1-61300-A46</t>
  </si>
  <si>
    <t>08BW255 CQ HN1-61400-A08</t>
  </si>
  <si>
    <t>08BW255 CQ HN1-61400-A30</t>
  </si>
  <si>
    <t>08BW255 CQ HN1-61400-A46</t>
  </si>
  <si>
    <t>08BW255 CQ HN1-61500-A08</t>
  </si>
  <si>
    <t>08BW255 CQ HN1-61500-A30</t>
  </si>
  <si>
    <t>08BW255 CQ HN1-61500-A46</t>
  </si>
  <si>
    <t>08BW270 OR SN1-300AA-A08</t>
  </si>
  <si>
    <t>08BW270 OR SN1-300AA-A30</t>
  </si>
  <si>
    <t>08BW270 OR SN1-300AA-A46</t>
  </si>
  <si>
    <t>08BW270 OR SN1-60012-G01</t>
  </si>
  <si>
    <t>08BW270 OR SN1-60012-S08</t>
  </si>
  <si>
    <t>08BW270 OR SN1-60012-S30</t>
  </si>
  <si>
    <t>08BW270 OR SN1-60012-S46</t>
  </si>
  <si>
    <t>08BW270 OR SN1-600V1-A08</t>
  </si>
  <si>
    <t>08BW270 OR SN1-600V1-A30</t>
  </si>
  <si>
    <t>08BW270 OR SN1-600V1-A46</t>
  </si>
  <si>
    <t>08BW270 OR SN1-600V1-G01</t>
  </si>
  <si>
    <t>08BW270 OR SN1-60301-A08</t>
  </si>
  <si>
    <t>08BW270 OR SN1-60301-A30</t>
  </si>
  <si>
    <t>08BW270 OR SN1-60301-A46</t>
  </si>
  <si>
    <t>08BW270 OR SN1-60301-G01</t>
  </si>
  <si>
    <t>08BW270 OR SN1-60501-A08</t>
  </si>
  <si>
    <t>08BW270 OR SN1-60501-A30</t>
  </si>
  <si>
    <t>08BW270 OR SN1-60501-A46</t>
  </si>
  <si>
    <t>08BW270 OR SN1-60501-G01</t>
  </si>
  <si>
    <t>08BW270 OR SN1-61200-A08</t>
  </si>
  <si>
    <t>08BW270 OR SN1-61200-A30</t>
  </si>
  <si>
    <t>08BW270 OR SN1-61200-A46</t>
  </si>
  <si>
    <t>08BW270 OR SN1-61207-A30</t>
  </si>
  <si>
    <t>08BW270 OR SN1-6120I-A08</t>
  </si>
  <si>
    <t>08BW270 OR SN1-6120I-A30</t>
  </si>
  <si>
    <t>08BW270 OR SN1-6120I-A46</t>
  </si>
  <si>
    <t>08BW270 OR SN1-6120L-A08</t>
  </si>
  <si>
    <t>08BW270 OR SN1-6120L-A30</t>
  </si>
  <si>
    <t>08BW270 OR SN1-6120L-A46</t>
  </si>
  <si>
    <t>08BW270 OR SN1-6120L-G01</t>
  </si>
  <si>
    <t>08BW270 OR SN1-6120X-A08</t>
  </si>
  <si>
    <t>08BW270 OR SN1-6120X-A30</t>
  </si>
  <si>
    <t>08BW270 OR SN1-6120X-A46</t>
  </si>
  <si>
    <t>08BW270 OR SN1-70003-A08</t>
  </si>
  <si>
    <t>08BW270 OR SN1-70003-A30</t>
  </si>
  <si>
    <t>08BW270 OR SN1-70003-A46</t>
  </si>
  <si>
    <t>08BW285 CQ HN1-61300-A08</t>
  </si>
  <si>
    <t>08BW285 CQ HN1-61300-A46</t>
  </si>
  <si>
    <t>08BW285 CQ HN1-614V0-A08</t>
  </si>
  <si>
    <t>08BW285 CQ HN1-614V0-A46</t>
  </si>
  <si>
    <t>08BW285 CQ HN1-61504-A08</t>
  </si>
  <si>
    <t>08BW285 CQ HN1-61504-A46</t>
  </si>
  <si>
    <t>08BW320 OR HN1-60014-A08</t>
  </si>
  <si>
    <t>08BW320 OR HN1-60014-G01</t>
  </si>
  <si>
    <t>08BW320 OR HN1-60330-A08</t>
  </si>
  <si>
    <t>08BW320 OR HN1-60330-G01</t>
  </si>
  <si>
    <t>08BW320 OR HN1-6120V-A08</t>
  </si>
  <si>
    <t>08BW320 OR HN1-6120V-G01</t>
  </si>
  <si>
    <t>08BW320 OR HN1-61300-A08</t>
  </si>
  <si>
    <t>08BW320 OR HN1-61300-G01</t>
  </si>
  <si>
    <t>08BW320 OR HN1-61500-A08</t>
  </si>
  <si>
    <t>08BW320 OR HN1-61500-G01</t>
  </si>
  <si>
    <t>08BW320 OR HN1-70003-A08</t>
  </si>
  <si>
    <t>08BW320 OR HN1-70003-G01</t>
  </si>
  <si>
    <t>08BW320ORCDHN1-70003-A08</t>
  </si>
  <si>
    <t>08BW320ORCDHN1-70003-G01</t>
  </si>
  <si>
    <t>08FW180 HORIN1-3T0AA-A01</t>
  </si>
  <si>
    <t>08FW180 HORIN1-3T0AA-A03</t>
  </si>
  <si>
    <t>08FW180 HORIN1-3T0AA-A08</t>
  </si>
  <si>
    <t>08FW180 HORIN1-3T0AA-A37</t>
  </si>
  <si>
    <t>08FW180 HORIN1-3T0AA-A46</t>
  </si>
  <si>
    <t>08FW180 HORIN1-3T0AA-A48</t>
  </si>
  <si>
    <t>08FW180 HORIN1-3T1AA-A01</t>
  </si>
  <si>
    <t>08FW180 HORIN1-3T1AA-A03</t>
  </si>
  <si>
    <t>08FW180 HORIN1-3T1AA-A08</t>
  </si>
  <si>
    <t>08FW180 HORIN1-3T1AA-A46</t>
  </si>
  <si>
    <t>08FW180 HORIN1-3T1AA-A97</t>
  </si>
  <si>
    <t>08FW180 HORIN1-3T1HM-000</t>
  </si>
  <si>
    <t>08FW180 HORIN1-3T200-A01</t>
  </si>
  <si>
    <t>08FW180 HORIN1-3T200-A03</t>
  </si>
  <si>
    <t>08FW180 HORIN1-3T200-A08</t>
  </si>
  <si>
    <t>08FW180 HORIN1-3T200-A46</t>
  </si>
  <si>
    <t>08FW180 HORIN1-3T200-A97</t>
  </si>
  <si>
    <t>08FW180 HORIN2-3T1A0-A01</t>
  </si>
  <si>
    <t>08FW180 HORIN2-3T1A0-A03</t>
  </si>
  <si>
    <t>08FW180 HORIN2-3T1A0-A08</t>
  </si>
  <si>
    <t>08FW180 HORIN2-3T1A0-A46</t>
  </si>
  <si>
    <t>08FW180 HORIN2-3T1A0-A97</t>
  </si>
  <si>
    <t>08FW180 HORIN2-3T1AA-A01</t>
  </si>
  <si>
    <t>08FW180 HORIN2-3T1AA-A03</t>
  </si>
  <si>
    <t>08FW180 HORIN2-3T1AA-A08</t>
  </si>
  <si>
    <t>08FW180 HORIN2-3T1AA-A46</t>
  </si>
  <si>
    <t>08FW180 HORIN2-3T1AA-A97</t>
  </si>
  <si>
    <t>08FW180 HORIN2-3T1HM-000</t>
  </si>
  <si>
    <t>08FW180 HORIN2-3T200-A01</t>
  </si>
  <si>
    <t>08FW180 HORIN2-3T200-A03</t>
  </si>
  <si>
    <t>08FW180 HORIN2-3T200-A08</t>
  </si>
  <si>
    <t>08FW180 HORIN2-3T200-A46</t>
  </si>
  <si>
    <t>08FW180 HORIN2-3T200-A97</t>
  </si>
  <si>
    <t>08FW180 HORIN2-6T1A0-A01</t>
  </si>
  <si>
    <t>08FW180 HORIN2-6T1A0-A03</t>
  </si>
  <si>
    <t>08FW180 HORIN2-6T1A0-A08</t>
  </si>
  <si>
    <t>08FW180 HORIN2-6T1A0-A46</t>
  </si>
  <si>
    <t>08FW180 HORIN2-6T1A0-A97</t>
  </si>
  <si>
    <t>08FW180 HORIN3-3T1A0-A01</t>
  </si>
  <si>
    <t>08FW180 HORIN3-3T1A0-A03</t>
  </si>
  <si>
    <t>08FW180 HORIN3-3T1A0-A08</t>
  </si>
  <si>
    <t>08FW180 HORIN3-3T1A0-A46</t>
  </si>
  <si>
    <t>08FW180 HORIN3-3T1A0-A97</t>
  </si>
  <si>
    <t>08FW180 HORIN3-3T1AA-A01</t>
  </si>
  <si>
    <t>08FW180 HORIN3-3T1AA-A03</t>
  </si>
  <si>
    <t>08FW180 HORIN3-3T1AA-A08</t>
  </si>
  <si>
    <t>08FW180 HORIN3-3T1AA-A46</t>
  </si>
  <si>
    <t>08FW180 HORIN3-3T1AA-A97</t>
  </si>
  <si>
    <t>08FW180 HORIN3-3T1HM-000</t>
  </si>
  <si>
    <t>08FW180 HORIN3-3T200-A01</t>
  </si>
  <si>
    <t>08FW180 HORIN3-3T200-A03</t>
  </si>
  <si>
    <t>08FW180 HORIN3-3T200-A08</t>
  </si>
  <si>
    <t>08FW180 HORIN3-3T200-A46</t>
  </si>
  <si>
    <t>08FW180 HORIN3-3T200-A97</t>
  </si>
  <si>
    <t>08FW190 HORIN1-3T1AA-A01</t>
  </si>
  <si>
    <t>08FW190 HORIN1-3T1AA-A03</t>
  </si>
  <si>
    <t>08FW190 HORIN1-3T1AA-A08</t>
  </si>
  <si>
    <t>08FW190 HORIN1-3T1AA-A37</t>
  </si>
  <si>
    <t>08FW190 HORIN1-3T1AA-A46</t>
  </si>
  <si>
    <t>08FW190 HORIN1-3T1AA-A48</t>
  </si>
  <si>
    <t>08FW190 HORIN1-3T1HM-000</t>
  </si>
  <si>
    <t>08FW190 HORIN1-3T200-A01</t>
  </si>
  <si>
    <t>08FW190 HORIN1-3T200-A03</t>
  </si>
  <si>
    <t>08FW190 HORIN1-3T200-A08</t>
  </si>
  <si>
    <t>08FW190 HORIN1-3T200-A37</t>
  </si>
  <si>
    <t>08FW190 HORIN1-3T200-A46</t>
  </si>
  <si>
    <t>08FW190 HORIN1-3T200-A48</t>
  </si>
  <si>
    <t>08FW200 HORIN1-3T1A0-A01</t>
  </si>
  <si>
    <t>08FW200 HORIN1-3T1A0-A03</t>
  </si>
  <si>
    <t>08FW200 HORIN1-3T1A0-A08</t>
  </si>
  <si>
    <t>08FW200 HORIN1-3T1A0-A37</t>
  </si>
  <si>
    <t>08FW200 HORIN1-3T1A0-A46</t>
  </si>
  <si>
    <t>08FW200 HORIN1-3T1A0-A48</t>
  </si>
  <si>
    <t>08FW200 HORIN1-3T1AA-A01</t>
  </si>
  <si>
    <t>08FW200 HORIN1-3T1AA-A03</t>
  </si>
  <si>
    <t>08FW200 HORIN1-3T1AA-A08</t>
  </si>
  <si>
    <t>08FW200 HORIN1-3T1AA-A37</t>
  </si>
  <si>
    <t>08FW200 HORIN1-3T1AA-A46</t>
  </si>
  <si>
    <t>08FW200 HORIN1-3T1HM-000</t>
  </si>
  <si>
    <t>08FW200 HORIN1-3T200-A01</t>
  </si>
  <si>
    <t>08FW200 HORIN1-3T200-A03</t>
  </si>
  <si>
    <t>08FW200 HORIN1-3T200-A08</t>
  </si>
  <si>
    <t>08FW200 HORIN1-3T200-A37</t>
  </si>
  <si>
    <t>08FW200 HORIN1-3T200-A46</t>
  </si>
  <si>
    <t>08FW200 HORIN1-3T200-A48</t>
  </si>
  <si>
    <t>08FW200 HORIN1-6T1A0-A01</t>
  </si>
  <si>
    <t>08FW200 HORIN1-6T1A0-A03</t>
  </si>
  <si>
    <t>08FW200 HORIN1-6T1A0-A08</t>
  </si>
  <si>
    <t>08FW200 HORIN1-6T1A0-A37</t>
  </si>
  <si>
    <t>08FW200 HORIN1-6T1A0-A46</t>
  </si>
  <si>
    <t>08FW200 HORIN1-6T1A0-A48</t>
  </si>
  <si>
    <t>08FW200 HORIN2-3T1A0-A01</t>
  </si>
  <si>
    <t>08FW200 HORIN2-3T1A0-A03</t>
  </si>
  <si>
    <t>08FW200 HORIN2-3T1A0-A08</t>
  </si>
  <si>
    <t>08FW200 HORIN2-3T1A0-A37</t>
  </si>
  <si>
    <t>08FW200 HORIN2-3T1A0-A46</t>
  </si>
  <si>
    <t>08FW200 HORIN2-3T1A0-A48</t>
  </si>
  <si>
    <t>08FW200 HORIN2-3T1AA-A01</t>
  </si>
  <si>
    <t>08FW200 HORIN2-3T1AA-A03</t>
  </si>
  <si>
    <t>08FW200 HORIN2-3T1AA-A08</t>
  </si>
  <si>
    <t>08FW200 HORIN2-3T1AA-A37</t>
  </si>
  <si>
    <t>08FW200 HORIN2-3T1AA-A46</t>
  </si>
  <si>
    <t>08FW200 HORIN2-3T1HM-000</t>
  </si>
  <si>
    <t>08FW200 HORIN2-3T200-A01</t>
  </si>
  <si>
    <t>08FW200 HORIN2-3T200-A03</t>
  </si>
  <si>
    <t>08FW200 HORIN2-3T200-A08</t>
  </si>
  <si>
    <t>08FW200 HORIN2-3T200-A37</t>
  </si>
  <si>
    <t>08FW200 HORIN2-3T200-A46</t>
  </si>
  <si>
    <t>08FW200 HORIN2-3T200-A48</t>
  </si>
  <si>
    <t>08FW200 HORIN2-6T1A0-A01</t>
  </si>
  <si>
    <t>08FW200 HORIN2-6T1A0-A03</t>
  </si>
  <si>
    <t>08FW200 HORIN2-6T1A0-A08</t>
  </si>
  <si>
    <t>08FW200 HORIN2-6T1A0-A37</t>
  </si>
  <si>
    <t>08FW200 HORIN2-6T1A0-A46</t>
  </si>
  <si>
    <t>08FW200 HORIN2-6T1A0-A48</t>
  </si>
  <si>
    <t>08FW203 F&amp;S IN1-3T1A0-A01</t>
  </si>
  <si>
    <t>08FW203 F&amp;S IN1-3T1A0-A03</t>
  </si>
  <si>
    <t>08FW203 F&amp;S IN1-3T1A0-A08</t>
  </si>
  <si>
    <t>08FW203 F&amp;S IN1-3T1A0-A37</t>
  </si>
  <si>
    <t>08FW203 F&amp;S IN1-3T1A0-A46</t>
  </si>
  <si>
    <t>08FW203 F&amp;S IN1-3T1A0-A48</t>
  </si>
  <si>
    <t>08FW203 F&amp;S IN1-3T1AA-A01</t>
  </si>
  <si>
    <t>08FW203 F&amp;S IN1-3T1AA-A03</t>
  </si>
  <si>
    <t>08FW203 F&amp;S IN1-3T1AA-A08</t>
  </si>
  <si>
    <t>08FW203 F&amp;S IN1-3T1AA-A37</t>
  </si>
  <si>
    <t>08FW203 F&amp;S IN1-3T1AA-A46</t>
  </si>
  <si>
    <t>08FW203 F&amp;S IN1-3T1AA-A48</t>
  </si>
  <si>
    <t>08FW203 F&amp;S IN1-3T1HM-000</t>
  </si>
  <si>
    <t>08FW203 F&amp;S IN1-3T200-A01</t>
  </si>
  <si>
    <t>08FW203 F&amp;S IN1-3T200-A03</t>
  </si>
  <si>
    <t>08FW203 F&amp;S IN1-3T200-A08</t>
  </si>
  <si>
    <t>08FW203 F&amp;S IN1-3T200-A37</t>
  </si>
  <si>
    <t>08FW203 F&amp;S IN1-3T200-A46</t>
  </si>
  <si>
    <t>08FW203 F&amp;S IN1-3T200-A48</t>
  </si>
  <si>
    <t>08FW203 F&amp;S IN1-6T1A0-A01</t>
  </si>
  <si>
    <t>08FW203 F&amp;S IN1-6T1A0-A03</t>
  </si>
  <si>
    <t>08FW203 F&amp;S IN1-6T1A0-A08</t>
  </si>
  <si>
    <t>08FW203 F&amp;S IN1-6T1A0-A37</t>
  </si>
  <si>
    <t>08FW203 F&amp;S IN1-6T1A0-A46</t>
  </si>
  <si>
    <t>08FW203 F&amp;S IN1-6T1A0-A48</t>
  </si>
  <si>
    <t>08FW203 F&amp;S IN2-3T1A0-A01</t>
  </si>
  <si>
    <t>08FW203 F&amp;S IN2-3T1A0-A03</t>
  </si>
  <si>
    <t>08FW203 F&amp;S IN2-3T1A0-A08</t>
  </si>
  <si>
    <t>08FW203 F&amp;S IN2-3T1A0-A37</t>
  </si>
  <si>
    <t>08FW203 F&amp;S IN2-3T1A0-A46</t>
  </si>
  <si>
    <t>08FW203 F&amp;S IN2-3T1A0-A48</t>
  </si>
  <si>
    <t>08FW203 F&amp;S IN2-3T1AA-A01</t>
  </si>
  <si>
    <t>08FW203 F&amp;S IN2-3T1AA-A03</t>
  </si>
  <si>
    <t>08FW203 F&amp;S IN2-3T1AA-A08</t>
  </si>
  <si>
    <t>08FW203 F&amp;S IN2-3T1AA-A37</t>
  </si>
  <si>
    <t>08FW203 F&amp;S IN2-3T1AA-A46</t>
  </si>
  <si>
    <t>08FW203 F&amp;S IN2-3T1AA-A48</t>
  </si>
  <si>
    <t>08FW203 F&amp;S IN2-3T1HM-000</t>
  </si>
  <si>
    <t>08FW203 F&amp;S IN2-3T200-A01</t>
  </si>
  <si>
    <t>08FW203 F&amp;S IN2-3T200-A03</t>
  </si>
  <si>
    <t>08FW203 F&amp;S IN2-3T200-A08</t>
  </si>
  <si>
    <t>08FW203 F&amp;S IN2-3T200-A37</t>
  </si>
  <si>
    <t>08FW203 F&amp;S IN2-3T200-A46</t>
  </si>
  <si>
    <t>08FW203 F&amp;S IN2-3T200-A48</t>
  </si>
  <si>
    <t>08FW203 F&amp;S IN2-6T1A0-A01</t>
  </si>
  <si>
    <t>08FW203 F&amp;S IN2-6T1A0-A03</t>
  </si>
  <si>
    <t>08FW203 F&amp;S IN2-6T1A0-A08</t>
  </si>
  <si>
    <t>08FW203 F&amp;S IN2-6T1A0-A37</t>
  </si>
  <si>
    <t>08FW203 F&amp;S IN2-6T1A0-A46</t>
  </si>
  <si>
    <t>08FW203 F&amp;S IN2-6T1A0-A48</t>
  </si>
  <si>
    <t>08FW204 FUNIN1-3T1A0-A01</t>
  </si>
  <si>
    <t>08FW204 FUNIN1-3T1A0-A03</t>
  </si>
  <si>
    <t>08FW204 FUNIN1-3T1A0-A08</t>
  </si>
  <si>
    <t>08FW204 FUNIN1-3T1A0-A37</t>
  </si>
  <si>
    <t>08FW204 FUNIN1-3T1A0-A46</t>
  </si>
  <si>
    <t>08FW204 FUNIN1-3T1A0-A48</t>
  </si>
  <si>
    <t>08FW204 FUNIN1-3T1AA-A01</t>
  </si>
  <si>
    <t>08FW204 FUNIN1-3T1AA-A03</t>
  </si>
  <si>
    <t>08FW204 FUNIN1-3T1AA-A08</t>
  </si>
  <si>
    <t>08FW204 FUNIN1-3T1AA-A37</t>
  </si>
  <si>
    <t>08FW204 FUNIN1-3T1AA-A46</t>
  </si>
  <si>
    <t>08FW204 FUNIN1-3T1AA-A48</t>
  </si>
  <si>
    <t>08FW204 FUNIN1-3T1HM-000</t>
  </si>
  <si>
    <t>08FW204 FUNIN1-3T200-A01</t>
  </si>
  <si>
    <t>08FW204 FUNIN1-3T200-A03</t>
  </si>
  <si>
    <t>08FW204 FUNIN1-3T200-A08</t>
  </si>
  <si>
    <t>08FW204 FUNIN1-3T200-A37</t>
  </si>
  <si>
    <t>08FW204 FUNIN1-3T200-A46</t>
  </si>
  <si>
    <t>08FW204 FUNIN1-3T200-A48</t>
  </si>
  <si>
    <t>08FW204 FUNIN1-6T1A0-A01</t>
  </si>
  <si>
    <t>08FW204 FUNIN1-6T1A0-A03</t>
  </si>
  <si>
    <t>08FW204 FUNIN1-6T1A0-A08</t>
  </si>
  <si>
    <t>08FW204 FUNIN1-6T1A0-A37</t>
  </si>
  <si>
    <t>08FW204 FUNIN1-6T1A0-A46</t>
  </si>
  <si>
    <t>08FW204 FUNIN1-6T1A0-A48</t>
  </si>
  <si>
    <t>08FW204 FUNIN2-3T1A0-A01</t>
  </si>
  <si>
    <t>08FW204 FUNIN2-3T1A0-A03</t>
  </si>
  <si>
    <t>08FW204 FUNIN2-3T1A0-A08</t>
  </si>
  <si>
    <t>08FW204 FUNIN2-3T1A0-A37</t>
  </si>
  <si>
    <t>08FW204 FUNIN2-3T1A0-A46</t>
  </si>
  <si>
    <t>08FW204 FUNIN2-3T1A0-A48</t>
  </si>
  <si>
    <t>08FW204 FUNIN2-3T1AA-A01</t>
  </si>
  <si>
    <t>08FW204 FUNIN2-3T1AA-A03</t>
  </si>
  <si>
    <t>08FW204 FUNIN2-3T1AA-A08</t>
  </si>
  <si>
    <t>08FW204 FUNIN2-3T1AA-A37</t>
  </si>
  <si>
    <t>08FW204 FUNIN2-3T1AA-A46</t>
  </si>
  <si>
    <t>08FW204 FUNIN2-3T1AA-A48</t>
  </si>
  <si>
    <t>08FW204 FUNIN2-3T1HM-000</t>
  </si>
  <si>
    <t>08FW204 FUNIN2-3T200-A01</t>
  </si>
  <si>
    <t>08FW204 FUNIN2-3T200-A03</t>
  </si>
  <si>
    <t>08FW204 FUNIN2-3T200-A08</t>
  </si>
  <si>
    <t>08FW204 FUNIN2-3T200-A37</t>
  </si>
  <si>
    <t>08FW204 FUNIN2-3T200-A46</t>
  </si>
  <si>
    <t>08FW204 FUNIN2-3T200-A48</t>
  </si>
  <si>
    <t>08FW204 FUNIN2-6T1A0-A01</t>
  </si>
  <si>
    <t>08FW204 FUNIN2-6T1A0-A03</t>
  </si>
  <si>
    <t>08FW204 FUNIN2-6T1A0-A08</t>
  </si>
  <si>
    <t>08FW204 FUNIN2-6T1A0-A37</t>
  </si>
  <si>
    <t>08FW204 FUNIN2-6T1A0-A46</t>
  </si>
  <si>
    <t>08FW204 FUNIN2-6T1A0-A48</t>
  </si>
  <si>
    <t>08FW210 HORIN1-3T1A0-A01</t>
  </si>
  <si>
    <t>08FW210 HORIN1-3T1A0-A03</t>
  </si>
  <si>
    <t>08FW210 HORIN1-3T1A0-A08</t>
  </si>
  <si>
    <t>08FW210 HORIN1-3T1A0-A37</t>
  </si>
  <si>
    <t>08FW210 HORIN1-3T1A0-A46</t>
  </si>
  <si>
    <t>08FW210 HORIN1-3T1A0-A48</t>
  </si>
  <si>
    <t>08FW210 HORIN1-3T1AA-A01</t>
  </si>
  <si>
    <t>08FW210 HORIN1-3T1AA-A03</t>
  </si>
  <si>
    <t>08FW210 HORIN1-3T1AA-A08</t>
  </si>
  <si>
    <t>08FW210 HORIN1-3T1AA-A37</t>
  </si>
  <si>
    <t>08FW210 HORIN1-3T1AA-A46</t>
  </si>
  <si>
    <t>08FW210 HORIN1-3T1AA-A48</t>
  </si>
  <si>
    <t>08FW210 HORIN1-3T1HM-000</t>
  </si>
  <si>
    <t>08FW210 HORIN1-3T200-A01</t>
  </si>
  <si>
    <t>08FW210 HORIN1-3T200-A03</t>
  </si>
  <si>
    <t>08FW210 HORIN1-3T200-A08</t>
  </si>
  <si>
    <t>08FW210 HORIN1-3T200-A37</t>
  </si>
  <si>
    <t>08FW210 HORIN1-3T200-A46</t>
  </si>
  <si>
    <t>08FW210 HORIN1-3T200-A48</t>
  </si>
  <si>
    <t>08FW210 HORIN1-6T1A0-A01</t>
  </si>
  <si>
    <t>08FW210 HORIN1-6T1A0-A03</t>
  </si>
  <si>
    <t>08FW210 HORIN1-6T1A0-A08</t>
  </si>
  <si>
    <t>08FW210 HORIN1-6T1A0-A37</t>
  </si>
  <si>
    <t>08FW210 HORIN1-6T1A0-A46</t>
  </si>
  <si>
    <t>08FW210 HORIN1-6T1A0-A48</t>
  </si>
  <si>
    <t>08FW210 HORIN2-3T1A0-A01</t>
  </si>
  <si>
    <t>08FW210 HORIN2-3T1A0-A03</t>
  </si>
  <si>
    <t>08FW210 HORIN2-3T1A0-A08</t>
  </si>
  <si>
    <t>08FW210 HORIN2-3T1A0-A37</t>
  </si>
  <si>
    <t>08FW210 HORIN2-3T1A0-A46</t>
  </si>
  <si>
    <t>08FW210 HORIN2-3T1A0-A48</t>
  </si>
  <si>
    <t>08FW210 HORIN2-3T1AA-A01</t>
  </si>
  <si>
    <t>08FW210 HORIN2-3T1AA-A03</t>
  </si>
  <si>
    <t>08FW210 HORIN2-3T1AA-A08</t>
  </si>
  <si>
    <t>08FW210 HORIN2-3T1AA-A37</t>
  </si>
  <si>
    <t>08FW210 HORIN2-3T1AA-A46</t>
  </si>
  <si>
    <t>08FW210 HORIN2-3T1AA-A48</t>
  </si>
  <si>
    <t>08FW210 HORIN2-3T1HM-000</t>
  </si>
  <si>
    <t>08FW210 HORIN2-3T200-A01</t>
  </si>
  <si>
    <t>08FW210 HORIN2-3T200-A03</t>
  </si>
  <si>
    <t>08FW210 HORIN2-3T200-A08</t>
  </si>
  <si>
    <t>08FW210 HORIN2-3T200-A37</t>
  </si>
  <si>
    <t>08FW210 HORIN2-3T200-A46</t>
  </si>
  <si>
    <t>08FW210 HORIN2-3T200-A48</t>
  </si>
  <si>
    <t>08FW210 HORIN2-6T1A0-A01</t>
  </si>
  <si>
    <t>08FW210 HORIN2-6T1A0-A03</t>
  </si>
  <si>
    <t>08FW210 HORIN2-6T1A0-A08</t>
  </si>
  <si>
    <t>08FW210 HORIN2-6T1A0-A37</t>
  </si>
  <si>
    <t>08FW210 HORIN2-6T1A0-A46</t>
  </si>
  <si>
    <t>08FW210 HORIN2-6T1A0-A48</t>
  </si>
  <si>
    <t>08FW220 HORIN1-3T1A0-A01</t>
  </si>
  <si>
    <t>08FW220 HORIN1-3T1A0-A03</t>
  </si>
  <si>
    <t>08FW220 HORIN1-3T1A0-A08</t>
  </si>
  <si>
    <t>08FW220 HORIN1-3T1A0-A37</t>
  </si>
  <si>
    <t>08FW220 HORIN1-3T1A0-A46</t>
  </si>
  <si>
    <t>08FW220 HORIN1-3T1A0-A48</t>
  </si>
  <si>
    <t>08FW220 HORIN1-3T1AA-A01</t>
  </si>
  <si>
    <t>08FW220 HORIN1-3T1AA-A03</t>
  </si>
  <si>
    <t>08FW220 HORIN1-3T1AA-A08</t>
  </si>
  <si>
    <t>08FW220 HORIN1-3T1AA-A37</t>
  </si>
  <si>
    <t>08FW220 HORIN1-3T1AA-A46</t>
  </si>
  <si>
    <t>08FW220 HORIN1-3T1AA-A48</t>
  </si>
  <si>
    <t>08FW220 HORIN1-3T1HM-000</t>
  </si>
  <si>
    <t>08FW220 HORIN1-3T200-A01</t>
  </si>
  <si>
    <t>08FW220 HORIN1-3T200-A03</t>
  </si>
  <si>
    <t>08FW220 HORIN1-3T200-A08</t>
  </si>
  <si>
    <t>08FW220 HORIN1-3T200-A37</t>
  </si>
  <si>
    <t>08FW220 HORIN1-3T200-A46</t>
  </si>
  <si>
    <t>08FW220 HORIN1-3T200-A48</t>
  </si>
  <si>
    <t>08FW220 HORIN1-6T1A0-A01</t>
  </si>
  <si>
    <t>08FW220 HORIN1-6T1A0-A03</t>
  </si>
  <si>
    <t>08FW220 HORIN1-6T1A0-A08</t>
  </si>
  <si>
    <t>08FW220 HORIN1-6T1A0-A37</t>
  </si>
  <si>
    <t>08FW220 HORIN1-6T1A0-A46</t>
  </si>
  <si>
    <t>08FW220 HORIN1-6T1A0-A48</t>
  </si>
  <si>
    <t>08FW220 HORIN2-3T1A0-A01</t>
  </si>
  <si>
    <t>08FW220 HORIN2-3T1A0-A03</t>
  </si>
  <si>
    <t>08FW220 HORIN2-3T1A0-A08</t>
  </si>
  <si>
    <t>08FW220 HORIN2-3T1A0-A37</t>
  </si>
  <si>
    <t>08FW220 HORIN2-3T1A0-A46</t>
  </si>
  <si>
    <t>08FW220 HORIN2-3T1A0-A48</t>
  </si>
  <si>
    <t>08FW220 HORIN2-3T1AA-A01</t>
  </si>
  <si>
    <t>08FW220 HORIN2-3T1AA-A03</t>
  </si>
  <si>
    <t>08FW220 HORIN2-3T1AA-A08</t>
  </si>
  <si>
    <t>08FW220 HORIN2-3T1AA-A37</t>
  </si>
  <si>
    <t>08FW220 HORIN2-3T1AA-A46</t>
  </si>
  <si>
    <t>08FW220 HORIN2-3T1AA-A48</t>
  </si>
  <si>
    <t>08FW220 HORIN2-3T1HM-000</t>
  </si>
  <si>
    <t>08FW220 HORIN2-3T200-A01</t>
  </si>
  <si>
    <t>08FW220 HORIN2-3T200-A03</t>
  </si>
  <si>
    <t>08FW220 HORIN2-3T200-A08</t>
  </si>
  <si>
    <t>08FW220 HORIN2-3T200-A37</t>
  </si>
  <si>
    <t>08FW220 HORIN2-3T200-A46</t>
  </si>
  <si>
    <t>08FW220 HORIN2-3T200-A48</t>
  </si>
  <si>
    <t>08FW220 HORIN2-6T1A0-A01</t>
  </si>
  <si>
    <t>08FW220 HORIN2-6T1A0-A03</t>
  </si>
  <si>
    <t>08FW220 HORIN2-6T1A0-A08</t>
  </si>
  <si>
    <t>08FW220 HORIN2-6T1A0-A37</t>
  </si>
  <si>
    <t>08FW220 HORIN2-6T1A0-A46</t>
  </si>
  <si>
    <t>08FW220 HORIN2-6T1A0-A48</t>
  </si>
  <si>
    <t>08FW224 FUNIN1-3T1A0-A01</t>
  </si>
  <si>
    <t>08FW224 FUNIN1-3T1A0-A03</t>
  </si>
  <si>
    <t>08FW224 FUNIN1-3T1A0-A08</t>
  </si>
  <si>
    <t>08FW224 FUNIN1-3T1A0-A37</t>
  </si>
  <si>
    <t>08FW224 FUNIN1-3T1A0-A46</t>
  </si>
  <si>
    <t>08FW224 FUNIN1-3T1A0-A48</t>
  </si>
  <si>
    <t>08FW224 FUNIN1-3T1AA-A01</t>
  </si>
  <si>
    <t>08FW224 FUNIN1-3T1AA-A03</t>
  </si>
  <si>
    <t>08FW224 FUNIN1-3T1AA-A08</t>
  </si>
  <si>
    <t>08FW224 FUNIN1-3T1AA-A37</t>
  </si>
  <si>
    <t>08FW224 FUNIN1-3T1AA-A46</t>
  </si>
  <si>
    <t>08FW224 FUNIN1-3T1AA-A48</t>
  </si>
  <si>
    <t>08FW224 FUNIN1-3T1HM-000</t>
  </si>
  <si>
    <t>08FW224 FUNIN1-3T200-A01</t>
  </si>
  <si>
    <t>08FW224 FUNIN1-3T200-A03</t>
  </si>
  <si>
    <t>08FW224 FUNIN1-3T200-A08</t>
  </si>
  <si>
    <t>08FW224 FUNIN1-3T200-A37</t>
  </si>
  <si>
    <t>08FW224 FUNIN1-3T200-A46</t>
  </si>
  <si>
    <t>08FW224 FUNIN1-3T200-A48</t>
  </si>
  <si>
    <t>08FW224 FUNIN1-6T1A0-A01</t>
  </si>
  <si>
    <t>08FW224 FUNIN1-6T1A0-A03</t>
  </si>
  <si>
    <t>08FW224 FUNIN1-6T1A0-A08</t>
  </si>
  <si>
    <t>08FW224 FUNIN1-6T1A0-A37</t>
  </si>
  <si>
    <t>08FW224 FUNIN1-6T1A0-A46</t>
  </si>
  <si>
    <t>08FW224 FUNIN1-6T1A0-A48</t>
  </si>
  <si>
    <t>08FW224 FUNIN2-3T1A0-A01</t>
  </si>
  <si>
    <t>08FW224 FUNIN2-3T1A0-A03</t>
  </si>
  <si>
    <t>08FW224 FUNIN2-3T1A0-A08</t>
  </si>
  <si>
    <t>08FW224 FUNIN2-3T1A0-A37</t>
  </si>
  <si>
    <t>08FW224 FUNIN2-3T1A0-A46</t>
  </si>
  <si>
    <t>08FW224 FUNIN2-3T1A0-A48</t>
  </si>
  <si>
    <t>08FW224 FUNIN2-3T1AA-A01</t>
  </si>
  <si>
    <t>08FW224 FUNIN2-3T1AA-A03</t>
  </si>
  <si>
    <t>08FW224 FUNIN2-3T1AA-A08</t>
  </si>
  <si>
    <t>08FW224 FUNIN2-3T1AA-A37</t>
  </si>
  <si>
    <t>08FW224 FUNIN2-3T1AA-A46</t>
  </si>
  <si>
    <t>08FW224 FUNIN2-3T1AA-A48</t>
  </si>
  <si>
    <t>08FW224 FUNIN2-3T1HM-000</t>
  </si>
  <si>
    <t>08FW224 FUNIN2-3T200-A01</t>
  </si>
  <si>
    <t>08FW224 FUNIN2-3T200-A03</t>
  </si>
  <si>
    <t>08FW224 FUNIN2-3T200-A08</t>
  </si>
  <si>
    <t>08FW224 FUNIN2-3T200-A37</t>
  </si>
  <si>
    <t>08FW224 FUNIN2-3T200-A46</t>
  </si>
  <si>
    <t>08FW224 FUNIN2-3T200-A48</t>
  </si>
  <si>
    <t>08FW224 FUNIN2-6T1A0-A01</t>
  </si>
  <si>
    <t>08FW224 FUNIN2-6T1A0-A03</t>
  </si>
  <si>
    <t>08FW224 FUNIN2-6T1A0-A08</t>
  </si>
  <si>
    <t>08FW224 FUNIN2-6T1A0-A37</t>
  </si>
  <si>
    <t>08FW224 FUNIN2-6T1A0-A46</t>
  </si>
  <si>
    <t>08FW224 FUNIN2-6T1A0-A48</t>
  </si>
  <si>
    <t>08FW240 HORSN1-3T1A0-A01</t>
  </si>
  <si>
    <t>08FW240 HORSN1-3T1A0-A03</t>
  </si>
  <si>
    <t>08FW240 HORSN1-3T1A0-A08</t>
  </si>
  <si>
    <t>08FW240 HORSN1-3T1A0-A37</t>
  </si>
  <si>
    <t>08FW240 HORSN1-3T1A0-A46</t>
  </si>
  <si>
    <t>08FW240 HORSN1-3T1A0-A48</t>
  </si>
  <si>
    <t>08FW240 HORSN1-3T1AA-A01</t>
  </si>
  <si>
    <t>08FW240 HORSN1-3T1AA-A03</t>
  </si>
  <si>
    <t>08FW240 HORSN1-3T1AA-A08</t>
  </si>
  <si>
    <t>08FW240 HORSN1-3T1AA-A37</t>
  </si>
  <si>
    <t>08FW240 HORSN1-3T1AA-A46</t>
  </si>
  <si>
    <t>08FW240 HORSN1-3T1AA-A48</t>
  </si>
  <si>
    <t>08FW240 HORSN1-3T1HM-000</t>
  </si>
  <si>
    <t>08FW240 HORSN1-3T200-A01</t>
  </si>
  <si>
    <t>08FW240 HORSN1-3T200-A03</t>
  </si>
  <si>
    <t>08FW240 HORSN1-3T200-A08</t>
  </si>
  <si>
    <t>08FW240 HORSN1-3T200-A37</t>
  </si>
  <si>
    <t>08FW240 HORSN1-3T200-A46</t>
  </si>
  <si>
    <t>08FW240 HORSN1-3T200-A48</t>
  </si>
  <si>
    <t>08FW240 HORSN1-6T1A0-A01</t>
  </si>
  <si>
    <t>08FW240 HORSN1-6T1A0-A03</t>
  </si>
  <si>
    <t>08FW240 HORSN1-6T1A0-A08</t>
  </si>
  <si>
    <t>08FW240 HORSN1-6T1A0-A37</t>
  </si>
  <si>
    <t>08FW240 HORSN1-6T1A0-A46</t>
  </si>
  <si>
    <t>08FW240 HORSN1-6T1A0-A48</t>
  </si>
  <si>
    <t>08FW240 HORSN2-3T1A0-A01</t>
  </si>
  <si>
    <t>08FW240 HORSN2-3T1A0-A03</t>
  </si>
  <si>
    <t>08FW240 HORSN2-3T1A0-A08</t>
  </si>
  <si>
    <t>08FW240 HORSN2-3T1A0-A37</t>
  </si>
  <si>
    <t>08FW240 HORSN2-3T1A0-A46</t>
  </si>
  <si>
    <t>08FW240 HORSN2-3T1A0-A48</t>
  </si>
  <si>
    <t>08FW240 HORSN2-3T1AA-A01</t>
  </si>
  <si>
    <t>08FW240 HORSN2-3T1AA-A03</t>
  </si>
  <si>
    <t>08FW240 HORSN2-3T1AA-A08</t>
  </si>
  <si>
    <t>08FW240 HORSN2-3T1AA-A37</t>
  </si>
  <si>
    <t>08FW240 HORSN2-3T1AA-A46</t>
  </si>
  <si>
    <t>08FW240 HORSN2-3T1AA-A48</t>
  </si>
  <si>
    <t>08FW240 HORSN2-3T1HM-000</t>
  </si>
  <si>
    <t>08FW240 HORSN2-3T200-A01</t>
  </si>
  <si>
    <t>08FW240 HORSN2-3T200-A03</t>
  </si>
  <si>
    <t>08FW240 HORSN2-3T200-A08</t>
  </si>
  <si>
    <t>08FW240 HORSN2-3T200-A37</t>
  </si>
  <si>
    <t>08FW240 HORSN2-3T200-A46</t>
  </si>
  <si>
    <t>08FW240 HORSN2-3T200-A48</t>
  </si>
  <si>
    <t>08FW240 HORSN2-6T1A0-A01</t>
  </si>
  <si>
    <t>08FW240 HORSN2-6T1A0-A03</t>
  </si>
  <si>
    <t>08FW240 HORSN2-6T1A0-A08</t>
  </si>
  <si>
    <t>08FW240 HORSN2-6T1A0-A37</t>
  </si>
  <si>
    <t>08FW240 HORSN2-6T1A0-A46</t>
  </si>
  <si>
    <t>08FW240 HORSN2-6T1A0-A48</t>
  </si>
  <si>
    <t>08FW244 FUNIN1-3T1A0-A01</t>
  </si>
  <si>
    <t>08FW244 FUNIN1-3T1A0-A03</t>
  </si>
  <si>
    <t>08FW244 FUNIN1-3T1A0-A08</t>
  </si>
  <si>
    <t>08FW244 FUNIN1-3T1A0-A37</t>
  </si>
  <si>
    <t>08FW244 FUNIN1-3T1A0-A46</t>
  </si>
  <si>
    <t>08FW244 FUNIN1-3T1A0-A48</t>
  </si>
  <si>
    <t>08FW244 FUNIN1-3T1AA-A01</t>
  </si>
  <si>
    <t>08FW244 FUNIN1-3T1AA-A03</t>
  </si>
  <si>
    <t>08FW244 FUNIN1-3T1AA-A08</t>
  </si>
  <si>
    <t>08FW244 FUNIN1-3T1AA-A37</t>
  </si>
  <si>
    <t>08FW244 FUNIN1-3T1AA-A46</t>
  </si>
  <si>
    <t>08FW244 FUNIN1-3T1AA-A48</t>
  </si>
  <si>
    <t>08FW244 FUNIN1-3T1HM-000</t>
  </si>
  <si>
    <t>08FW244 FUNIN1-3T200-A01</t>
  </si>
  <si>
    <t>08FW244 FUNIN1-3T200-A03</t>
  </si>
  <si>
    <t>08FW244 FUNIN1-3T200-A08</t>
  </si>
  <si>
    <t>08FW244 FUNIN1-3T200-A37</t>
  </si>
  <si>
    <t>08FW244 FUNIN1-3T200-A46</t>
  </si>
  <si>
    <t>08FW244 FUNIN1-3T200-A48</t>
  </si>
  <si>
    <t>08FW244 FUNIN1-6T1A0-A01</t>
  </si>
  <si>
    <t>08FW244 FUNIN1-6T1A0-A03</t>
  </si>
  <si>
    <t>08FW244 FUNIN1-6T1A0-A08</t>
  </si>
  <si>
    <t>08FW244 FUNIN1-6T1A0-A37</t>
  </si>
  <si>
    <t>08FW244 FUNIN1-6T1A0-A46</t>
  </si>
  <si>
    <t>08FW244 FUNIN1-6T1A0-A48</t>
  </si>
  <si>
    <t>08FW244 FUNIN2-3T1A0-A01</t>
  </si>
  <si>
    <t>08FW244 FUNIN2-3T1A0-A03</t>
  </si>
  <si>
    <t>08FW244 FUNIN2-3T1A0-A08</t>
  </si>
  <si>
    <t>08FW244 FUNIN2-3T1A0-A37</t>
  </si>
  <si>
    <t>08FW244 FUNIN2-3T1A0-A46</t>
  </si>
  <si>
    <t>08FW244 FUNIN2-3T1A0-A48</t>
  </si>
  <si>
    <t>08FW244 FUNIN2-3T1AA-A01</t>
  </si>
  <si>
    <t>08FW244 FUNIN2-3T1AA-A03</t>
  </si>
  <si>
    <t>08FW244 FUNIN2-3T1AA-A08</t>
  </si>
  <si>
    <t>08FW244 FUNIN2-3T1AA-A37</t>
  </si>
  <si>
    <t>08FW244 FUNIN2-3T1AA-A46</t>
  </si>
  <si>
    <t>08FW244 FUNIN2-3T1AA-A48</t>
  </si>
  <si>
    <t>08FW244 FUNIN2-3T1HM-000</t>
  </si>
  <si>
    <t>08FW244 FUNIN2-3T200-A01</t>
  </si>
  <si>
    <t>08FW244 FUNIN2-3T200-A03</t>
  </si>
  <si>
    <t>08FW244 FUNIN2-3T200-A08</t>
  </si>
  <si>
    <t>08FW244 FUNIN2-3T200-A37</t>
  </si>
  <si>
    <t>08FW244 FUNIN2-3T200-A46</t>
  </si>
  <si>
    <t>08FW244 FUNIN2-3T200-A48</t>
  </si>
  <si>
    <t>08FW244 FUNIN2-6T1A0-A01</t>
  </si>
  <si>
    <t>08FW244 FUNIN2-6T1A0-A03</t>
  </si>
  <si>
    <t>08FW244 FUNIN2-6T1A0-A08</t>
  </si>
  <si>
    <t>08FW244 FUNIN2-6T1A0-A37</t>
  </si>
  <si>
    <t>08FW244 FUNIN2-6T1A0-A46</t>
  </si>
  <si>
    <t>08FW244 FUNIN2-6T1A0-A48</t>
  </si>
  <si>
    <t>08FW260 HORSN1-3T1A0-A01</t>
  </si>
  <si>
    <t>08FW260 HORSN1-3T1A0-A03</t>
  </si>
  <si>
    <t>08FW260 HORSN1-3T1A0-A08</t>
  </si>
  <si>
    <t>08FW260 HORSN1-3T1A0-A37</t>
  </si>
  <si>
    <t>08FW260 HORSN1-3T1A0-A46</t>
  </si>
  <si>
    <t>08FW260 HORSN1-3T1A0-A48</t>
  </si>
  <si>
    <t>08FW260 HORSN1-3T1AA-A01</t>
  </si>
  <si>
    <t>08FW260 HORSN1-3T1AA-A03</t>
  </si>
  <si>
    <t>08FW260 HORSN1-3T1AA-A08</t>
  </si>
  <si>
    <t>08FW260 HORSN1-3T1AA-A37</t>
  </si>
  <si>
    <t>08FW260 HORSN1-3T1AA-A46</t>
  </si>
  <si>
    <t>08FW260 HORSN1-3T1AA-A48</t>
  </si>
  <si>
    <t>08FW260 HORSN1-3T1HM-000</t>
  </si>
  <si>
    <t>08FW260 HORSN1-3T200-A01</t>
  </si>
  <si>
    <t>08FW260 HORSN1-3T200-A03</t>
  </si>
  <si>
    <t>08FW260 HORSN1-3T200-A08</t>
  </si>
  <si>
    <t>08FW260 HORSN1-3T200-A37</t>
  </si>
  <si>
    <t>08FW260 HORSN1-3T200-A46</t>
  </si>
  <si>
    <t>08FW260 HORSN1-3T200-A48</t>
  </si>
  <si>
    <t>08FW260 HORSN1-6T1A0-A01</t>
  </si>
  <si>
    <t>08FW260 HORSN1-6T1A0-A03</t>
  </si>
  <si>
    <t>08FW260 HORSN1-6T1A0-A08</t>
  </si>
  <si>
    <t>08FW260 HORSN1-6T1A0-A37</t>
  </si>
  <si>
    <t>08FW260 HORSN1-6T1A0-A46</t>
  </si>
  <si>
    <t>08FW260 HORSN1-6T1A0-A48</t>
  </si>
  <si>
    <t>08FW260 HORSN2-3T1A0-A01</t>
  </si>
  <si>
    <t>08FW260 HORSN2-3T1A0-A03</t>
  </si>
  <si>
    <t>08FW260 HORSN2-3T1A0-A08</t>
  </si>
  <si>
    <t>08FW260 HORSN2-3T1A0-A37</t>
  </si>
  <si>
    <t>08FW260 HORSN2-3T1A0-A46</t>
  </si>
  <si>
    <t>08FW260 HORSN2-3T1A0-A48</t>
  </si>
  <si>
    <t>08FW260 HORSN2-3T1AA-A01</t>
  </si>
  <si>
    <t>08FW260 HORSN2-3T1AA-A03</t>
  </si>
  <si>
    <t>08FW260 HORSN2-3T1AA-A08</t>
  </si>
  <si>
    <t>08FW260 HORSN2-3T1AA-A37</t>
  </si>
  <si>
    <t>08FW260 HORSN2-3T1AA-A46</t>
  </si>
  <si>
    <t>08FW260 HORSN2-3T1AA-A48</t>
  </si>
  <si>
    <t>08FW260 HORSN2-3T1HM-000</t>
  </si>
  <si>
    <t>08FW260 HORSN2-3T200-A01</t>
  </si>
  <si>
    <t>08FW260 HORSN2-3T200-A03</t>
  </si>
  <si>
    <t>08FW260 HORSN2-3T200-A08</t>
  </si>
  <si>
    <t>08FW260 HORSN2-3T200-A37</t>
  </si>
  <si>
    <t>08FW260 HORSN2-3T200-A46</t>
  </si>
  <si>
    <t>08FW260 HORSN2-3T200-A48</t>
  </si>
  <si>
    <t>08FW260 HORSN2-6T1A0-A01</t>
  </si>
  <si>
    <t>08FW260 HORSN2-6T1A0-A03</t>
  </si>
  <si>
    <t>08FW260 HORSN2-6T1A0-A08</t>
  </si>
  <si>
    <t>08FW260 HORSN2-6T1A0-A37</t>
  </si>
  <si>
    <t>08FW260 HORSN2-6T1A0-A46</t>
  </si>
  <si>
    <t>08FW260 HORSN2-6T1A0-A48</t>
  </si>
  <si>
    <t>08FW278VISTSA1-300VA-S08</t>
  </si>
  <si>
    <t>08FW278VISTSA1-300VA-S46</t>
  </si>
  <si>
    <t>08FW278VISTSA1-300VA-S97</t>
  </si>
  <si>
    <t>08FW278VISTSA1-30300-A08</t>
  </si>
  <si>
    <t>08FW278VISTSA1-30300-A46</t>
  </si>
  <si>
    <t>08FW278VISTSA1-30300-A97</t>
  </si>
  <si>
    <t>08FW278VISTSA1-30500-A08</t>
  </si>
  <si>
    <t>08FW278VISTSA1-30500-A46</t>
  </si>
  <si>
    <t>08FW278VISTSA1-30500-A97</t>
  </si>
  <si>
    <t>08FW278VISTSA1-401VA-S08</t>
  </si>
  <si>
    <t>08FW278VISTSA1-401VA-S46</t>
  </si>
  <si>
    <t>08FW278VISTSA1-401VA-S97</t>
  </si>
  <si>
    <t>08FW278VISTSA1-40300-A08</t>
  </si>
  <si>
    <t>08FW278VISTSA1-40300-A46</t>
  </si>
  <si>
    <t>08FW278VISTSA1-40300-A97</t>
  </si>
  <si>
    <t>08FW278VISTSA1-40400-A08</t>
  </si>
  <si>
    <t>08FW278VISTSA1-40400-A46</t>
  </si>
  <si>
    <t>08FW278VISTSA1-40400-A97</t>
  </si>
  <si>
    <t>08FW278VISTSA1-40408-A08</t>
  </si>
  <si>
    <t>08FW278VISTSA1-40408-A46</t>
  </si>
  <si>
    <t>08FW278VISTSA1-40408-A97</t>
  </si>
  <si>
    <t>08FW278VISTSA1-60600-A08</t>
  </si>
  <si>
    <t>08FW278VISTSA1-60600-A46</t>
  </si>
  <si>
    <t>08FW278VISTSA1-60600-A97</t>
  </si>
  <si>
    <t>08FW278VISTSA1-60642-A08</t>
  </si>
  <si>
    <t>08FW278VISTSA1-60642-A46</t>
  </si>
  <si>
    <t>08FW278VISTSA1-60642-A97</t>
  </si>
  <si>
    <t>08FW278VISTSA1-60806-A08</t>
  </si>
  <si>
    <t>08FW278VISTSA1-60806-A46</t>
  </si>
  <si>
    <t>08FW278VISTSA1-60806-A97</t>
  </si>
  <si>
    <t>08FW278VISTSA1-60807-A08</t>
  </si>
  <si>
    <t>08FW278VISTSA1-60807-A46</t>
  </si>
  <si>
    <t>08FW278VISTSA1-60807-A97</t>
  </si>
  <si>
    <t>08FW288VISTSA1-300VA-S08</t>
  </si>
  <si>
    <t>08FW288VISTSA1-300VA-S46</t>
  </si>
  <si>
    <t>08FW288VISTSA1-300VA-S97</t>
  </si>
  <si>
    <t>08FW288VISTSA1-30300-A08</t>
  </si>
  <si>
    <t>08FW288VISTSA1-30300-A46</t>
  </si>
  <si>
    <t>08FW288VISTSA1-30300-A97</t>
  </si>
  <si>
    <t>08FW288VISTSA1-30500-A08</t>
  </si>
  <si>
    <t>08FW288VISTSA1-30500-A46</t>
  </si>
  <si>
    <t>08FW288VISTSA1-30500-A97</t>
  </si>
  <si>
    <t>08FW288VISTSA1-401VA-S08</t>
  </si>
  <si>
    <t>08FW288VISTSA1-401VA-S46</t>
  </si>
  <si>
    <t>08FW288VISTSA1-401VA-S97</t>
  </si>
  <si>
    <t>08FW288VISTSA1-40300-A08</t>
  </si>
  <si>
    <t>08FW288VISTSA1-40300-A46</t>
  </si>
  <si>
    <t>08FW288VISTSA1-40300-A97</t>
  </si>
  <si>
    <t>08FW288VISTSA1-40400-A08</t>
  </si>
  <si>
    <t>08FW288VISTSA1-40400-A46</t>
  </si>
  <si>
    <t>08FW288VISTSA1-40400-A97</t>
  </si>
  <si>
    <t>08FW288VISTSA1-60600-A08</t>
  </si>
  <si>
    <t>08FW288VISTSA1-60600-A46</t>
  </si>
  <si>
    <t>08FW288VISTSA1-60600-A97</t>
  </si>
  <si>
    <t>08FW328VISTSA1-300VA-S08</t>
  </si>
  <si>
    <t>08FW328VISTSA1-300VA-S46</t>
  </si>
  <si>
    <t>08FW328VISTSA1-300VA-S97</t>
  </si>
  <si>
    <t>08FW328VISTSA1-30300-A08</t>
  </si>
  <si>
    <t>08FW328VISTSA1-30300-A46</t>
  </si>
  <si>
    <t>08FW328VISTSA1-30300-A97</t>
  </si>
  <si>
    <t>08FW328VISTSA1-30500-A08</t>
  </si>
  <si>
    <t>08FW328VISTSA1-30500-A46</t>
  </si>
  <si>
    <t>08FW328VISTSA1-30500-A97</t>
  </si>
  <si>
    <t>08FW328VISTSA1-401VA-S08</t>
  </si>
  <si>
    <t>08FW328VISTSA1-401VA-S46</t>
  </si>
  <si>
    <t>08FW328VISTSA1-401VA-S97</t>
  </si>
  <si>
    <t>08FW328VISTSA1-40300-A08</t>
  </si>
  <si>
    <t>08FW328VISTSA1-40300-A46</t>
  </si>
  <si>
    <t>08FW328VISTSA1-40300-A97</t>
  </si>
  <si>
    <t>08FW328VISTSA1-40400-A08</t>
  </si>
  <si>
    <t>08FW328VISTSA1-40400-A46</t>
  </si>
  <si>
    <t>08FW328VISTSA1-40400-A97</t>
  </si>
  <si>
    <t>08FW328VISTSA1-60600-A08</t>
  </si>
  <si>
    <t>08FW328VISTSA1-60600-A46</t>
  </si>
  <si>
    <t>08FW328VISTSA1-60600-A97</t>
  </si>
  <si>
    <t>08FW338VISTSA1-30300-A03</t>
  </si>
  <si>
    <t>08FW338VISTSA1-30300-A08</t>
  </si>
  <si>
    <t>08FW338VISTSA1-30300-A46</t>
  </si>
  <si>
    <t>08FW338VISTSA1-30300-A97</t>
  </si>
  <si>
    <t>08FW338VISTSA1-305V0-A03</t>
  </si>
  <si>
    <t>08FW338VISTSA1-305V0-A08</t>
  </si>
  <si>
    <t>08FW338VISTSA1-305V0-A46</t>
  </si>
  <si>
    <t>08FW338VISTSA1-305V0-A97</t>
  </si>
  <si>
    <t>08FW338VISTSA1-401VA-S03</t>
  </si>
  <si>
    <t>08FW338VISTSA1-401VA-S08</t>
  </si>
  <si>
    <t>08FW338VISTSA1-401VA-S46</t>
  </si>
  <si>
    <t>08FW338VISTSA1-401VA-S97</t>
  </si>
  <si>
    <t>08FW338VISTSA1-40300-A03</t>
  </si>
  <si>
    <t>08FW338VISTSA1-40300-A08</t>
  </si>
  <si>
    <t>08FW338VISTSA1-40300-A46</t>
  </si>
  <si>
    <t>08FW338VISTSA1-40300-A97</t>
  </si>
  <si>
    <t>08FW338VISTSA1-40400-A03</t>
  </si>
  <si>
    <t>08FW338VISTSA1-40400-A08</t>
  </si>
  <si>
    <t>08FW338VISTSA1-40400-A46</t>
  </si>
  <si>
    <t>08FW338VISTSA1-40400-A97</t>
  </si>
  <si>
    <t>08FW338VISTSA1-60600-A03</t>
  </si>
  <si>
    <t>08FW338VISTSA1-60600-A08</t>
  </si>
  <si>
    <t>08FW338VISTSA1-60600-A46</t>
  </si>
  <si>
    <t>08FW338VISTSA1-60600-A97</t>
  </si>
  <si>
    <t>08FW338VISTSA1-60806-A03</t>
  </si>
  <si>
    <t>08FW338VISTSA1-60806-A08</t>
  </si>
  <si>
    <t>08FW338VISTSA1-60806-A46</t>
  </si>
  <si>
    <t>08FW338VISTSA1-60806-A97</t>
  </si>
  <si>
    <t>08FW358 HNGSA1-30300-A08</t>
  </si>
  <si>
    <t>08FW358 HNGSA1-30300-A46</t>
  </si>
  <si>
    <t>08FW358 HNGSA1-30300-A97</t>
  </si>
  <si>
    <t>08FW358 HNGSA1-30300-G01</t>
  </si>
  <si>
    <t>08FW358 HNGSA1-305V0-A08</t>
  </si>
  <si>
    <t>08FW358 HNGSA1-305V0-A46</t>
  </si>
  <si>
    <t>08FW358 HNGSA1-305V0-A97</t>
  </si>
  <si>
    <t>08FW358 HNGSA1-305V0-G01</t>
  </si>
  <si>
    <t>08FW358 HNGSA1-401VA-G01</t>
  </si>
  <si>
    <t>08FW358 HNGSA1-401VA-S08</t>
  </si>
  <si>
    <t>08FW358 HNGSA1-401VA-S46</t>
  </si>
  <si>
    <t>08FW358 HNGSA1-401VA-S97</t>
  </si>
  <si>
    <t>08FW358 HNGSA1-40300-A08</t>
  </si>
  <si>
    <t>08FW358 HNGSA1-40300-A46</t>
  </si>
  <si>
    <t>08FW358 HNGSA1-40300-A97</t>
  </si>
  <si>
    <t>08FW358 HNGSA1-40300-G01</t>
  </si>
  <si>
    <t>08FW358 HNGSA1-40400-A08</t>
  </si>
  <si>
    <t>08FW358 HNGSA1-40400-A46</t>
  </si>
  <si>
    <t>08FW358 HNGSA1-40400-A97</t>
  </si>
  <si>
    <t>08FW358 HNGSA1-40400-G01</t>
  </si>
  <si>
    <t>08FW358 HNGSA1-60600-A08</t>
  </si>
  <si>
    <t>08FW358 HNGSA1-60600-A46</t>
  </si>
  <si>
    <t>08FW358 HNGSA1-60600-A97</t>
  </si>
  <si>
    <t>08FW358 HNGSA1-60600-G01</t>
  </si>
  <si>
    <t>08FW358 HNGSA1-60806-A08</t>
  </si>
  <si>
    <t>08FW358 HNGSA1-60806-A46</t>
  </si>
  <si>
    <t>08FW358 HNGSA1-60806-A97</t>
  </si>
  <si>
    <t>08FW358 HNGSA1-60806-G01</t>
  </si>
  <si>
    <t>08FW358 HNGWA1-30300-A08</t>
  </si>
  <si>
    <t>08FW358 HNGWA1-30300-A46</t>
  </si>
  <si>
    <t>08FW358 HNGWA1-30300-A97</t>
  </si>
  <si>
    <t>08FW358 HNGWA1-30300-G01</t>
  </si>
  <si>
    <t>08FW358 HNGWA1-305V0-A08</t>
  </si>
  <si>
    <t>08FW358 HNGWA1-305V0-A46</t>
  </si>
  <si>
    <t>08FW358 HNGWA1-305V0-A97</t>
  </si>
  <si>
    <t>08FW358 HNGWA1-305V0-G01</t>
  </si>
  <si>
    <t>08FW358 HNGWA1-401VA-G01</t>
  </si>
  <si>
    <t>08FW358 HNGWA1-401VA-S08</t>
  </si>
  <si>
    <t>08FW358 HNGWA1-401VA-S46</t>
  </si>
  <si>
    <t>08FW358 HNGWA1-401VA-S97</t>
  </si>
  <si>
    <t>08FW358 HNGWA1-40300-A08</t>
  </si>
  <si>
    <t>08FW358 HNGWA1-40300-A46</t>
  </si>
  <si>
    <t>08FW358 HNGWA1-40300-A97</t>
  </si>
  <si>
    <t>08FW358 HNGWA1-40300-G01</t>
  </si>
  <si>
    <t>08FW358 HNGWA1-40400-A08</t>
  </si>
  <si>
    <t>08FW358 HNGWA1-40400-A46</t>
  </si>
  <si>
    <t>08FW358 HNGWA1-40400-A97</t>
  </si>
  <si>
    <t>08FW358 HNGWA1-40400-G01</t>
  </si>
  <si>
    <t>08FW358 HNGWA1-60600-A08</t>
  </si>
  <si>
    <t>08FW358 HNGWA1-60600-A46</t>
  </si>
  <si>
    <t>08FW358 HNGWA1-60600-A97</t>
  </si>
  <si>
    <t>08FW358 HNGWA1-60600-G01</t>
  </si>
  <si>
    <t>08FW358 HNGWA1-60806-A08</t>
  </si>
  <si>
    <t>08FW358 HNGWA1-60806-A46</t>
  </si>
  <si>
    <t>08FW358 HNGWA1-60806-A97</t>
  </si>
  <si>
    <t>08FW358 HNGWA1-60806-G01</t>
  </si>
  <si>
    <t>08FW358VISTSA1-300VA-S08</t>
  </si>
  <si>
    <t>08FW358VISTSA1-300VA-S46</t>
  </si>
  <si>
    <t>08FW358VISTSA1-300VA-S97</t>
  </si>
  <si>
    <t>08FW358VISTSA1-30300-A08</t>
  </si>
  <si>
    <t>08FW358VISTSA1-30300-A97</t>
  </si>
  <si>
    <t>08FW358VISTSA1-30500-A08</t>
  </si>
  <si>
    <t>08FW358VISTSA1-30500-A46</t>
  </si>
  <si>
    <t>08FW358VISTSA1-30500-A97</t>
  </si>
  <si>
    <t>08FW358VISTSA1-401VA-S08</t>
  </si>
  <si>
    <t>08FW358VISTSA1-401VA-S46</t>
  </si>
  <si>
    <t>08FW358VISTSA1-401VA-S97</t>
  </si>
  <si>
    <t>08FW358VISTSA1-40300-A08</t>
  </si>
  <si>
    <t>08FW358VISTSA1-40300-A46</t>
  </si>
  <si>
    <t>08FW358VISTSA1-40300-A97</t>
  </si>
  <si>
    <t>08FW358VISTSA1-40400-A08</t>
  </si>
  <si>
    <t>08FW358VISTSA1-40400-A46</t>
  </si>
  <si>
    <t>08FW358VISTSA1-40400-A97</t>
  </si>
  <si>
    <t>08FW358VISTSA1-60600-A08</t>
  </si>
  <si>
    <t>08FW358VISTSA1-60600-A46</t>
  </si>
  <si>
    <t>08FW358VISTSA1-60600-A97</t>
  </si>
  <si>
    <t>08FW378VISTHA1-401VA-S08</t>
  </si>
  <si>
    <t>08FW378VISTHA1-401VA-S46</t>
  </si>
  <si>
    <t>08FW378VISTHA1-401VA-S97</t>
  </si>
  <si>
    <t>08FW378VISTHA1-403V0-A08</t>
  </si>
  <si>
    <t>08FW378VISTHA1-403V0-A46</t>
  </si>
  <si>
    <t>08FW378VISTHA1-403V0-A97</t>
  </si>
  <si>
    <t>08FW378VISTHA1-40400-A08</t>
  </si>
  <si>
    <t>08FW378VISTHA1-40400-A46</t>
  </si>
  <si>
    <t>08FW378VISTHA1-40400-A97</t>
  </si>
  <si>
    <t>08FW378VISTHA1-60600-A08</t>
  </si>
  <si>
    <t>08FW378VISTHA1-60600-A46</t>
  </si>
  <si>
    <t>08FW378VISTHA1-60600-A97</t>
  </si>
  <si>
    <t>08FW378VISTHA1-60806-A08</t>
  </si>
  <si>
    <t>08FW378VISTHA1-60806-A46</t>
  </si>
  <si>
    <t>08FW378VISTHA1-60806-A97</t>
  </si>
  <si>
    <t>08FW378VISTHA1-61300-A46</t>
  </si>
  <si>
    <t>08FW378VISTHA1-61300-A97</t>
  </si>
  <si>
    <t>08FW378VISTHA1-61504-A08</t>
  </si>
  <si>
    <t>08FW378VISTHA1-61504-A46</t>
  </si>
  <si>
    <t>08FW378VISTSA1-300VA-S08</t>
  </si>
  <si>
    <t>08FW378VISTSA1-300VA-S46</t>
  </si>
  <si>
    <t>08FW378VISTSA1-300VA-S97</t>
  </si>
  <si>
    <t>08FW378VISTSA1-30300-A08</t>
  </si>
  <si>
    <t>08FW378VISTSA1-30300-A46</t>
  </si>
  <si>
    <t>08FW378VISTSA1-30300-A97</t>
  </si>
  <si>
    <t>08FW378VISTSA1-30500-A08</t>
  </si>
  <si>
    <t>08FW378VISTSA1-30500-A46</t>
  </si>
  <si>
    <t>08FW378VISTSA1-30500-A97</t>
  </si>
  <si>
    <t>08FW378VISTSA1-401VA-S08</t>
  </si>
  <si>
    <t>08FW378VISTSA1-401VA-S46</t>
  </si>
  <si>
    <t>08FW378VISTSA1-401VA-S97</t>
  </si>
  <si>
    <t>08FW378VISTSA1-40300-A08</t>
  </si>
  <si>
    <t>08FW378VISTSA1-40300-A46</t>
  </si>
  <si>
    <t>08FW378VISTSA1-40300-A97</t>
  </si>
  <si>
    <t>08FW378VISTSA1-40400-A08</t>
  </si>
  <si>
    <t>08FW378VISTSA1-40400-A46</t>
  </si>
  <si>
    <t>08FW378VISTSA1-40400-A97</t>
  </si>
  <si>
    <t>08FW378VISTSA1-60600-A08</t>
  </si>
  <si>
    <t>08FW378VISTSA1-60600-A46</t>
  </si>
  <si>
    <t>08FW378VISTSA1-60600-A97</t>
  </si>
  <si>
    <t>08FW458VISTSA1-40100-A08</t>
  </si>
  <si>
    <t>08FW458VISTSA1-403V0-A08</t>
  </si>
  <si>
    <t>08FW458VISTSA1-40400-A08</t>
  </si>
  <si>
    <t>22AD19  FS ON1-300AA-A08</t>
  </si>
  <si>
    <t>22AD21  FS ON1-300AA-A08</t>
  </si>
  <si>
    <t>22AD23  FS ON1-300AA-A08</t>
  </si>
  <si>
    <t>22AM UNIV  NN1-3T1AA-X08</t>
  </si>
  <si>
    <t>22AM UNIV  NN1-3T1HM-000</t>
  </si>
  <si>
    <t>22AV  AWT  NN2-3EQ1AA-D01</t>
  </si>
  <si>
    <t>22AV  AWT  NN2-3EQ1AA-D02</t>
  </si>
  <si>
    <t>22AV  AWT  NN2-3EQ1AA-D04</t>
  </si>
  <si>
    <t>22AV  AWT  NN2-3EQ1HM-000</t>
  </si>
  <si>
    <t>22AV  AWT  NN1-3EQ1AA-D01</t>
  </si>
  <si>
    <t>22AV  AWT  NN1-3EQ1AA-D02</t>
  </si>
  <si>
    <t>22AV  AWT  NN1-3EQ1AA-D04</t>
  </si>
  <si>
    <t>22AV  AWT  NN1-3EQ1HM-000</t>
  </si>
  <si>
    <t>22AV  AWT  NN1-3QC1AA-D01</t>
  </si>
  <si>
    <t>22AV  AWT  NN1-3QC1AA-D02</t>
  </si>
  <si>
    <t>22AV  AWT  NN1-3QC1AA-D04</t>
  </si>
  <si>
    <t>22AV  AWT  NN1-3QC1HM-000</t>
  </si>
  <si>
    <t>22BE PRAR8WNN1-300AA-L08</t>
  </si>
  <si>
    <t>22BE UNIV  NN1-3T1A0-A08</t>
  </si>
  <si>
    <t>22BE UNIV  NN1-4F0VA-L44</t>
  </si>
  <si>
    <t>22BEPRAR10WNN1-300AA-L08</t>
  </si>
  <si>
    <t>22BT36  GT HA1-40100-A85</t>
  </si>
  <si>
    <t>22BT36  GT HA1-403DE-A85</t>
  </si>
  <si>
    <t>22BU V BACKNN1-3T1A0-A08</t>
  </si>
  <si>
    <t>22BU V BACKNN1-3T1AH-A03</t>
  </si>
  <si>
    <t>22BU V BACKNN1-3T1AH-A08</t>
  </si>
  <si>
    <t>22BV UNIV  NN1-3EQ0AA-A08</t>
  </si>
  <si>
    <t>22BV UNIV  NN1-3T102-000</t>
  </si>
  <si>
    <t>22BV UNIV  NN1-3T107-000</t>
  </si>
  <si>
    <t>22BW UNIV  NN1-7001M-BLK</t>
  </si>
  <si>
    <t>22BW110 TENON1-60900-G01</t>
  </si>
  <si>
    <t>22BW15 MTK ON1-6120G-A08</t>
  </si>
  <si>
    <t>22BW15 MTK ON1-70003-A08</t>
  </si>
  <si>
    <t>22BW15 MTK ON1-70003-A46</t>
  </si>
  <si>
    <t>22BW17 MTK ON1-300AA-A08</t>
  </si>
  <si>
    <t>22BW17 MTK ON1-300AA-A46</t>
  </si>
  <si>
    <t>22BW17 MTK ON1-61204-A08</t>
  </si>
  <si>
    <t>22BW17 MTK ON1-6120G-A08</t>
  </si>
  <si>
    <t>22BW17 MTK ON1-6120G-A46</t>
  </si>
  <si>
    <t>22BW17 MTK ON1-70003-A08</t>
  </si>
  <si>
    <t>22BW17 MTK ON1-70003-A46</t>
  </si>
  <si>
    <t>22BW17 MTK ON1-70RP3-A08</t>
  </si>
  <si>
    <t>22BW17 MTK ON1-70RP3-A46</t>
  </si>
  <si>
    <t>22BW19 MTK ON1-70003-A08</t>
  </si>
  <si>
    <t>22BW19 MTK OT1-70RP3-A46</t>
  </si>
  <si>
    <t>22BW19 MTK OT1-70T03-A46</t>
  </si>
  <si>
    <t>22BW21 MTK NN1-300AA-A08</t>
  </si>
  <si>
    <t>22BW21 MTK NN1-300AA-A46</t>
  </si>
  <si>
    <t>22BW21 MTK NN1-61204-A08</t>
  </si>
  <si>
    <t>22BW21 MTK NN1-61204-A46</t>
  </si>
  <si>
    <t>22BW21 MTK NN1-6123A-A46</t>
  </si>
  <si>
    <t>22BW21 MTK NN1-70RP3-A08</t>
  </si>
  <si>
    <t>22BW21 MTK NN1-70RP3-A46</t>
  </si>
  <si>
    <t>22BW22 DNT HN1-50820-A08</t>
  </si>
  <si>
    <t>22BW22 DNT HN1-6121U-A08</t>
  </si>
  <si>
    <t>22BW22 DNT HN1-6121U-A46</t>
  </si>
  <si>
    <t>22BW22 DNT HN1-6122A-A08</t>
  </si>
  <si>
    <t>22BW22 DNT HN1-6122A-A46</t>
  </si>
  <si>
    <t>22BW22 DNT HN1-6123P-A08</t>
  </si>
  <si>
    <t>22BW22 DNT HN1-6123P-A46</t>
  </si>
  <si>
    <t>22BW22 DNT HN1-70003-A08</t>
  </si>
  <si>
    <t>22BW22 DNT HN1-70003-A46</t>
  </si>
  <si>
    <t>22BW22 DNT HN1-70RP3-A08</t>
  </si>
  <si>
    <t>22BW22 DNT HN1-70RP3-A46</t>
  </si>
  <si>
    <t>22BW22 DNT HN1-7DLP3-A08</t>
  </si>
  <si>
    <t>22BW22 DNT HN1-7DLP3-A46</t>
  </si>
  <si>
    <t>22BW22 DNT HN1-7DLPW3-A08</t>
  </si>
  <si>
    <t>22BW22 DNT HN1-7DLPW3-A46</t>
  </si>
  <si>
    <t>22BW22 DNT HN1-7SLP3-A08</t>
  </si>
  <si>
    <t>22BW22 DNT HN1-7SLP3-A46</t>
  </si>
  <si>
    <t>22BW22 DNT ON1-300AA-A08</t>
  </si>
  <si>
    <t>22BW22 DNT ON1-300AA-A46</t>
  </si>
  <si>
    <t>22BW22 DNT ON1-6120G-A08</t>
  </si>
  <si>
    <t>22BW22 DNT ON1-6120G-A46</t>
  </si>
  <si>
    <t>22BW22 DNT ON1-6120X-A08</t>
  </si>
  <si>
    <t>22BW22 DNT ON1-6120X-A46</t>
  </si>
  <si>
    <t>22BW22 DNT ON1-6121U-A08</t>
  </si>
  <si>
    <t>22BW22 DNT ON1-6121U-A46</t>
  </si>
  <si>
    <t>22BW22 DNT ON1-6122A-A08</t>
  </si>
  <si>
    <t>22BW22 DNT ON1-6122A-A46</t>
  </si>
  <si>
    <t>22BW22 DNT ON1-6123P-A08</t>
  </si>
  <si>
    <t>22BW22 DNT ON1-6123P-A46</t>
  </si>
  <si>
    <t>22BW22 DNT ON1-70003-A08</t>
  </si>
  <si>
    <t>22BW22 DNT ON1-70003-A46</t>
  </si>
  <si>
    <t>22BW22 DNT ON1-70RP3-A08</t>
  </si>
  <si>
    <t>22BW22 DNT ON1-70RP3-A46</t>
  </si>
  <si>
    <t>22BW22 DNT ON1-7DLP3-A08</t>
  </si>
  <si>
    <t>22BW22 DNT ON1-7DLP3-A46</t>
  </si>
  <si>
    <t>22BW22 DNT ON1-7DLPW3-A08</t>
  </si>
  <si>
    <t>22BW22 DNT ON1-7DLPW3-A46</t>
  </si>
  <si>
    <t>22BW22 DNT ON1-7SLP3-A08</t>
  </si>
  <si>
    <t>22BW22 DNT ON1-7SLP3-A46</t>
  </si>
  <si>
    <t>22BW22 DNT OT1-60001-A08</t>
  </si>
  <si>
    <t>22BW22 DNT OT1-60001-A46</t>
  </si>
  <si>
    <t>22BW22 DNT OT1-60015-A08</t>
  </si>
  <si>
    <t>22BW22 DNT OT1-6121U-A08</t>
  </si>
  <si>
    <t>22BW22 DNT OT1-6121U-A46</t>
  </si>
  <si>
    <t>22BW22 DNT OT1-6122A-A08</t>
  </si>
  <si>
    <t>22BW22 DNT OT1-6122A-A46</t>
  </si>
  <si>
    <t>22BW22 DNT OT1-6123P-A08</t>
  </si>
  <si>
    <t>22BW22 DNT OT1-6123P-A46</t>
  </si>
  <si>
    <t>22BW22 DNT OT1-70003-A08</t>
  </si>
  <si>
    <t>22BW22 DNT OT1-70003-A46</t>
  </si>
  <si>
    <t>22BW22 DNT OT1-70RP3-A08</t>
  </si>
  <si>
    <t>22BW22 DNT OT1-70RP3-A46</t>
  </si>
  <si>
    <t>22BW22 DNT OT1-7DLP3-A08</t>
  </si>
  <si>
    <t>22BW22 DNT OT1-7DLP3-A46</t>
  </si>
  <si>
    <t>22BW22 DNT OT1-7DLPW3-A08</t>
  </si>
  <si>
    <t>22BW22 DNT OT1-7DLPW3-A46</t>
  </si>
  <si>
    <t>22BW22 DNT OT1-7SLP3-A08</t>
  </si>
  <si>
    <t>22BW22 DNT OT1-7SLP3-A46</t>
  </si>
  <si>
    <t>22BW230 OR HN1-50820-A08</t>
  </si>
  <si>
    <t>22BW230 OR HN1-6120J-A08</t>
  </si>
  <si>
    <t>22BW230 OR HN1-6120J-A46</t>
  </si>
  <si>
    <t>22BW230 OR HN1-6120L-A08</t>
  </si>
  <si>
    <t>22BW230 OR HN1-6120X-A08</t>
  </si>
  <si>
    <t>22BW230 OR HN1-6120X-A46</t>
  </si>
  <si>
    <t>22BW230 OR HN1-6121S-A08</t>
  </si>
  <si>
    <t>22BW230 OR HN1-6121T-A08</t>
  </si>
  <si>
    <t>22BW230 OR HN1-6121T-A46</t>
  </si>
  <si>
    <t>22BW230 OR HN1-6121U-A08</t>
  </si>
  <si>
    <t>22BW230 OR HN1-6122A-A08</t>
  </si>
  <si>
    <t>22BW230 OR HN1-61300-A08</t>
  </si>
  <si>
    <t>22BW230 OR HN1-61300-A46</t>
  </si>
  <si>
    <t>22BW230 OR HN1-61504-A08</t>
  </si>
  <si>
    <t>22BW230 OR HN1-61504-A46</t>
  </si>
  <si>
    <t>22BW230 OR HN1-70003-A08</t>
  </si>
  <si>
    <t>22BW230 OR HN1-70003-A46</t>
  </si>
  <si>
    <t>22BW230 OR SN1-300AA-A08</t>
  </si>
  <si>
    <t>22BW230 OR SN1-300AA-A46</t>
  </si>
  <si>
    <t>22BW230 OR SN1-70003-A08</t>
  </si>
  <si>
    <t>22BW230 OR SN1-70003-A46</t>
  </si>
  <si>
    <t>22BW230 OR ST1-60012-A08</t>
  </si>
  <si>
    <t>22BW230 OR ST1-60012-A46</t>
  </si>
  <si>
    <t>22BW230 OR ST1-60301-A08</t>
  </si>
  <si>
    <t>22BW230 OR ST1-60301-A46</t>
  </si>
  <si>
    <t>22BW230 OR ST1-60501-A08</t>
  </si>
  <si>
    <t>22BW230 OR ST1-60501-A46</t>
  </si>
  <si>
    <t>22BW230 OR ST1-70T03-A08</t>
  </si>
  <si>
    <t>22BW24 VNT HN1-60700-A46</t>
  </si>
  <si>
    <t>22BW24 VNT HN1-6120J-A08</t>
  </si>
  <si>
    <t>22BW24 VNT HN1-6120J-A46</t>
  </si>
  <si>
    <t>22BW24 VNT HN1-6121U-A08</t>
  </si>
  <si>
    <t>22BW24 VNT HN1-6121U-A46</t>
  </si>
  <si>
    <t>22BW24 VNT ON1-300AA-A46</t>
  </si>
  <si>
    <t>22BW24 VNT ON1-3T0AA-A08</t>
  </si>
  <si>
    <t>22BW24 VNT ON1-3T0AA-A46</t>
  </si>
  <si>
    <t>22BW24 VNT ON1-3TS1A0-A08</t>
  </si>
  <si>
    <t>22BW24 VNT ON1-3TS1A0-A46</t>
  </si>
  <si>
    <t>22BW24 VNT ON1-60606-A08</t>
  </si>
  <si>
    <t>22BW24 VNT ON1-60606-A46</t>
  </si>
  <si>
    <t>22BW24 VNT ON1-60614-A46</t>
  </si>
  <si>
    <t>22BW24 VNT ON1-60629-A08</t>
  </si>
  <si>
    <t>22BW24 VNT ON1-60629-A46</t>
  </si>
  <si>
    <t>22BW24 VNT ON1-60700-A46</t>
  </si>
  <si>
    <t>22BW24 VNT ON1-6120J-A46</t>
  </si>
  <si>
    <t>22BW24 VNT ON1-6121U-A46</t>
  </si>
  <si>
    <t>22BW25 DNT HN1-6121U-A08</t>
  </si>
  <si>
    <t>22BW25 DNT HN1-6121U-A46</t>
  </si>
  <si>
    <t>22BW25 DNT HN1-6122A-A08</t>
  </si>
  <si>
    <t>22BW25 DNT HN1-6122A-A46</t>
  </si>
  <si>
    <t>22BW25 DNT HN1-6123P-A08</t>
  </si>
  <si>
    <t>22BW25 DNT HN1-6123P-A46</t>
  </si>
  <si>
    <t>22BW25 DNT HN1-70003-A08</t>
  </si>
  <si>
    <t>22BW25 DNT HN1-70003-A46</t>
  </si>
  <si>
    <t>22BW25 DNT HN1-70RP3-A08</t>
  </si>
  <si>
    <t>22BW25 DNT HN1-70RP3-A46</t>
  </si>
  <si>
    <t>22BW25 DNT HN1-7DLP3-A46</t>
  </si>
  <si>
    <t>22BW25 DNT HN1-7SLP3-A08</t>
  </si>
  <si>
    <t>22BW25 DNT HN1-7SLP3-A46</t>
  </si>
  <si>
    <t>22BW25 DNT ON1-300AA-A08</t>
  </si>
  <si>
    <t>22BW25 DNT ON1-300AA-A46</t>
  </si>
  <si>
    <t>22BW25 DNT ON1-6120G-A08</t>
  </si>
  <si>
    <t>22BW25 DNT ON1-6120G-A46</t>
  </si>
  <si>
    <t>22BW25 DNT ON1-6120X-A08</t>
  </si>
  <si>
    <t>22BW25 DNT ON1-6120X-A46</t>
  </si>
  <si>
    <t>22BW25 DNT ON1-6121U-A08</t>
  </si>
  <si>
    <t>22BW25 DNT ON1-6121U-A46</t>
  </si>
  <si>
    <t>22BW25 DNT ON1-6122A-A46</t>
  </si>
  <si>
    <t>22BW25 DNT ON1-6123P-A08</t>
  </si>
  <si>
    <t>22BW25 DNT ON1-6123P-A46</t>
  </si>
  <si>
    <t>22BW25 DNT ON1-70003-A08</t>
  </si>
  <si>
    <t>22BW25 DNT ON1-70003-A46</t>
  </si>
  <si>
    <t>22BW25 DNT ON1-70RP3-A08</t>
  </si>
  <si>
    <t>22BW25 DNT ON1-70RP3-A46</t>
  </si>
  <si>
    <t>22BW25 DNT ON1-7DLP3-A08</t>
  </si>
  <si>
    <t>22BW25 DNT ON1-7DLP3-A46</t>
  </si>
  <si>
    <t>22BW25 DNT ON1-7SLP3-A08</t>
  </si>
  <si>
    <t>22BW25 DNT ON1-7SLP3-A46</t>
  </si>
  <si>
    <t>22BW25 DNT OT1-60001-A08</t>
  </si>
  <si>
    <t>22BW25 DNT OT1-60001-A46</t>
  </si>
  <si>
    <t>22BW25 DNT OT1-60015-A08</t>
  </si>
  <si>
    <t>22BW25 DNT OT1-6122A-A46</t>
  </si>
  <si>
    <t>22BW25 DNT OT1-6123P-A08</t>
  </si>
  <si>
    <t>22BW25 DNT OT1-6123P-A46</t>
  </si>
  <si>
    <t>22BW25 DNT OT1-7000Z-A46</t>
  </si>
  <si>
    <t>22BW25 DNT OT1-70RP3-A46</t>
  </si>
  <si>
    <t>22BW25 DNT OT1-70T03-A46</t>
  </si>
  <si>
    <t>22BW25 DNT OT1-7DLP3-A08</t>
  </si>
  <si>
    <t>22BW25 DNT OT1-7DLP3-A46</t>
  </si>
  <si>
    <t>22BW25 DNT OT1-7SLP3-A46</t>
  </si>
  <si>
    <t>22BW250 OR HN1-50820-A08</t>
  </si>
  <si>
    <t>22BW250 OR HN1-50820-A46</t>
  </si>
  <si>
    <t>22BW250 OR HN1-50833-A08</t>
  </si>
  <si>
    <t>22BW250 OR HN1-60012-A08</t>
  </si>
  <si>
    <t>22BW250 OR HN1-60012-A46</t>
  </si>
  <si>
    <t>22BW250 OR HN1-6120J-A08</t>
  </si>
  <si>
    <t>22BW250 OR HN1-6120L-A46</t>
  </si>
  <si>
    <t>22BW250 OR HN1-6121S-A08</t>
  </si>
  <si>
    <t>22BW250 OR HN1-6121S-A46</t>
  </si>
  <si>
    <t>22BW250 OR HN1-6122A-A08</t>
  </si>
  <si>
    <t>22BW250 OR HN1-6122A-A46</t>
  </si>
  <si>
    <t>22BW250 OR HN1-70003-A08</t>
  </si>
  <si>
    <t>22BW250 OR HN1-70003-A46</t>
  </si>
  <si>
    <t>22BW250 OR HN1-7000Z-A08</t>
  </si>
  <si>
    <t>22BW250 OR HN1-7000Z-A46</t>
  </si>
  <si>
    <t>22BW270 DA HN1-6W900-X19</t>
  </si>
  <si>
    <t>22BW270 DA HN1-70003-A08</t>
  </si>
  <si>
    <t>22BW270 DA HN1-70003-A46</t>
  </si>
  <si>
    <t>22BW270 DA HN1-70LP3-A08</t>
  </si>
  <si>
    <t>22BW270 DA HN1-70LP3-A46</t>
  </si>
  <si>
    <t>22BW270 DA SN1-300AA-A08</t>
  </si>
  <si>
    <t>22BW270 DA SN1-300AA-A46</t>
  </si>
  <si>
    <t>22BW270 DA SN1-6120L-A08</t>
  </si>
  <si>
    <t>22BW270 DA SN1-6120L-A46</t>
  </si>
  <si>
    <t>22BW270 DA SN1-6120X-A46</t>
  </si>
  <si>
    <t>22BW270 DA SN1-6122C-A08</t>
  </si>
  <si>
    <t>22BW270 DA SN1-6122C-A46</t>
  </si>
  <si>
    <t>22BW270 DA SN1-70003-A08</t>
  </si>
  <si>
    <t>22BW270 DA SN1-70003-A46</t>
  </si>
  <si>
    <t>22BW270 DA SN1-7000Z-A46</t>
  </si>
  <si>
    <t>22BW270 DA SN1-7001B-A08</t>
  </si>
  <si>
    <t>22BW270 DA SN1-70LP3-A08</t>
  </si>
  <si>
    <t>22BW270 DA SN1-70LP3-A46</t>
  </si>
  <si>
    <t>22BW28 VNT HN1-50833-A08</t>
  </si>
  <si>
    <t>22BW28 VNT HN1-60600-A46</t>
  </si>
  <si>
    <t>22BW28 VNT HN1-60700-A46</t>
  </si>
  <si>
    <t>22BW28 VNT HN1-6120J-A46</t>
  </si>
  <si>
    <t>22BW28 VNT HN1-6121U-A46</t>
  </si>
  <si>
    <t>22BW28 VNT HN1-6123N-A46</t>
  </si>
  <si>
    <t>22BW28 VNT ON1-300AA-A08</t>
  </si>
  <si>
    <t>22BW28 VNT ON1-300AA-A46</t>
  </si>
  <si>
    <t>22BW28 VNT ON1-60606-A08</t>
  </si>
  <si>
    <t>22BW28 VNT ON1-60606-A46</t>
  </si>
  <si>
    <t>22BW28 VNT ON1-60629-A08</t>
  </si>
  <si>
    <t>22BW28 VNT ON1-60629-A46</t>
  </si>
  <si>
    <t>22BW28 VNT ON1-60700-A46</t>
  </si>
  <si>
    <t>22BW28 VNT ON1-6120J-A08</t>
  </si>
  <si>
    <t>22BW28 VNT ON1-6120J-A46</t>
  </si>
  <si>
    <t>22BW28 VNT ON1-6121U-A08</t>
  </si>
  <si>
    <t>22BW28 VNT ON1-6121U-A46</t>
  </si>
  <si>
    <t>22BW28 VNT ON1-6123N-A08</t>
  </si>
  <si>
    <t>22BW28 VNT ON1-6123N-A46</t>
  </si>
  <si>
    <t>22BW280 OR HN1-60012-A08</t>
  </si>
  <si>
    <t>22BW280 OR HN1-60012-A46</t>
  </si>
  <si>
    <t>22BW280 OR HN1-60330-A08</t>
  </si>
  <si>
    <t>22BW280 OR HN1-6120J-A46</t>
  </si>
  <si>
    <t>22BW280 OR HN1-6120L-A46</t>
  </si>
  <si>
    <t>22BW280 OR HN1-6121S-A46</t>
  </si>
  <si>
    <t>22BW280 OR HN1-6121T-A08</t>
  </si>
  <si>
    <t>22BW280 OR HN1-6121T-A46</t>
  </si>
  <si>
    <t>22BW280 OR HN1-6121U-A46</t>
  </si>
  <si>
    <t>22BW280 OR HN1-7000Z-A08</t>
  </si>
  <si>
    <t>22BW280 OR HN1-7000Z-A46</t>
  </si>
  <si>
    <t>22BW285 CQ HN1-6121T-A08</t>
  </si>
  <si>
    <t>22BW285 CQ HN1-6121T-A46</t>
  </si>
  <si>
    <t>22BW285 CQ HN1-61300-A08</t>
  </si>
  <si>
    <t>22BW285 CQ HN1-61300-A46</t>
  </si>
  <si>
    <t>22BW285 CQ HN1-61301-A46</t>
  </si>
  <si>
    <t>22BW285 CQ HN1-61302-A46</t>
  </si>
  <si>
    <t>22BW285 CQ HN1-614V0-A46</t>
  </si>
  <si>
    <t>22BW285 CQ HN1-7000U-A46</t>
  </si>
  <si>
    <t>22BW320 DC HN1-61207-A08</t>
  </si>
  <si>
    <t>22BW320 DC HN1-61207-A46</t>
  </si>
  <si>
    <t>22BW320 DC HN1-6120J-A08</t>
  </si>
  <si>
    <t>22BW320 DC HN1-6120M-A08</t>
  </si>
  <si>
    <t>22BW320 DC HN1-6120M-A46</t>
  </si>
  <si>
    <t>22BW320 DC HN1-6122M-A08</t>
  </si>
  <si>
    <t>22BW320 DC HN1-6122M-A46</t>
  </si>
  <si>
    <t>22BW320 DC HN1-6122N-A46</t>
  </si>
  <si>
    <t>22BW320 DC HN1-6122P-A46</t>
  </si>
  <si>
    <t>22BW320 DC HN1-61300-A08</t>
  </si>
  <si>
    <t>22BW320 DC HN1-61300-A46</t>
  </si>
  <si>
    <t>22BW320 DC HN1-614V0-A08</t>
  </si>
  <si>
    <t>22BW320 DC HN1-614V0-A46</t>
  </si>
  <si>
    <t>22BW320 DC HN1-61504-A08</t>
  </si>
  <si>
    <t>22BW320 DC HN1-61504-A46</t>
  </si>
  <si>
    <t>22BW320 DC HN1-70003-A08</t>
  </si>
  <si>
    <t>22BW325 CQTHN1-61300-A08</t>
  </si>
  <si>
    <t>22BW325 CQTHN1-61300-A46</t>
  </si>
  <si>
    <t>22BW325 CQTHN1-61301-A08</t>
  </si>
  <si>
    <t>22BW330 OR HN1-50828-A08</t>
  </si>
  <si>
    <t>22BW330 OR HN1-60330-A08</t>
  </si>
  <si>
    <t>22BW330 OR HN1-60330-G02</t>
  </si>
  <si>
    <t>22BW330 OR HN1-6121S-A08</t>
  </si>
  <si>
    <t>22BW330 OR HN1-6122E-A08</t>
  </si>
  <si>
    <t>22BW330 OR HN1-6122S-A08</t>
  </si>
  <si>
    <t>22BW330 OR HN1-613DE-A08</t>
  </si>
  <si>
    <t>22BW330 OR HN1-613DE-G02</t>
  </si>
  <si>
    <t>22BW330 OR HN1-6W900-X19</t>
  </si>
  <si>
    <t>22BW345 CQTHN1-61207-A08</t>
  </si>
  <si>
    <t>22BW345 CQTHN1-6121Y-A08</t>
  </si>
  <si>
    <t>22BW345 CQTHN1-6121Z-A08</t>
  </si>
  <si>
    <t>22BW345 CQTHN1-61900-G02</t>
  </si>
  <si>
    <t>22BW350 EX HN1-50820-G09</t>
  </si>
  <si>
    <t>22BW350 EX HN1-60330-G09</t>
  </si>
  <si>
    <t>22BW350 EX HN1-6121S-A08</t>
  </si>
  <si>
    <t>22BW350 EX HN1-6121Y-A08</t>
  </si>
  <si>
    <t>22BW350 EX HN1-6121Z-A08</t>
  </si>
  <si>
    <t>22BW350 EX HN1-613DE-G09</t>
  </si>
  <si>
    <t>22BW350 EX HN1-7001H-A20</t>
  </si>
  <si>
    <t>22BW350 EX HN1-7001H-A89</t>
  </si>
  <si>
    <t>22BW350 OR HN1-50828-A08</t>
  </si>
  <si>
    <t>22BW350 OR HN1-5082E-A08</t>
  </si>
  <si>
    <t>22BW350 OR HN1-5082E-G02</t>
  </si>
  <si>
    <t>22BW350 OR HN1-60330-G02</t>
  </si>
  <si>
    <t>22BW350 OR HN1-6121Y-A08</t>
  </si>
  <si>
    <t>22BW350 OR HN1-6121Z-A08</t>
  </si>
  <si>
    <t>22BW350 OR HN1-613DE-A08</t>
  </si>
  <si>
    <t>22BW350 OR HN1-613DE-G02</t>
  </si>
  <si>
    <t>22BW350 OR HN1-6W900-X08</t>
  </si>
  <si>
    <t>22BW380 EX HN1-50820-G02</t>
  </si>
  <si>
    <t>22BW380 EX HN1-50820-G09</t>
  </si>
  <si>
    <t>22BW380 EX HN1-60330-G09</t>
  </si>
  <si>
    <t>22BW380 EX HN1-60929-A08</t>
  </si>
  <si>
    <t>22BW380 EX HN1-613DE-G09</t>
  </si>
  <si>
    <t>22BW380 EX HN1-6W900-X08</t>
  </si>
  <si>
    <t>22BW380 EX HN1-7001H-A89</t>
  </si>
  <si>
    <t>22BW380 OR HN1-50852-A08</t>
  </si>
  <si>
    <t>22BW380 OR HN1-6121Y-A08</t>
  </si>
  <si>
    <t>22BW380 OR HN1-6121Z-A08</t>
  </si>
  <si>
    <t>22BW380 OR HN1-613DX-G02</t>
  </si>
  <si>
    <t>22BW405 CQTHN1-50820-G02</t>
  </si>
  <si>
    <t>22BW405 CQTHN1-50893-G02</t>
  </si>
  <si>
    <t>22BW405 CQTHN1-60929-A08</t>
  </si>
  <si>
    <t>22BW405 CQTHN1-60930-A08</t>
  </si>
  <si>
    <t>22BW405 CQTHN1-6120J-A08</t>
  </si>
  <si>
    <t>22BW405 CQTHN1-6121R-A08</t>
  </si>
  <si>
    <t>22BW405 CQTHN1-6121T-A08</t>
  </si>
  <si>
    <t>22BW405 CQTHN1-61300-G02</t>
  </si>
  <si>
    <t>22BW405 CQTHN1-61401B-X00</t>
  </si>
  <si>
    <t>22BW405 CQTHN1-61900-G02</t>
  </si>
  <si>
    <t>22BW405 CQTHN1-7001H-A85</t>
  </si>
  <si>
    <t>22BW420 OR HN1-50820-G02</t>
  </si>
  <si>
    <t>22BW420 OR HN1-50820-G09</t>
  </si>
  <si>
    <t>22BW420 OR HN1-50852-A08</t>
  </si>
  <si>
    <t>22BW420 OR HN1-60330-G02</t>
  </si>
  <si>
    <t>22BW420 OR HN1-60330-G09</t>
  </si>
  <si>
    <t>22BW420 OR HN1-61202-A08</t>
  </si>
  <si>
    <t>22BW420 OR HN1-6120M-A08</t>
  </si>
  <si>
    <t>22BW420 OR HN1-6121T-A08</t>
  </si>
  <si>
    <t>22BW420 OR HN1-6121Z-A08</t>
  </si>
  <si>
    <t>22BW420 OR HN1-6122A-A08</t>
  </si>
  <si>
    <t>22BW420 OR HN1-6122E-A08</t>
  </si>
  <si>
    <t>22BW420 OR HN1-6122F-A08</t>
  </si>
  <si>
    <t>22BW420 OR HN1-6122G-A08</t>
  </si>
  <si>
    <t>22BW420 OR HN1-6122H-A08</t>
  </si>
  <si>
    <t>22BW420 OR HN1-6122I-A08</t>
  </si>
  <si>
    <t>22BW420 OR HN1-6122J-A08</t>
  </si>
  <si>
    <t>22BW420 OR HN1-6122K-A08</t>
  </si>
  <si>
    <t>22BW420 OR HN1-6122L-A08</t>
  </si>
  <si>
    <t>22BW420 OR HN1-6122Q-A08</t>
  </si>
  <si>
    <t>22BW420 OR HN1-61300-G02</t>
  </si>
  <si>
    <t>22BW420 OR HN1-61301-G02</t>
  </si>
  <si>
    <t>22BW420 OR HN1-61302-G02</t>
  </si>
  <si>
    <t>22BW420 OR HN1-613DE-G02</t>
  </si>
  <si>
    <t>22BW420 OR HN1-613DE-G09</t>
  </si>
  <si>
    <t>22BW420 OR HN1-613SDE-G02</t>
  </si>
  <si>
    <t>22BW420 OR HN1-613SDE-G09</t>
  </si>
  <si>
    <t>22BW420 OR HN1-70003-A08</t>
  </si>
  <si>
    <t>22BW420 OR HN1-7001Q-M44</t>
  </si>
  <si>
    <t>22BW420 OR HN1-7001R-M44</t>
  </si>
  <si>
    <t>22BWUNIV000001-50823-S08</t>
  </si>
  <si>
    <t>22BWUNIVBAGNN1-50851-A08</t>
  </si>
  <si>
    <t>22CNEX22DC HN1-60600-A08</t>
  </si>
  <si>
    <t>22CNEX22DC HN1-61300-A08</t>
  </si>
  <si>
    <t>22CNEX22DC HN1-61401-A08</t>
  </si>
  <si>
    <t>22CNEX22DC HN1-614V0-A08</t>
  </si>
  <si>
    <t>22CNEX22DC HN1-61504-A08</t>
  </si>
  <si>
    <t>22CNEX22DC HN1-6W900-X08</t>
  </si>
  <si>
    <t>22CNEX22DC SN1-3000A-A08</t>
  </si>
  <si>
    <t>22CNEX22DC SN1-30300-A08</t>
  </si>
  <si>
    <t>22CNEX22DC SN1-30400-A08</t>
  </si>
  <si>
    <t>22CNEX22DC SN1-30500-A08</t>
  </si>
  <si>
    <t>22CNEX22DC SN1-31400-A08</t>
  </si>
  <si>
    <t>22CNEX22DC SN1-3T0AA-A08</t>
  </si>
  <si>
    <t>22CNEX22DC SN1-60606-X08</t>
  </si>
  <si>
    <t>22CNEX22DC SN1-60629-X08</t>
  </si>
  <si>
    <t>22CNEX22DC SN1-60700-X08</t>
  </si>
  <si>
    <t>22CNEX22DC SN1-6W900-X08</t>
  </si>
  <si>
    <t>22CT UNIV  NN1-50871-Y08</t>
  </si>
  <si>
    <t>22CT UNIV  NN1-50891-Y08</t>
  </si>
  <si>
    <t>22CT UNIV  NN1-50892-Y08</t>
  </si>
  <si>
    <t>22CT UNIV  NN1-6000M-W44</t>
  </si>
  <si>
    <t>22CTFI21   IN1-6W0033-W44</t>
  </si>
  <si>
    <t>22CTFI21   IN1-6W0037-W44</t>
  </si>
  <si>
    <t>22CTFI23   SN1-6W0033-W44</t>
  </si>
  <si>
    <t>22CTFI25   SN1-6W0037-W44</t>
  </si>
  <si>
    <t>22CTRI UNIVNN1-6000M-W44</t>
  </si>
  <si>
    <t>22CTRI230  SN1-6W0033-W44</t>
  </si>
  <si>
    <t>22CTRI237  SN1-6W910-W44</t>
  </si>
  <si>
    <t>22CTRI265S2SN1-6W0033-W44</t>
  </si>
  <si>
    <t>22CTVI UNIVNN1-6000M-W44</t>
  </si>
  <si>
    <t>22CTVI22   SN1-6W0033-A30</t>
  </si>
  <si>
    <t>22CTVI22   SN1-6W0037-A30</t>
  </si>
  <si>
    <t>22CTVI24   SN1-6W0033-A30</t>
  </si>
  <si>
    <t>22CTVI24   SN1-6W0037-A30</t>
  </si>
  <si>
    <t>22CW19 XS  ON1-60690-A03</t>
  </si>
  <si>
    <t>22CW19 XS  ON1-60690-A44</t>
  </si>
  <si>
    <t>22CW19 XS  ON1-60690-A48</t>
  </si>
  <si>
    <t>22CW19 XS  ON1-60690-A51</t>
  </si>
  <si>
    <t>22CW19 XS  ON1-60690-A66</t>
  </si>
  <si>
    <t>22CW19 XS  ON1-60690-A88</t>
  </si>
  <si>
    <t>22CW19 XS  ON1-60712-A03</t>
  </si>
  <si>
    <t>22CW19 XS  ON1-60712-A44</t>
  </si>
  <si>
    <t>22CW19 XS  ON1-60712-A48</t>
  </si>
  <si>
    <t>22CW19 XS  ON1-60712-A51</t>
  </si>
  <si>
    <t>22CW19 XS  ON1-60712-A66</t>
  </si>
  <si>
    <t>22CW19 XS  ON1-60712-A88</t>
  </si>
  <si>
    <t>22CW19 XS  ON1-6W946-X03</t>
  </si>
  <si>
    <t>22CW19 XS  ON1-6W946-X26</t>
  </si>
  <si>
    <t>22CW19 XS  ON1-6W946-X30</t>
  </si>
  <si>
    <t>22CW19 XS  ON1-6W946-X44</t>
  </si>
  <si>
    <t>22CW200FCFKON1-300AA-A44</t>
  </si>
  <si>
    <t>22CW200FCFKOT1-60001-A44</t>
  </si>
  <si>
    <t>22CW200FCFKOT1-6120L-A44</t>
  </si>
  <si>
    <t>22CW200FCFKOT1-6W945-X44</t>
  </si>
  <si>
    <t>22CW206FCFKON1-300AA-A44</t>
  </si>
  <si>
    <t>22CW206FCFKOT1-6W945-X44</t>
  </si>
  <si>
    <t>22CW210 SS IN1-3PC0AA-A66</t>
  </si>
  <si>
    <t>22CW210 SS IN1-60690-A03</t>
  </si>
  <si>
    <t>22CW210 SS IN1-60690-A66</t>
  </si>
  <si>
    <t>22CW210 SS IN1-60694-A03</t>
  </si>
  <si>
    <t>22CW210 SS IN1-60694-A08</t>
  </si>
  <si>
    <t>22CW210 SS IN1-60694-A44</t>
  </si>
  <si>
    <t>22CW210 SS IN1-60712-A03</t>
  </si>
  <si>
    <t>22CW210 SS IN1-60712-A66</t>
  </si>
  <si>
    <t>22CW210 SS IN1-6W0019-X08</t>
  </si>
  <si>
    <t>22CW220 SS IN1-3PC0AA-A03</t>
  </si>
  <si>
    <t>22CW220 SS IN1-60690-A03</t>
  </si>
  <si>
    <t>22CW220 SS IN1-60694-A03</t>
  </si>
  <si>
    <t>22CW220 SS IN1-60712-A03</t>
  </si>
  <si>
    <t>22CW220 SS IN1-6W0019-X08</t>
  </si>
  <si>
    <t>22CW220CCFKHN1-50854-A08</t>
  </si>
  <si>
    <t>22CW220CCFKHN1-60500-A44</t>
  </si>
  <si>
    <t>22CW220CCFKHN1-6120L-A44</t>
  </si>
  <si>
    <t>22CW220CCFKHN1-6W945-X44</t>
  </si>
  <si>
    <t>22CW220CCFKOT1-60500-A44</t>
  </si>
  <si>
    <t>22CW220CCFKOT1-6W945-X44</t>
  </si>
  <si>
    <t>22CW230CCFKHN1-50854-A08</t>
  </si>
  <si>
    <t>22CW230CCFKHN1-60500-A44</t>
  </si>
  <si>
    <t>22CW230CCFKOT1-60001-A44</t>
  </si>
  <si>
    <t>22CW230CCFKOT1-60500-A44</t>
  </si>
  <si>
    <t>22CW230CCFKOT1-6120L-A44</t>
  </si>
  <si>
    <t>22CW240 SS SA1-60691-A03</t>
  </si>
  <si>
    <t>22CW240 SS SA1-60712-A03</t>
  </si>
  <si>
    <t>22CW240 SS SN1-3PC0AA-A03</t>
  </si>
  <si>
    <t>22CW240 SS SN1-3PC0AA-A44</t>
  </si>
  <si>
    <t>22CW240 SS SN1-3PC0AA-A66</t>
  </si>
  <si>
    <t>22CW240 SS SN1-60690-A03</t>
  </si>
  <si>
    <t>22CW240 SS SN1-60690-A44</t>
  </si>
  <si>
    <t>22CW240 SS SN1-60694-A03</t>
  </si>
  <si>
    <t>22CW240 SS SN1-60694-A08</t>
  </si>
  <si>
    <t>22CW240 SS SN1-60712-A03</t>
  </si>
  <si>
    <t>22CW240 SS SN1-6W0019-X08</t>
  </si>
  <si>
    <t>22CW250CCFKHN1-50854-A08</t>
  </si>
  <si>
    <t>22CW255 SS SA1-60691-A03</t>
  </si>
  <si>
    <t>22CW255 SS SA1-60712-A03</t>
  </si>
  <si>
    <t>22CW255 SS SA1-6W0030-X03</t>
  </si>
  <si>
    <t>22CW255 SS SN1-3PC0AA-A03</t>
  </si>
  <si>
    <t>22CW255 SS SN1-60690-A03</t>
  </si>
  <si>
    <t>22CW255 SS SN1-60694-A03</t>
  </si>
  <si>
    <t>22CW255 SS SN1-60712-A03</t>
  </si>
  <si>
    <t>22CW255 SS SN1-6W0019-X26</t>
  </si>
  <si>
    <t>22CW255 SS SN1-6W946-X03</t>
  </si>
  <si>
    <t>22CW255 SS SN1-6W946-X08</t>
  </si>
  <si>
    <t>22CW260XSS SA1-60691-A03</t>
  </si>
  <si>
    <t>22CW260XSS SA1-60712-A03</t>
  </si>
  <si>
    <t>22CW260XSS SA1-6W0030-X08</t>
  </si>
  <si>
    <t>22CW260XSS SN1-3PC0AA-A03</t>
  </si>
  <si>
    <t>22CW260XSS SN1-3PC0AA-A08</t>
  </si>
  <si>
    <t>22CW260XSS SN1-3PC0AA-A44</t>
  </si>
  <si>
    <t>22CW260XSS SN1-60690-A03</t>
  </si>
  <si>
    <t>22CW260XSS SN1-60690-A08</t>
  </si>
  <si>
    <t>22CW260XSS SN1-60690-A44</t>
  </si>
  <si>
    <t>22CW260XSS SN1-60694-A03</t>
  </si>
  <si>
    <t>22CW260XSS SN1-60694-A08</t>
  </si>
  <si>
    <t>22CW260XSS SN1-60712-A03</t>
  </si>
  <si>
    <t>22CW260XSS SN1-60712-A08</t>
  </si>
  <si>
    <t>22CW260XSS SN1-60712-A44</t>
  </si>
  <si>
    <t>22CW260XSS SN1-6W0019-X08</t>
  </si>
  <si>
    <t>22CW264 CR SA1-300VA-A03</t>
  </si>
  <si>
    <t>22CW264 CR SA1-30300-A03</t>
  </si>
  <si>
    <t>22CW264 CR SA1-30500-A03</t>
  </si>
  <si>
    <t>22CW264 CR SA1-4000A-A03</t>
  </si>
  <si>
    <t>22CW264 CR SA1-60600-A03</t>
  </si>
  <si>
    <t>22CW264 CR SN1-3000A-A03</t>
  </si>
  <si>
    <t>22CW264 CR SN1-3000A-A08</t>
  </si>
  <si>
    <t>22CW264 CR SN1-30300-A03</t>
  </si>
  <si>
    <t>22CW264 CR SN1-30300-A08</t>
  </si>
  <si>
    <t>22CW264 CR SN1-30500-A03</t>
  </si>
  <si>
    <t>22CW264 CR SN1-30500-A08</t>
  </si>
  <si>
    <t>22CW264 CR SN1-30500-A88</t>
  </si>
  <si>
    <t>22CW264 CR SN1-4000A-A03</t>
  </si>
  <si>
    <t>22CW264 CR SN1-4000A-A08</t>
  </si>
  <si>
    <t>22CW264 CR SN1-60606-A03</t>
  </si>
  <si>
    <t>22CW264 CR SN1-60606-A08</t>
  </si>
  <si>
    <t>22CW265 SS SA1-60691-A03</t>
  </si>
  <si>
    <t>22CW265 SS SA1-60691-A88</t>
  </si>
  <si>
    <t>22CW265 SS SA1-60712-A03</t>
  </si>
  <si>
    <t>22CW265 SS SA1-60712-A88</t>
  </si>
  <si>
    <t>22CW265 SS SA1-6W0030-X03</t>
  </si>
  <si>
    <t>22CW265 SS SA1-6W0030-X08</t>
  </si>
  <si>
    <t>22CW265 SS SN1-3PC0AA-A03</t>
  </si>
  <si>
    <t>22CW265 SS SN1-3PC0AA-A08</t>
  </si>
  <si>
    <t>22CW265 SS SN1-60690-A03</t>
  </si>
  <si>
    <t>22CW265 SS SN1-60690-A08</t>
  </si>
  <si>
    <t>22CW265 SS SN1-60694-A03</t>
  </si>
  <si>
    <t>22CW265 SS SN1-60694-A08</t>
  </si>
  <si>
    <t>22CW265 SS SN1-60694-A88</t>
  </si>
  <si>
    <t>22CW265 SS SN1-60712-A03</t>
  </si>
  <si>
    <t>22CW265 SS SN1-60712-A08</t>
  </si>
  <si>
    <t>22CW265 SS SN1-60712-A88</t>
  </si>
  <si>
    <t>22CW265 SS SN1-6W0019-X03</t>
  </si>
  <si>
    <t>22CW265 SS SN1-6W0019-X08</t>
  </si>
  <si>
    <t>22CW265 SS SN1-6W946-X03</t>
  </si>
  <si>
    <t>22CW265 SS SN1-6W946-X08</t>
  </si>
  <si>
    <t>22CW270XSS SA1-60691-A03</t>
  </si>
  <si>
    <t>22CW270XSS SA1-60712-A03</t>
  </si>
  <si>
    <t>22CW270XSS SN1-60694-A03</t>
  </si>
  <si>
    <t>22CW270XSS SN1-60694-A08</t>
  </si>
  <si>
    <t>22CW280 SS SA1-6W0030-X03</t>
  </si>
  <si>
    <t>22CW280 SS SA1-6W0030-X08</t>
  </si>
  <si>
    <t>22CW280DCFKHN1-60700-A08</t>
  </si>
  <si>
    <t>22CW280DCFKHN1-60700-A44</t>
  </si>
  <si>
    <t>22CW280XSS SA1-60691-A03</t>
  </si>
  <si>
    <t>22CW280XSS SA1-60691-A08</t>
  </si>
  <si>
    <t>22CW280XSS SA1-60712-A03</t>
  </si>
  <si>
    <t>22CW280XSS SA1-60712-A08</t>
  </si>
  <si>
    <t>22CW290 SS SA1-60691-A03</t>
  </si>
  <si>
    <t>22CW290 SS SA1-60712-A03</t>
  </si>
  <si>
    <t>92..63</t>
  </si>
  <si>
    <t>22CW290 SS SA1-6W0030-X03</t>
  </si>
  <si>
    <t>22CW290XSS SA1-60691-A03</t>
  </si>
  <si>
    <t>22CW290XSS SA1-60691-A44</t>
  </si>
  <si>
    <t>22CW290XSS SA1-60712-A03</t>
  </si>
  <si>
    <t>22CW290XSS SA1-60712-A44</t>
  </si>
  <si>
    <t>22CW290XSS SA1-6W0030-X30</t>
  </si>
  <si>
    <t>22CW294 CR HA1-4000A-A03</t>
  </si>
  <si>
    <t>22CW294 CR HA1-4000A-A08</t>
  </si>
  <si>
    <t>22CW294 CR HA1-60600-A03</t>
  </si>
  <si>
    <t>22CW294 CR HA1-60600-A08</t>
  </si>
  <si>
    <t>22CW294 CR HA1-61300-A03</t>
  </si>
  <si>
    <t>22CW294 CR HA1-61300-A08</t>
  </si>
  <si>
    <t>22CW294 CR HA1-61504-A03</t>
  </si>
  <si>
    <t>22CW294 CR HA1-61504-A08</t>
  </si>
  <si>
    <t>22CW350 SY HA1-40000-A03</t>
  </si>
  <si>
    <t>22CW350 SY HA1-40000-A08</t>
  </si>
  <si>
    <t>22CW350 SY HA1-60600-A03</t>
  </si>
  <si>
    <t>22CW350 SY HA1-60600-A08</t>
  </si>
  <si>
    <t>22CW350 SY HA1-61300-A03</t>
  </si>
  <si>
    <t>22CW350 SY HA1-61300-A08</t>
  </si>
  <si>
    <t>22CW350 SY HA1-61504-A03</t>
  </si>
  <si>
    <t>22CW350 SY HA1-61504-A08</t>
  </si>
  <si>
    <t>22CWE205XS IN1-6W946-X03</t>
  </si>
  <si>
    <t>22CWE205XS IN1-6W946-X08</t>
  </si>
  <si>
    <t>22CWE205XS IN1-6W999-X03</t>
  </si>
  <si>
    <t>22CWE215XS SN1-3PC0AA-A03</t>
  </si>
  <si>
    <t>22CWE215XS SN1-3PC0AA-A08</t>
  </si>
  <si>
    <t>22CWE215XS SN1-60690-A03</t>
  </si>
  <si>
    <t>22CWE215XS SN1-60690-A08</t>
  </si>
  <si>
    <t>22CWE215XS SN1-60694-A03</t>
  </si>
  <si>
    <t>22CWE215XS SN1-60694-A08</t>
  </si>
  <si>
    <t>22CWE215XS SN1-60712-A03</t>
  </si>
  <si>
    <t>22CWE215XS SN1-60712-A08</t>
  </si>
  <si>
    <t>22CWE215XS SN1-6W0019-X03</t>
  </si>
  <si>
    <t>22CWE215XS SN1-6W0019-X08</t>
  </si>
  <si>
    <t>22CWE215XS SN1-6W946-X03</t>
  </si>
  <si>
    <t>22CWE215XS SN1-6W946-X08</t>
  </si>
  <si>
    <t>22CWE235EC SA1-60691-A03</t>
  </si>
  <si>
    <t>22CWE235EC SA1-60712-A03</t>
  </si>
  <si>
    <t>22CWE235EC SA1-6W0030-X03</t>
  </si>
  <si>
    <t>22CWE235EC SA1-6W0030-X08</t>
  </si>
  <si>
    <t>22CWE235EC SN1-3PC0AA-A03</t>
  </si>
  <si>
    <t>22CWE235EC SN1-60690-A03</t>
  </si>
  <si>
    <t>22CWE235EC SN1-60694-A03</t>
  </si>
  <si>
    <t>22CWE235EC SN1-60694-A08</t>
  </si>
  <si>
    <t>22CWE235EC SN1-60712-A03</t>
  </si>
  <si>
    <t>22CWE235EC SN1-6W0019-X03</t>
  </si>
  <si>
    <t>22CWE235EC SN1-6W0019-X08</t>
  </si>
  <si>
    <t>22CWE235EC SN1-6W946-X03</t>
  </si>
  <si>
    <t>22CWE235EC SN1-6W946-X08</t>
  </si>
  <si>
    <t>22CWE235XS SA1-60691-A03</t>
  </si>
  <si>
    <t>22CWE235XS SA1-6W0030-X08</t>
  </si>
  <si>
    <t>22CWE235XS SA1-6W0030-X30</t>
  </si>
  <si>
    <t>22CWE235XS SN1-3PC0AA-A03</t>
  </si>
  <si>
    <t>22CWE235XS SN1-60690-A03</t>
  </si>
  <si>
    <t>22CWE235XS SN1-60694-A03</t>
  </si>
  <si>
    <t>22CWE235XS SN1-60694-A08</t>
  </si>
  <si>
    <t>22CWE235XS SN1-60712-A03</t>
  </si>
  <si>
    <t>22CWE235XS SN1-6W0019-X03</t>
  </si>
  <si>
    <t>22CWE235XS SN1-6W0019-X08</t>
  </si>
  <si>
    <t>22CWE235XS SN1-6W946-X03</t>
  </si>
  <si>
    <t>22CWE235XS SN1-6W946-X08</t>
  </si>
  <si>
    <t>22CWE235XS SN1-6W946-X30</t>
  </si>
  <si>
    <t>22CWE255EC SA1-60691-A03</t>
  </si>
  <si>
    <t>22CWE255EC SA1-60691-A08</t>
  </si>
  <si>
    <t>22CWE255EC SA1-60712-A03</t>
  </si>
  <si>
    <t>22CWE255EC SA1-60712-A08</t>
  </si>
  <si>
    <t>22CWE255EC SA1-6W0030-X03</t>
  </si>
  <si>
    <t>22CWE255EC SA1-6W0030-X08</t>
  </si>
  <si>
    <t>22CWE255EC SN1-3PC0AA-A03</t>
  </si>
  <si>
    <t>22CWE255EC SN1-3PC0AA-A08</t>
  </si>
  <si>
    <t>22CWE255EC SN1-60690-A03</t>
  </si>
  <si>
    <t>22CWE255EC SN1-60690-A08</t>
  </si>
  <si>
    <t>22CWE255EC SN1-60694-A03</t>
  </si>
  <si>
    <t>22CWE255EC SN1-60694-A08</t>
  </si>
  <si>
    <t>22CWE255EC SN1-60712-A03</t>
  </si>
  <si>
    <t>22CWE255EC SN1-60712-A08</t>
  </si>
  <si>
    <t>22CWE255EC SN1-6W0019-X03</t>
  </si>
  <si>
    <t>22CWE255EC SN1-6W0019-X26</t>
  </si>
  <si>
    <t>22CWE255EC SN1-6W946-X03</t>
  </si>
  <si>
    <t>22CWE255EC SN1-6W946-X08</t>
  </si>
  <si>
    <t>22CWE255XS SA1-60691-A03</t>
  </si>
  <si>
    <t>22CWE255XS SA1-60712-A03</t>
  </si>
  <si>
    <t>22CWE255XS SA1-6W0030-X03</t>
  </si>
  <si>
    <t>22CWE255XS SA1-6W0030-X08</t>
  </si>
  <si>
    <t>22CWE255XS SN1-3PC0AA-A03</t>
  </si>
  <si>
    <t>22CWE255XS SN1-60690-A03</t>
  </si>
  <si>
    <t>22CWE255XS SN1-60694-A03</t>
  </si>
  <si>
    <t>22CWE255XS SN1-60694-A08</t>
  </si>
  <si>
    <t>22CWE255XS SN1-60712-A03</t>
  </si>
  <si>
    <t>22CWE255XS SN1-6W0019-X03</t>
  </si>
  <si>
    <t>22CWE255XS SN1-6W0019-X08</t>
  </si>
  <si>
    <t>22CWE255XS SN1-6W946-X03</t>
  </si>
  <si>
    <t>22CWE255XS SN1-6W946-X08</t>
  </si>
  <si>
    <t>22CWE275EC SA1-60691-A03</t>
  </si>
  <si>
    <t>22CWE275EC SA1-60712-A03</t>
  </si>
  <si>
    <t>22CWE275EC SA1-6W0030-X03</t>
  </si>
  <si>
    <t>22CWE275EC SA1-6W0030-X08</t>
  </si>
  <si>
    <t>22CWE275EC SN1-60690-A03</t>
  </si>
  <si>
    <t>22CWE275EC SN1-60690-A08</t>
  </si>
  <si>
    <t>22CWE275EC SN1-60694-A03</t>
  </si>
  <si>
    <t>22CWE275EC SN1-60694-A08</t>
  </si>
  <si>
    <t>22CWE275EC SN1-60712-A03</t>
  </si>
  <si>
    <t>22CWE275EC SN1-60712-A08</t>
  </si>
  <si>
    <t>22CWE275EC SN1-6W0019-X03</t>
  </si>
  <si>
    <t>22CWE275XS SA1-60691-A03</t>
  </si>
  <si>
    <t>22CWE275XS SA1-60691-A08</t>
  </si>
  <si>
    <t>22CWE275XS SA1-60712-A03</t>
  </si>
  <si>
    <t>22CWE275XS SA1-60712-A08</t>
  </si>
  <si>
    <t>22CWE275XS SA1-6W0030-X03</t>
  </si>
  <si>
    <t>22CWE275XS SA1-6W0030-X08</t>
  </si>
  <si>
    <t>22CWE275XS SN1-60712-A03</t>
  </si>
  <si>
    <t>22CWE275XS SN1-60712-A08</t>
  </si>
  <si>
    <t>22CWE285EC SA1-60691-A03</t>
  </si>
  <si>
    <t>22CWE285EC SA1-60712-A03</t>
  </si>
  <si>
    <t>22CWE285EC SA1-6W0030-X03</t>
  </si>
  <si>
    <t>22CWE285EC SA1-6W0030-X08</t>
  </si>
  <si>
    <t>22CWE285XS SA1-60691-A03</t>
  </si>
  <si>
    <t>22CWE285XS SA1-60691-A08</t>
  </si>
  <si>
    <t>22CWE285XS SA1-60712-A03</t>
  </si>
  <si>
    <t>22CWE285XS SA1-60712-A08</t>
  </si>
  <si>
    <t>22CWE285XS SA1-6W0030-X03</t>
  </si>
  <si>
    <t>22CWE285XS SA1-6W0030-X08</t>
  </si>
  <si>
    <t>22CWE305EC HA1-60600-A03</t>
  </si>
  <si>
    <t>22CWE305EC HA1-60700-A03</t>
  </si>
  <si>
    <t>22CWE305EC SN1-300AA-A03</t>
  </si>
  <si>
    <t>22CWE305EC SN1-300AA-A08</t>
  </si>
  <si>
    <t>22CWE305XS HA1-60600-A03</t>
  </si>
  <si>
    <t>22CWE305XS HA1-60600-A88</t>
  </si>
  <si>
    <t>22CWE305XS HA1-60700-A03</t>
  </si>
  <si>
    <t>22CWE305XS HA1-60700-A08</t>
  </si>
  <si>
    <t>22CWE305XS HA1-60700-A88</t>
  </si>
  <si>
    <t>22CWE305XS SN1-300AA-A03</t>
  </si>
  <si>
    <t>22CWE305XS SN1-300AA-A08</t>
  </si>
  <si>
    <t>22CWINIVFSKOT1-60001-A44</t>
  </si>
  <si>
    <t>22CWINIVFSKOT1-60014-A08</t>
  </si>
  <si>
    <t>22CWUNIVBL NN1-3BT0AA-X30</t>
  </si>
  <si>
    <t>22EW340 CC HN1-50852-A08</t>
  </si>
  <si>
    <t>22EW340 CC HN1-50852-A28</t>
  </si>
  <si>
    <t>22EW340 CC HN1-50852-A46</t>
  </si>
  <si>
    <t>22EW340 CC HN1-6120J-A08</t>
  </si>
  <si>
    <t>22EW340 CC HN1-6120J-A28</t>
  </si>
  <si>
    <t>22EW340 CC HN1-6120J-A30</t>
  </si>
  <si>
    <t>22EW340 CC HN1-6120J-A46</t>
  </si>
  <si>
    <t>22EW340 CC HN1-6120M-A08</t>
  </si>
  <si>
    <t>22EW340 CC HN1-6120M-A28</t>
  </si>
  <si>
    <t>22EW340 CC HN1-6120M-A30</t>
  </si>
  <si>
    <t>22EW340 CC HN1-6120M-A46</t>
  </si>
  <si>
    <t>22EW340 CC HN1-6121U-A08</t>
  </si>
  <si>
    <t>22EW340 CC HN1-6121U-A28</t>
  </si>
  <si>
    <t>22EW340 CC HN1-6121U-A30</t>
  </si>
  <si>
    <t>22EW340 CC HN1-6121U-A46</t>
  </si>
  <si>
    <t>22EW340 CC HN1-6122A-A08</t>
  </si>
  <si>
    <t>22EW340 CC HN1-6122A-A28</t>
  </si>
  <si>
    <t>22EW340 CC HN1-6122A-A30</t>
  </si>
  <si>
    <t>22EW340 CC HN1-6122A-A46</t>
  </si>
  <si>
    <t>22EW340 CC HN1-70003-A08</t>
  </si>
  <si>
    <t>22EW340 CC HN1-70003-A28</t>
  </si>
  <si>
    <t>22EW340 CC HN1-70003-A30</t>
  </si>
  <si>
    <t>22EW340 CC HN1-70003-A46</t>
  </si>
  <si>
    <t>22EW370 CC HN1-50852-A08</t>
  </si>
  <si>
    <t>22EW370 CC HN1-50852-A28</t>
  </si>
  <si>
    <t>22EW370 CC HN1-50852-A46</t>
  </si>
  <si>
    <t>22EW370 CC HN1-6120J-A08</t>
  </si>
  <si>
    <t>22EW370 CC HN1-6120J-A28</t>
  </si>
  <si>
    <t>22EW370 CC HN1-6120J-A30</t>
  </si>
  <si>
    <t>22EW370 CC HN1-6120J-A46</t>
  </si>
  <si>
    <t>22EW370 CC HN1-6120M-A08</t>
  </si>
  <si>
    <t>22EW370 CC HN1-6120M-A28</t>
  </si>
  <si>
    <t>22EW370 CC HN1-6120M-A30</t>
  </si>
  <si>
    <t>22EW370 CC HN1-6120M-A46</t>
  </si>
  <si>
    <t>22EW370 CC HN1-6121U-A08</t>
  </si>
  <si>
    <t>22EW370 CC HN1-6121U-A28</t>
  </si>
  <si>
    <t>22EW370 CC HN1-6121U-A30</t>
  </si>
  <si>
    <t>22EW370 CC HN1-6121U-A46</t>
  </si>
  <si>
    <t>22EW370 CC HN1-70003-A08</t>
  </si>
  <si>
    <t>22EW370 CC HN1-70003-A28</t>
  </si>
  <si>
    <t>22EW370 CC HN1-70003-A30</t>
  </si>
  <si>
    <t>22EW370 CC HN1-70003-A46</t>
  </si>
  <si>
    <t>22FR UNIV  NN1-3X20AA-L08</t>
  </si>
  <si>
    <t>22FR UNIV  NN1-3X20AA-L25</t>
  </si>
  <si>
    <t>22FR UNIV  NN1-3X20AA-L26</t>
  </si>
  <si>
    <t>22FR UNIV  NN1-3X20AA-L29</t>
  </si>
  <si>
    <t>22FR UNIV  NN1-3X20AA-L38</t>
  </si>
  <si>
    <t>22FR UNIV  NN1-3X20AA-L39</t>
  </si>
  <si>
    <t>22FR UNIV  NN1-3X20AA-L41</t>
  </si>
  <si>
    <t>22FR UNIV  NN1-3X20AA-L60</t>
  </si>
  <si>
    <t>22FR UNIV  NN1-3X20AA-L62</t>
  </si>
  <si>
    <t>22FW  H4   SN1-3T0AA-A01</t>
  </si>
  <si>
    <t>22FW  H4   SN1-3T0AA-A03</t>
  </si>
  <si>
    <t>22FW  H4   SN1-3T0AA-A08</t>
  </si>
  <si>
    <t>22FW  H4   SN1-3T0AA-A26</t>
  </si>
  <si>
    <t>22FW  H4C  ON1-3T0AA-A01</t>
  </si>
  <si>
    <t>22FW  H4C  ON1-3T0AA-A03</t>
  </si>
  <si>
    <t>22FW  H4C  ON1-3T0AA-A26</t>
  </si>
  <si>
    <t>22FW UNIV  NN1-3EL0AA-A03</t>
  </si>
  <si>
    <t>22FW UNIV  NN1-3EL0AA-A17</t>
  </si>
  <si>
    <t>22FW UNIV  NN1-3EL0AA-A97</t>
  </si>
  <si>
    <t>22FW190 HORIN1-3X0AA-A03</t>
  </si>
  <si>
    <t>22FW190 HORIN1-3X0AA-A17</t>
  </si>
  <si>
    <t>22FW200 HORIN1-3X0AA-A03</t>
  </si>
  <si>
    <t>22FW200 HORIN1-3X0AA-A17</t>
  </si>
  <si>
    <t>22FW210 HORIN1-3T0AA-A03</t>
  </si>
  <si>
    <t>22FW210 HORIN1-3T0AA-A17</t>
  </si>
  <si>
    <t>22FW210 HORIN1-3T0AA-A26</t>
  </si>
  <si>
    <t>22FW210 HORIN1-3T0AA-A97</t>
  </si>
  <si>
    <t>22FW350 FA HA1-61300-A08</t>
  </si>
  <si>
    <t>22FW350 FA HA1-61300-A17</t>
  </si>
  <si>
    <t>22FW350 FA HA1-614V1-A08</t>
  </si>
  <si>
    <t>22FW350 FA HA1-614V1-A17</t>
  </si>
  <si>
    <t>22FW350 FA HA1-61504-A08</t>
  </si>
  <si>
    <t>22FW350 FA HA1-61504-A17</t>
  </si>
  <si>
    <t>22GF UNIV  NN1-3X20AA-X03</t>
  </si>
  <si>
    <t>22GF UNIV  NN1-3X20AA-X08</t>
  </si>
  <si>
    <t>22GF UNIV  NN1-3X20AA-X26</t>
  </si>
  <si>
    <t>22GF UNIV  NN1-3X20AA-X48</t>
  </si>
  <si>
    <t>22GF187188HIN1-3XB0AA-X08</t>
  </si>
  <si>
    <t>22GF188 HURIN1-3T0AA-A08</t>
  </si>
  <si>
    <t>22GF201 HURIN1-3T0AA-A08</t>
  </si>
  <si>
    <t>22GF201203HIN1-3XB101-X08</t>
  </si>
  <si>
    <t>22GF203 CRFIN1-3T0AA-A08</t>
  </si>
  <si>
    <t>22GF203 HURIN1-3T0AA-A08</t>
  </si>
  <si>
    <t>22GF211 HURIN1-3T0AA-A08</t>
  </si>
  <si>
    <t>22GF237 HURSN1-3T0AA-A08</t>
  </si>
  <si>
    <t>22GF2486HURSN1-3Q0AA-A08</t>
  </si>
  <si>
    <t>22GF2690HURSN1-3T0AA-A08</t>
  </si>
  <si>
    <t>22GFUNILLXTSN1-3T0AA-A08</t>
  </si>
  <si>
    <t>22GL180 185GT1-3T0AA-A08</t>
  </si>
  <si>
    <t>22GL200 205GT1-3T0AA-A08</t>
  </si>
  <si>
    <t>22GL225 GT SN1-3T0AA-A08</t>
  </si>
  <si>
    <t>22GL245 GT SN1-3T0AA-A08</t>
  </si>
  <si>
    <t>22GW180    OL1-300AA-G81</t>
  </si>
  <si>
    <t>22GW208 A  ON1-3000A-A26</t>
  </si>
  <si>
    <t>22GW208 A  ON1-30300-A26</t>
  </si>
  <si>
    <t>22GW208 A  ON1-30500-A26</t>
  </si>
  <si>
    <t>22GW208 A  ON1-31400-A26</t>
  </si>
  <si>
    <t>22GW226 S  SN1-3000A-A26</t>
  </si>
  <si>
    <t>22GW226 S  SN1-30300-A26</t>
  </si>
  <si>
    <t>22GW226 S  SN1-30500-A26</t>
  </si>
  <si>
    <t>22GW226 S  SN1-31400-A26</t>
  </si>
  <si>
    <t>22GW230    SN1-3000A-A26</t>
  </si>
  <si>
    <t>22GW230    SN1-3000A-G81</t>
  </si>
  <si>
    <t>22GW251    SN1-300AA-A26</t>
  </si>
  <si>
    <t>22GW251    SN1-300AA-G81</t>
  </si>
  <si>
    <t>22GW255 F  SN1-3000A-A08</t>
  </si>
  <si>
    <t>22GW255 F  SN1-3000A-A26</t>
  </si>
  <si>
    <t>22GW255 F  SN1-3000A-G81</t>
  </si>
  <si>
    <t>22GW255 F  SN1-30300-A08</t>
  </si>
  <si>
    <t>22GW255 F  SN1-30300-A26</t>
  </si>
  <si>
    <t>22GW255 F  SN1-30300-G81</t>
  </si>
  <si>
    <t>22GW255 F  SN1-30400-A08</t>
  </si>
  <si>
    <t>22GW255 F  SN1-30400-A26</t>
  </si>
  <si>
    <t>22GW255 F  SN1-30400-G81</t>
  </si>
  <si>
    <t>22GW255 F  SN1-30500-A08</t>
  </si>
  <si>
    <t>22GW255 F  SN1-30500-A26</t>
  </si>
  <si>
    <t>22GW255 F  SN1-30500-G81</t>
  </si>
  <si>
    <t>22GW255 F  SN1-31400-A08</t>
  </si>
  <si>
    <t>22GW255 F  SN1-31400-A26</t>
  </si>
  <si>
    <t>22GW255 F  SN1-31400-G81</t>
  </si>
  <si>
    <t>22GW255 F  SN1-60700-A08</t>
  </si>
  <si>
    <t>22GW255 F  SN1-60700-A26</t>
  </si>
  <si>
    <t>22GW255 F  SN1-60700-G81</t>
  </si>
  <si>
    <t>22GW258 V  SN1-3000A-A26</t>
  </si>
  <si>
    <t>22GW258 V  SN1-30300-A26</t>
  </si>
  <si>
    <t>22GW258 V  SN1-30500-A26</t>
  </si>
  <si>
    <t>22GW258 V  SN1-31400-A26</t>
  </si>
  <si>
    <t>22GW307 T  SN1-3000A-A26</t>
  </si>
  <si>
    <t>22GW307 T  SN1-3000A-G81</t>
  </si>
  <si>
    <t>22GW307 T  SN1-30300-A26</t>
  </si>
  <si>
    <t>22GW307 T  SN1-30300-G81</t>
  </si>
  <si>
    <t>22GW307 T  SN1-30400-A26</t>
  </si>
  <si>
    <t>22GW307 T  SN1-30400-G81</t>
  </si>
  <si>
    <t>22GW307 T  SN1-30500-A26</t>
  </si>
  <si>
    <t>22GW307 T  SN1-30500-G81</t>
  </si>
  <si>
    <t>22GW307 T  SN1-31400-A26</t>
  </si>
  <si>
    <t>22GW307 T  SN1-31400-G81</t>
  </si>
  <si>
    <t>22HR DELTA2NN1-3D20AA-X08</t>
  </si>
  <si>
    <t>22HR UNIV  NN1-3IN0AA-X08</t>
  </si>
  <si>
    <t>22HR UNIV  NN1-3T1A0-A31</t>
  </si>
  <si>
    <t>22HR UNIV  NN1-3T1A0-X08</t>
  </si>
  <si>
    <t>22HR UNIV  NN1-3T1A0-X26</t>
  </si>
  <si>
    <t>22HR UNIV  NN1-3UL0AA-X08</t>
  </si>
  <si>
    <t>22HR230 GM SN1-4IN0AA-X08</t>
  </si>
  <si>
    <t>22HR230 SOLSN1-4DE0AA-X08</t>
  </si>
  <si>
    <t>22HR250 CA SN1-4F0AA-X08</t>
  </si>
  <si>
    <t>22HR250 GM SN1-4F0AA-X08</t>
  </si>
  <si>
    <t>22HR250 GM SN1-4F0AA-X26</t>
  </si>
  <si>
    <t>22HR250 GM SN1-4IN0AA-X08</t>
  </si>
  <si>
    <t>22HR250GMSOSN1-4IN0AA-X08</t>
  </si>
  <si>
    <t>22HR270 GM SN1-4IN0AA-X08</t>
  </si>
  <si>
    <t>22HR270CRWNSA1-300AA-X08</t>
  </si>
  <si>
    <t>22HR270CRWNSA1-4F0AA-X08</t>
  </si>
  <si>
    <t>22JC UNIV  NN1-3FT1AA-A03</t>
  </si>
  <si>
    <t>22JC UNIV  NN1-3FT1AA-A12</t>
  </si>
  <si>
    <t>22JC UNIV  NN1-3FT1AA-A31</t>
  </si>
  <si>
    <t>22JC UNIV  NN1-3FT1AA-A44</t>
  </si>
  <si>
    <t>22JC UNIV  NN1-3FT1AA-A46</t>
  </si>
  <si>
    <t>22JC UNIV  NN1-3FT1AA-A48</t>
  </si>
  <si>
    <t>22JC UNIV  NN1-3FT1AA-A75</t>
  </si>
  <si>
    <t>22JC UNIV60NN1-4FT1AA-A03</t>
  </si>
  <si>
    <t>22JC UNIV60NN1-4FT1AA-A08</t>
  </si>
  <si>
    <t>22JC UNIV60NN1-4FT1AA-A12</t>
  </si>
  <si>
    <t>22JC UNIV60NN1-4FT1HM-000</t>
  </si>
  <si>
    <t>22KE  G2   NN1-50846-A30</t>
  </si>
  <si>
    <t>22KE PORTGRNN1-50846-A30</t>
  </si>
  <si>
    <t>22KE TEXAN NN1-50846-A30</t>
  </si>
  <si>
    <t>22KEBIGAMRCNN1-50846-A30</t>
  </si>
  <si>
    <t>22KEFLORIDANN1-50846-A30</t>
  </si>
  <si>
    <t>22KEFRONTIERN1-50846-A30</t>
  </si>
  <si>
    <t>22KEGRLCARTNN1-50846-A30</t>
  </si>
  <si>
    <t>22KETEXANSTNN1-50846-A30</t>
  </si>
  <si>
    <t>22LN UNIV  NN1-3EL0AA-X08</t>
  </si>
  <si>
    <t>22LN UNIV  NN1-3T0AA-X08</t>
  </si>
  <si>
    <t>22LN8FT6UNVNN1-4EL0AA-X08</t>
  </si>
  <si>
    <t>22LN8FT6UNVNN1-4T0AA-X08</t>
  </si>
  <si>
    <t>22LW UNIV  NN1-3T0AA-X08</t>
  </si>
  <si>
    <t>22MA  AXIS NN1-3SW0AA-A08</t>
  </si>
  <si>
    <t>22MA  AXIS NN1-3T0AA-A08</t>
  </si>
  <si>
    <t>22MA  AXIS NN1-3WS0AA-A08</t>
  </si>
  <si>
    <t>22MA20 VTX IN1-6000M-A30</t>
  </si>
  <si>
    <t>22MA20 VTX IN1-60700-A08</t>
  </si>
  <si>
    <t>22MA20 VTX IN1-6W0002-A30</t>
  </si>
  <si>
    <t>22MA20 VTX IN1-6W900-A30</t>
  </si>
  <si>
    <t>22MA20AXIS IN1-6000M-A30</t>
  </si>
  <si>
    <t>22MA20AXIS IN1-60700-A30</t>
  </si>
  <si>
    <t>22MA20AXIS IN1-6W910-A30</t>
  </si>
  <si>
    <t>22MA21 MLX IN1-6000M-A30</t>
  </si>
  <si>
    <t>22MA21 MLX IN1-6W0002-A30</t>
  </si>
  <si>
    <t>22MA21 VLX IN1-6000M-A30</t>
  </si>
  <si>
    <t>22MA21 VLX IN1-6W0002-A30</t>
  </si>
  <si>
    <t>22MA21RTXI IN1-3D1AA-A08</t>
  </si>
  <si>
    <t>22MA21RTXI IN1-3T0AA-A08</t>
  </si>
  <si>
    <t>22MA21RTXI IN1-6000M-A08</t>
  </si>
  <si>
    <t>22MA21RTXI IN1-60700-A08</t>
  </si>
  <si>
    <t>22MA21RTXI IN1-6W900-A30</t>
  </si>
  <si>
    <t>22MA21RTXI IN1-6W910-A30</t>
  </si>
  <si>
    <t>22MA21RTXI IN1-6W940-A30</t>
  </si>
  <si>
    <t>22MA22  MXZSN1-6000M-A30</t>
  </si>
  <si>
    <t>22MA22  MXZSN1-60700-A08</t>
  </si>
  <si>
    <t>22MA22  MXZSN1-6W0031-A30</t>
  </si>
  <si>
    <t>22MA22 LSV SN1-6000M-A30</t>
  </si>
  <si>
    <t>22MA22 LSV SN1-60700-A30</t>
  </si>
  <si>
    <t>22MA22 LSV SN1-6W0002-A30</t>
  </si>
  <si>
    <t>22MA22 LSV SN1-6W0031-A30</t>
  </si>
  <si>
    <t>22MA22 VLX SN1-6000M-A30</t>
  </si>
  <si>
    <t>22MA22 VLX SN1-60700-A08</t>
  </si>
  <si>
    <t>22MA22 VLX SN1-6W0002-A30</t>
  </si>
  <si>
    <t>22MA22 VLX SN1-6W900-A30</t>
  </si>
  <si>
    <t>22MA22 VLX SN1-6W969-A30</t>
  </si>
  <si>
    <t>22MA22AXIS SN1-6000M-A30</t>
  </si>
  <si>
    <t>22MA22AXIS SN1-60700-A30</t>
  </si>
  <si>
    <t>22MA22AXIS SN1-6W910-A30</t>
  </si>
  <si>
    <t>22MA23  MXZSN1-6W0002-A30</t>
  </si>
  <si>
    <t>22MA235    SN1-6000M-A30</t>
  </si>
  <si>
    <t>22MA235    SN1-60700-A08</t>
  </si>
  <si>
    <t>22MA235    SN1-6W0031-A30</t>
  </si>
  <si>
    <t>22MA23WKLSVSN1-6000M-A30</t>
  </si>
  <si>
    <t>22MA23WKLSVSN1-60700-A08</t>
  </si>
  <si>
    <t>22MA23WKLSVSN1-6W0002-A30</t>
  </si>
  <si>
    <t>22MA23WKLSVSN1-6W0031-A30</t>
  </si>
  <si>
    <t>22MA24  MXZSN1-6000M-A30</t>
  </si>
  <si>
    <t>22MA24  MXZSN1-60700-A08</t>
  </si>
  <si>
    <t>22MA24  MXZSN1-6W0002-A30</t>
  </si>
  <si>
    <t>22MA24  MXZSN1-6W0031-A30</t>
  </si>
  <si>
    <t>22MA24AXIS SN1-6000M-A30</t>
  </si>
  <si>
    <t>22MA24AXIS SN1-60700-A30</t>
  </si>
  <si>
    <t>22MA24AXIS SN1-6W910-A30</t>
  </si>
  <si>
    <t>22MA25 LSV SN1-6000M-A30</t>
  </si>
  <si>
    <t>22MA25 LSV SN1-60700-A08</t>
  </si>
  <si>
    <t>22MA25 LSV SN1-6W0002-A30</t>
  </si>
  <si>
    <t>22MA25 LSV SN1-6W0031-A30</t>
  </si>
  <si>
    <t>22MAG5NARRWNN1-3FT0AE-A08</t>
  </si>
  <si>
    <t>22MAGX     NN1-3FT0AE-A08</t>
  </si>
  <si>
    <t>22MAGX     NN1-3FT107-000</t>
  </si>
  <si>
    <t>22MAM240   SN1-6W0031-A30</t>
  </si>
  <si>
    <t>22MAT22AXISSN1-6000M-A30</t>
  </si>
  <si>
    <t>22MAT22AXISSN1-60700-A08</t>
  </si>
  <si>
    <t>22MAT22AXISSN1-60700-A30</t>
  </si>
  <si>
    <t>22MAT22AXISSN1-6W910-A30</t>
  </si>
  <si>
    <t>22MAT23AXISSN1-6000M-A30</t>
  </si>
  <si>
    <t>22MAT23AXISSN1-6W910-A30</t>
  </si>
  <si>
    <t>22MO258 SS HE1-601VA-A03</t>
  </si>
  <si>
    <t>22MO258 SS HE1-601VA-A08</t>
  </si>
  <si>
    <t>22MO258 SS HE1-601VA-A17</t>
  </si>
  <si>
    <t>22MO258 SS HE1-601VA-A48</t>
  </si>
  <si>
    <t>22MO258 SS HE1-60600-A03</t>
  </si>
  <si>
    <t>22MO258 SS HE1-60600-A08</t>
  </si>
  <si>
    <t>22MO258 SS HE1-60600-A17</t>
  </si>
  <si>
    <t>22MO258 SS HE1-60600-A48</t>
  </si>
  <si>
    <t>22MO258 SS HE1-60700-A03</t>
  </si>
  <si>
    <t>22MO258 SS HE1-60700-A08</t>
  </si>
  <si>
    <t>22MO258 SS HE1-60700-A17</t>
  </si>
  <si>
    <t>22MO258 SS HE1-60700-A48</t>
  </si>
  <si>
    <t>22MO258 SS SN1-3000A-A03</t>
  </si>
  <si>
    <t>22MO258 SS SN1-3000A-A17</t>
  </si>
  <si>
    <t>22MO258 SS SN1-3000A-A48</t>
  </si>
  <si>
    <t>22MO258 SS SN1-3EL1A0-A03</t>
  </si>
  <si>
    <t>22MO258 SS SN1-3EL1A0-A17</t>
  </si>
  <si>
    <t>22MO258 SS SN1-3EL1A0-A48</t>
  </si>
  <si>
    <t>22MO258 SS SN1-3T0AA-A03</t>
  </si>
  <si>
    <t>22MO258 SS SN1-3T0AA-A08</t>
  </si>
  <si>
    <t>22MO258 SS SN1-3T0AA-A17</t>
  </si>
  <si>
    <t>22MO258 SS SN1-3T0AA-A48</t>
  </si>
  <si>
    <t>22MO258 SS SN1-600602-A01</t>
  </si>
  <si>
    <t>22MO258 SS SN1-600602-A03</t>
  </si>
  <si>
    <t>22MO258 SS SN1-600602-A17</t>
  </si>
  <si>
    <t>22MO258 SS SN1-600602-A48</t>
  </si>
  <si>
    <t>22MO258 SS SN1-60606-A03</t>
  </si>
  <si>
    <t>22MO258 SS SN1-60606-A17</t>
  </si>
  <si>
    <t>22MO258 SS SN1-60606-A48</t>
  </si>
  <si>
    <t>22MO258 SS SN1-60700-A03</t>
  </si>
  <si>
    <t>22MO258 SS SN1-60700-A17</t>
  </si>
  <si>
    <t>22MO258 SS SN1-60700-A48</t>
  </si>
  <si>
    <t>22MO258 SS SN1-6EL0AA-A03</t>
  </si>
  <si>
    <t>22MO258 SS SN1-6EL0AA-A17</t>
  </si>
  <si>
    <t>22MO258 SS SN1-6EL0AA-A48</t>
  </si>
  <si>
    <t>22MO258 SS SN1-6T0AA-A03</t>
  </si>
  <si>
    <t>22MO258 SS SN1-6T0AA-A08</t>
  </si>
  <si>
    <t>22MO258 SS SN1-6T0AA-A17</t>
  </si>
  <si>
    <t>22MO258 SS SN1-6T0AA-A48</t>
  </si>
  <si>
    <t>22MO258 SS SN1-6T600-A03</t>
  </si>
  <si>
    <t>22MO258 SS SN1-6T600-A08</t>
  </si>
  <si>
    <t>22MO258 SS SN1-6T600-A17</t>
  </si>
  <si>
    <t>22MO258 SS SN1-6T600-A48</t>
  </si>
  <si>
    <t>22MO275 SS ON1-600602-A01</t>
  </si>
  <si>
    <t>22MO275 SS ON1-600602-A03</t>
  </si>
  <si>
    <t>22MO275 SS ON1-600602-A08</t>
  </si>
  <si>
    <t>22MO275 SS ON1-600602-A17</t>
  </si>
  <si>
    <t>22MO275 SS ON1-600602-A48</t>
  </si>
  <si>
    <t>22MO278 SS HE1-601VA-A03</t>
  </si>
  <si>
    <t>22MO278 SS HE1-601VA-A08</t>
  </si>
  <si>
    <t>22MO278 SS HE1-601VA-A17</t>
  </si>
  <si>
    <t>22MO278 SS HE1-601VA-A48</t>
  </si>
  <si>
    <t>22MO278 SS HE1-60600-A03</t>
  </si>
  <si>
    <t>22MO278 SS HE1-60600-A08</t>
  </si>
  <si>
    <t>22MO278 SS HE1-60600-A17</t>
  </si>
  <si>
    <t>22MO278 SS HE1-60600-A48</t>
  </si>
  <si>
    <t>22MO278 SS HE1-60700-A03</t>
  </si>
  <si>
    <t>22MO278 SS HE1-60700-A08</t>
  </si>
  <si>
    <t>22MO278 SS HE1-60700-A17</t>
  </si>
  <si>
    <t>22MO278 SS HE1-60700-A48</t>
  </si>
  <si>
    <t>22MO278 SS SN1-3000A-A03</t>
  </si>
  <si>
    <t>22MO278 SS SN1-3000A-A08</t>
  </si>
  <si>
    <t>22MO278 SS SN1-3000A-A17</t>
  </si>
  <si>
    <t>22MO278 SS SN1-3000A-A48</t>
  </si>
  <si>
    <t>22MO278 SS SN1-30300-A03</t>
  </si>
  <si>
    <t>22MO278 SS SN1-30300-A08</t>
  </si>
  <si>
    <t>22MO278 SS SN1-30300-A17</t>
  </si>
  <si>
    <t>22MO278 SS SN1-30300-A48</t>
  </si>
  <si>
    <t>22MO278 SS SN1-30400-A03</t>
  </si>
  <si>
    <t>22MO278 SS SN1-30400-A08</t>
  </si>
  <si>
    <t>22MO278 SS SN1-30400-A17</t>
  </si>
  <si>
    <t>22MO278 SS SN1-30400-A48</t>
  </si>
  <si>
    <t>22MO278 SS SN1-30500-A03</t>
  </si>
  <si>
    <t>22MO278 SS SN1-30500-A08</t>
  </si>
  <si>
    <t>22MO278 SS SN1-30500-A17</t>
  </si>
  <si>
    <t>22MO278 SS SN1-30500-A48</t>
  </si>
  <si>
    <t>22MO278 SS SN1-3EL1A0-A03</t>
  </si>
  <si>
    <t>22MO278 SS SN1-3EL1A0-A17</t>
  </si>
  <si>
    <t>22MO278 SS SN1-3EL1A0-A48</t>
  </si>
  <si>
    <t>22MO278 SS SN1-3T0AA-A03</t>
  </si>
  <si>
    <t>22MO278 SS SN1-3T0AA-A17</t>
  </si>
  <si>
    <t>22MO278 SS SN1-3T0AA-A48</t>
  </si>
  <si>
    <t>22MO278 SS SN1-600602-A01</t>
  </si>
  <si>
    <t>22MO278 SS SN1-600602-A03</t>
  </si>
  <si>
    <t>22MO278 SS SN1-600602-A17</t>
  </si>
  <si>
    <t>22MO278 SS SN1-600602-A48</t>
  </si>
  <si>
    <t>22MO278 SS SN1-60600-A03</t>
  </si>
  <si>
    <t>22MO278 SS SN1-60600-A08</t>
  </si>
  <si>
    <t>22MO278 SS SN1-60600-A17</t>
  </si>
  <si>
    <t>22MO278 SS SN1-60600-A48</t>
  </si>
  <si>
    <t>22MO278 SS SN1-60700-A03</t>
  </si>
  <si>
    <t>22MO278 SS SN1-60700-A17</t>
  </si>
  <si>
    <t>22MO278 SS SN1-60700-A48</t>
  </si>
  <si>
    <t>22MO278 SS SN1-6EL0AA-A03</t>
  </si>
  <si>
    <t>22MO278 SS SN1-6EL0AA-A17</t>
  </si>
  <si>
    <t>22MO278 SS SN1-6EL0AA-A48</t>
  </si>
  <si>
    <t>22MO278 SS SN1-6T0AA-A03</t>
  </si>
  <si>
    <t>22MO278 SS SN1-6T0AA-A17</t>
  </si>
  <si>
    <t>22MO278 SS SN1-6T0AA-A48</t>
  </si>
  <si>
    <t>22MO278 SS SN1-6T600-A03</t>
  </si>
  <si>
    <t>22MO278 SS SN1-6T600-A17</t>
  </si>
  <si>
    <t>22MO278 SS SN1-6T600-A48</t>
  </si>
  <si>
    <t>22MO295 SY HA1-401VA-A08</t>
  </si>
  <si>
    <t>22MO295 SY HA1-61300-A17</t>
  </si>
  <si>
    <t>22MO295 SY HA1-61300-A48</t>
  </si>
  <si>
    <t>22MO295 SY HA1-61504-A17</t>
  </si>
  <si>
    <t>22MO295 SY HA1-61504-A48</t>
  </si>
  <si>
    <t>22MO295 SY HE1-401VA-A46</t>
  </si>
  <si>
    <t>22MO295 SY HE1-40300-A17</t>
  </si>
  <si>
    <t>22MO295 SY HE1-40300-A46</t>
  </si>
  <si>
    <t>22MO295 SY HE1-40300-A48</t>
  </si>
  <si>
    <t>22MO295 SY HE1-40400-A17</t>
  </si>
  <si>
    <t>22MO295 SY HE1-40400-A46</t>
  </si>
  <si>
    <t>22MO295 SY HE1-40400-A48</t>
  </si>
  <si>
    <t>22MO295 SY HE1-60600-A17</t>
  </si>
  <si>
    <t>22MO295 SY HE1-60600-A46</t>
  </si>
  <si>
    <t>22MO295 SY HE1-60600-A48</t>
  </si>
  <si>
    <t>22MO295 SY HE1-61300-A08</t>
  </si>
  <si>
    <t>22MO295 SY HE1-61300-A17</t>
  </si>
  <si>
    <t>22MO295 SY HE1-61300-A46</t>
  </si>
  <si>
    <t>22MO295 SY HE1-61300-A48</t>
  </si>
  <si>
    <t>22MO295 SY HE1-61504-A08</t>
  </si>
  <si>
    <t>22MO295 SY HE1-61504-A17</t>
  </si>
  <si>
    <t>22MO295 SY HE1-61504-A46</t>
  </si>
  <si>
    <t>22MO295 SY HE1-61504-A48</t>
  </si>
  <si>
    <t>22MO298 SS HE1-601VA-A08</t>
  </si>
  <si>
    <t>22MO298 SS HE1-60400-A03</t>
  </si>
  <si>
    <t>22MO298 SS HE1-60400-A08</t>
  </si>
  <si>
    <t>22MO298 SS HE1-60400-A17</t>
  </si>
  <si>
    <t>22MO298 SS HE1-60400-A48</t>
  </si>
  <si>
    <t>22MO298 SS HE1-60600-A03</t>
  </si>
  <si>
    <t>22MO298 SS HE1-60600-A08</t>
  </si>
  <si>
    <t>22MO298 SS HE1-60600-A17</t>
  </si>
  <si>
    <t>22MO298 SS HE1-60600-A48</t>
  </si>
  <si>
    <t>22MO298 SS HE1-60700-A03</t>
  </si>
  <si>
    <t>22MO298 SS HE1-60700-A08</t>
  </si>
  <si>
    <t>22MO298 SS HE1-60700-A17</t>
  </si>
  <si>
    <t>22MO298 SS HE1-60700-A48</t>
  </si>
  <si>
    <t>22MO298 SS HE1-61300-A03</t>
  </si>
  <si>
    <t>22MO298 SS HE1-61300-A08</t>
  </si>
  <si>
    <t>22MO298 SS HE1-61300-A17</t>
  </si>
  <si>
    <t>22MO298 SS HE1-61300-A48</t>
  </si>
  <si>
    <t>22MO298 SS HE1-61504-A03</t>
  </si>
  <si>
    <t>22MO298 SS HE1-61504-A08</t>
  </si>
  <si>
    <t>22MO298 SS HE1-61504-A17</t>
  </si>
  <si>
    <t>22MO298 SS HE1-61504-A48</t>
  </si>
  <si>
    <t>22MO298 SS SN1-3000A-A03</t>
  </si>
  <si>
    <t>22MO298 SS SN1-3000A-A48</t>
  </si>
  <si>
    <t>22MO298 SS SN1-30300-A03</t>
  </si>
  <si>
    <t>22MO298 SS SN1-30300-A08</t>
  </si>
  <si>
    <t>22MO298 SS SN1-30300-A17</t>
  </si>
  <si>
    <t>22MO298 SS SN1-30300-A48</t>
  </si>
  <si>
    <t>22MO298 SS SN1-30400-A03</t>
  </si>
  <si>
    <t>22MO298 SS SN1-30400-A08</t>
  </si>
  <si>
    <t>22MO298 SS SN1-30400-A17</t>
  </si>
  <si>
    <t>22MO298 SS SN1-30400-A48</t>
  </si>
  <si>
    <t>22MO298 SS SN1-30500-A03</t>
  </si>
  <si>
    <t>22MO298 SS SN1-30500-A08</t>
  </si>
  <si>
    <t>22MO298 SS SN1-30500-A17</t>
  </si>
  <si>
    <t>22MO298 SS SN1-30500-A48</t>
  </si>
  <si>
    <t>22MO298 SS SN1-3EL100-A48</t>
  </si>
  <si>
    <t>22MO298 SS SN1-3EL300-A03</t>
  </si>
  <si>
    <t>22MO298 SS SN1-3EL300-A08</t>
  </si>
  <si>
    <t>22MO298 SS SN1-3EL400-A03</t>
  </si>
  <si>
    <t>22MO298 SS SN1-3EL400-A08</t>
  </si>
  <si>
    <t>22MO298 SS SN1-3EL500-A03</t>
  </si>
  <si>
    <t>22MO298 SS SN1-3EL500-A08</t>
  </si>
  <si>
    <t>22MO298 SS SN1-600610-A03</t>
  </si>
  <si>
    <t>22MO298 SS SN1-600610-A08</t>
  </si>
  <si>
    <t>22MO298 SS SN1-60611-A03</t>
  </si>
  <si>
    <t>22MO298 SS SN1-60611-A08</t>
  </si>
  <si>
    <t>22MO298 SS SN1-60611-A17</t>
  </si>
  <si>
    <t>22MO298 SS SN1-60611-A48</t>
  </si>
  <si>
    <t>22MO298 SS SN1-60700-A03</t>
  </si>
  <si>
    <t>22MO298 SS SN1-60700-A08</t>
  </si>
  <si>
    <t>22MO298 SS SN1-60700-A17</t>
  </si>
  <si>
    <t>22MO298 SS SN1-60700-A48</t>
  </si>
  <si>
    <t>22MO298 SS SN2-3000A-A03</t>
  </si>
  <si>
    <t>22MO298 SS SN2-3000A-A48</t>
  </si>
  <si>
    <t>22MO298 SS SN2-30300-A03</t>
  </si>
  <si>
    <t>22MO298 SS SN2-30300-A08</t>
  </si>
  <si>
    <t>22MO298 SS SN2-30300-A17</t>
  </si>
  <si>
    <t>22MO298 SS SN2-30300-A48</t>
  </si>
  <si>
    <t>22MO298 SS SN2-30400-A03</t>
  </si>
  <si>
    <t>22MO298 SS SN2-30400-A08</t>
  </si>
  <si>
    <t>22MO298 SS SN2-30400-A17</t>
  </si>
  <si>
    <t>22MO298 SS SN2-30400-A48</t>
  </si>
  <si>
    <t>22MO298 SS SN2-30500-A03</t>
  </si>
  <si>
    <t>22MO298 SS SN2-30500-A08</t>
  </si>
  <si>
    <t>22MO298 SS SN2-30500-A17</t>
  </si>
  <si>
    <t>22MO298 SS SN2-30500-A48</t>
  </si>
  <si>
    <t>22MO298 SS SN2-3EL100-A08</t>
  </si>
  <si>
    <t>22MO298 SS SN2-3EL100-A48</t>
  </si>
  <si>
    <t>22MO298 SS SN2-3EL300-A03</t>
  </si>
  <si>
    <t>22MO298 SS SN2-3EL300-A08</t>
  </si>
  <si>
    <t>22MO298 SS SN2-3EL400-A03</t>
  </si>
  <si>
    <t>22MO298 SS SN2-3EL400-A08</t>
  </si>
  <si>
    <t>22MO298 SS SN2-3EL500-A03</t>
  </si>
  <si>
    <t>22MO298 SS SN2-3EL500-A08</t>
  </si>
  <si>
    <t>22MO298 SS SN2-600610-A03</t>
  </si>
  <si>
    <t>22MO298 SS SN2-600610-A08</t>
  </si>
  <si>
    <t>22MO298 SS SN2-60611-A03</t>
  </si>
  <si>
    <t>22MO298 SS SN2-60611-A08</t>
  </si>
  <si>
    <t>22MO298 SS SN2-60611-A17</t>
  </si>
  <si>
    <t>22MO298 SS SN2-60611-A48</t>
  </si>
  <si>
    <t>22MO298 SS SN2-60700-A03</t>
  </si>
  <si>
    <t>22MO298 SS SN2-60700-A08</t>
  </si>
  <si>
    <t>22MO298 SS SN2-60700-A17</t>
  </si>
  <si>
    <t>22MO298 SS SN2-60700-A48</t>
  </si>
  <si>
    <t>22MO305 SS ON1-3EL100-A48</t>
  </si>
  <si>
    <t>22MO305 SS ON1-3EL300-A03</t>
  </si>
  <si>
    <t>22MO305 SS ON1-3EL400-A03</t>
  </si>
  <si>
    <t>22MO305 SS ON1-3EL500-A03</t>
  </si>
  <si>
    <t>22MO305 SS ON1-600610-A03</t>
  </si>
  <si>
    <t>22MO305 SS ON2-3EL100-A48</t>
  </si>
  <si>
    <t>22MO305 SS ON2-3EL300-A03</t>
  </si>
  <si>
    <t>22MO305 SS ON2-3EL300-A08</t>
  </si>
  <si>
    <t>22MO305 SS ON2-3EL400-A03</t>
  </si>
  <si>
    <t>22MO305 SS ON2-3EL400-A08</t>
  </si>
  <si>
    <t>22MO305 SS ON2-3EL500-A03</t>
  </si>
  <si>
    <t>22MO305 SS ON2-3EL500-A08</t>
  </si>
  <si>
    <t>22MO305 SS ON2-600610-A03</t>
  </si>
  <si>
    <t>22MO305 SS ON2-600610-A08</t>
  </si>
  <si>
    <t>22MO305 SSOHE1-601VA-A48</t>
  </si>
  <si>
    <t>22MO305 SSOHE1-60400-A03</t>
  </si>
  <si>
    <t>22MO305 SSOHE1-60400-A08</t>
  </si>
  <si>
    <t>22MO305 SSOHE1-60400-A17</t>
  </si>
  <si>
    <t>22MO305 SSOHE1-60400-A48</t>
  </si>
  <si>
    <t>22MO305 SSOHE1-60600-A03</t>
  </si>
  <si>
    <t>22MO305 SSOHE1-60600-A17</t>
  </si>
  <si>
    <t>22MO305 SSOHE1-60600-A48</t>
  </si>
  <si>
    <t>22MO305 SSOHE1-60700-A03</t>
  </si>
  <si>
    <t>22MO305 SSOHE1-60700-A17</t>
  </si>
  <si>
    <t>22MO305 SSOHE1-60700-A48</t>
  </si>
  <si>
    <t>22MO305 SSOHE1-61300-A03</t>
  </si>
  <si>
    <t>22MO305 SSOHE1-61300-A08</t>
  </si>
  <si>
    <t>22MO305 SSOHE1-61300-A17</t>
  </si>
  <si>
    <t>22MO305 SSOHE1-61300-A48</t>
  </si>
  <si>
    <t>22MO305 SSOHE1-61504-A03</t>
  </si>
  <si>
    <t>22MO305 SSOHE1-61504-A08</t>
  </si>
  <si>
    <t>22MO305 SSOHE1-61504-A17</t>
  </si>
  <si>
    <t>22MO305 SSOHE1-61504-A48</t>
  </si>
  <si>
    <t>22MOM4     SN1-3000A-A03</t>
  </si>
  <si>
    <t>22MOM4     SN1-3000A-A08</t>
  </si>
  <si>
    <t>22MOM4     SN1-3000A-A17</t>
  </si>
  <si>
    <t>22MOM4     SN1-3000A-A48</t>
  </si>
  <si>
    <t>22MOM4     SN1-30300-A03</t>
  </si>
  <si>
    <t>22MOM4     SN1-30300-A08</t>
  </si>
  <si>
    <t>22MOM4     SN1-30300-A17</t>
  </si>
  <si>
    <t>22MOM4     SN1-30300-A48</t>
  </si>
  <si>
    <t>22MOM4     SN1-30400-A03</t>
  </si>
  <si>
    <t>22MOM4     SN1-30400-A08</t>
  </si>
  <si>
    <t>22MOM4     SN1-30400-A17</t>
  </si>
  <si>
    <t>22MOM4     SN1-30400-A48</t>
  </si>
  <si>
    <t>22MOM4     SN1-30500-A03</t>
  </si>
  <si>
    <t>22MOM4     SN1-30500-A08</t>
  </si>
  <si>
    <t>22MOM4     SN1-30500-A17</t>
  </si>
  <si>
    <t>22MOM4     SN1-30500-A48</t>
  </si>
  <si>
    <t>22MOM4     SN1-3T1A0-A03</t>
  </si>
  <si>
    <t>22MOM4     SN1-3T1A0-A08</t>
  </si>
  <si>
    <t>22MOM4     SN1-3T1A0-A17</t>
  </si>
  <si>
    <t>22MOM4     SN1-3T1A0-A48</t>
  </si>
  <si>
    <t>22MOM4     SN1-60600-A03</t>
  </si>
  <si>
    <t>22MOM4     SN1-60600-A08</t>
  </si>
  <si>
    <t>22MOM4     SN1-60600-A17</t>
  </si>
  <si>
    <t>22MOM4     SN1-60600-A48</t>
  </si>
  <si>
    <t>22MOM4     SN1-60700-A03</t>
  </si>
  <si>
    <t>22MOM4     SN1-60700-A08</t>
  </si>
  <si>
    <t>22MOM4     SN1-60700-A17</t>
  </si>
  <si>
    <t>22MOM4     SN1-60700-A48</t>
  </si>
  <si>
    <t>22MOM4     SN1-6T0AA-A03</t>
  </si>
  <si>
    <t>22MOM4     SN1-6T0AA-A08</t>
  </si>
  <si>
    <t>22MOM4     SN1-6T0AA-A17</t>
  </si>
  <si>
    <t>22MOM4     SN1-6T0AA-A48</t>
  </si>
  <si>
    <t>22MOM4     SN1-6T600-A03</t>
  </si>
  <si>
    <t>22MOM4     SN1-6T600-A08</t>
  </si>
  <si>
    <t>22MOM4     SN1-6T600-A17</t>
  </si>
  <si>
    <t>22MOM4     SN1-6T600-A48</t>
  </si>
  <si>
    <t>22MOM6     SN1-3000A-A03</t>
  </si>
  <si>
    <t>22MOM6     SN1-3000A-A08</t>
  </si>
  <si>
    <t>22MOM6     SN1-3000A-A17</t>
  </si>
  <si>
    <t>22MOM6     SN1-3000A-A48</t>
  </si>
  <si>
    <t>22MOM6     SN1-30300-A03</t>
  </si>
  <si>
    <t>22MOM6     SN1-30300-A08</t>
  </si>
  <si>
    <t>22MOM6     SN1-30300-A17</t>
  </si>
  <si>
    <t>22MOM6     SN1-30300-A48</t>
  </si>
  <si>
    <t>22MOM6     SN1-30400-A03</t>
  </si>
  <si>
    <t>22MOM6     SN1-30400-A08</t>
  </si>
  <si>
    <t>22MOM6     SN1-30400-A17</t>
  </si>
  <si>
    <t>22MOM6     SN1-30400-A48</t>
  </si>
  <si>
    <t>22MOM6     SN1-30500-A03</t>
  </si>
  <si>
    <t>22MOM6     SN1-30500-A08</t>
  </si>
  <si>
    <t>22MOM6     SN1-30500-A17</t>
  </si>
  <si>
    <t>22MOM6     SN1-30500-A48</t>
  </si>
  <si>
    <t>22MOM6     SN1-3T1A0-A03</t>
  </si>
  <si>
    <t>22MOM6     SN1-3T1A0-A08</t>
  </si>
  <si>
    <t>22MOM6     SN1-3T1A0-A17</t>
  </si>
  <si>
    <t>22MOM6     SN1-3T1A0-A48</t>
  </si>
  <si>
    <t>22MOM6     SN1-60600-A03</t>
  </si>
  <si>
    <t>22MOM6     SN1-60600-A08</t>
  </si>
  <si>
    <t>22MOM6     SN1-60600-A17</t>
  </si>
  <si>
    <t>22MOM6     SN1-60600-A48</t>
  </si>
  <si>
    <t>22MOM6     SN1-60700-A03</t>
  </si>
  <si>
    <t>22MOM6     SN1-60700-A08</t>
  </si>
  <si>
    <t>22MOM6     SN1-60700-A17</t>
  </si>
  <si>
    <t>22MOM6     SN1-60700-A48</t>
  </si>
  <si>
    <t>22MOM6     SN1-6T0AA-A03</t>
  </si>
  <si>
    <t>22MOM6     SN1-6T0AA-A08</t>
  </si>
  <si>
    <t>22MOM6     SN1-6T0AA-A17</t>
  </si>
  <si>
    <t>22MOM6     SN1-6T0AA-A48</t>
  </si>
  <si>
    <t>22MOM6     SN1-6T600-A03</t>
  </si>
  <si>
    <t>22MOM6     SN1-6T600-A08</t>
  </si>
  <si>
    <t>22MOM6     SN1-6T600-A17</t>
  </si>
  <si>
    <t>22MOM6     SN1-6T600-A48</t>
  </si>
  <si>
    <t>22MR UNIV  NN1-7001N-BLK</t>
  </si>
  <si>
    <t>22MR23SB2.0SN1-3T0AA-X08</t>
  </si>
  <si>
    <t>22MR23SB2.0SN1-6W910-X08</t>
  </si>
  <si>
    <t>22MR25SB2.0SN1-4F0AA-X08</t>
  </si>
  <si>
    <t>22MR25SB2.0SN1-6W910-X08</t>
  </si>
  <si>
    <t>22MR25WIDESN1-300AA-X08</t>
  </si>
  <si>
    <t>22MT  MT1  201-3MS0AA-A08</t>
  </si>
  <si>
    <t>22MT  MT1  NN1-3MS0AA-A03</t>
  </si>
  <si>
    <t>22MT  MT1  NN1-3MS0AA-A08</t>
  </si>
  <si>
    <t>22MT  MT1  NN1-3MS0AA-A12</t>
  </si>
  <si>
    <t>22MT  MT1  NN1-3MS0AA-A30</t>
  </si>
  <si>
    <t>22MT  MT1  NN1-3MS0AA-A31</t>
  </si>
  <si>
    <t>22MT  MT1  NN1-3MS0AA-A37</t>
  </si>
  <si>
    <t>22MT  MT1  NN1-3MS0AA-A46</t>
  </si>
  <si>
    <t>22MT  MT1  NN1-3MS0AA-A52</t>
  </si>
  <si>
    <t>22MT  MT1  NN1-3MS0AA-A53</t>
  </si>
  <si>
    <t>22MT  MT2  201-3MS0AA-A08</t>
  </si>
  <si>
    <t>22MT  MT2  NN1-3MS0AA-A03</t>
  </si>
  <si>
    <t>22MT  MT2  NN1-3MS0AA-A08</t>
  </si>
  <si>
    <t>22MT  MT2  NN1-3MS0AA-A12</t>
  </si>
  <si>
    <t>22MT  MT2  NN1-3MS0AA-A30</t>
  </si>
  <si>
    <t>22MT  MT2  NN1-3MS0AA-A31</t>
  </si>
  <si>
    <t>22MT  MT2  NN1-3MS0AA-A37</t>
  </si>
  <si>
    <t>22MT  MT2  NN1-3MS0AA-A46</t>
  </si>
  <si>
    <t>22MT  MT2  NN1-3MS0AA-A52</t>
  </si>
  <si>
    <t>22MT  MT2  NN1-3MS0AA-A53</t>
  </si>
  <si>
    <t>22MT  MTE  201-3MS0AA-A08</t>
  </si>
  <si>
    <t>22MT  MTE  NN1-3MS0AA-A03</t>
  </si>
  <si>
    <t>22MT  MTE  NN1-3MS0AA-A08</t>
  </si>
  <si>
    <t>22MT  MTE  NN1-3MS0AA-A12</t>
  </si>
  <si>
    <t>22MT  MTE  NN1-3MS0AA-A30</t>
  </si>
  <si>
    <t>22MT  MTE  NN1-3MS0AA-A31</t>
  </si>
  <si>
    <t>22MT  MTE  NN1-3MS0AA-A37</t>
  </si>
  <si>
    <t>22MT  MTE  NN1-3MS0AA-A46</t>
  </si>
  <si>
    <t>22MT  MTE  NN1-3MS0AA-A52</t>
  </si>
  <si>
    <t>22MT  MTE  NN1-3MS0AA-A53</t>
  </si>
  <si>
    <t>22MT XLMTK 201-3KS0AA-A08</t>
  </si>
  <si>
    <t>22MT XLMTK NN1-3KS0AA-A03</t>
  </si>
  <si>
    <t>22MT XLMTK NN1-3KS0AA-A08</t>
  </si>
  <si>
    <t>22MT XLMTK NN1-3KS0AA-A12</t>
  </si>
  <si>
    <t>22MT XLMTK NN1-3KS0AA-A30</t>
  </si>
  <si>
    <t>22MT XLMTK NN1-3KS0AA-A31</t>
  </si>
  <si>
    <t>22MT XLMTK NN1-3KS0AA-A37</t>
  </si>
  <si>
    <t>22MT XLMTK NN1-3KS0AA-A46</t>
  </si>
  <si>
    <t>22MT XLMTK NN1-3KS0AA-A52</t>
  </si>
  <si>
    <t>22MT XLMTK NN1-3KS0AA-A53</t>
  </si>
  <si>
    <t>22MTHS1 LG 101-3T0AA-A08</t>
  </si>
  <si>
    <t>22MTHS1 LG NN1-3T0AA-A03</t>
  </si>
  <si>
    <t>22MTHS1 LG NN1-3T0AA-A08</t>
  </si>
  <si>
    <t>22MTHS1 LG NN1-3T0AA-A12</t>
  </si>
  <si>
    <t>22MTHS1 MEDNN1-3T0AA-A03</t>
  </si>
  <si>
    <t>22MTHS1 MEDNN1-3T0AA-A08</t>
  </si>
  <si>
    <t>22MTHS1 MEDNN1-3T0AA-A12</t>
  </si>
  <si>
    <t>22MTHS1 SM 101-3T0AA-A08</t>
  </si>
  <si>
    <t>22MTHS1 SM NN1-3T0AA-A03</t>
  </si>
  <si>
    <t>22MTHS1 SM NN1-3T0AA-A08</t>
  </si>
  <si>
    <t>22MTHS1 SM NN1-3T0AA-A12</t>
  </si>
  <si>
    <t>22MU UNIV  NN1-3LX1AA-Z00</t>
  </si>
  <si>
    <t>22MU UNIV  NN1-3LX1AA-Z05</t>
  </si>
  <si>
    <t>22MU UNIV  NN1-3X20AA-L03</t>
  </si>
  <si>
    <t>22MU UNIV  NN1-3X20AA-L08</t>
  </si>
  <si>
    <t>22MU UNIV  NN1-3X20AA-L26</t>
  </si>
  <si>
    <t>22MU UNIV  NN1-3X20AA-L28</t>
  </si>
  <si>
    <t>22MU UNIV  NN1-3X20AA-L74</t>
  </si>
  <si>
    <t>22MU UNIV  NN1-3XT1AA-Z00</t>
  </si>
  <si>
    <t>22MU UNIV  NN1-3XT1AA-Z02</t>
  </si>
  <si>
    <t>22MU UNIV  NN1-3XT1AA-Z04</t>
  </si>
  <si>
    <t>22MU UNIV  NN1-3XT1AA-Z05</t>
  </si>
  <si>
    <t>22MU UNIV  NN1-3XT1AA-Z13</t>
  </si>
  <si>
    <t>22MU UNIV  NN1-3XT1AA-Z14</t>
  </si>
  <si>
    <t>22NS191 HYBON1-300AA-A44</t>
  </si>
  <si>
    <t>22NS193 SC ON1-300AA-O44</t>
  </si>
  <si>
    <t>22NS195 BAYON1-300AA-A08</t>
  </si>
  <si>
    <t>22NS195 BAYON1-300AA-A44</t>
  </si>
  <si>
    <t>22NS2000XS ON1-6121W-V98</t>
  </si>
  <si>
    <t>22NS203 DC ON1-300AA-A08</t>
  </si>
  <si>
    <t>22NS203 DC ON1-300AA-A44</t>
  </si>
  <si>
    <t>22NS203 DC ON1-300CA-A08</t>
  </si>
  <si>
    <t>22NS203 DC ON1-60606-A08</t>
  </si>
  <si>
    <t>22NS203 DC ON1-60606-A44</t>
  </si>
  <si>
    <t>22NS203 DC ON1-60700-A08</t>
  </si>
  <si>
    <t>22NS203 SC ON1-300AA-A08</t>
  </si>
  <si>
    <t>22NS203 SC ON1-300CA-A08</t>
  </si>
  <si>
    <t>22NS203 SC ON1-61700-A08</t>
  </si>
  <si>
    <t>22NS2102LEGON1-300AA-A08</t>
  </si>
  <si>
    <t>22NS2102LEGON1-300AA-A44</t>
  </si>
  <si>
    <t>22NS211 HYBON1-300AA-A08</t>
  </si>
  <si>
    <t>22NS223 DC ON1-300AA-A08</t>
  </si>
  <si>
    <t>22NS223 DC ON1-300AA-A44</t>
  </si>
  <si>
    <t>22NS223 DC ON1-60606-A08</t>
  </si>
  <si>
    <t>22NS223 DC ON1-60606-A44</t>
  </si>
  <si>
    <t>22NS223 DC ON1-60700-A08</t>
  </si>
  <si>
    <t>22NS223 DC ON1-60700-A44</t>
  </si>
  <si>
    <t>22NS227 XTSON1-300AA-A08</t>
  </si>
  <si>
    <t>22NS227 XTSON1-300AA-A44</t>
  </si>
  <si>
    <t>22NS243 DC ON1-300AA-A08</t>
  </si>
  <si>
    <t>22NS243 DC ON1-60606-A08</t>
  </si>
  <si>
    <t>22NS243 DC ON1-60700-A08</t>
  </si>
  <si>
    <t>22NS249 XTSON1-300AA-A08</t>
  </si>
  <si>
    <t>22NS249 XTSON1-300AA-A44</t>
  </si>
  <si>
    <t>22SB175 SF ON1-300AA-A08</t>
  </si>
  <si>
    <t>22SB175 SF ON1-300AA-A89</t>
  </si>
  <si>
    <t>22SB175 SF ON1-3A0AA-A08</t>
  </si>
  <si>
    <t>22SB175 SF ON1-3A0AA-A89</t>
  </si>
  <si>
    <t>22SB175 SF ON1-6120G-A89</t>
  </si>
  <si>
    <t>22SB175 SF ON1-70003-A08</t>
  </si>
  <si>
    <t>22SB175 SF ON1-70003-A89</t>
  </si>
  <si>
    <t>22SB177 SF ON1-300AA-A08</t>
  </si>
  <si>
    <t>22SB177 SF ON1-300AA-A89</t>
  </si>
  <si>
    <t>22SB177 SF ON1-3A0AA-A08</t>
  </si>
  <si>
    <t>22SB177 SF ON1-3A0AA-A89</t>
  </si>
  <si>
    <t>22SB177 SF ON1-70003-A08</t>
  </si>
  <si>
    <t>22SB177 SF ON1-70003-A89</t>
  </si>
  <si>
    <t>22SB195 SD ON1-300AA-A89</t>
  </si>
  <si>
    <t>22SB195 SF ON1-300AA-A89</t>
  </si>
  <si>
    <t>22SB195 SF ON1-3A0AA-A08</t>
  </si>
  <si>
    <t>22SB195 SF ON1-3A0AA-A89</t>
  </si>
  <si>
    <t>22SB195 SF ON1-70003-A08</t>
  </si>
  <si>
    <t>22SB195 SF ON1-70003-A89</t>
  </si>
  <si>
    <t>22SB195 SF OT1-60014-A08</t>
  </si>
  <si>
    <t>22SB195 SF OT1-60014-A89</t>
  </si>
  <si>
    <t>22SB195 SF OT1-60340-A08</t>
  </si>
  <si>
    <t>22SB195 SF OT1-60340-A89</t>
  </si>
  <si>
    <t>22SB195 SF OT1-70T03-A08</t>
  </si>
  <si>
    <t>22SB195 SF OT1-70T03-A89</t>
  </si>
  <si>
    <t>22SB210 DORON1-3000A-A08</t>
  </si>
  <si>
    <t>22SB210 DORON1-3000A-A89</t>
  </si>
  <si>
    <t>22SB210 DORON1-30300-A08</t>
  </si>
  <si>
    <t>22SB210 DORON1-30300-A89</t>
  </si>
  <si>
    <t>22SB210 DORON1-30400-A08</t>
  </si>
  <si>
    <t>22SB210 DORON1-30400-A89</t>
  </si>
  <si>
    <t>22SB210 DORON1-30500-A08</t>
  </si>
  <si>
    <t>22SB210 DORON1-30500-A89</t>
  </si>
  <si>
    <t>22SB210 DORON1-60606-A08</t>
  </si>
  <si>
    <t>22SB210 DORON1-60606-A89</t>
  </si>
  <si>
    <t>22SB210 DORON1-60700-A08</t>
  </si>
  <si>
    <t>22SB210 DORON1-60700-A89</t>
  </si>
  <si>
    <t>22SB210 DORON1-60701-A08</t>
  </si>
  <si>
    <t>22SB210 DORON1-60701-A89</t>
  </si>
  <si>
    <t>22SB215 XSFHN1-50854-A89</t>
  </si>
  <si>
    <t>22SB215 XSFOT1-60014-A08</t>
  </si>
  <si>
    <t>22SB215 XSFOT1-60014-A89</t>
  </si>
  <si>
    <t>22SB215 XSFOT1-60340-A89</t>
  </si>
  <si>
    <t>22SB215 XSFOT1-70T03-A89</t>
  </si>
  <si>
    <t>22SB225 DORSN1-3000A-A08</t>
  </si>
  <si>
    <t>22SB225 DORSN1-3000A-A89</t>
  </si>
  <si>
    <t>22SB225 DORSN1-30300-A08</t>
  </si>
  <si>
    <t>22SB225 DORSN1-30300-A89</t>
  </si>
  <si>
    <t>22SB225 DORSN1-30400-A08</t>
  </si>
  <si>
    <t>22SB225 DORSN1-30400-A89</t>
  </si>
  <si>
    <t>22SB225 DORSN1-30500-A08</t>
  </si>
  <si>
    <t>22SB225 DORSN1-30500-A89</t>
  </si>
  <si>
    <t>22SB225 DORSN1-60606-A08</t>
  </si>
  <si>
    <t>22SB225 DORSN1-60606-A89</t>
  </si>
  <si>
    <t>22SB225 DORSN1-60700-A08</t>
  </si>
  <si>
    <t>22SB225 DORSN1-60700-A89</t>
  </si>
  <si>
    <t>22SB225 DORSN1-6120M-A08</t>
  </si>
  <si>
    <t>22SB225 DORSN1-6120M-A89</t>
  </si>
  <si>
    <t>22SB225 DORSN1-6121B-A08</t>
  </si>
  <si>
    <t>22SB225 DORSN1-6121B-A89</t>
  </si>
  <si>
    <t>22SB225 XSFST1-60001-A08</t>
  </si>
  <si>
    <t>22SB225 XSFST1-60001-A89</t>
  </si>
  <si>
    <t>22SB225 XSFST1-60014-A08</t>
  </si>
  <si>
    <t>22SB225 XSFST1-60014-A89</t>
  </si>
  <si>
    <t>22SB225 XSFST1-60340-A08</t>
  </si>
  <si>
    <t>22SB225 XSFST1-60340-A89</t>
  </si>
  <si>
    <t>22SB225 XSFST1-70T03-A08</t>
  </si>
  <si>
    <t>22SB225 XSFST1-70T03-A89</t>
  </si>
  <si>
    <t>22SB231 XSFSN1-300AA-A89</t>
  </si>
  <si>
    <t>22SB231 XSFSN1-6W900-L29</t>
  </si>
  <si>
    <t>22SB231 XSFST1-6W900-L29</t>
  </si>
  <si>
    <t>22SB235 XSFHN1-50844-A08</t>
  </si>
  <si>
    <t>22SB235 XSFHN1-50844-A89</t>
  </si>
  <si>
    <t>22SB251 XS HT1-50820-A89</t>
  </si>
  <si>
    <t>22SB251 XS HT1-6W986-L29</t>
  </si>
  <si>
    <t>22SB255 DORSN1-3000A-A89</t>
  </si>
  <si>
    <t>22SB275 XSFSN1-6122B-A08</t>
  </si>
  <si>
    <t>22SB275 XSFSN1-6122B-A89</t>
  </si>
  <si>
    <t>22SB300 LXFHN1-50844-A08</t>
  </si>
  <si>
    <t>22SB300 LXFHN1-50844-A89</t>
  </si>
  <si>
    <t>22SB305 LXFHN1-50844-A08</t>
  </si>
  <si>
    <t>22SB305 LXFHN1-50844-A89</t>
  </si>
  <si>
    <t>22SB320 LXFHN1-50844-A08</t>
  </si>
  <si>
    <t>22SB320 LXFHN1-50844-A89</t>
  </si>
  <si>
    <t>22SB350 LXFHN1-300AA-A89</t>
  </si>
  <si>
    <t>22SB350 LXFHN1-6121S-A89</t>
  </si>
  <si>
    <t>22SB350 XSFHT1-6120R-A08</t>
  </si>
  <si>
    <t>22SB350 XSFHT1-6120R-A89</t>
  </si>
  <si>
    <t>22SB350 XSFHT1-6121U-A08</t>
  </si>
  <si>
    <t>22SB350 XSFHT1-6121U-A89</t>
  </si>
  <si>
    <t>22SB350 XSFHT1-6121X-A08</t>
  </si>
  <si>
    <t>22SB350 XSFHT1-6121X-A89</t>
  </si>
  <si>
    <t>22SB350 XSFHT1-6122A-A08</t>
  </si>
  <si>
    <t>22SB350 XSFHT1-6122A-A89</t>
  </si>
  <si>
    <t>22SB420 LXFHN1-6122Z-A89</t>
  </si>
  <si>
    <t>22SE BEQ8FTSA1-300VA-L28</t>
  </si>
  <si>
    <t>22SE BEQ8FTSA1-4F0VA-L28</t>
  </si>
  <si>
    <t>22SE BEQECOSN1-3T0AA-L28</t>
  </si>
  <si>
    <t>22SE BEQECOSN1-3T0AA-L84</t>
  </si>
  <si>
    <t>22SE BEQECOSN1-3T0AA-L92</t>
  </si>
  <si>
    <t>22SE BEQECOSN1-4T0AA-X08</t>
  </si>
  <si>
    <t>22SE BEQECOSN1-4T0AA-X26</t>
  </si>
  <si>
    <t>22SE BEQGASSN1-3T0AA-L28</t>
  </si>
  <si>
    <t>22SE BEQGASSN1-3T0AA-L84</t>
  </si>
  <si>
    <t>22SE BEQGASSN1-3T0AA-L92</t>
  </si>
  <si>
    <t>22SE FRUNIVSA1-300VA-L08</t>
  </si>
  <si>
    <t>22SE FRUNIVSA1-300VA-L28</t>
  </si>
  <si>
    <t>22SEBEQ10FTSA1-300VA-L08</t>
  </si>
  <si>
    <t>22SEBEQ10FTSA1-300VA-L28</t>
  </si>
  <si>
    <t>22SEBEQ10FTSA1-4F0VA-L08</t>
  </si>
  <si>
    <t>22SEBEQ10FTSA1-4F0VA-L28</t>
  </si>
  <si>
    <t>22SP UNIV  NN1-50889-Y08</t>
  </si>
  <si>
    <t>22SPS220   SN1-6W0037-W44</t>
  </si>
  <si>
    <t>22SPS220   SN1-6W994-W44</t>
  </si>
  <si>
    <t>22SPS240   SN1-6W0037-W44</t>
  </si>
  <si>
    <t>22SPS240   SN1-6W994-W44</t>
  </si>
  <si>
    <t>22SPZS UNIVNN1-6000M-W44</t>
  </si>
  <si>
    <t>22SPZS212  IN1-6W994-W44</t>
  </si>
  <si>
    <t>22SPZS232  SN1-6W994-W44</t>
  </si>
  <si>
    <t>22SR0000000001-7150V-000</t>
  </si>
  <si>
    <t>22SR000000UNIV-50813-X30</t>
  </si>
  <si>
    <t>22SR23 SPX ON1-60606-A08</t>
  </si>
  <si>
    <t>22SR23 SPX ON1-60621-A08</t>
  </si>
  <si>
    <t>22SR23 SPX ON1-60621-A36</t>
  </si>
  <si>
    <t>22SR23 SPX ON1-60622-A08</t>
  </si>
  <si>
    <t>22SR23 SPX ON1-60622-A36</t>
  </si>
  <si>
    <t>22SR23 SPX ON1-60629-A08</t>
  </si>
  <si>
    <t>22SR23 SPX ON1-60629-A36</t>
  </si>
  <si>
    <t>22SR23 SPX ON1-60638-A08</t>
  </si>
  <si>
    <t>22SR23 SPX ON1-60638-A36</t>
  </si>
  <si>
    <t>22SR23 SPX SN1-301A0-A36</t>
  </si>
  <si>
    <t>22SR23 SPX SN1-30200-A08</t>
  </si>
  <si>
    <t>22SR23 SPX SN1-60606-A36</t>
  </si>
  <si>
    <t>22SR23 SPX SN1-60621-A08</t>
  </si>
  <si>
    <t>22SR23 SPX SN1-60621-A36</t>
  </si>
  <si>
    <t>22SR23 SPX SN1-60622-A08</t>
  </si>
  <si>
    <t>22SR23 SPX SN1-60622-A36</t>
  </si>
  <si>
    <t>22SR23 SPX SN1-60629-A36</t>
  </si>
  <si>
    <t>22SR23 SPX SN1-60638-A08</t>
  </si>
  <si>
    <t>22SR23 SPX SN1-60638-A36</t>
  </si>
  <si>
    <t>22SR23 SPX SN1-6W0017-X08</t>
  </si>
  <si>
    <t>22SR23 SPX SN1-6W0020-X08</t>
  </si>
  <si>
    <t>22SR250 SDXON1-30300-A36</t>
  </si>
  <si>
    <t>22SR250 SDXON1-30400-A36</t>
  </si>
  <si>
    <t>22SR250 SDXON1-30500-A36</t>
  </si>
  <si>
    <t>22SR250 SDXON1-60629-A08</t>
  </si>
  <si>
    <t>22SR250 SDXON1-60629-A36</t>
  </si>
  <si>
    <t>22SR250 SDXON1-6W0042-X08</t>
  </si>
  <si>
    <t>22SR250 SDXSN1-30100-A08</t>
  </si>
  <si>
    <t>22SR250 SDXSN1-30100-A36</t>
  </si>
  <si>
    <t>22SR250 SDXSN1-30200-A08</t>
  </si>
  <si>
    <t>22SR250 SDXSN1-30200-A36</t>
  </si>
  <si>
    <t>22SR250 SDXSN1-30300-A08</t>
  </si>
  <si>
    <t>22SR250 SDXSN1-30300-A36</t>
  </si>
  <si>
    <t>22SR250 SDXSN1-30400-A08</t>
  </si>
  <si>
    <t>22SR250 SDXSN1-30400-A36</t>
  </si>
  <si>
    <t>22SR250 SDXSN1-30500-A08</t>
  </si>
  <si>
    <t>22SR250 SDXSN1-30500-A36</t>
  </si>
  <si>
    <t>22SR250 SDXSN1-4F100-A08</t>
  </si>
  <si>
    <t>22SR250 SDXSN1-4F100-A36</t>
  </si>
  <si>
    <t>22SR250 SDXSN1-4F200-A08</t>
  </si>
  <si>
    <t>22SR250 SDXSN1-4F200-A36</t>
  </si>
  <si>
    <t>22SR250 SDXSN1-60606-A08</t>
  </si>
  <si>
    <t>22SR250 SDXSN1-60606-A36</t>
  </si>
  <si>
    <t>22SR250 SDXSN1-60629-A08</t>
  </si>
  <si>
    <t>22SR250 SDXSN1-60629-A36</t>
  </si>
  <si>
    <t>22SR250 SDXSN1-6W945-X08</t>
  </si>
  <si>
    <t>22SR250 SDXSN1-6W946-X08</t>
  </si>
  <si>
    <t>22SR250 SLXSN1-3T1A0-A08</t>
  </si>
  <si>
    <t>22SR265 DAESN1-40107-000</t>
  </si>
  <si>
    <t>22SR270 SDXON1-30100-A08</t>
  </si>
  <si>
    <t>22SR270 SDXON1-30100-A36</t>
  </si>
  <si>
    <t>22SR270 SDXON1-30200-A08</t>
  </si>
  <si>
    <t>22SR270 SDXON1-30200-A36</t>
  </si>
  <si>
    <t>22SR270 SDXON1-30300-A08</t>
  </si>
  <si>
    <t>22SR270 SDXON1-30300-A36</t>
  </si>
  <si>
    <t>22SR270 SDXON1-30400-A08</t>
  </si>
  <si>
    <t>22SR270 SDXON1-30400-A36</t>
  </si>
  <si>
    <t>22SR270 SDXON1-30500-A08</t>
  </si>
  <si>
    <t>22SR270 SDXON1-30500-A36</t>
  </si>
  <si>
    <t>22SR270 SDXON1-4F100-A08</t>
  </si>
  <si>
    <t>22SR270 SDXON1-4F100-A36</t>
  </si>
  <si>
    <t>22SR270 SDXON1-4F200-A08</t>
  </si>
  <si>
    <t>22SR270 SDXON1-4F200-A36</t>
  </si>
  <si>
    <t>22SR270 SDXON1-60606-A08</t>
  </si>
  <si>
    <t>22SR270 SDXON1-60606-A36</t>
  </si>
  <si>
    <t>22SR270 SDXON1-60629-A08</t>
  </si>
  <si>
    <t>22SR270 SDXON1-60629-A36</t>
  </si>
  <si>
    <t>22SR270 SDXON1-60716-A08</t>
  </si>
  <si>
    <t>22SR270 SDXON1-6W0004-X08</t>
  </si>
  <si>
    <t>22SR270 SDXON1-6W0042-X08</t>
  </si>
  <si>
    <t>22SR270 SDXON1-6W0043-X08</t>
  </si>
  <si>
    <t>22SR270 SDXON1-6W945-X08</t>
  </si>
  <si>
    <t>22SR270 SDXON1-6W946-X08</t>
  </si>
  <si>
    <t>22SR270 SDXON1-6W963-X08</t>
  </si>
  <si>
    <t>22SR270 SDXSN1-30100-A08</t>
  </si>
  <si>
    <t>22SR270 SDXSN1-30100-A36</t>
  </si>
  <si>
    <t>22SR270 SDXSN1-30200-A08</t>
  </si>
  <si>
    <t>22SR270 SDXSN1-30200-A36</t>
  </si>
  <si>
    <t>22SR270 SDXSN1-30300-A08</t>
  </si>
  <si>
    <t>22SR270 SDXSN1-30300-A36</t>
  </si>
  <si>
    <t>22SR270 SDXSN1-30400-A08</t>
  </si>
  <si>
    <t>22SR270 SDXSN1-30400-A36</t>
  </si>
  <si>
    <t>22SR270 SDXSN1-30500-A08</t>
  </si>
  <si>
    <t>22SR270 SDXSN1-30500-A36</t>
  </si>
  <si>
    <t>22SR270 SDXSN1-4F100-A08</t>
  </si>
  <si>
    <t>22SR270 SDXSN1-4F100-A36</t>
  </si>
  <si>
    <t>22SR270 SDXSN1-4F200-A08</t>
  </si>
  <si>
    <t>22SR270 SDXSN1-4F200-A36</t>
  </si>
  <si>
    <t>22SR270 SDXSN1-60606-A08</t>
  </si>
  <si>
    <t>22SR270 SDXSN1-60606-A36</t>
  </si>
  <si>
    <t>22SR270 SDXSN1-60629-A08</t>
  </si>
  <si>
    <t>22SR270 SDXSN1-60629-A36</t>
  </si>
  <si>
    <t>22SR270 SDXSN1-60716-A08</t>
  </si>
  <si>
    <t>22SR270 SDXSN1-60716-A36</t>
  </si>
  <si>
    <t>22SR270 SDXSN1-6W0004-X08</t>
  </si>
  <si>
    <t>22SR270 SDXSN1-6W0042-X08</t>
  </si>
  <si>
    <t>22SR270 SDXSN1-6W0043-X08</t>
  </si>
  <si>
    <t>22SR270 SDXSN1-6W945-X08</t>
  </si>
  <si>
    <t>22SR270 SDXSN1-6W946-X08</t>
  </si>
  <si>
    <t>22SR270 SDXSN1-6W963-X08</t>
  </si>
  <si>
    <t>22SR280 SLXSN1-30100-A08</t>
  </si>
  <si>
    <t>22SR280 SLXSN1-30100-A36</t>
  </si>
  <si>
    <t>22SR280 SLXSN1-30200-A08</t>
  </si>
  <si>
    <t>22SR280 SLXSN1-30200-A36</t>
  </si>
  <si>
    <t>22SR280 SLXSN1-3MT1A0-A36</t>
  </si>
  <si>
    <t>22SR280 SLXSN1-3MT200-A36</t>
  </si>
  <si>
    <t>22SR280 SLXSN1-600601-A36</t>
  </si>
  <si>
    <t>22SR280 SLXSN1-60606-A08</t>
  </si>
  <si>
    <t>22SR280 SLXSN1-60606-A36</t>
  </si>
  <si>
    <t>22SR280 SLXSN1-60629-A08</t>
  </si>
  <si>
    <t>22SR280 SLXSN1-60629-A36</t>
  </si>
  <si>
    <t>22SR280 SLXSN1-60700-A36</t>
  </si>
  <si>
    <t>22SR280 SLXSN1-6W0028-X08</t>
  </si>
  <si>
    <t>22SR280 SLXSN1-6W0029-X08</t>
  </si>
  <si>
    <t>22SR280 SLXSN1-6W992-X08</t>
  </si>
  <si>
    <t>22SR280 SLXSN1-6W993-X08</t>
  </si>
  <si>
    <t>22SR290 SDXON1-30100-A08</t>
  </si>
  <si>
    <t>22SR290 SDXON1-30100-A36</t>
  </si>
  <si>
    <t>22SR290 SDXON1-30200-A08</t>
  </si>
  <si>
    <t>22SR290 SDXON1-30200-A36</t>
  </si>
  <si>
    <t>22SR290 SDXON1-4F100-A08</t>
  </si>
  <si>
    <t>22SR290 SDXON1-4F100-A36</t>
  </si>
  <si>
    <t>22SR290 SDXON1-4F200-A08</t>
  </si>
  <si>
    <t>22SR290 SDXON1-4F200-A36</t>
  </si>
  <si>
    <t>22SR290 SDXON1-600608-A08</t>
  </si>
  <si>
    <t>22SR290 SDXON1-600608-A36</t>
  </si>
  <si>
    <t>22SR290 SDXON1-60606-A08</t>
  </si>
  <si>
    <t>22SR290 SDXON1-60606-A36</t>
  </si>
  <si>
    <t>22SR290 SDXON1-60621-A08</t>
  </si>
  <si>
    <t>22SR290 SDXON1-60621-A36</t>
  </si>
  <si>
    <t>22SR290 SDXON1-60629-A08</t>
  </si>
  <si>
    <t>22SR290 SDXON1-60629-A36</t>
  </si>
  <si>
    <t>22SR290 SDXON1-60638-A08</t>
  </si>
  <si>
    <t>22SR290 SDXON1-60638-A36</t>
  </si>
  <si>
    <t>22SR290 SDXON1-60716-A08</t>
  </si>
  <si>
    <t>22SR290 SDXON1-60716-A36</t>
  </si>
  <si>
    <t>22SR290 SDXON1-6W0042-X08</t>
  </si>
  <si>
    <t>22SR290 SDXON1-6W0043-X08</t>
  </si>
  <si>
    <t>22SR290 SDXSN1-30100-A08</t>
  </si>
  <si>
    <t>22SR290 SDXSN1-30200-A08</t>
  </si>
  <si>
    <t>22SR290 SDXSN1-30200-A36</t>
  </si>
  <si>
    <t>22SR290 SDXSN1-3MN1A0-A08</t>
  </si>
  <si>
    <t>22SR290 SDXSN1-3MN1A0-A36</t>
  </si>
  <si>
    <t>22SR290 SDXSN1-3MN200-A08</t>
  </si>
  <si>
    <t>22SR290 SDXSN1-3MN200-A36</t>
  </si>
  <si>
    <t>22SR290 SDXSN1-4F100-A08</t>
  </si>
  <si>
    <t>22SR290 SDXSN1-4F100-A36</t>
  </si>
  <si>
    <t>22SR290 SDXSN1-4F200-A08</t>
  </si>
  <si>
    <t>22SR290 SDXSN1-4F200-A36</t>
  </si>
  <si>
    <t>22SR290 SDXSN1-600608-A08</t>
  </si>
  <si>
    <t>22SR290 SDXSN1-600608-A36</t>
  </si>
  <si>
    <t>22SR290 SDXSN1-600609-A08</t>
  </si>
  <si>
    <t>22SR290 SDXSN1-600609-A36</t>
  </si>
  <si>
    <t>22SR290 SDXSN1-60606-A08</t>
  </si>
  <si>
    <t>22SR290 SDXSN1-60606-A36</t>
  </si>
  <si>
    <t>22SR290 SDXSN1-60621-A08</t>
  </si>
  <si>
    <t>22SR290 SDXSN1-60621-A36</t>
  </si>
  <si>
    <t>22SR290 SDXSN1-60629-A08</t>
  </si>
  <si>
    <t>22SR290 SDXSN1-60629-A36</t>
  </si>
  <si>
    <t>22SR290 SDXSN1-60638-A08</t>
  </si>
  <si>
    <t>22SR290 SDXSN1-60638-A36</t>
  </si>
  <si>
    <t>22SR290 SDXSN1-60716-A08</t>
  </si>
  <si>
    <t>22SR290 SDXSN1-60716-A36</t>
  </si>
  <si>
    <t>22SR290 SDXSN1-60717-A08</t>
  </si>
  <si>
    <t>22SR290 SDXSN1-60717-A36</t>
  </si>
  <si>
    <t>22SR290 SDXSN1-6W0042-X08</t>
  </si>
  <si>
    <t>22SR290 SDXSN1-6W0043-X08</t>
  </si>
  <si>
    <t>22SR290 SDXSN1-6W945-X08</t>
  </si>
  <si>
    <t>22SR290 SDXSN1-6W946-X08</t>
  </si>
  <si>
    <t>22SR290 SDXSN1-6W963-X08</t>
  </si>
  <si>
    <t>22SR310 SLXHA1-60600-A36</t>
  </si>
  <si>
    <t>22SR310 SLXHA1-60700-A08</t>
  </si>
  <si>
    <t>22SR310 SLXHA1-60700-A36</t>
  </si>
  <si>
    <t>22SR310 SLXHA1-60707-A36</t>
  </si>
  <si>
    <t>22SR310 SLXHA1-61300-A08</t>
  </si>
  <si>
    <t>22SR310 SLXHA1-61300-A36</t>
  </si>
  <si>
    <t>22SR310 SLXHA1-614V1-A08</t>
  </si>
  <si>
    <t>22SR310 SLXHA1-614V1-A36</t>
  </si>
  <si>
    <t>22SR310 SLXHA1-61504-A08</t>
  </si>
  <si>
    <t>22SR310 SLXHA1-61504-A36</t>
  </si>
  <si>
    <t>22SR310 SLXHA1-6190V-A36</t>
  </si>
  <si>
    <t>22SR310 SLXHA1-6W967-X08</t>
  </si>
  <si>
    <t>22SR310 SLXHA1-6W968-X08</t>
  </si>
  <si>
    <t>22SR310 SLXON1-3PT1A0-A08</t>
  </si>
  <si>
    <t>22SR310 SLXON1-3PT1A0-A36</t>
  </si>
  <si>
    <t>22SR310 SLXON1-600605-A08</t>
  </si>
  <si>
    <t>22SR310 SLXON1-600605-A36</t>
  </si>
  <si>
    <t>22SR310 SLXON1-60700-A08</t>
  </si>
  <si>
    <t>22SR310 SLXON1-60700-A36</t>
  </si>
  <si>
    <t>22SR310 SLXON1-60707-A08</t>
  </si>
  <si>
    <t>22SR310 SLXON1-60707-A36</t>
  </si>
  <si>
    <t>22SR310 SLXON1-6W992-X08</t>
  </si>
  <si>
    <t>22SR310 SLXON1-6W993-X08</t>
  </si>
  <si>
    <t>22SR310 SLXSN1-3PT1A0-A08</t>
  </si>
  <si>
    <t>22SR310 SLXSN1-3PT1A0-A36</t>
  </si>
  <si>
    <t>22SR310 SLXSN1-600605-A08</t>
  </si>
  <si>
    <t>22SR310 SLXSN1-600605-A36</t>
  </si>
  <si>
    <t>22SR310 SLXSN1-60700-A08</t>
  </si>
  <si>
    <t>22SR310 SLXSN1-60700-A36</t>
  </si>
  <si>
    <t>22SR310 SLXSN1-60707-A36</t>
  </si>
  <si>
    <t>22SR310 SLXSN1-6W992-X08</t>
  </si>
  <si>
    <t>22SR310 SLXSN1-6W993-X08</t>
  </si>
  <si>
    <t>22SR310 SXOHA1-60600-A36</t>
  </si>
  <si>
    <t>22SR310 SXOHA1-60700-A08</t>
  </si>
  <si>
    <t>22SR310 SXOHA1-60700-A36</t>
  </si>
  <si>
    <t>22SR310 SXOHA1-60707-A36</t>
  </si>
  <si>
    <t>22SR310 SXOHA1-61300-A08</t>
  </si>
  <si>
    <t>22SR310 SXOHA1-61300-A36</t>
  </si>
  <si>
    <t>22SR310 SXOHA1-614V1-A08</t>
  </si>
  <si>
    <t>22SR310 SXOHA1-614V1-A36</t>
  </si>
  <si>
    <t>22SR310 SXOHA1-61504-A08</t>
  </si>
  <si>
    <t>22SR310 SXOHA1-61504-A36</t>
  </si>
  <si>
    <t>22SR310 SXOHA1-6W968-X08</t>
  </si>
  <si>
    <t>22SR320 DA HA1-600604-A36</t>
  </si>
  <si>
    <t>22SR320 DA HA1-60632-A08</t>
  </si>
  <si>
    <t>22SR320 DA HA1-60632-A36</t>
  </si>
  <si>
    <t>22SR320 DA HA1-60700-A36</t>
  </si>
  <si>
    <t>22SR320 DA HA1-61300-A36</t>
  </si>
  <si>
    <t>22SR320 DA HA1-614V1-A08</t>
  </si>
  <si>
    <t>22SR320 DA HA1-614V1-A36</t>
  </si>
  <si>
    <t>22SR320 DA HA1-61504-A36</t>
  </si>
  <si>
    <t>22SR320 DACHN1-60700-A36</t>
  </si>
  <si>
    <t>22SR320 DACHN1-6122T-A36</t>
  </si>
  <si>
    <t>22SR320 DACHN1-614V1-A08</t>
  </si>
  <si>
    <t>22SR320 DACHN1-614V1-A36</t>
  </si>
  <si>
    <t>22SR320 DACHN1-6190V-A36</t>
  </si>
  <si>
    <t>22SR320 DAOHA1-600604-A08</t>
  </si>
  <si>
    <t>22SR320 DAOHA1-600604-A36</t>
  </si>
  <si>
    <t>22SR320 DAOHA1-6122T-A08</t>
  </si>
  <si>
    <t>22SR320 DAOHA1-6122T-A36</t>
  </si>
  <si>
    <t>22SR320 DAOHA1-614SV1-A08</t>
  </si>
  <si>
    <t>22SR320 DAOHA1-614SV1-A36</t>
  </si>
  <si>
    <t>22SR320CPHOHA1-50866-MSH</t>
  </si>
  <si>
    <t>22SR320CPHOHA1-60700-A08</t>
  </si>
  <si>
    <t>22SR320CPHOHA1-60700-A36</t>
  </si>
  <si>
    <t>22SR320CPHOHA1-6122T-A08</t>
  </si>
  <si>
    <t>22SR320CPHOHA1-6122T-A36</t>
  </si>
  <si>
    <t>22SR320CPHOHA1-61300-A08</t>
  </si>
  <si>
    <t>22SR320CPHOHA1-61300-A36</t>
  </si>
  <si>
    <t>22SR320CPHOHA1-614V1-A08</t>
  </si>
  <si>
    <t>22SR320CPHOHA1-614V1-A36</t>
  </si>
  <si>
    <t>22SR320CPHOHA1-6190V-A08</t>
  </si>
  <si>
    <t>22SR320CPHOHA1-6190V-A36</t>
  </si>
  <si>
    <t>22SR320CPHYHN1-50866-MSH</t>
  </si>
  <si>
    <t>22SR320CPHYHN1-60700-A08</t>
  </si>
  <si>
    <t>22SR320CPHYHN1-60700-A36</t>
  </si>
  <si>
    <t>22SR320CPHYHN1-6122T-A08</t>
  </si>
  <si>
    <t>22SR320CPHYHN1-6122T-A36</t>
  </si>
  <si>
    <t>22SR320CPHYHN1-61300-A08</t>
  </si>
  <si>
    <t>22SR320CPHYHN1-61300-A36</t>
  </si>
  <si>
    <t>22SR320CPHYHN1-614V1-A08</t>
  </si>
  <si>
    <t>22SR320CPHYHN1-614V1-A36</t>
  </si>
  <si>
    <t>22SR320CPHYHN1-6190V-A08</t>
  </si>
  <si>
    <t>22SR320CPHYHN1-6190V-A36</t>
  </si>
  <si>
    <t>22SR350 SLXHA1-50866-MSH</t>
  </si>
  <si>
    <t>22SR350 SLXHA1-60600-A08</t>
  </si>
  <si>
    <t>22SR350 SLXHA1-60600-A36</t>
  </si>
  <si>
    <t>22SR350 SLXHA1-60700-A08</t>
  </si>
  <si>
    <t>22SR350 SLXHA1-60700-A36</t>
  </si>
  <si>
    <t>22SR350 SLXHA1-61300-A08</t>
  </si>
  <si>
    <t>22SR350 SLXHA1-61300-A36</t>
  </si>
  <si>
    <t>22SR350 SLXHA1-614V1-A08</t>
  </si>
  <si>
    <t>22SR350 SLXHA1-614V1-A36</t>
  </si>
  <si>
    <t>22SR350 SLXHA1-61504-A08</t>
  </si>
  <si>
    <t>22SR350 SLXHA1-61504-A36</t>
  </si>
  <si>
    <t>22SR350 SLXHA1-6190V-A08</t>
  </si>
  <si>
    <t>22SR350 SLXHA1-6190V-A36</t>
  </si>
  <si>
    <t>22SR350 SLXHA1-6W967-X08</t>
  </si>
  <si>
    <t>22SR350 SXOHA1-61300-A36</t>
  </si>
  <si>
    <t>22SR350 SXOHA1-614V1-A36</t>
  </si>
  <si>
    <t>22SR350 SXOHA1-61504-A36</t>
  </si>
  <si>
    <t>22SR350 SXOHA1-6W967-X08</t>
  </si>
  <si>
    <t>22TI   LG  NN1-3T0AA-A03</t>
  </si>
  <si>
    <t>22TI   LG  NN1-3T0AA-A08</t>
  </si>
  <si>
    <t>22TI   LGSSNN1-3T0AA-A03</t>
  </si>
  <si>
    <t>22TI   LGSSNN1-3T0AA-A08</t>
  </si>
  <si>
    <t>22TI   MED NN1-3T0AA-A03</t>
  </si>
  <si>
    <t>22TI   SM  NN1-3T0AA-A03</t>
  </si>
  <si>
    <t>22TI   SM  NN1-3T0AA-A08</t>
  </si>
  <si>
    <t>22TI   SMSSNN1-3T0AA-A03</t>
  </si>
  <si>
    <t>22TI   SMSSNN1-3T0AA-A08</t>
  </si>
  <si>
    <t>22TI   XLG NN1-3T0AA-A03</t>
  </si>
  <si>
    <t>22TI   XLG NN1-3T0AA-A08</t>
  </si>
  <si>
    <t>22TI  MEDSSNN1-3T0AA-A03</t>
  </si>
  <si>
    <t>22TI  MEDSSNN1-3T0AA-A08</t>
  </si>
  <si>
    <t>22TI  XLGSSNN1-3T0AA-A03</t>
  </si>
  <si>
    <t>22TI  XLGSSNN1-3T0AA-A08</t>
  </si>
  <si>
    <t>22TI2  LG  NN1-3T0AA-A03</t>
  </si>
  <si>
    <t>22TI2  LG  NN1-3T0AA-A08</t>
  </si>
  <si>
    <t>22TI2  LGSSNN1-3T0AA-A03</t>
  </si>
  <si>
    <t>22TI2  LGSSNN1-3T0AA-A08</t>
  </si>
  <si>
    <t>22TI2  MED NN1-3T0AA-A03</t>
  </si>
  <si>
    <t>22TI2  MED NN1-3T0AA-A08</t>
  </si>
  <si>
    <t>22TI2  SM  NN1-3T0AA-A03</t>
  </si>
  <si>
    <t>22TI2  SM  NN1-3T0AA-A08</t>
  </si>
  <si>
    <t>22TI2  SMSSNN1-3T0AA-A03</t>
  </si>
  <si>
    <t>22TI2  SMSSNN1-3T0AA-A08</t>
  </si>
  <si>
    <t>22TI2  XLG  NN1-3T0AA-A03</t>
  </si>
  <si>
    <t>22TI2  XLG  NN1-3T0AA-A08</t>
  </si>
  <si>
    <t>22TI2 MEDSSNN1-3T0AA-A03</t>
  </si>
  <si>
    <t>22TI2 MEDSSNN1-3T0AA-A08</t>
  </si>
  <si>
    <t>22TI2 XLGSSNN1-3T0AA-A03</t>
  </si>
  <si>
    <t>22TI2 XLGSSNN1-3T0AA-A08</t>
  </si>
  <si>
    <t>22TM UNIV  NN1-3T0AA-X08</t>
  </si>
  <si>
    <t>22TM15SKFMKIN1-300AA-A08</t>
  </si>
  <si>
    <t>22TM17SKFMKIN1-300AA-A08</t>
  </si>
  <si>
    <t>22TM184 204NN1-300AA-A08</t>
  </si>
  <si>
    <t>22TM184 204NN1-61207-A08</t>
  </si>
  <si>
    <t>22TM184 204NN1-6120L-A08</t>
  </si>
  <si>
    <t>22TM184 204NN1-6120V-A08</t>
  </si>
  <si>
    <t>22TM184 204NN1-70003-A08</t>
  </si>
  <si>
    <t>22TM184 204NN1-70T03-A08</t>
  </si>
  <si>
    <t>22TM1950TDBON1-60606-X03</t>
  </si>
  <si>
    <t>22TM1950TDBON1-60606-X08</t>
  </si>
  <si>
    <t>22TM1950TDBON1-60606-X19</t>
  </si>
  <si>
    <t>22TM1950TDBON1-60606-X22</t>
  </si>
  <si>
    <t>22TM1950TDBON1-60606-X44</t>
  </si>
  <si>
    <t>22TM1950TDBON1-60614-X03</t>
  </si>
  <si>
    <t>22TM1950TDBON1-60614-X08</t>
  </si>
  <si>
    <t>22TM1950TDBON1-60614-X19</t>
  </si>
  <si>
    <t>22TM1950TDBON1-60614-X22</t>
  </si>
  <si>
    <t>22TM1950TDBON1-60614-X44</t>
  </si>
  <si>
    <t>22TM1950TDBON1-60679-X03</t>
  </si>
  <si>
    <t>22TM1950TDBON1-60679-X08</t>
  </si>
  <si>
    <t>22TM1950TDBON1-60679-X19</t>
  </si>
  <si>
    <t>22TM1950TDBON1-60679-X22</t>
  </si>
  <si>
    <t>22TM1950TDBON1-60679-X44</t>
  </si>
  <si>
    <t>22TM1950TDBON1-60680-X03</t>
  </si>
  <si>
    <t>22TM1950TDBON1-60680-X08</t>
  </si>
  <si>
    <t>22TM1950TDBON1-60680-X19</t>
  </si>
  <si>
    <t>22TM1950TDBON1-60680-X22</t>
  </si>
  <si>
    <t>22TM1950TDBON1-60680-X44</t>
  </si>
  <si>
    <t>22TM1950TDBON1-6W910-X03</t>
  </si>
  <si>
    <t>22TM1950TDBON1-6W910-X19</t>
  </si>
  <si>
    <t>22TM1950TDBON1-6W910-X44</t>
  </si>
  <si>
    <t>22TM1950TDBON1-6W988-X03</t>
  </si>
  <si>
    <t>22TM1950TDBON1-6W988-X08</t>
  </si>
  <si>
    <t>22TM1950TDBON1-6W988-X19</t>
  </si>
  <si>
    <t>22TM1950TDBON1-6W988-X44</t>
  </si>
  <si>
    <t>22TM1950TDBON1-6W990-X03</t>
  </si>
  <si>
    <t>22TM19SKFMKIN1-301AA-A08</t>
  </si>
  <si>
    <t>22TM19SKFMKIN1-301HM-000</t>
  </si>
  <si>
    <t>22TM210 S  ON1-30102-000</t>
  </si>
  <si>
    <t>22TM210 S  ON1-301CA-X03</t>
  </si>
  <si>
    <t>22TM210 S  ON1-301CA-X08</t>
  </si>
  <si>
    <t>22TM210 S  ON1-301CA-X19</t>
  </si>
  <si>
    <t>22TM210 S  ON1-301CA-X22</t>
  </si>
  <si>
    <t>22TM210 S  ON1-301CA-X44</t>
  </si>
  <si>
    <t>22TM210 S  ON1-3T0AA-X08</t>
  </si>
  <si>
    <t>22TM210 S  ON1-60606-X03</t>
  </si>
  <si>
    <t>22TM210 S  ON1-60606-X08</t>
  </si>
  <si>
    <t>22TM210 S  ON1-60606-X19</t>
  </si>
  <si>
    <t>22TM210 S  ON1-60606-X22</t>
  </si>
  <si>
    <t>22TM210 S  ON1-60606-X44</t>
  </si>
  <si>
    <t>22TM210 S  ON1-60614-X03</t>
  </si>
  <si>
    <t>22TM210 S  ON1-60614-X08</t>
  </si>
  <si>
    <t>22TM210 S  ON1-60614-X19</t>
  </si>
  <si>
    <t>22TM210 S  ON1-60614-X22</t>
  </si>
  <si>
    <t>22TM210 S  ON1-60614-X44</t>
  </si>
  <si>
    <t>22TM210 S  ON1-60629-X03</t>
  </si>
  <si>
    <t>22TM210 S  ON1-60629-X08</t>
  </si>
  <si>
    <t>22TM210 S  ON1-60629-X19</t>
  </si>
  <si>
    <t>22TM210 S  ON1-60629-X22</t>
  </si>
  <si>
    <t>22TM210 S  ON1-60629-X44</t>
  </si>
  <si>
    <t>22TM210 S  ON1-60700-X03</t>
  </si>
  <si>
    <t>22TM210 S  ON1-60700-X08</t>
  </si>
  <si>
    <t>22TM210 S  ON1-60700-X19</t>
  </si>
  <si>
    <t>22TM210 S  ON1-60700-X22</t>
  </si>
  <si>
    <t>22TM210 S  ON1-60700-X44</t>
  </si>
  <si>
    <t>22TM210 S  ON1-6W900-X03</t>
  </si>
  <si>
    <t>22TM210 S  ON1-6W900-X08</t>
  </si>
  <si>
    <t>22TM210 S  ON1-6W900-X19</t>
  </si>
  <si>
    <t>22TM210 S  ON1-6W900-X22</t>
  </si>
  <si>
    <t>22TM210 S  ON1-6W900-X44</t>
  </si>
  <si>
    <t>22TM210 S  ON1-6W910-X03</t>
  </si>
  <si>
    <t>22TM210 S  ON1-6W990-X03</t>
  </si>
  <si>
    <t>22TM210 SI IN1-30102-000</t>
  </si>
  <si>
    <t>22TM210 SI IN1-301CA-X03</t>
  </si>
  <si>
    <t>22TM210 SI IN1-301CA-X08</t>
  </si>
  <si>
    <t>22TM210 SI IN1-301CA-X19</t>
  </si>
  <si>
    <t>22TM210 SI IN1-301CA-X22</t>
  </si>
  <si>
    <t>22TM210 SI IN1-301CA-X44</t>
  </si>
  <si>
    <t>22TM210 SI IN1-6000M-X03</t>
  </si>
  <si>
    <t>22TM210 SI IN1-60606-X03</t>
  </si>
  <si>
    <t>22TM210 SI IN1-60606-X08</t>
  </si>
  <si>
    <t>22TM210 SI IN1-60606-X19</t>
  </si>
  <si>
    <t>22TM210 SI IN1-60606-X22</t>
  </si>
  <si>
    <t>22TM210 SI IN1-60606-X44</t>
  </si>
  <si>
    <t>22TM210 SI IN1-60614-X03</t>
  </si>
  <si>
    <t>22TM210 SI IN1-60614-X08</t>
  </si>
  <si>
    <t>22TM210 SI IN1-60614-X19</t>
  </si>
  <si>
    <t>22TM210 SI IN1-60614-X22</t>
  </si>
  <si>
    <t>22TM210 SI IN1-60614-X44</t>
  </si>
  <si>
    <t>22TM210 SI IN1-60629-X03</t>
  </si>
  <si>
    <t>22TM210 SI IN1-60629-X08</t>
  </si>
  <si>
    <t>22TM210 SI IN1-60629-X19</t>
  </si>
  <si>
    <t>22TM210 SI IN1-60629-X22</t>
  </si>
  <si>
    <t>22TM210 SI IN1-60629-X44</t>
  </si>
  <si>
    <t>22TM210 SI IN1-60687-X03</t>
  </si>
  <si>
    <t>22TM210 SI IN1-60687-X08</t>
  </si>
  <si>
    <t>22TM210 SI IN1-60687-X19</t>
  </si>
  <si>
    <t>22TM210 SI IN1-60687-X22</t>
  </si>
  <si>
    <t>22TM210 SI IN1-60687-X44</t>
  </si>
  <si>
    <t>22TM210 SI IN1-60688-X03</t>
  </si>
  <si>
    <t>22TM210 SI IN1-60688-X08</t>
  </si>
  <si>
    <t>22TM210 SI IN1-60688-X19</t>
  </si>
  <si>
    <t>22TM210 SI IN1-60688-X22</t>
  </si>
  <si>
    <t>22TM210 SI IN1-60688-X44</t>
  </si>
  <si>
    <t>22TM210 SI IN1-60689-X03</t>
  </si>
  <si>
    <t>22TM210 SI IN1-60689-X08</t>
  </si>
  <si>
    <t>22TM210 SI IN1-60689-X19</t>
  </si>
  <si>
    <t>22TM210 SI IN1-60689-X22</t>
  </si>
  <si>
    <t>22TM210 SI IN1-60689-X44</t>
  </si>
  <si>
    <t>22TM210 SI IN1-60700-X03</t>
  </si>
  <si>
    <t>22TM210 SI IN1-60700-X19</t>
  </si>
  <si>
    <t>22TM210 SI IN1-60700-X22</t>
  </si>
  <si>
    <t>22TM210 SI IN1-60700-X44</t>
  </si>
  <si>
    <t>22TM210 SI IN1-60711-X03</t>
  </si>
  <si>
    <t>22TM210 SI IN1-60711-X08</t>
  </si>
  <si>
    <t>22TM210 SI IN1-60711-X19</t>
  </si>
  <si>
    <t>22TM210 SI IN1-60711-X22</t>
  </si>
  <si>
    <t>22TM210 SI IN1-60711-X44</t>
  </si>
  <si>
    <t>22TM210 SI IN1-6W0005-X03</t>
  </si>
  <si>
    <t>22TM210 SI IN1-6W0005-X08</t>
  </si>
  <si>
    <t>22TM210 SI IN1-6W0005-X19</t>
  </si>
  <si>
    <t>22TM210 SI IN1-6W0005-X44</t>
  </si>
  <si>
    <t>22TM210 SI IN1-6W0006-X03</t>
  </si>
  <si>
    <t>22TM210 SI IN1-6W0006-X19</t>
  </si>
  <si>
    <t>22TM210 SI IN1-6W0006-X22</t>
  </si>
  <si>
    <t>22TM210 SI IN1-6W0006-X44</t>
  </si>
  <si>
    <t>22TM210 SI IN1-6W0007-X03</t>
  </si>
  <si>
    <t>22TM210 SI IN1-6W0007-X19</t>
  </si>
  <si>
    <t>22TM210 SI IN1-6W0007-X22</t>
  </si>
  <si>
    <t>22TM210 SI IN1-6W0007-X44</t>
  </si>
  <si>
    <t>22TM210 SI IN1-6W900-X03</t>
  </si>
  <si>
    <t>22TM210 SI IN1-6W900-X08</t>
  </si>
  <si>
    <t>22TM210 SI IN1-6W900-X19</t>
  </si>
  <si>
    <t>22TM210 SI IN1-6W900-X22</t>
  </si>
  <si>
    <t>22TM210 SI IN1-6W900-X44</t>
  </si>
  <si>
    <t>22TM210 SI IN1-6W910-X03</t>
  </si>
  <si>
    <t>22TM210 SI IN1-6W910-X19</t>
  </si>
  <si>
    <t>22TM210 SI IN1-6W910-X22</t>
  </si>
  <si>
    <t>22TM210 SI IN1-6W990-X03</t>
  </si>
  <si>
    <t>22TM210 SI IN1-6W990-X22</t>
  </si>
  <si>
    <t>22TM210 SL ON1-60687-X03</t>
  </si>
  <si>
    <t>22TM210 SL ON1-60687-X08</t>
  </si>
  <si>
    <t>22TM210 SL ON1-60687-X19</t>
  </si>
  <si>
    <t>22TM210 SL ON1-60687-X22</t>
  </si>
  <si>
    <t>22TM210 SL ON1-60687-X44</t>
  </si>
  <si>
    <t>22TM210 SL ON1-60688-X03</t>
  </si>
  <si>
    <t>22TM210 SL ON1-60688-X08</t>
  </si>
  <si>
    <t>22TM210 SL ON1-60688-X19</t>
  </si>
  <si>
    <t>22TM210 SL ON1-60688-X22</t>
  </si>
  <si>
    <t>22TM210 SL ON1-60688-X44</t>
  </si>
  <si>
    <t>22TM210 SL ON1-60689-X03</t>
  </si>
  <si>
    <t>22TM210 SL ON1-60689-X08</t>
  </si>
  <si>
    <t>22TM210 SL ON1-60689-X19</t>
  </si>
  <si>
    <t>22TM210 SL ON1-60689-X22</t>
  </si>
  <si>
    <t>22TM210 SL ON1-60689-X44</t>
  </si>
  <si>
    <t>22TM210 SL ON1-60711-X03</t>
  </si>
  <si>
    <t>22TM210 SL ON1-60711-X08</t>
  </si>
  <si>
    <t>22TM210 SL ON1-60711-X19</t>
  </si>
  <si>
    <t>22TM210 SL ON1-60711-X22</t>
  </si>
  <si>
    <t>22TM210 SL ON1-60711-X44</t>
  </si>
  <si>
    <t>22TM210 SL ON1-6W0005-X03</t>
  </si>
  <si>
    <t>22TM210 SL ON1-6W0005-X08</t>
  </si>
  <si>
    <t>22TM210 SL ON1-6W0005-X19</t>
  </si>
  <si>
    <t>22TM210 SL ON1-6W0006-X19</t>
  </si>
  <si>
    <t>22TM210 SL ON1-6W0006-X44</t>
  </si>
  <si>
    <t>22TM210 SL ON1-6W0007-X03</t>
  </si>
  <si>
    <t>22TM210 SL ON1-6W0007-X08</t>
  </si>
  <si>
    <t>22TM210 SL ON1-6W0007-X19</t>
  </si>
  <si>
    <t>22TM210 SL ON1-6W0007-X22</t>
  </si>
  <si>
    <t>22TM210 SL ON1-6W0007-X44</t>
  </si>
  <si>
    <t>22TM2150TCCON1-301CA-X03</t>
  </si>
  <si>
    <t>22TM2150TCCON1-50867-X03</t>
  </si>
  <si>
    <t>22TM2150TCCON1-50867-X08</t>
  </si>
  <si>
    <t>22TM2150TCCON1-50867-X19</t>
  </si>
  <si>
    <t>22TM2150TCCON1-50867-X22</t>
  </si>
  <si>
    <t>22TM2150TCCON1-50867-X44</t>
  </si>
  <si>
    <t>22TM2150TCCON1-60606-X03</t>
  </si>
  <si>
    <t>22TM2150TCCON1-60606-X08</t>
  </si>
  <si>
    <t>22TM2150TCCON1-60606-X19</t>
  </si>
  <si>
    <t>22TM2150TCCON1-60606-X22</t>
  </si>
  <si>
    <t>22TM2150TCCON1-60606-X44</t>
  </si>
  <si>
    <t>22TM2150TCCON1-60614-X03</t>
  </si>
  <si>
    <t>22TM2150TCCON1-60614-X08</t>
  </si>
  <si>
    <t>22TM2150TCCON1-60614-X19</t>
  </si>
  <si>
    <t>22TM2150TCCON1-60614-X22</t>
  </si>
  <si>
    <t>22TM2150TCCON1-60614-X44</t>
  </si>
  <si>
    <t>22TM2150TCCON1-60629-X03</t>
  </si>
  <si>
    <t>22TM2150TCCON1-60629-X08</t>
  </si>
  <si>
    <t>22TM2150TCCON1-60629-X19</t>
  </si>
  <si>
    <t>22TM2150TCCON1-6120L-X08</t>
  </si>
  <si>
    <t>22TM2150TCCON1-6122V-X08</t>
  </si>
  <si>
    <t>22TM2150TCCON1-6W900-X03</t>
  </si>
  <si>
    <t>22TM2150TCCON1-6W900-X08</t>
  </si>
  <si>
    <t>22TM2150TCCON1-6W900-X19</t>
  </si>
  <si>
    <t>22TM2150TCCON1-6W900-X22</t>
  </si>
  <si>
    <t>22TM2150TCCON1-6W900-X44</t>
  </si>
  <si>
    <t>22TM2150TCCON1-6W910-X03</t>
  </si>
  <si>
    <t>22TM2150TCCON1-6W910-X08</t>
  </si>
  <si>
    <t>22TM2150TCCON1-6W910-X19</t>
  </si>
  <si>
    <t>22TM2150TCCON1-6W910-X22</t>
  </si>
  <si>
    <t>22TM2150TCCON1-6W910-X44</t>
  </si>
  <si>
    <t>22TM2150TCCON1-6W970-X03</t>
  </si>
  <si>
    <t>22TM2150TCCON1-6W970-X08</t>
  </si>
  <si>
    <t>22TM2150TCCON1-6W970-X19</t>
  </si>
  <si>
    <t>22TM2150TCCON1-6W970-X22</t>
  </si>
  <si>
    <t>22TM2150TCCON1-6W970-X44</t>
  </si>
  <si>
    <t>22TM2150TCCON1-6W988-X03</t>
  </si>
  <si>
    <t>22TM2150TCCON1-6W988-X08</t>
  </si>
  <si>
    <t>22TM2150TCCON1-6W988-X19</t>
  </si>
  <si>
    <t>22TM2150TCCON1-6W988-X22</t>
  </si>
  <si>
    <t>22TM2150TCCON1-6W988-X44</t>
  </si>
  <si>
    <t>22TM2150TCCON1-6W990-X03</t>
  </si>
  <si>
    <t>22TM2150TCCON1-6W990-X19</t>
  </si>
  <si>
    <t>22TM2150TCCON1-6W990-X44</t>
  </si>
  <si>
    <t>22TM2150TCCON1-6W991-X03</t>
  </si>
  <si>
    <t>22TM2150TCCON1-6W991-X22</t>
  </si>
  <si>
    <t>22TM2150TCCON1-70003-X08</t>
  </si>
  <si>
    <t>22TM2150TDBON1-3T0AA-X03</t>
  </si>
  <si>
    <t>22TM2150TDBON1-3T0AA-X19</t>
  </si>
  <si>
    <t>22TM2150TDBON1-60606-X03</t>
  </si>
  <si>
    <t>22TM2150TDBON1-60606-X08</t>
  </si>
  <si>
    <t>22TM2150TDBON1-60606-X19</t>
  </si>
  <si>
    <t>22TM2150TDBON1-60606-X22</t>
  </si>
  <si>
    <t>22TM2150TDBON1-60606-X44</t>
  </si>
  <si>
    <t>22TM2150TDBON1-60614-X03</t>
  </si>
  <si>
    <t>22TM2150TDBON1-60614-X08</t>
  </si>
  <si>
    <t>22TM2150TDBON1-60614-X19</t>
  </si>
  <si>
    <t>22TM2150TDBON1-60614-X22</t>
  </si>
  <si>
    <t>22TM2150TDBON1-60614-X44</t>
  </si>
  <si>
    <t>22TM2150TDBON1-60679-X03</t>
  </si>
  <si>
    <t>22TM2150TDBON1-60679-X08</t>
  </si>
  <si>
    <t>22TM2150TDBON1-60679-X19</t>
  </si>
  <si>
    <t>22TM2150TDBON1-60679-X22</t>
  </si>
  <si>
    <t>22TM2150TDBON1-60679-X44</t>
  </si>
  <si>
    <t>22TM2150TDBON1-60680-X03</t>
  </si>
  <si>
    <t>22TM2150TDBON1-60680-X08</t>
  </si>
  <si>
    <t>22TM2150TDBON1-60680-X19</t>
  </si>
  <si>
    <t>22TM2150TDBON1-60680-X22</t>
  </si>
  <si>
    <t>22TM2150TDBON1-60680-X44</t>
  </si>
  <si>
    <t>22TM2150TDBON1-6W910-X03</t>
  </si>
  <si>
    <t>22TM2150TDBON1-6W910-X19</t>
  </si>
  <si>
    <t>22TM2150TDBON1-6W910-X22</t>
  </si>
  <si>
    <t>22TM2150TDBON1-6W910-X44</t>
  </si>
  <si>
    <t>22TM2150TDBON1-6W988-X03</t>
  </si>
  <si>
    <t>22TM2150TDBON1-6W988-X19</t>
  </si>
  <si>
    <t>22TM2150TDBON1-6W988-X22</t>
  </si>
  <si>
    <t>22TM2150TDBON1-6W990-X03</t>
  </si>
  <si>
    <t>22TM2150TDBON1-6W991-X19</t>
  </si>
  <si>
    <t>22TM21SKFMKIN1-7001F-X08</t>
  </si>
  <si>
    <t>22TM230RLE3SN1-4F0AA-X08</t>
  </si>
  <si>
    <t>22TM236MAK ON1-50883-BLK</t>
  </si>
  <si>
    <t>22TM236MAK ON1-50885-BLK</t>
  </si>
  <si>
    <t>22TM236MAK ON1-50885-GRY</t>
  </si>
  <si>
    <t>22TM236MAK ON1-50886-BLK</t>
  </si>
  <si>
    <t>22TM236MAK ON1-50886-GRY</t>
  </si>
  <si>
    <t>22TM236MAK ON1-50887-BLK</t>
  </si>
  <si>
    <t>22TM236MAK ON1-50887-GRY</t>
  </si>
  <si>
    <t>22TM236MAK ON1-60001-A08</t>
  </si>
  <si>
    <t>22TM236MAK ON1-60001-A30</t>
  </si>
  <si>
    <t>22TM236MAK ON1-60001-A75</t>
  </si>
  <si>
    <t>22TM24BMAK ON1-50885-BLK</t>
  </si>
  <si>
    <t>22TM24BMAK ON1-50885-GRY</t>
  </si>
  <si>
    <t>22TM24BMAK ON1-50886-BLK</t>
  </si>
  <si>
    <t>22TM24BMAK ON1-50886-GRY</t>
  </si>
  <si>
    <t>22TM24BMAK ON1-50887-BLK</t>
  </si>
  <si>
    <t>22TM24BMAK ON1-50887-GRY</t>
  </si>
  <si>
    <t>22TM24BMAK ON1-60001-G01</t>
  </si>
  <si>
    <t>22TM250RLE3SN1-4F0AA-X08</t>
  </si>
  <si>
    <t>22TM400500TNN1-3T0AA-X08</t>
  </si>
  <si>
    <t>22TMRLE3SPTNN1-3T0AA-X08</t>
  </si>
  <si>
    <t>22TMRLE3SPTNN1-72022-000</t>
  </si>
  <si>
    <t>22TMT16    ON1-60606-X03</t>
  </si>
  <si>
    <t>22TMT16    ON1-60606-X08</t>
  </si>
  <si>
    <t>22TMT16    ON1-60629-X03</t>
  </si>
  <si>
    <t>22TMT16    ON1-60629-X08</t>
  </si>
  <si>
    <t>22TMT16    ON1-60629-X44</t>
  </si>
  <si>
    <t>22TMT18    ON1-301CA-X08</t>
  </si>
  <si>
    <t>22TMT18    ON1-301CA-X44</t>
  </si>
  <si>
    <t>22TMT18    ON1-60606-X03</t>
  </si>
  <si>
    <t>22TMT18    ON1-60606-X08</t>
  </si>
  <si>
    <t>22TMT18    ON1-60606-X44</t>
  </si>
  <si>
    <t>22TMT18    ON1-60629-X03</t>
  </si>
  <si>
    <t>22TMT18    ON1-60629-X08</t>
  </si>
  <si>
    <t>22TMT18    ON1-60629-X44</t>
  </si>
  <si>
    <t>22TMT18    ON1-6W900-X03</t>
  </si>
  <si>
    <t>22TMT18    ON1-6W900-X08</t>
  </si>
  <si>
    <t>22TMT18    ON1-6W900-X44</t>
  </si>
  <si>
    <t>22TMT18    ON1-6W970-X03</t>
  </si>
  <si>
    <t>22TMT18    ON1-6W970-X08</t>
  </si>
  <si>
    <t>22TMT18    ON1-6W970-X44</t>
  </si>
  <si>
    <t>22TMT18    ON1-6W990-X03</t>
  </si>
  <si>
    <t>22TMT18    ON1-6W990-X08</t>
  </si>
  <si>
    <t>22TMT18    ON1-6W990-X44</t>
  </si>
  <si>
    <t>22TMT18    ON1-6W991-X03</t>
  </si>
  <si>
    <t>22TMT18    ON1-6W991-X08</t>
  </si>
  <si>
    <t>22TMT18    ON1-6W991-X44</t>
  </si>
  <si>
    <t>22VR  UNIV NN1-3QC0VA-A08</t>
  </si>
  <si>
    <t>22VR  UNIV NN1-3T0AA-A08</t>
  </si>
  <si>
    <t>22VR  UNIV NN1-3T0AA-X08</t>
  </si>
  <si>
    <t>22VR  UNIV NN1-3T0AA-X29</t>
  </si>
  <si>
    <t>22XTMEDCBIM011-6121G-A03</t>
  </si>
  <si>
    <t>22XTMEDCBIM011-6121G-A08</t>
  </si>
  <si>
    <t>22XTMEDCBIM201-6121G-A08</t>
  </si>
  <si>
    <t>22XTSMCBIM 011-6121G-A03</t>
  </si>
  <si>
    <t>22XTSMCBIM 011-6121G-A08</t>
  </si>
  <si>
    <t>22XTSMCBIM 201-6121G-A08</t>
  </si>
  <si>
    <t>SA-7001T-BLK</t>
  </si>
  <si>
    <t>22AD23  FS ON1-300AA-A44</t>
  </si>
  <si>
    <t>12MA22AXIS SN1-3T0AA-A08</t>
  </si>
  <si>
    <t>12MO244 FS SN1-60700-A08</t>
  </si>
  <si>
    <t>12SR240 SD SN1-30100-A08</t>
  </si>
  <si>
    <t>12SR240 SD SN1-30200-A08</t>
  </si>
  <si>
    <t>13SC22  V  SN1-6W951-W44</t>
  </si>
  <si>
    <t>13SR205 SPTIN1-301A0-A08</t>
  </si>
  <si>
    <t>14BW270 DA HN1-6122C-A46</t>
  </si>
  <si>
    <t>16SR19 SPX IN1-6W946-X08</t>
  </si>
  <si>
    <t>20CTVI24   SN1-6W0039-A30</t>
  </si>
  <si>
    <t>21BW210 DA ON1-7RPL3-A08</t>
  </si>
  <si>
    <t>21BW230 DC SN1-6121U-A08</t>
  </si>
  <si>
    <t>21BW240 DP SN1-6122V-A46</t>
  </si>
  <si>
    <t>21SR230 SLXSN1-3MT1A0-A08</t>
  </si>
  <si>
    <t>21SR230 SLXSN1-6W946-X08</t>
  </si>
  <si>
    <t>1082012</t>
  </si>
  <si>
    <t>00SR240 DA SN1-30100-A08</t>
  </si>
  <si>
    <t>00SR240 DA SN1-30300-A08</t>
  </si>
  <si>
    <t>00SR240 DA SN1-30500-A08</t>
  </si>
  <si>
    <t>00SR240 DA SN1-40000-A08</t>
  </si>
  <si>
    <t>1082497</t>
  </si>
  <si>
    <t>KEVIN BEARDSLEY</t>
  </si>
  <si>
    <t>00SR290 AJ SA1-30500-A53</t>
  </si>
  <si>
    <t>*VIS MBL-T</t>
  </si>
  <si>
    <t>00SR290 AJ SA1-713C0-A89</t>
  </si>
  <si>
    <t>*CRS CBN TOS-T</t>
  </si>
  <si>
    <t>1082322</t>
  </si>
  <si>
    <t>Kevin Brooks</t>
  </si>
  <si>
    <t>01MO242    SN1-4000A-A46</t>
  </si>
  <si>
    <t>CMP &amp; BT CNV-S</t>
  </si>
  <si>
    <t>1081508</t>
  </si>
  <si>
    <t>Michelle Rawlings</t>
  </si>
  <si>
    <t>03SR220 SD SN1-30200-A13</t>
  </si>
  <si>
    <t>EMB BTOP BT PEW-S</t>
  </si>
  <si>
    <t>1082469</t>
  </si>
  <si>
    <t>06SC21 LAUNIN1-3T107-000</t>
  </si>
  <si>
    <t>BTOP W/TWR HDWE PKG</t>
  </si>
  <si>
    <t>1082183</t>
  </si>
  <si>
    <t>06SR270 SLXSN1-30100-A08</t>
  </si>
  <si>
    <t>BTOP ALM JBK-S</t>
  </si>
  <si>
    <t>06SR270 SLXSN1-30200-A08</t>
  </si>
  <si>
    <t>EMB BTOP ALUM BT JBK-S</t>
  </si>
  <si>
    <t>06SR270 SLXSN1-60606-A08</t>
  </si>
  <si>
    <t>BTOP CPC ALM W/SNP JBK</t>
  </si>
  <si>
    <t>06SR270 SLXSN1-60700-A08</t>
  </si>
  <si>
    <t>T/C ALUM JBK-S</t>
  </si>
  <si>
    <t>ROBERT EMEL</t>
  </si>
  <si>
    <t>1081864</t>
  </si>
  <si>
    <t>07BW170 M  ON1-6120G-A30</t>
  </si>
  <si>
    <t>REV PILOT SEAT CGR-S</t>
  </si>
  <si>
    <t>1082416</t>
  </si>
  <si>
    <t>SCOTT FULMER</t>
  </si>
  <si>
    <t>07RE2565 HHSN1-3000A-A46</t>
  </si>
  <si>
    <t>1081937</t>
  </si>
  <si>
    <t>PREMIER WATERSPORTS</t>
  </si>
  <si>
    <t>1082403</t>
  </si>
  <si>
    <t>DAVID WILLINGER</t>
  </si>
  <si>
    <t>12MO244 FS SN1-30101-A08</t>
  </si>
  <si>
    <t>12MO244 FS SN1-30200-A08</t>
  </si>
  <si>
    <t>1082419</t>
  </si>
  <si>
    <t>KINGDOM MARINE</t>
  </si>
  <si>
    <t>1079985</t>
  </si>
  <si>
    <t>13BE  GCW  NN1-3T1A1-L28</t>
  </si>
  <si>
    <t>BTOP FAB SPT ARCH BUW-T</t>
  </si>
  <si>
    <t>1082063</t>
  </si>
  <si>
    <t>MC PRO TWR STPLS CHA-S</t>
  </si>
  <si>
    <t>1082326</t>
  </si>
  <si>
    <t>*BTOP N/ZIP JBK-S</t>
  </si>
  <si>
    <t>1080114</t>
  </si>
  <si>
    <t>14BE UNIV  NN1-6121V-BLK</t>
  </si>
  <si>
    <t>TUDE HOLD DOWN STRAP</t>
  </si>
  <si>
    <t>1082119</t>
  </si>
  <si>
    <t>1082091</t>
  </si>
  <si>
    <t>*D/C &amp; VAL H/T MAKR JBK-S</t>
  </si>
  <si>
    <t>1081923</t>
  </si>
  <si>
    <t>15CH200    IN1-3T1A1-A08</t>
  </si>
  <si>
    <t>16BE GCW   NN1-3T1A1-L08</t>
  </si>
  <si>
    <t>BTOP FAB SPT ARCH RR JBK-S</t>
  </si>
  <si>
    <t>1082221</t>
  </si>
  <si>
    <t>16BE9FT1GCWNN1-3TR200-L28</t>
  </si>
  <si>
    <t>BTOP EMB BT RR SPORT ARCH BUW-T</t>
  </si>
  <si>
    <t>1081813</t>
  </si>
  <si>
    <t>1081934</t>
  </si>
  <si>
    <t>1082125</t>
  </si>
  <si>
    <t>BTOP &amp; BT G3FLD TWR JBK-S</t>
  </si>
  <si>
    <t>1080383</t>
  </si>
  <si>
    <t>1082153</t>
  </si>
  <si>
    <t>17MAG3 REG NN1-3FT200-A08</t>
  </si>
  <si>
    <t>BTOP FLIP BT JBK-S</t>
  </si>
  <si>
    <t>17TM1950TDBON1-30200-X08</t>
  </si>
  <si>
    <t>1080108</t>
  </si>
  <si>
    <t>1081834</t>
  </si>
  <si>
    <t>17TM2150TDBON1-30200-X03</t>
  </si>
  <si>
    <t>BTOP BT RED-S</t>
  </si>
  <si>
    <t>1081922</t>
  </si>
  <si>
    <t>17TM2150TDBON1-30200-X08</t>
  </si>
  <si>
    <t>1081924</t>
  </si>
  <si>
    <t>1081928</t>
  </si>
  <si>
    <t>17TM2150TDBON1-30200-X19</t>
  </si>
  <si>
    <t>BTOP BT SMB-S</t>
  </si>
  <si>
    <t>1080054</t>
  </si>
  <si>
    <t>18CH264SUN SN1-3T1A1-A46</t>
  </si>
  <si>
    <t>BTOP FAB XTP TWR CNV-S</t>
  </si>
  <si>
    <t>1081770</t>
  </si>
  <si>
    <t>1082014</t>
  </si>
  <si>
    <t>1081771</t>
  </si>
  <si>
    <t>18HRSPTARCHNA1-30109-000</t>
  </si>
  <si>
    <t>BTOP ADJ SUPP POLE RR</t>
  </si>
  <si>
    <t>1079976</t>
  </si>
  <si>
    <t>G4 REG BRKT/ASSBY PT&amp;STBD W/HDW</t>
  </si>
  <si>
    <t>1082166</t>
  </si>
  <si>
    <t>18SR240 SDXSN1-3T1A0-A36</t>
  </si>
  <si>
    <t>1081586</t>
  </si>
  <si>
    <t>18TM2150TDBON1-30108-BLK</t>
  </si>
  <si>
    <t>BTOP STRAP FWD</t>
  </si>
  <si>
    <t>1080232</t>
  </si>
  <si>
    <t>1082058</t>
  </si>
  <si>
    <t>1082042</t>
  </si>
  <si>
    <t>MID-INDIANA MARINE</t>
  </si>
  <si>
    <t>19MA  AXIS NN1-3TS1A1-A08</t>
  </si>
  <si>
    <t>BTOP FAB GS TWR SURF JBK-S</t>
  </si>
  <si>
    <t>1082345</t>
  </si>
  <si>
    <t>1082184</t>
  </si>
  <si>
    <t>TOMMY'S LAS VEGAS</t>
  </si>
  <si>
    <t>BTOP&amp;BT G3 REG FLIP SURF NHDW JBK-S</t>
  </si>
  <si>
    <t>19TMT16    ON1-30200-X03</t>
  </si>
  <si>
    <t>BTOP SLK BT RED-S</t>
  </si>
  <si>
    <t>1080303</t>
  </si>
  <si>
    <t>1080206</t>
  </si>
  <si>
    <t>19TMT16    ON1-30200-X08</t>
  </si>
  <si>
    <t>BTOP SLK BT BLK-S</t>
  </si>
  <si>
    <t>1082218</t>
  </si>
  <si>
    <t>1082189</t>
  </si>
  <si>
    <t>CPC TO WS CMP N/SNAP JBK-S</t>
  </si>
  <si>
    <t>1081275</t>
  </si>
  <si>
    <t>1081710</t>
  </si>
  <si>
    <t>1082123</t>
  </si>
  <si>
    <t>FISH LP BACK REST CVR CNV-S</t>
  </si>
  <si>
    <t>1082016</t>
  </si>
  <si>
    <t>21FW UNIV  NN1-3EL200-A08</t>
  </si>
  <si>
    <t>BTOP EMB BT ELECTRIC TWR JBK-S</t>
  </si>
  <si>
    <t>1080858</t>
  </si>
  <si>
    <t>1081914</t>
  </si>
  <si>
    <t>1082013</t>
  </si>
  <si>
    <t>1082149</t>
  </si>
  <si>
    <t>SINGLETON MARINE GROUP</t>
  </si>
  <si>
    <t>21MAG5     NN1-3FT1A1-A08</t>
  </si>
  <si>
    <t>BTOP GRP FAB GV WDE FP SF JBK-S</t>
  </si>
  <si>
    <t>1081941</t>
  </si>
  <si>
    <t>1082024</t>
  </si>
  <si>
    <t>1080122</t>
  </si>
  <si>
    <t>S/C VAL H/T STR4 JBK-S</t>
  </si>
  <si>
    <t>1082157</t>
  </si>
  <si>
    <t>21SR320 DAOHA1-613V0-A08</t>
  </si>
  <si>
    <t>1082168</t>
  </si>
  <si>
    <t>21TI2  MED NN1-3T1AH-A04</t>
  </si>
  <si>
    <t>BTOP FAB W/TWR 1 ST(MBL-S ) NAT-S</t>
  </si>
  <si>
    <t>21TI2  MED NN1-3T200-A04</t>
  </si>
  <si>
    <t>BTOP BT TWR NAT-S</t>
  </si>
  <si>
    <t>1082444</t>
  </si>
  <si>
    <t>21TM1950TDBON1-30200-X44</t>
  </si>
  <si>
    <t>BTOP SLK BT CHA-S</t>
  </si>
  <si>
    <t>1082017</t>
  </si>
  <si>
    <t>1082212</t>
  </si>
  <si>
    <t>1082267</t>
  </si>
  <si>
    <t>AVALON &amp; TAHOE MFG</t>
  </si>
  <si>
    <t>BTOP &amp; BT FAB EQX CAST TWR BLK-S</t>
  </si>
  <si>
    <t>1081915</t>
  </si>
  <si>
    <t>SHOCK CORD, HOOK &amp; LOCK</t>
  </si>
  <si>
    <t>1081913</t>
  </si>
  <si>
    <t>1082193</t>
  </si>
  <si>
    <t>1081819</t>
  </si>
  <si>
    <t>LEAN POST BASE CNV-S</t>
  </si>
  <si>
    <t>CNSL DLX LP CVR LIVEWELL JBK-S</t>
  </si>
  <si>
    <t>1079966</t>
  </si>
  <si>
    <t>1081708</t>
  </si>
  <si>
    <t>1082290</t>
  </si>
  <si>
    <t>1082030</t>
  </si>
  <si>
    <t>1079968</t>
  </si>
  <si>
    <t>LOUNGER B/R CVR CNV-S</t>
  </si>
  <si>
    <t>1082118</t>
  </si>
  <si>
    <t>CNSL CVR STICK LEAN POST CVR CNV-S</t>
  </si>
  <si>
    <t>1082106</t>
  </si>
  <si>
    <t>TTOP STO BAG JBK-S</t>
  </si>
  <si>
    <t>1080201</t>
  </si>
  <si>
    <t>1082191</t>
  </si>
  <si>
    <t>1081931</t>
  </si>
  <si>
    <t>1080028</t>
  </si>
  <si>
    <t>1081944</t>
  </si>
  <si>
    <t>1080030</t>
  </si>
  <si>
    <t>1079965</t>
  </si>
  <si>
    <t>H/T STORAGE BAG BLK-D</t>
  </si>
  <si>
    <t>1081709</t>
  </si>
  <si>
    <t>WING CTN SET &amp; VAL MAKR BLK-D</t>
  </si>
  <si>
    <t>ENCLOSURE MAKR BLK-D</t>
  </si>
  <si>
    <t>1081731</t>
  </si>
  <si>
    <t>SKYLIGHT SHADE BEG-S</t>
  </si>
  <si>
    <t>WING ENC CTN SET &amp; VAL BLK-D</t>
  </si>
  <si>
    <t>1081554</t>
  </si>
  <si>
    <t>1080026</t>
  </si>
  <si>
    <t>H/T STORAGE BAG SUNROOF WHT-D</t>
  </si>
  <si>
    <t>PREP STATION CVR JBK-S</t>
  </si>
  <si>
    <t>1081917</t>
  </si>
  <si>
    <t>1080029</t>
  </si>
  <si>
    <t>1080027</t>
  </si>
  <si>
    <t>1082108</t>
  </si>
  <si>
    <t>ENCLOSURE MAKR SUNROOF BLK-D</t>
  </si>
  <si>
    <t>1082298</t>
  </si>
  <si>
    <t>1082312</t>
  </si>
  <si>
    <t>1082095</t>
  </si>
  <si>
    <t>1082098</t>
  </si>
  <si>
    <t>1082103</t>
  </si>
  <si>
    <t>1082104</t>
  </si>
  <si>
    <t>1082134</t>
  </si>
  <si>
    <t>1082297</t>
  </si>
  <si>
    <t>1082305</t>
  </si>
  <si>
    <t>1082308</t>
  </si>
  <si>
    <t>1082309</t>
  </si>
  <si>
    <t>1082275</t>
  </si>
  <si>
    <t>1082307</t>
  </si>
  <si>
    <t>1082094</t>
  </si>
  <si>
    <t>1082099</t>
  </si>
  <si>
    <t>1082100</t>
  </si>
  <si>
    <t>1082131</t>
  </si>
  <si>
    <t>1082132</t>
  </si>
  <si>
    <t>1082133</t>
  </si>
  <si>
    <t>1082278</t>
  </si>
  <si>
    <t>1082299</t>
  </si>
  <si>
    <t>1082303</t>
  </si>
  <si>
    <t>1082310</t>
  </si>
  <si>
    <t>1082315</t>
  </si>
  <si>
    <t>1082097</t>
  </si>
  <si>
    <t>1082101</t>
  </si>
  <si>
    <t>1082102</t>
  </si>
  <si>
    <t>1082110</t>
  </si>
  <si>
    <t>1082127</t>
  </si>
  <si>
    <t>1082128</t>
  </si>
  <si>
    <t>1082129</t>
  </si>
  <si>
    <t>1082130</t>
  </si>
  <si>
    <t>1082277</t>
  </si>
  <si>
    <t>1082280</t>
  </si>
  <si>
    <t>1082296</t>
  </si>
  <si>
    <t>1082300</t>
  </si>
  <si>
    <t>1082311</t>
  </si>
  <si>
    <t>1082313</t>
  </si>
  <si>
    <t>1082314</t>
  </si>
  <si>
    <t>1082332</t>
  </si>
  <si>
    <t>1082062</t>
  </si>
  <si>
    <t>1082096</t>
  </si>
  <si>
    <t>1082135</t>
  </si>
  <si>
    <t>1082283</t>
  </si>
  <si>
    <t>1082301</t>
  </si>
  <si>
    <t>1082316</t>
  </si>
  <si>
    <t>M/C DRP ZONE TWR HT STPLS S2S CHA-S</t>
  </si>
  <si>
    <t>1082240</t>
  </si>
  <si>
    <t>1082241</t>
  </si>
  <si>
    <t>1082363</t>
  </si>
  <si>
    <t>1082364</t>
  </si>
  <si>
    <t>1082365</t>
  </si>
  <si>
    <t>1082366</t>
  </si>
  <si>
    <t>1082367</t>
  </si>
  <si>
    <t>1082368</t>
  </si>
  <si>
    <t>1082370</t>
  </si>
  <si>
    <t>1082374</t>
  </si>
  <si>
    <t>1082378</t>
  </si>
  <si>
    <t>1082238</t>
  </si>
  <si>
    <t>1082239</t>
  </si>
  <si>
    <t>1082246</t>
  </si>
  <si>
    <t>1082362</t>
  </si>
  <si>
    <t>1082372</t>
  </si>
  <si>
    <t>1082373</t>
  </si>
  <si>
    <t>1082242</t>
  </si>
  <si>
    <t>1082248</t>
  </si>
  <si>
    <t>1082261</t>
  </si>
  <si>
    <t>1082381</t>
  </si>
  <si>
    <t>1082382</t>
  </si>
  <si>
    <t>1082383</t>
  </si>
  <si>
    <t>1082263</t>
  </si>
  <si>
    <t>1082477</t>
  </si>
  <si>
    <t>1082264</t>
  </si>
  <si>
    <t>1082260</t>
  </si>
  <si>
    <t>1082380</t>
  </si>
  <si>
    <t>1082478</t>
  </si>
  <si>
    <t>1082259</t>
  </si>
  <si>
    <t>L/J STORAGE BAG JBK-S</t>
  </si>
  <si>
    <t>WIND SCREEN CHA-S</t>
  </si>
  <si>
    <t>M/C TTOP STPLS BAG CHA-S</t>
  </si>
  <si>
    <t>1082249</t>
  </si>
  <si>
    <t>1082250</t>
  </si>
  <si>
    <t>1082379</t>
  </si>
  <si>
    <t>1082377</t>
  </si>
  <si>
    <t>M/C SAMSON TWR PCM WS HT BAG NVY-S</t>
  </si>
  <si>
    <t>1082371</t>
  </si>
  <si>
    <t>1082245</t>
  </si>
  <si>
    <t>1082243</t>
  </si>
  <si>
    <t>1082369</t>
  </si>
  <si>
    <t>1082384</t>
  </si>
  <si>
    <t>BOW CVR JBK-S</t>
  </si>
  <si>
    <t>1082258</t>
  </si>
  <si>
    <t>BOW CVR CHA-S</t>
  </si>
  <si>
    <t>M/C ARCH PCM WS HT BAG GRY-S</t>
  </si>
  <si>
    <t>1082256</t>
  </si>
  <si>
    <t>1082257</t>
  </si>
  <si>
    <t>1082255</t>
  </si>
  <si>
    <t>1082251</t>
  </si>
  <si>
    <t>1082253</t>
  </si>
  <si>
    <t>1082252</t>
  </si>
  <si>
    <t>M/C BTOP PCM WS STPLS BAG GRY-S</t>
  </si>
  <si>
    <t>1082376</t>
  </si>
  <si>
    <t>1082247</t>
  </si>
  <si>
    <t>1082375</t>
  </si>
  <si>
    <t>CPC ARCH PCM WS JBK-S</t>
  </si>
  <si>
    <t>1082361</t>
  </si>
  <si>
    <t>1082237</t>
  </si>
  <si>
    <t>CPC H/T TAYLOR WS HT SNP MRB-S</t>
  </si>
  <si>
    <t>BOW CVR TAYLOR WS MRB-S</t>
  </si>
  <si>
    <t>BTOP &amp; GR BTS(2) BLADE TWR GRY-S</t>
  </si>
  <si>
    <t>1081514</t>
  </si>
  <si>
    <t>BTOP &amp; EMB BT TWR NVY-S</t>
  </si>
  <si>
    <t>1082112</t>
  </si>
  <si>
    <t>BTOP &amp; EMB BT ELECTRIC TWR JRE-S</t>
  </si>
  <si>
    <t>1081513</t>
  </si>
  <si>
    <t>1081849</t>
  </si>
  <si>
    <t>1081850</t>
  </si>
  <si>
    <t>1082271</t>
  </si>
  <si>
    <t>1081852</t>
  </si>
  <si>
    <t>1081854</t>
  </si>
  <si>
    <t>1081816</t>
  </si>
  <si>
    <t>1080593</t>
  </si>
  <si>
    <t>1080591</t>
  </si>
  <si>
    <t>BTOP &amp; BT ION CAST TWR BLK-S</t>
  </si>
  <si>
    <t>1081862</t>
  </si>
  <si>
    <t>BTOP &amp; BT ULTRA PIPE TWR BLK-S</t>
  </si>
  <si>
    <t>CMP TOP &amp; BT ION CAST TWR FWD</t>
  </si>
  <si>
    <t>1079643</t>
  </si>
  <si>
    <t>1082356</t>
  </si>
  <si>
    <t>BTOP &amp; BT RETREAT TWR FRT&amp;RR BLK-S</t>
  </si>
  <si>
    <t>1081965</t>
  </si>
  <si>
    <t>1082534</t>
  </si>
  <si>
    <t>1081435</t>
  </si>
  <si>
    <t>1082354</t>
  </si>
  <si>
    <t>1082349</t>
  </si>
  <si>
    <t>1082348</t>
  </si>
  <si>
    <t>1082353</t>
  </si>
  <si>
    <t>1082351</t>
  </si>
  <si>
    <t>1082527</t>
  </si>
  <si>
    <t>CMP TOP &amp; EMB BT &amp; VAL CNV-S</t>
  </si>
  <si>
    <t>CMP S/C SET RL3 CNV-S</t>
  </si>
  <si>
    <t>CMP A/C RL3 SCR CNV-S</t>
  </si>
  <si>
    <t>1082069</t>
  </si>
  <si>
    <t>1082350</t>
  </si>
  <si>
    <t>1082352</t>
  </si>
  <si>
    <t>1082148</t>
  </si>
  <si>
    <t>FENDER STRAP</t>
  </si>
  <si>
    <t>1080194</t>
  </si>
  <si>
    <t>22MR25SB2.0SN1-3T1A1-X08</t>
  </si>
  <si>
    <t>22MR25SB2.0SN1-3T200-X08</t>
  </si>
  <si>
    <t>BTOP BT TWR BLK-S</t>
  </si>
  <si>
    <t>1082156</t>
  </si>
  <si>
    <t>1081538</t>
  </si>
  <si>
    <t>BTOP &amp; SLK BT N/ZIP CH</t>
  </si>
  <si>
    <t>1081925</t>
  </si>
  <si>
    <t>1081594</t>
  </si>
  <si>
    <t>1082087</t>
  </si>
  <si>
    <t>1081953</t>
  </si>
  <si>
    <t>1082235</t>
  </si>
  <si>
    <t>CPC BTOP SNAP TOS-T</t>
  </si>
  <si>
    <t>WALK THRU CTN TOS-T</t>
  </si>
  <si>
    <t>L/J STORAGE BAG TOS-T</t>
  </si>
  <si>
    <t>1081349</t>
  </si>
  <si>
    <t>22SB215 XSFON1-30200-A72</t>
  </si>
  <si>
    <t>BTOP EMB BT N/ZIP HTR-S</t>
  </si>
  <si>
    <t>1080731</t>
  </si>
  <si>
    <t>1081465</t>
  </si>
  <si>
    <t>1081746</t>
  </si>
  <si>
    <t>1082409</t>
  </si>
  <si>
    <t>BTOP &amp; BT BE Q ECONOMY TWR COL-S</t>
  </si>
  <si>
    <t>BTOP &amp; BT BE Q ECONOMY TWR RRD-S</t>
  </si>
  <si>
    <t>BTOP &amp; BT BEQ SPT GAS AST TWR COL-S</t>
  </si>
  <si>
    <t>BTOP &amp; BT BEQ SPT GAS AST TWR RRD-S</t>
  </si>
  <si>
    <t>1082506</t>
  </si>
  <si>
    <t>1082507</t>
  </si>
  <si>
    <t>1082076</t>
  </si>
  <si>
    <t>1082496</t>
  </si>
  <si>
    <t>M/C SS TWR STPLS CHA-S</t>
  </si>
  <si>
    <t>1082498</t>
  </si>
  <si>
    <t>1082499</t>
  </si>
  <si>
    <t>1082500</t>
  </si>
  <si>
    <t>1082423</t>
  </si>
  <si>
    <t>1082425</t>
  </si>
  <si>
    <t>1082426</t>
  </si>
  <si>
    <t>1082428</t>
  </si>
  <si>
    <t>1082432</t>
  </si>
  <si>
    <t>1082424</t>
  </si>
  <si>
    <t>1082430</t>
  </si>
  <si>
    <t>1082433</t>
  </si>
  <si>
    <t>1081788</t>
  </si>
  <si>
    <t>1082066</t>
  </si>
  <si>
    <t>1082055</t>
  </si>
  <si>
    <t>1082120</t>
  </si>
  <si>
    <t>M/C WL STPLS BAG BLK-S</t>
  </si>
  <si>
    <t>1080178</t>
  </si>
  <si>
    <t>1080914</t>
  </si>
  <si>
    <t>1082451</t>
  </si>
  <si>
    <t>1080700</t>
  </si>
  <si>
    <t>1082431</t>
  </si>
  <si>
    <t>1080573</t>
  </si>
  <si>
    <t>1080929</t>
  </si>
  <si>
    <t>1082449</t>
  </si>
  <si>
    <t>1080661</t>
  </si>
  <si>
    <t>1082318</t>
  </si>
  <si>
    <t>1082514</t>
  </si>
  <si>
    <t>1082450</t>
  </si>
  <si>
    <t>M/C BTOP STORED LP STPLS RED-S</t>
  </si>
  <si>
    <t>1080476</t>
  </si>
  <si>
    <t>1082452</t>
  </si>
  <si>
    <t>1082343</t>
  </si>
  <si>
    <t>1082427</t>
  </si>
  <si>
    <t>1082465</t>
  </si>
  <si>
    <t>1081723</t>
  </si>
  <si>
    <t>1080106</t>
  </si>
  <si>
    <t>1082159</t>
  </si>
  <si>
    <t>1082162</t>
  </si>
  <si>
    <t>1082215</t>
  </si>
  <si>
    <t>1082344</t>
  </si>
  <si>
    <t>1080479</t>
  </si>
  <si>
    <t>1080196</t>
  </si>
  <si>
    <t>LEAN POST BACKREST BLK-S</t>
  </si>
  <si>
    <t>1082019</t>
  </si>
  <si>
    <t>CNSL CVR BLK-S</t>
  </si>
  <si>
    <t>1081367</t>
  </si>
  <si>
    <t>1082429</t>
  </si>
  <si>
    <t>1080581</t>
  </si>
  <si>
    <t>1082213</t>
  </si>
  <si>
    <t>1080942</t>
  </si>
  <si>
    <t>1082443</t>
  </si>
  <si>
    <t>1081921</t>
  </si>
  <si>
    <t>1080107</t>
  </si>
  <si>
    <t>1080135</t>
  </si>
  <si>
    <t>1081952</t>
  </si>
  <si>
    <t>1081382</t>
  </si>
  <si>
    <t>1080193</t>
  </si>
  <si>
    <t>1081284</t>
  </si>
  <si>
    <t>1082408</t>
  </si>
  <si>
    <t>1082304</t>
  </si>
  <si>
    <t>1082228</t>
  </si>
  <si>
    <t>1081886</t>
  </si>
  <si>
    <t>1082511</t>
  </si>
  <si>
    <t>Darryl Mattern</t>
  </si>
  <si>
    <t>95RE256    SN1-30101-A79</t>
  </si>
  <si>
    <t>95RE256    SN1-30200-A79</t>
  </si>
  <si>
    <t>TOP BOOT RNV-S</t>
  </si>
  <si>
    <t>95RE256    SN1-40200-A79</t>
  </si>
  <si>
    <t>CAMPER BOOT RNV-S</t>
  </si>
  <si>
    <t>95RE256    SN1-40300-A79</t>
  </si>
  <si>
    <t>CAMP SIDE SET RNV-S</t>
  </si>
  <si>
    <t>95RE256    SN1-40400-A79</t>
  </si>
  <si>
    <t>CAMPER AFT CTN RNV-S</t>
  </si>
  <si>
    <t>1082082</t>
  </si>
  <si>
    <t>ROBERT LAMAN</t>
  </si>
  <si>
    <t>97SR290SDA SA1-60601-A97</t>
  </si>
  <si>
    <t>CPC W/CAMPER LIN-T</t>
  </si>
  <si>
    <t>1082336</t>
  </si>
  <si>
    <t>ciro spgno</t>
  </si>
  <si>
    <t>97SR330 DA SA1-30300-A98</t>
  </si>
  <si>
    <t>SIDE CTN SET TEL-T</t>
  </si>
  <si>
    <t>1082420</t>
  </si>
  <si>
    <t>ANDREW FAIGEN</t>
  </si>
  <si>
    <t>98BW17  M  ON1-301A1-A48</t>
  </si>
  <si>
    <t>*BTOP FABRIC TAU-S</t>
  </si>
  <si>
    <t>98BW17  M  ON1-30200-A48</t>
  </si>
  <si>
    <t>*BTOP BOOT TAU-S</t>
  </si>
  <si>
    <t>98BW17  M  ON1-6120G-A48</t>
  </si>
  <si>
    <t>*REV PILOT SEAT TAU-S</t>
  </si>
  <si>
    <t>98BW17  M  ON1-70003-A48</t>
  </si>
  <si>
    <t>*CONSOLE COVER TAU-S</t>
  </si>
  <si>
    <t>1082463</t>
  </si>
  <si>
    <t>Dennis Winnie</t>
  </si>
  <si>
    <t>98SR240 SD SN1-60600-A97</t>
  </si>
  <si>
    <t>CPC W/SNAPS LIN-T</t>
  </si>
  <si>
    <t>1081930</t>
  </si>
  <si>
    <t>JEFF LOFTUS</t>
  </si>
  <si>
    <t>99SR240 SD SN1-30200-A97</t>
  </si>
  <si>
    <t>EMB BTOP BT LIN-T</t>
  </si>
  <si>
    <t>1074690</t>
  </si>
  <si>
    <t>PRBW405 CQTHN1-61300-G02</t>
  </si>
  <si>
    <t>405CQT H/T S/C SET SMD-D</t>
  </si>
  <si>
    <t>1079498</t>
  </si>
  <si>
    <t>21BW13 SPT ON1-301A1-A08</t>
  </si>
  <si>
    <t>21BW13 SPT ON1-30200-A08</t>
  </si>
  <si>
    <t>BTOP BT JBK-S</t>
  </si>
  <si>
    <t>TRAVEL TIME</t>
  </si>
  <si>
    <t>SWAP OUT TIME</t>
  </si>
  <si>
    <t>1079719</t>
  </si>
  <si>
    <t>1080305</t>
  </si>
  <si>
    <t>PRCW280DCFKHN1-60700-A44</t>
  </si>
  <si>
    <t>PRCW280DCFKHN1-6130V-A44</t>
  </si>
  <si>
    <t>S/C SET &amp; VAL HT RL3 CHA-S</t>
  </si>
  <si>
    <t>PRCW280DCFKHN1-614V1-A44</t>
  </si>
  <si>
    <t>A/C &amp; VAL HT RL3 CHA-S</t>
  </si>
  <si>
    <t>1080372</t>
  </si>
  <si>
    <t>1080427</t>
  </si>
  <si>
    <t>BTOP ELECTRIC TWR RBL-T</t>
  </si>
  <si>
    <t>1080428</t>
  </si>
  <si>
    <t>1080443</t>
  </si>
  <si>
    <t>1080448</t>
  </si>
  <si>
    <t>WESTLAND INDUSTRIES</t>
  </si>
  <si>
    <t>200820</t>
  </si>
  <si>
    <t>DECK HINGE STR S/S DRILLED</t>
  </si>
  <si>
    <t>1080454</t>
  </si>
  <si>
    <t>EDGEWATER POWER BOATS</t>
  </si>
  <si>
    <t>LOUNGER CVR CGR-S</t>
  </si>
  <si>
    <t>LOUNGER BACKREST CGR-S</t>
  </si>
  <si>
    <t>STERN SEAT CVR CGR-S</t>
  </si>
  <si>
    <t>CNSL CVR CGR-S</t>
  </si>
  <si>
    <t>HELM SEAT CVR CGR-S</t>
  </si>
  <si>
    <t>1080456</t>
  </si>
  <si>
    <t>1080457</t>
  </si>
  <si>
    <t>1080458</t>
  </si>
  <si>
    <t>1080459</t>
  </si>
  <si>
    <t>1080460</t>
  </si>
  <si>
    <t>1080468</t>
  </si>
  <si>
    <t>1080513</t>
  </si>
  <si>
    <t>17TM1950TDBON1-301A1-X08</t>
  </si>
  <si>
    <t>BTOP FAB BLK-S</t>
  </si>
  <si>
    <t>1080529</t>
  </si>
  <si>
    <t>1080565</t>
  </si>
  <si>
    <t>1080571</t>
  </si>
  <si>
    <t>16TM215 TAHON1-3T200-X08</t>
  </si>
  <si>
    <t>BTOP BT W/TWR BLK-S</t>
  </si>
  <si>
    <t>1080579</t>
  </si>
  <si>
    <t>1080580</t>
  </si>
  <si>
    <t>1080582</t>
  </si>
  <si>
    <t>1080590</t>
  </si>
  <si>
    <t>1080627</t>
  </si>
  <si>
    <t>1080629</t>
  </si>
  <si>
    <t>18SR21 SPX IN1-6W946-X08</t>
  </si>
  <si>
    <t>1080657</t>
  </si>
  <si>
    <t>15BE  UNIV NN1-3X21A1-L08</t>
  </si>
  <si>
    <t>RTRHYB BTOP FAB RR JBK-S</t>
  </si>
  <si>
    <t>1080658</t>
  </si>
  <si>
    <t>1080659</t>
  </si>
  <si>
    <t>22CWE205XS IN1-6W946-X26</t>
  </si>
  <si>
    <t>1080662</t>
  </si>
  <si>
    <t>1080672</t>
  </si>
  <si>
    <t>M/C STPLS CHA-S</t>
  </si>
  <si>
    <t>1080682</t>
  </si>
  <si>
    <t>21FW210 HORIN1-3T1A1-A08</t>
  </si>
  <si>
    <t>BTOP FAB TWR TUBE MNT JBK-S</t>
  </si>
  <si>
    <t>21SA255    SN1-3VS1A1-A08</t>
  </si>
  <si>
    <t>BTOP EMB FAB RVRS V TWR SURF JBK-S</t>
  </si>
  <si>
    <t>19FW190 HORIN1-3X1A1-A08</t>
  </si>
  <si>
    <t>BTOP FAB XTP TWR JBK-S</t>
  </si>
  <si>
    <t>1080689</t>
  </si>
  <si>
    <t>21TMT18    ON1-30200-X44</t>
  </si>
  <si>
    <t>17TMT700   IN1-301T9-000</t>
  </si>
  <si>
    <t>BTOP TRAILERING POLE RR</t>
  </si>
  <si>
    <t>200953</t>
  </si>
  <si>
    <t>B&amp;S DECK HING STR "D" RING</t>
  </si>
  <si>
    <t>100850</t>
  </si>
  <si>
    <t>BALL &amp; SOCKET JAW SLIDE SCREW</t>
  </si>
  <si>
    <t>1080690</t>
  </si>
  <si>
    <t>18TM1950TDBON1-30200-X03</t>
  </si>
  <si>
    <t>1080706</t>
  </si>
  <si>
    <t>21MO278 SS SN1-6EL200-A08</t>
  </si>
  <si>
    <t>SUN TOP EMB BT ELECTRIC TWR JBK-S</t>
  </si>
  <si>
    <t>1080729</t>
  </si>
  <si>
    <t>1080744</t>
  </si>
  <si>
    <t>1080745</t>
  </si>
  <si>
    <t>1080746</t>
  </si>
  <si>
    <t>16HRSPTARCHNA1-30200-X26</t>
  </si>
  <si>
    <t>BTOP BT RR NVY-S</t>
  </si>
  <si>
    <t>16HRSPTARCHNA1-301A1-X26</t>
  </si>
  <si>
    <t>BTOP FAB  RR NVY-S</t>
  </si>
  <si>
    <t>1080749</t>
  </si>
  <si>
    <t>16HR DELTA NN1-3TR1A1-X26</t>
  </si>
  <si>
    <t>BTOP FAB TWR RR NVY-S</t>
  </si>
  <si>
    <t>1080755</t>
  </si>
  <si>
    <t>1080756</t>
  </si>
  <si>
    <t>1080758</t>
  </si>
  <si>
    <t>22SB235 XSFHN1-50844-A72</t>
  </si>
  <si>
    <t>T - BAG HTR-S</t>
  </si>
  <si>
    <t>1080759</t>
  </si>
  <si>
    <t>22SB210 DORON1-3000A-A72</t>
  </si>
  <si>
    <t>BTOP &amp; EMB BT HTR-S</t>
  </si>
  <si>
    <t>1080796</t>
  </si>
  <si>
    <t>21BW230 DC HN1-61300-A08</t>
  </si>
  <si>
    <t>21BW230 DC HN1-61504-A08</t>
  </si>
  <si>
    <t>21BW230 DC HN1-614V0-A08</t>
  </si>
  <si>
    <t>1080797</t>
  </si>
  <si>
    <t>21BW190 OR ON1-301A1-A08</t>
  </si>
  <si>
    <t>1080820</t>
  </si>
  <si>
    <t>M/C TWR LP STPLS BLK-S</t>
  </si>
  <si>
    <t>1080821</t>
  </si>
  <si>
    <t>1080822</t>
  </si>
  <si>
    <t>1080823</t>
  </si>
  <si>
    <t>21MA  AXIS NN1-3T0AA-A08</t>
  </si>
  <si>
    <t>1080832</t>
  </si>
  <si>
    <t>1080839</t>
  </si>
  <si>
    <t>BTOP &amp; BT DECK MNT JBK-S</t>
  </si>
  <si>
    <t>1080848</t>
  </si>
  <si>
    <t>1080849</t>
  </si>
  <si>
    <t>21BW210 DA ON1-6120G-A08</t>
  </si>
  <si>
    <t>1080907</t>
  </si>
  <si>
    <t>21SR23 SPX SN1-6W946-X08</t>
  </si>
  <si>
    <t>1080912</t>
  </si>
  <si>
    <t>1080915</t>
  </si>
  <si>
    <t>21TM1950TDBON1-30200-X19</t>
  </si>
  <si>
    <t>BTOP SLK BT SMB-S</t>
  </si>
  <si>
    <t>1080937</t>
  </si>
  <si>
    <t>1080938</t>
  </si>
  <si>
    <t>21SR250 SDXSN1-30101-A36</t>
  </si>
  <si>
    <t>BTOP FAB MMN-S</t>
  </si>
  <si>
    <t>1080982</t>
  </si>
  <si>
    <t>1080983</t>
  </si>
  <si>
    <t>1080984</t>
  </si>
  <si>
    <t>1081009</t>
  </si>
  <si>
    <t>1081010</t>
  </si>
  <si>
    <t>1081017</t>
  </si>
  <si>
    <t>19SR270 SDXSN1-3MT1A1-A36</t>
  </si>
  <si>
    <t>BTOP FAB MANUAL TWR MMN-S</t>
  </si>
  <si>
    <t>1081023</t>
  </si>
  <si>
    <t>BTOP,VAL &amp; BT EQX CAST TWR JBK-S</t>
  </si>
  <si>
    <t>1081025</t>
  </si>
  <si>
    <t>1081061</t>
  </si>
  <si>
    <t>18HRSPTARCHNA1-301A1-X08</t>
  </si>
  <si>
    <t>1081069</t>
  </si>
  <si>
    <t>1081070</t>
  </si>
  <si>
    <t>1081072</t>
  </si>
  <si>
    <t>1081073</t>
  </si>
  <si>
    <t>1081074</t>
  </si>
  <si>
    <t>13BE  GCW  NN1-3T1A1-L08</t>
  </si>
  <si>
    <t>BTOP FAB SPT ARCH BLK-S</t>
  </si>
  <si>
    <t>1081076</t>
  </si>
  <si>
    <t>1081119</t>
  </si>
  <si>
    <t>1081133</t>
  </si>
  <si>
    <t>1081173</t>
  </si>
  <si>
    <t>16HR DELTA NN1-3TR1A1-X08</t>
  </si>
  <si>
    <t>1081179</t>
  </si>
  <si>
    <t>19TMT16    ON1-30200-X44</t>
  </si>
  <si>
    <t>1081181</t>
  </si>
  <si>
    <t>19CH21 H2O IN1-3D0200-A08</t>
  </si>
  <si>
    <t>BTOP BT DMDBK TWR JBK-S</t>
  </si>
  <si>
    <t>1081230</t>
  </si>
  <si>
    <t>18HR DELTA NN1-3TR200-X08</t>
  </si>
  <si>
    <t>BTOP BT TWR RR BLK-S</t>
  </si>
  <si>
    <t>1081247</t>
  </si>
  <si>
    <t>1081272</t>
  </si>
  <si>
    <t>21MO278 SS SN1-6T1A1-A46</t>
  </si>
  <si>
    <t>SUN TOP FAB TWR CNV-S</t>
  </si>
  <si>
    <t>21MO278 SS SN1-6T200-A46</t>
  </si>
  <si>
    <t>SUN TOP EMB BT TWR CNV-S</t>
  </si>
  <si>
    <t>1081297</t>
  </si>
  <si>
    <t>1081326</t>
  </si>
  <si>
    <t>1081365</t>
  </si>
  <si>
    <t>1081366</t>
  </si>
  <si>
    <t>1081372</t>
  </si>
  <si>
    <t>PRCW280DCFKHN1-6130V-A08</t>
  </si>
  <si>
    <t>S/C SET &amp; VAL HT RL3 JBK-S</t>
  </si>
  <si>
    <t>PRCW280DCFKHN1-614V1-A08</t>
  </si>
  <si>
    <t>A/C &amp; VAL HT RL3 JBK-S</t>
  </si>
  <si>
    <t>1081373</t>
  </si>
  <si>
    <t>1081374</t>
  </si>
  <si>
    <t>1081386</t>
  </si>
  <si>
    <t>21CW UNIV  SA1-301A1-A88</t>
  </si>
  <si>
    <t>BTOP FAB ARCH MRB-S</t>
  </si>
  <si>
    <t>1081391</t>
  </si>
  <si>
    <t>21CWUNIVBL NN1-3BT2R0-X30</t>
  </si>
  <si>
    <t>BTOP GR BT RR BLADE TWR GRY-S</t>
  </si>
  <si>
    <t>21CWUNIVBL NN1-3BT2F0-X30</t>
  </si>
  <si>
    <t>BTOP GR BT FWD BLADE TWR GRY-S</t>
  </si>
  <si>
    <t>1081392</t>
  </si>
  <si>
    <t>21CWUNIVBL NN1-3BT2F0-X08</t>
  </si>
  <si>
    <t>21CWUNIVBL NN1-3BT2R0-X08</t>
  </si>
  <si>
    <t>1081398</t>
  </si>
  <si>
    <t>16HRSPTARCHNA1-301A1-X08</t>
  </si>
  <si>
    <t>BTOP FAB RR BLK-S</t>
  </si>
  <si>
    <t>1081400</t>
  </si>
  <si>
    <t>18HR180OMCBNN1-61701-X26</t>
  </si>
  <si>
    <t>PLAYPEN CVR CW SEATING NVY-S</t>
  </si>
  <si>
    <t>1081401</t>
  </si>
  <si>
    <t>20HR DELTA2NN1-3D21F1-X08</t>
  </si>
  <si>
    <t>BTOP FAB DELTA 2.0 TWR FRT BLK-S</t>
  </si>
  <si>
    <t>1081402</t>
  </si>
  <si>
    <t>19HR220SOSUSN1-4F0AA-X08</t>
  </si>
  <si>
    <t>1081403</t>
  </si>
  <si>
    <t>1081404</t>
  </si>
  <si>
    <t>1081406</t>
  </si>
  <si>
    <t>WING ENC CTN SET &amp; VAL WHT-D</t>
  </si>
  <si>
    <t>1081411</t>
  </si>
  <si>
    <t>1081412</t>
  </si>
  <si>
    <t>1081413</t>
  </si>
  <si>
    <t>1081414</t>
  </si>
  <si>
    <t>1081458</t>
  </si>
  <si>
    <t>1081475</t>
  </si>
  <si>
    <t>22SC23 MOJOSN1-6W0001-W44</t>
  </si>
  <si>
    <t>M/C AVIATOR 3 HT STPLS MR CHA-S</t>
  </si>
  <si>
    <t>1081476</t>
  </si>
  <si>
    <t>1081477</t>
  </si>
  <si>
    <t>1081478</t>
  </si>
  <si>
    <t>1081480</t>
  </si>
  <si>
    <t>1081482</t>
  </si>
  <si>
    <t>1081484</t>
  </si>
  <si>
    <t>1081485</t>
  </si>
  <si>
    <t>1081515</t>
  </si>
  <si>
    <t>22FW UNIV  NN1-3EL0AA-A01</t>
  </si>
  <si>
    <t>BTOP &amp; EMB BT ELECTRIC TWR PBL-S</t>
  </si>
  <si>
    <t>1081517</t>
  </si>
  <si>
    <t>18HR250 GM SN1-4F200-X08</t>
  </si>
  <si>
    <t>1081518</t>
  </si>
  <si>
    <t>1081519</t>
  </si>
  <si>
    <t>18HR180OMCBNN1-61702-X29</t>
  </si>
  <si>
    <t>PLAYPEN CVR ABS/CS SEATING SND-S</t>
  </si>
  <si>
    <t>1081520</t>
  </si>
  <si>
    <t>1081521</t>
  </si>
  <si>
    <t>20HR DELTA2NN1-3D21R1-X08</t>
  </si>
  <si>
    <t>BTOP FAB DELTA 2.0 TWR RR BLK-S</t>
  </si>
  <si>
    <t>1081522</t>
  </si>
  <si>
    <t>21HR250 SOLSN1-4DE1A1-X08</t>
  </si>
  <si>
    <t>CTOP FAB DEL/EVO 2.0 TWR FWD BLK-S</t>
  </si>
  <si>
    <t>1081523</t>
  </si>
  <si>
    <t>1081526</t>
  </si>
  <si>
    <t>1081528</t>
  </si>
  <si>
    <t>19SC20 MON IN1-6W0001-W44</t>
  </si>
  <si>
    <t>1081540</t>
  </si>
  <si>
    <t>1081546</t>
  </si>
  <si>
    <t>1081557</t>
  </si>
  <si>
    <t>1081558</t>
  </si>
  <si>
    <t>1081559</t>
  </si>
  <si>
    <t>1081566</t>
  </si>
  <si>
    <t>T/C BLK-S</t>
  </si>
  <si>
    <t>1081568</t>
  </si>
  <si>
    <t>14SC226 SA SN1-6W960-W44</t>
  </si>
  <si>
    <t>1081583</t>
  </si>
  <si>
    <t>1081585</t>
  </si>
  <si>
    <t>1081588</t>
  </si>
  <si>
    <t>06SC20  OB IN1-60700-A30</t>
  </si>
  <si>
    <t>05SC20  OB IN1-60600-A30</t>
  </si>
  <si>
    <t>DUEL CPC CGR-S</t>
  </si>
  <si>
    <t>1081589</t>
  </si>
  <si>
    <t>13SC20  OB IN1-3T0AA-A08</t>
  </si>
  <si>
    <t>1081590</t>
  </si>
  <si>
    <t>08SC SUPRA NN1-3T0AA-A03</t>
  </si>
  <si>
    <t>BTOP W/TWR &amp; EBT JRE-S</t>
  </si>
  <si>
    <t>1081591</t>
  </si>
  <si>
    <t>17SC205 HELIN1-6W987-W44</t>
  </si>
  <si>
    <t>M/C AVIATOR 2 HT STPLS CHA-S</t>
  </si>
  <si>
    <t>1081592</t>
  </si>
  <si>
    <t>15SC20 OBV IN1-3Z0200-A08</t>
  </si>
  <si>
    <t>BTOP BT OZ TWR JBK-S</t>
  </si>
  <si>
    <t>1081593</t>
  </si>
  <si>
    <t>10SC20SUNSPIN1-60614-A08</t>
  </si>
  <si>
    <t>CPC W/TWR JBK-S</t>
  </si>
  <si>
    <t>13SC20  V  IN1-60700-A08</t>
  </si>
  <si>
    <t>11SC SUPRA NN1-3T0AA-A08</t>
  </si>
  <si>
    <t>BTOP W/TWR &amp; EBT JBK-S</t>
  </si>
  <si>
    <t>1081597</t>
  </si>
  <si>
    <t>1081598</t>
  </si>
  <si>
    <t>1081600</t>
  </si>
  <si>
    <t>18CTRI257  SN1-6W910-A30</t>
  </si>
  <si>
    <t>1081601</t>
  </si>
  <si>
    <t>1081610</t>
  </si>
  <si>
    <t>21MOM4     SN1-30200-A08</t>
  </si>
  <si>
    <t>1081612</t>
  </si>
  <si>
    <t>1081620</t>
  </si>
  <si>
    <t>15SC21 MLSVIN2-3Z21A1-A08</t>
  </si>
  <si>
    <t>BTOP FAB OZ HD TWR JBK-S</t>
  </si>
  <si>
    <t>1081621</t>
  </si>
  <si>
    <t>10SC23 MXLVSN1-6W910-W08</t>
  </si>
  <si>
    <t>M/C W/TWR STRPLESS JBK-S</t>
  </si>
  <si>
    <t>1081622</t>
  </si>
  <si>
    <t>15SC230MOJOSN2-3Z20AA-A08</t>
  </si>
  <si>
    <t>BTOP &amp; BT OZ HD TWR JBK-S</t>
  </si>
  <si>
    <t>1081623</t>
  </si>
  <si>
    <t>05SC20  LTSIN1-3T0AA-A08</t>
  </si>
  <si>
    <t>BTOP&amp;EMB BT W/TWR JBK-S</t>
  </si>
  <si>
    <t>1081629</t>
  </si>
  <si>
    <t>1081634</t>
  </si>
  <si>
    <t>1081684</t>
  </si>
  <si>
    <t>1081711</t>
  </si>
  <si>
    <t>21BW170 DA ON1-70003-A08</t>
  </si>
  <si>
    <t>1081742</t>
  </si>
  <si>
    <t>1081743</t>
  </si>
  <si>
    <t>1081745</t>
  </si>
  <si>
    <t>1081747</t>
  </si>
  <si>
    <t>1081755</t>
  </si>
  <si>
    <t>1081783</t>
  </si>
  <si>
    <t>1081824</t>
  </si>
  <si>
    <t>12SC21 MLSVIN1-6W956-W44</t>
  </si>
  <si>
    <t>M/C OZ TWR STPLS CHA-S</t>
  </si>
  <si>
    <t>1081825</t>
  </si>
  <si>
    <t>16SC245 SE SN1-6W960-W44</t>
  </si>
  <si>
    <t>1081826</t>
  </si>
  <si>
    <t>15SC21 MLSVIN2-6W956-W44</t>
  </si>
  <si>
    <t>M/C OZ TWR HT STPLS CHA-S</t>
  </si>
  <si>
    <t>16SC238 SG SN1-6W960-W44</t>
  </si>
  <si>
    <t>16SC22 CRAZSN1-6W977-W44</t>
  </si>
  <si>
    <t>M/C AVIATOR 2 SBEND TWR HT CHA-S</t>
  </si>
  <si>
    <t>1081841</t>
  </si>
  <si>
    <t>1081848</t>
  </si>
  <si>
    <t>PRSR260 SLXON1-6W993-X08</t>
  </si>
  <si>
    <t>PRSR260 SLXON1-60707-A08</t>
  </si>
  <si>
    <t>PRSR260 SLXON1-600605-A08</t>
  </si>
  <si>
    <t>CPC PWR TWR SNP JBK-S</t>
  </si>
  <si>
    <t>PRSR260 SLXON1-50866-MSH</t>
  </si>
  <si>
    <t>PRSR260 SLXON1-3PT1A0-A08</t>
  </si>
  <si>
    <t>SOFT TOP PWR TWR JBK-S</t>
  </si>
  <si>
    <t>PRSR260 SLXON1-6PT1A0-A08</t>
  </si>
  <si>
    <t>SOFT TOP AFT PWR TWR JBK-S</t>
  </si>
  <si>
    <t>PRSR260 SLXON1-70008-A08</t>
  </si>
  <si>
    <t>TWR ACTUATOR CVR JBK-S</t>
  </si>
  <si>
    <t>1081882</t>
  </si>
  <si>
    <t>22HR DELTA NN1-3T0AA-X08</t>
  </si>
  <si>
    <t>21HR250 GM SN1-4F0AA-X08</t>
  </si>
  <si>
    <t>1081883</t>
  </si>
  <si>
    <t>15HRSPTARCHNA1-300AA-X08</t>
  </si>
  <si>
    <t>BTOP &amp; BT RR BLK-S</t>
  </si>
  <si>
    <t>1081884</t>
  </si>
  <si>
    <t>1081885</t>
  </si>
  <si>
    <t>1081890</t>
  </si>
  <si>
    <t>PRMOM65    ON1-3RH1A0-A08</t>
  </si>
  <si>
    <t>SOFT TOP ROSWELL HYB TWR JBK-S</t>
  </si>
  <si>
    <t>PRMOM65    ON1-6RH0AA-A08</t>
  </si>
  <si>
    <t>BTOP &amp; BT ROSWELL HYB TWR JBK-S</t>
  </si>
  <si>
    <t>1081897</t>
  </si>
  <si>
    <t>BTOP &amp; EMB BT XTP TWR JBK-S</t>
  </si>
  <si>
    <t>22FW200 HORIN1-3X0AA-A26</t>
  </si>
  <si>
    <t>BTOP &amp; EMB BT XTP TWR NVY-S</t>
  </si>
  <si>
    <t>1081920</t>
  </si>
  <si>
    <t>1081943</t>
  </si>
  <si>
    <t>1081947</t>
  </si>
  <si>
    <t>1081948</t>
  </si>
  <si>
    <t>13SC20  OB IN1-6W910-W44</t>
  </si>
  <si>
    <t>M/C TWR STPLS CHA-S</t>
  </si>
  <si>
    <t>1081957</t>
  </si>
  <si>
    <t>GREAT LAKES BOAT TOP CO. FL</t>
  </si>
  <si>
    <t>101050</t>
  </si>
  <si>
    <t>SNAPHOOK WEBBING 316 S/S</t>
  </si>
  <si>
    <t>SNAP TOOL - VISE GRIP W/BITS</t>
  </si>
  <si>
    <t>SHIPPING CONTAINER</t>
  </si>
  <si>
    <t>1082031</t>
  </si>
  <si>
    <t>1082032</t>
  </si>
  <si>
    <t>1082033</t>
  </si>
  <si>
    <t>1082034</t>
  </si>
  <si>
    <t>1082035</t>
  </si>
  <si>
    <t>1082036</t>
  </si>
  <si>
    <t>1082037</t>
  </si>
  <si>
    <t>1082039</t>
  </si>
  <si>
    <t>1082041</t>
  </si>
  <si>
    <t>1082043</t>
  </si>
  <si>
    <t>1082044</t>
  </si>
  <si>
    <t>1082045</t>
  </si>
  <si>
    <t>1082046</t>
  </si>
  <si>
    <t>1082047</t>
  </si>
  <si>
    <t>1082048</t>
  </si>
  <si>
    <t>1082049</t>
  </si>
  <si>
    <t>1082050</t>
  </si>
  <si>
    <t>1082051</t>
  </si>
  <si>
    <t>1082052</t>
  </si>
  <si>
    <t>1082053</t>
  </si>
  <si>
    <t>1082054</t>
  </si>
  <si>
    <t>1082057</t>
  </si>
  <si>
    <t>18SPS238   SN2-6W0027-A30</t>
  </si>
  <si>
    <t>M/C OCTO TWR HT STPLS CGR-S</t>
  </si>
  <si>
    <t>1082059</t>
  </si>
  <si>
    <t>100950</t>
  </si>
  <si>
    <t>VALCO SNAP BUTTON B-SINGLE END</t>
  </si>
  <si>
    <t>1082070</t>
  </si>
  <si>
    <t>200760</t>
  </si>
  <si>
    <t>JAW SLIDE 7/8 S/S N/SET SCREW</t>
  </si>
  <si>
    <t>1082079</t>
  </si>
  <si>
    <t>1082090</t>
  </si>
  <si>
    <t>M/C PRO EDGE TWR HT STPLS MP CHA-S</t>
  </si>
  <si>
    <t>1082111</t>
  </si>
  <si>
    <t>22FW UNIV  NN1-3EL0AA-A26</t>
  </si>
  <si>
    <t>200110</t>
  </si>
  <si>
    <t>CLIP, GREY 7/8" DBL STOWING</t>
  </si>
  <si>
    <t>1082121</t>
  </si>
  <si>
    <t>14SC20 OBV IN1-6W956-W44</t>
  </si>
  <si>
    <t>1082138</t>
  </si>
  <si>
    <t>1082139</t>
  </si>
  <si>
    <t>1082140</t>
  </si>
  <si>
    <t>1082141</t>
  </si>
  <si>
    <t>1082142</t>
  </si>
  <si>
    <t>1082143</t>
  </si>
  <si>
    <t>1082144</t>
  </si>
  <si>
    <t>1082170</t>
  </si>
  <si>
    <t>1082171</t>
  </si>
  <si>
    <t>21HR DELTA2NN1-3D2109-000</t>
  </si>
  <si>
    <t>BTOP ADJ SUPP POLE DELTA 2.0 TWR RR</t>
  </si>
  <si>
    <t>1082172</t>
  </si>
  <si>
    <t>21SR270 SDXSN1-3MN1H4-000</t>
  </si>
  <si>
    <t>BTOP 2ND BOW HDWE MANUAL TWR</t>
  </si>
  <si>
    <t>21SR270 SDXSN1-3MN108-000</t>
  </si>
  <si>
    <t>BTOP SUPP POLE FWD MANUAL TWR</t>
  </si>
  <si>
    <t>21SR270 SDXSN1-3MN1A1-A08</t>
  </si>
  <si>
    <t>BTOP FAB MANUAL TWR JBK-S</t>
  </si>
  <si>
    <t>1082179</t>
  </si>
  <si>
    <t>BTOP BOWS HDWE XT TWR</t>
  </si>
  <si>
    <t>1082180</t>
  </si>
  <si>
    <t>M/C BTOP STORED STPLS GMS-S</t>
  </si>
  <si>
    <t>1082190</t>
  </si>
  <si>
    <t>1082192</t>
  </si>
  <si>
    <t>1082210</t>
  </si>
  <si>
    <t>21TM2150TCCON1-6W991-X19</t>
  </si>
  <si>
    <t>M/C BTOP STORED TM STPLS SMB-S</t>
  </si>
  <si>
    <t>1082219</t>
  </si>
  <si>
    <t>21NS223 DC ON1-30102-000</t>
  </si>
  <si>
    <t>BTOP BOWS HDWE</t>
  </si>
  <si>
    <t>1082224</t>
  </si>
  <si>
    <t>1082225</t>
  </si>
  <si>
    <t>BLUE WAVE BOATS</t>
  </si>
  <si>
    <t>BTOP &amp; BT ECO  TWR JBK-S</t>
  </si>
  <si>
    <t>1082233</t>
  </si>
  <si>
    <t>18SR21 SPX ON1-3T1A0-A08</t>
  </si>
  <si>
    <t>1082236</t>
  </si>
  <si>
    <t>L/J STORAGE TOS-T</t>
  </si>
  <si>
    <t>CNSL CVR TTOP TOS-T</t>
  </si>
  <si>
    <t>1082244</t>
  </si>
  <si>
    <t>REV PILOT SEAT CVR TOS-T</t>
  </si>
  <si>
    <t>1082254</t>
  </si>
  <si>
    <t>1082262</t>
  </si>
  <si>
    <t>1082265</t>
  </si>
  <si>
    <t>22SB UNIV  ON1-61207-A89</t>
  </si>
  <si>
    <t>CAPT CHAIR CVR TOS-T</t>
  </si>
  <si>
    <t>1082268</t>
  </si>
  <si>
    <t>1082272</t>
  </si>
  <si>
    <t>1082273</t>
  </si>
  <si>
    <t>1082274</t>
  </si>
  <si>
    <t>1082279</t>
  </si>
  <si>
    <t>20TM2150TDBON2-60679-X25</t>
  </si>
  <si>
    <t>CPC BTOP FISH SNAP BLB-S</t>
  </si>
  <si>
    <t>1082281</t>
  </si>
  <si>
    <t>BTOP &amp; BT TWR SMB-S</t>
  </si>
  <si>
    <t>1082282</t>
  </si>
  <si>
    <t>22NS231 HYBON1-300AA-A44</t>
  </si>
  <si>
    <t>BTOP &amp; BT TWR CHA-S</t>
  </si>
  <si>
    <t>22NS193 SC ON1-61700-O44</t>
  </si>
  <si>
    <t>PLAYPEN CVR CH</t>
  </si>
  <si>
    <t>PLAYPEN CVR JBK-S</t>
  </si>
  <si>
    <t>22NS249 XTSON1-6121W-V98</t>
  </si>
  <si>
    <t>HEAD CMPARTMENT CTN WCH-S</t>
  </si>
  <si>
    <t>1082285</t>
  </si>
  <si>
    <t>HIGHWATER MARINE LLC</t>
  </si>
  <si>
    <t>BTOP &amp; BT V2 TWR  JBK-S</t>
  </si>
  <si>
    <t>1082286</t>
  </si>
  <si>
    <t>1082287</t>
  </si>
  <si>
    <t>21TM1950TDBON1-30200-X22</t>
  </si>
  <si>
    <t>BTOP SLK BT GMS-S</t>
  </si>
  <si>
    <t>1082291</t>
  </si>
  <si>
    <t>STORAGE PANEL WHT-D</t>
  </si>
  <si>
    <t>W/S SHADES MESH PLUS BLK-S</t>
  </si>
  <si>
    <t>1082302</t>
  </si>
  <si>
    <t>300201</t>
  </si>
  <si>
    <t>RUBBER DOUBLE BULB SEAL</t>
  </si>
  <si>
    <t>1082306</t>
  </si>
  <si>
    <t>18MA25 LSV SN1-6W0002-A30</t>
  </si>
  <si>
    <t>1082317</t>
  </si>
  <si>
    <t>1082320</t>
  </si>
  <si>
    <t>18SR290 SDXON1-3MT108-000</t>
  </si>
  <si>
    <t>1082324</t>
  </si>
  <si>
    <t>1082325</t>
  </si>
  <si>
    <t>1082328</t>
  </si>
  <si>
    <t>16HR DELTA NN1-3T1A1-X08</t>
  </si>
  <si>
    <t>1082341</t>
  </si>
  <si>
    <t>1082355</t>
  </si>
  <si>
    <t>20NS2000OXSON1-30200-A69</t>
  </si>
  <si>
    <t>BTOP BT N/ZIP AZU-S</t>
  </si>
  <si>
    <t>1082358</t>
  </si>
  <si>
    <t>1082385</t>
  </si>
  <si>
    <t>21BW190 OR ON1-61207-A46</t>
  </si>
  <si>
    <t>16BW220 OR ST1-70T03-A46</t>
  </si>
  <si>
    <t>1082386</t>
  </si>
  <si>
    <t>1082387</t>
  </si>
  <si>
    <t>1082388</t>
  </si>
  <si>
    <t>20BW270 DC SN1-6121U-A08</t>
  </si>
  <si>
    <t>1082389</t>
  </si>
  <si>
    <t>1082390</t>
  </si>
  <si>
    <t>1082391</t>
  </si>
  <si>
    <t>1082392</t>
  </si>
  <si>
    <t>1082393</t>
  </si>
  <si>
    <t>1082395</t>
  </si>
  <si>
    <t>1082398</t>
  </si>
  <si>
    <t>22NS203 DC ON1-300AA-A48</t>
  </si>
  <si>
    <t>1082399</t>
  </si>
  <si>
    <t>1082405</t>
  </si>
  <si>
    <t>1082406</t>
  </si>
  <si>
    <t>10SC24 LSSVSN1-6W910-W08</t>
  </si>
  <si>
    <t>M/C W/TWR STPRLESS JBK-S</t>
  </si>
  <si>
    <t>1082412</t>
  </si>
  <si>
    <t>22NS203 SC ON1-61700-A44</t>
  </si>
  <si>
    <t>PLAYPEN CVR CHA-S</t>
  </si>
  <si>
    <t>1082413</t>
  </si>
  <si>
    <t>T/C TOS-T</t>
  </si>
  <si>
    <t>1082422</t>
  </si>
  <si>
    <t>PRHR250 GM SN1-4DE0AA-X08</t>
  </si>
  <si>
    <t>1082434</t>
  </si>
  <si>
    <t>GX REG BRKT/ASSBY PT&amp;STBD W/HDW</t>
  </si>
  <si>
    <t>BTOP GRP&amp;BT GX FLP SF NHDW JBK-S</t>
  </si>
  <si>
    <t>1082435</t>
  </si>
  <si>
    <t>200927</t>
  </si>
  <si>
    <t>HINGE 7/8"SS QUICK RELEASE</t>
  </si>
  <si>
    <t>1082438</t>
  </si>
  <si>
    <t>1082439</t>
  </si>
  <si>
    <t>1082445</t>
  </si>
  <si>
    <t>1082453</t>
  </si>
  <si>
    <t>1082454</t>
  </si>
  <si>
    <t>1082455</t>
  </si>
  <si>
    <t>1082456</t>
  </si>
  <si>
    <t>1082457</t>
  </si>
  <si>
    <t>1082458</t>
  </si>
  <si>
    <t>1082459</t>
  </si>
  <si>
    <t>1082460</t>
  </si>
  <si>
    <t>BTOP &amp; BT FAB XT TWR CAR-S</t>
  </si>
  <si>
    <t>1082461</t>
  </si>
  <si>
    <t>1082462</t>
  </si>
  <si>
    <t>BTOP &amp; BT FAB XT TWR RAV-S</t>
  </si>
  <si>
    <t>1082468</t>
  </si>
  <si>
    <t>01SR340 DA SA2-6010V-A89</t>
  </si>
  <si>
    <t>01SR340 DA SA2-60400-A89</t>
  </si>
  <si>
    <t>1082470</t>
  </si>
  <si>
    <t>15SC21 MLSVIN2-60700-A08</t>
  </si>
  <si>
    <t>1082471</t>
  </si>
  <si>
    <t>21Z5SCPROEDGE1-6121G-A08</t>
  </si>
  <si>
    <t>CARGO RACK SET JBK-S</t>
  </si>
  <si>
    <t>1082472</t>
  </si>
  <si>
    <t>16SC20 MON IN1-3AS102-000</t>
  </si>
  <si>
    <t>BTOP BOWS HDWE AVIATOR 2 TWR</t>
  </si>
  <si>
    <t>1082473</t>
  </si>
  <si>
    <t>200682</t>
  </si>
  <si>
    <t>BALL EYE END 90 DEGREE STARBRD</t>
  </si>
  <si>
    <t>200681</t>
  </si>
  <si>
    <t>BALL EYE END 90 DEGREE PORT</t>
  </si>
  <si>
    <t>1082479</t>
  </si>
  <si>
    <t>BTOP &amp; BT N/ZIP CNV-S</t>
  </si>
  <si>
    <t>1082480</t>
  </si>
  <si>
    <t>20CW200FCFKOT1-6120L-A08</t>
  </si>
  <si>
    <t>21CW220CCFKOT1-60001-A08</t>
  </si>
  <si>
    <t>1082481</t>
  </si>
  <si>
    <t>1082482</t>
  </si>
  <si>
    <t>LEAN POST SEAT CVR CHA-S</t>
  </si>
  <si>
    <t>1082483</t>
  </si>
  <si>
    <t>1082485</t>
  </si>
  <si>
    <t>1082486</t>
  </si>
  <si>
    <t>1082487</t>
  </si>
  <si>
    <t>22CW210 SS IN1-3PC0AA-A44</t>
  </si>
  <si>
    <t>22CW210 SS IN1-60690-A44</t>
  </si>
  <si>
    <t>1082488</t>
  </si>
  <si>
    <t>PRBW380 OR HN1-6122A-A08</t>
  </si>
  <si>
    <t>2386852 22BW380 OR LOUNGER BACKREST JBK-</t>
  </si>
  <si>
    <t>1082489</t>
  </si>
  <si>
    <t>1082491</t>
  </si>
  <si>
    <t>BTOP &amp; GR BTS(2) BLADE TWR RED-S</t>
  </si>
  <si>
    <t>22CW255 SS SN1-60712-A66</t>
  </si>
  <si>
    <t>22CW255 SS SN1-60694-A66</t>
  </si>
  <si>
    <t>CPC SAMSON TWR PCM WS HT SNP LRE-S</t>
  </si>
  <si>
    <t>1082493</t>
  </si>
  <si>
    <t>1082494</t>
  </si>
  <si>
    <t>22CW290XSS SA1-60712-A88</t>
  </si>
  <si>
    <t>22CW290XSS SA1-60691-A88</t>
  </si>
  <si>
    <t>1082495</t>
  </si>
  <si>
    <t>1082501</t>
  </si>
  <si>
    <t>DAN EILERTSEN</t>
  </si>
  <si>
    <t>03FW268VISTSA1-3000A-A46</t>
  </si>
  <si>
    <t>BTOP &amp; EMB BT CNV-S</t>
  </si>
  <si>
    <t>03FW268VISTSA1-60600-A46</t>
  </si>
  <si>
    <t>BTOP CPC CNV-S</t>
  </si>
  <si>
    <t>03FW268VISTSA1-30300-A46</t>
  </si>
  <si>
    <t>03FW268VISTSA1-30500-A46</t>
  </si>
  <si>
    <t>VIS CNV-S</t>
  </si>
  <si>
    <t>1082502</t>
  </si>
  <si>
    <t>1082503</t>
  </si>
  <si>
    <t>1082504</t>
  </si>
  <si>
    <t>1082508</t>
  </si>
  <si>
    <t>1082509</t>
  </si>
  <si>
    <t>1082512</t>
  </si>
  <si>
    <t>1082513</t>
  </si>
  <si>
    <t>1082515</t>
  </si>
  <si>
    <t>1082516</t>
  </si>
  <si>
    <t>1082517</t>
  </si>
  <si>
    <t>1082518</t>
  </si>
  <si>
    <t>1082519</t>
  </si>
  <si>
    <t>1082520</t>
  </si>
  <si>
    <t>1082521</t>
  </si>
  <si>
    <t>1082522</t>
  </si>
  <si>
    <t>101141</t>
  </si>
  <si>
    <t>BUCKLE 1" LB SIDE RELEASE BLK</t>
  </si>
  <si>
    <t>1082526</t>
  </si>
  <si>
    <t>XTREME TOWER PRODUCTS</t>
  </si>
  <si>
    <t>700014</t>
  </si>
  <si>
    <t>FLEX-A-RAIL 20'BLK</t>
  </si>
  <si>
    <t>1082528</t>
  </si>
  <si>
    <t>1082529</t>
  </si>
  <si>
    <t>1082530</t>
  </si>
  <si>
    <t>1082531</t>
  </si>
  <si>
    <t>1082532</t>
  </si>
  <si>
    <t>1082533</t>
  </si>
  <si>
    <t>1082535</t>
  </si>
  <si>
    <t>1082536</t>
  </si>
  <si>
    <t>1082538</t>
  </si>
  <si>
    <t>1082539</t>
  </si>
  <si>
    <t>1082542</t>
  </si>
  <si>
    <t>1082545</t>
  </si>
  <si>
    <t>1082546</t>
  </si>
  <si>
    <t>1082548</t>
  </si>
  <si>
    <t>22CTRI245S2SN1-6W0033-W44</t>
  </si>
  <si>
    <t>1082551</t>
  </si>
  <si>
    <t>200710</t>
  </si>
  <si>
    <t>BALL EYE END 1"OS WO SET SCREW</t>
  </si>
  <si>
    <t>200954</t>
  </si>
  <si>
    <t>B&amp;S DECK HINGE CONCAV D RING P</t>
  </si>
  <si>
    <t>700170</t>
  </si>
  <si>
    <t>TUBING SS 1X.049X240 (20')</t>
  </si>
  <si>
    <t>STBD AFT SEAT CVR JBK-S</t>
  </si>
  <si>
    <t>1082552</t>
  </si>
  <si>
    <t>S/C SET H/T STR3 JBK-S</t>
  </si>
  <si>
    <t>A/C &amp; VAL H/T STR3 JBK-S</t>
  </si>
  <si>
    <t>VIS &amp; VAL H/T STR3 JBK-S</t>
  </si>
  <si>
    <t>1082553</t>
  </si>
  <si>
    <t>1082554</t>
  </si>
  <si>
    <t>1082555</t>
  </si>
  <si>
    <t>1082556</t>
  </si>
  <si>
    <t>1082557</t>
  </si>
  <si>
    <t>1082558</t>
  </si>
  <si>
    <t>20BW15 MTK ON1-3010C-BLK</t>
  </si>
  <si>
    <t>BTOP SWAY STRAP</t>
  </si>
  <si>
    <t>1082561</t>
  </si>
  <si>
    <t>1082562</t>
  </si>
  <si>
    <t>1082563</t>
  </si>
  <si>
    <t>1082564</t>
  </si>
  <si>
    <t>1082566</t>
  </si>
  <si>
    <t>Chris Overbeek</t>
  </si>
  <si>
    <t>04SR220BRSSSN1-60700-A03</t>
  </si>
  <si>
    <t>T/C W/SNP JRE-S</t>
  </si>
  <si>
    <t>1082567</t>
  </si>
  <si>
    <t>Robert Jacoby</t>
  </si>
  <si>
    <t>16SR290 SD SN2-6W979-X08</t>
  </si>
  <si>
    <t>M/C CARGO WL STPLS BAG BLK-S</t>
  </si>
  <si>
    <t>1082568</t>
  </si>
  <si>
    <t>Jim Caulfield</t>
  </si>
  <si>
    <t>15SR270 SD SN1-6W974-X08</t>
  </si>
  <si>
    <t>M/C XB2 TWR STPLS BAG BLK-S</t>
  </si>
  <si>
    <t>1082569</t>
  </si>
  <si>
    <t>Jorg Will</t>
  </si>
  <si>
    <t>06SR340 SDASA1-3010V-A08</t>
  </si>
  <si>
    <t>1082570</t>
  </si>
  <si>
    <t>20SB175 SF ON1-3A1H3-000</t>
  </si>
  <si>
    <t>BTOP MAIN BOW HDWE ALUM</t>
  </si>
  <si>
    <t>1082571</t>
  </si>
  <si>
    <t>Fred Ende</t>
  </si>
  <si>
    <t>05SR180 SPTIN1-60606-A01</t>
  </si>
  <si>
    <t>BIM CPC W/SNP PBL-S</t>
  </si>
  <si>
    <t>05SR180 SPTIN1-60700-A01</t>
  </si>
  <si>
    <t>1082573</t>
  </si>
  <si>
    <t>1082574</t>
  </si>
  <si>
    <t>1082575</t>
  </si>
  <si>
    <t>1082577</t>
  </si>
  <si>
    <t>NATE PERKINS</t>
  </si>
  <si>
    <t>04SR260 DA SA1-30302-A46</t>
  </si>
  <si>
    <t>S/C STBD W/ARCH CNV-S</t>
  </si>
  <si>
    <t>04SR260 DA SA1-30500-A46</t>
  </si>
  <si>
    <t>VIS W/ARCH CNV-S</t>
  </si>
  <si>
    <t>1082579</t>
  </si>
  <si>
    <t>22MR25SB2.0SN1-3TF1A0-X08</t>
  </si>
  <si>
    <t>SOFT TOP FRNT TWR BLK-S</t>
  </si>
  <si>
    <t>1082580</t>
  </si>
  <si>
    <t>21NS2102LEGON1-301H3-000</t>
  </si>
  <si>
    <t>BTOP MAIN BOW HDWE</t>
  </si>
  <si>
    <t>1082581</t>
  </si>
  <si>
    <t>BOSTON WHALER FLAGER OPS</t>
  </si>
  <si>
    <t>22BWUNIV000001-50823-A08</t>
  </si>
  <si>
    <t>LEAD SHOT BAG JBK-S</t>
  </si>
  <si>
    <t>1082582</t>
  </si>
  <si>
    <t>1082583</t>
  </si>
  <si>
    <t>1082584</t>
  </si>
  <si>
    <t>PRSPZS252  SN1-6W0037-W44</t>
  </si>
  <si>
    <t>1082586</t>
  </si>
  <si>
    <t>1082587</t>
  </si>
  <si>
    <t>Brent Hughes</t>
  </si>
  <si>
    <t>04SR270 SD SN1-30101-A08</t>
  </si>
  <si>
    <t>1082588</t>
  </si>
  <si>
    <t>1082589</t>
  </si>
  <si>
    <t>RICHARD BROWN</t>
  </si>
  <si>
    <t>06SR185 SPTIN1-60606-A53</t>
  </si>
  <si>
    <t>BTOP CPC W/SNP MBL-T</t>
  </si>
  <si>
    <t>06SR185 SPTIN1-60700-A53</t>
  </si>
  <si>
    <t>1082590</t>
  </si>
  <si>
    <t>Larry Morritt</t>
  </si>
  <si>
    <t>07SR205 SPTIN1-60600-A08</t>
  </si>
  <si>
    <t>CPC N/SNAP JBK-S</t>
  </si>
  <si>
    <t>07SR205 SPTIN1-60700-A08</t>
  </si>
  <si>
    <t>1082591</t>
  </si>
  <si>
    <t>Jeremy NEFF</t>
  </si>
  <si>
    <t>06SR290 AJ SA1-30400-A46</t>
  </si>
  <si>
    <t>A/C CNV-S</t>
  </si>
  <si>
    <t>06SR290 AJ SA1-30101-A46</t>
  </si>
  <si>
    <t>06SR290 AJ SA1-30200-A46</t>
  </si>
  <si>
    <t>EMB BTOP BT CNV-S</t>
  </si>
  <si>
    <t>06SR290 AJ SA1-30300-A46</t>
  </si>
  <si>
    <t>06SR290 AJ SA1-30500-A46</t>
  </si>
  <si>
    <t>1082593</t>
  </si>
  <si>
    <t>1082595</t>
  </si>
  <si>
    <t>CPC BTOP SP SNAP MMN-S</t>
  </si>
  <si>
    <t>1082596</t>
  </si>
  <si>
    <t>22SR290 SDXSN1-3MN1P9-000</t>
  </si>
  <si>
    <t>BTOP SUPP POLE RR PT MANUAL TWR</t>
  </si>
  <si>
    <t>1082597</t>
  </si>
  <si>
    <t>1082598</t>
  </si>
  <si>
    <t>19TM1950TDBON1-301T9-000</t>
  </si>
  <si>
    <t>1082600</t>
  </si>
  <si>
    <t>RUSH CHARGE 15%</t>
  </si>
  <si>
    <t>1082604</t>
  </si>
  <si>
    <t>RECREATION STATION</t>
  </si>
  <si>
    <t>17TG92 CDA NN1-3T0AA-A08</t>
  </si>
  <si>
    <t>1082605</t>
  </si>
  <si>
    <t>John Lynett</t>
  </si>
  <si>
    <t>99SR270DASESN1-40001-A97</t>
  </si>
  <si>
    <t>1082607</t>
  </si>
  <si>
    <t>John Wheeler</t>
  </si>
  <si>
    <t>04SR185 SPTIN1-60611-A07</t>
  </si>
  <si>
    <t>BTOP CPC N/SNAP CHA-T</t>
  </si>
  <si>
    <t>FASNAP #10 SCREW STUD 5/8\u0022</t>
  </si>
  <si>
    <t>04SR185 SPTIN1-60700-A07</t>
  </si>
  <si>
    <t>T/C CHA-T</t>
  </si>
  <si>
    <t>1082608</t>
  </si>
  <si>
    <t>JAMES SHIELDS</t>
  </si>
  <si>
    <t>06SR225 WE SN1-40200-A08</t>
  </si>
  <si>
    <t>EMB CMP BT JBK-S</t>
  </si>
  <si>
    <t>1082609</t>
  </si>
  <si>
    <t>John Olson</t>
  </si>
  <si>
    <t>17TM1950TDBON1-6W990-X44</t>
  </si>
  <si>
    <t>1082610</t>
  </si>
  <si>
    <t>DESMASDONS BOATWORKS</t>
  </si>
  <si>
    <t>04SR240 DA SN1-30301-A07</t>
  </si>
  <si>
    <t>S/C PT CHA-T</t>
  </si>
  <si>
    <t>1082611</t>
  </si>
  <si>
    <t>Ed Barone</t>
  </si>
  <si>
    <t>03SR240 DA SN1-60611-A08</t>
  </si>
  <si>
    <t>BIM CPC N/SNP JBK-S</t>
  </si>
  <si>
    <t>100281</t>
  </si>
  <si>
    <t>YKK SCREW STUD 5/8 S/S</t>
  </si>
  <si>
    <t>1082612</t>
  </si>
  <si>
    <t>16SA255    SN1-3T102-000</t>
  </si>
  <si>
    <t>BTOP BOWS HDWE TWR</t>
  </si>
  <si>
    <t>16SA195    IN1-6W900-X08</t>
  </si>
  <si>
    <t>19SA195    IN1-3VS1A1-A08</t>
  </si>
  <si>
    <t>BTOP FAB RVRS V TWR SURF JBK-S</t>
  </si>
  <si>
    <t>08FW224 FUNIN1-3T200-A97</t>
  </si>
  <si>
    <t>*BTOP BT W/TWR LIN-T</t>
  </si>
  <si>
    <t>1082613</t>
  </si>
  <si>
    <t>BTOP,VAL&amp;BT BE Q 10' SPT ARCH BLK-S</t>
  </si>
  <si>
    <t>22SE BEQ8FTSA1-300VA-L37</t>
  </si>
  <si>
    <t>BTOP,VAL&amp;BT BE Q 8' SPT ARCH FCR-S</t>
  </si>
  <si>
    <t>22SE BEQ8FTSA1-4F0VA-L37</t>
  </si>
  <si>
    <t>CMP,VAL&amp;BT BEQ8' SPT ARCH FWD FCR-S</t>
  </si>
  <si>
    <t>BTOP &amp; BT BE Q ECONOMY TWR BLK-S</t>
  </si>
  <si>
    <t>CMP,VAL&amp;BT BEQ8' SPT ARCH FWD BLK-S</t>
  </si>
  <si>
    <t>1082614</t>
  </si>
  <si>
    <t>19TM2150TCCON1-30109-000</t>
  </si>
  <si>
    <t>1082615</t>
  </si>
  <si>
    <t>101230</t>
  </si>
  <si>
    <t>SHOCK CORD CLIP - WHT W/6"CORD</t>
  </si>
  <si>
    <t>1082616</t>
  </si>
  <si>
    <t>Jeffrey Dagher</t>
  </si>
  <si>
    <t>05SR280 DA SA1-60600-A08</t>
  </si>
  <si>
    <t>CPC N/SNP JBK-S</t>
  </si>
  <si>
    <t>1082617</t>
  </si>
  <si>
    <t>RON CORMIER</t>
  </si>
  <si>
    <t>02FW268VISTSA1-40001-K71</t>
  </si>
  <si>
    <t>CMP COMP FAB DOV-S</t>
  </si>
  <si>
    <t>02FW268VISTSA1-30301-K71</t>
  </si>
  <si>
    <t>S/C PT DOV-S</t>
  </si>
  <si>
    <t>1082621</t>
  </si>
  <si>
    <t>22SB177 SF ON1-3A0AA-A72</t>
  </si>
  <si>
    <t>BTOP &amp; EMB BT ALUM N/ZIP HTR-S</t>
  </si>
  <si>
    <t>1082622</t>
  </si>
  <si>
    <t>SPEAKER CVR WETSNDREV10 (SET) BLK-S</t>
  </si>
  <si>
    <t>SPEAKER CVR WARRIOR (SET) BLK-S</t>
  </si>
  <si>
    <t>1082623</t>
  </si>
  <si>
    <t>1082625</t>
  </si>
  <si>
    <t>1082626</t>
  </si>
  <si>
    <t>1082627</t>
  </si>
  <si>
    <t>SPKER CVR COVERFIRE 2.0 (SET) BLK-S</t>
  </si>
  <si>
    <t>1082628</t>
  </si>
  <si>
    <t>1082630</t>
  </si>
  <si>
    <t>200113</t>
  </si>
  <si>
    <t>CLIP BIMINI 7/8" BLACK #4330</t>
  </si>
  <si>
    <t>1082631</t>
  </si>
  <si>
    <t>1082633</t>
  </si>
  <si>
    <t>1082636</t>
  </si>
  <si>
    <t>1082637</t>
  </si>
  <si>
    <t>1082638</t>
  </si>
  <si>
    <t>1082639</t>
  </si>
  <si>
    <t>22SR250 SLXSN1-3PT1A0-A08</t>
  </si>
  <si>
    <t>22SR250 SLXSN1-600605-A08</t>
  </si>
  <si>
    <t>22SR250 SLXSN1-60707-A08</t>
  </si>
  <si>
    <t>1082640</t>
  </si>
  <si>
    <t>1082641</t>
  </si>
  <si>
    <t>1082642</t>
  </si>
  <si>
    <t>CPC MANUAL TWR SP SNAP MMN-S</t>
  </si>
  <si>
    <t>1082643</t>
  </si>
  <si>
    <t>Dirk Plas</t>
  </si>
  <si>
    <t>99SR215 EC IN1-30400-A97</t>
  </si>
  <si>
    <t>A/C LIN-T</t>
  </si>
  <si>
    <t>99SR215 EC IN1-30300-A97</t>
  </si>
  <si>
    <t>99SR215 EC IN1-30500-A97</t>
  </si>
  <si>
    <t>1082644</t>
  </si>
  <si>
    <t>Chris Haines</t>
  </si>
  <si>
    <t>99SR340 DA SA1-30101-A97</t>
  </si>
  <si>
    <t>SPECMAT BTOP FAB LIN-T</t>
  </si>
  <si>
    <t>99SR340 DA SA1-3010V-A97</t>
  </si>
  <si>
    <t>SPECMAT BTOP VAL LIN-T</t>
  </si>
  <si>
    <t>1082645</t>
  </si>
  <si>
    <t>Jason White</t>
  </si>
  <si>
    <t>06SR240 SD SN1-60606-A08</t>
  </si>
  <si>
    <t>BTOP CPC W/SNAP JBK-S</t>
  </si>
  <si>
    <t>06SR240 SD SN1-60700-A08</t>
  </si>
  <si>
    <t>T/C W/SNP JBK-S</t>
  </si>
  <si>
    <t>1082646</t>
  </si>
  <si>
    <t>Tracy Evans</t>
  </si>
  <si>
    <t>01SR260 DA SN2-30200-A89</t>
  </si>
  <si>
    <t>EMB BTOP BT TOS-T</t>
  </si>
  <si>
    <t>1082647</t>
  </si>
  <si>
    <t>JOHN MCGUIRK</t>
  </si>
  <si>
    <t>16SR21 SPX IN1-6W947-X08</t>
  </si>
  <si>
    <t>M/C TWR STPLS BAG BLK-S</t>
  </si>
  <si>
    <t>1082648</t>
  </si>
  <si>
    <t>DANIEL HJORT</t>
  </si>
  <si>
    <t>00RE2660 WDSN1-30101-A46</t>
  </si>
  <si>
    <t>00RE2660 WDSN1-40400-A46</t>
  </si>
  <si>
    <t>CMP A/C CNV-S</t>
  </si>
  <si>
    <t>00RE2660 WDSN1-40300-A46</t>
  </si>
  <si>
    <t>CMP S/C SET CNV-S</t>
  </si>
  <si>
    <t>00RE2660 WDSN1-40101-A46</t>
  </si>
  <si>
    <t>CMP TOP FAB CNV-S</t>
  </si>
  <si>
    <t>00RE2660 WDSN1-30300-A46</t>
  </si>
  <si>
    <t>00RE2660 WDSN1-30500-A46</t>
  </si>
  <si>
    <t>1082649</t>
  </si>
  <si>
    <t>JOHN MUNSON</t>
  </si>
  <si>
    <t>13MAG3     NN1-3GF200-A08</t>
  </si>
  <si>
    <t>BTOP BT G3 FLD TWR JBK-S</t>
  </si>
  <si>
    <t>13MAG3     NN1-3GF101-A08</t>
  </si>
  <si>
    <t>BTOP FAB G3 FLD TWR JBK-S</t>
  </si>
  <si>
    <t>1082650</t>
  </si>
  <si>
    <t>Bob Sayle</t>
  </si>
  <si>
    <t>09SC21 MLSVIN1-6W910-W08</t>
  </si>
  <si>
    <t>1082651</t>
  </si>
  <si>
    <t>1082652</t>
  </si>
  <si>
    <t>1082653</t>
  </si>
  <si>
    <t>1082654</t>
  </si>
  <si>
    <t>1082655</t>
  </si>
  <si>
    <t>1082656</t>
  </si>
  <si>
    <t>1082657</t>
  </si>
  <si>
    <t>1082658</t>
  </si>
  <si>
    <t>1082659</t>
  </si>
  <si>
    <t>1082660</t>
  </si>
  <si>
    <t>1082661</t>
  </si>
  <si>
    <t>1082663</t>
  </si>
  <si>
    <t>1082665</t>
  </si>
  <si>
    <t>CHRIS NICKEL</t>
  </si>
  <si>
    <t>08SR310 DA HA1-60400-A08</t>
  </si>
  <si>
    <t>*SUN A/C JBK-S</t>
  </si>
  <si>
    <t>1082666</t>
  </si>
  <si>
    <t>ERICH SCHWIETERMAN</t>
  </si>
  <si>
    <t>PRCH23 SSI SN1-60614-W08</t>
  </si>
  <si>
    <t>PRCH23 SSI SN1-60700-W08</t>
  </si>
  <si>
    <t>1082667</t>
  </si>
  <si>
    <t>CAMPION MARINE</t>
  </si>
  <si>
    <t>S/C SET RL3 JBK-S</t>
  </si>
  <si>
    <t>A/C RL3 JBK-S</t>
  </si>
  <si>
    <t>VIS RL3 JBK-S</t>
  </si>
  <si>
    <t>CPC N/CUTOUT SNP BLK-S</t>
  </si>
  <si>
    <t>CPC BTOP SNP BLK-S</t>
  </si>
  <si>
    <t>1082668</t>
  </si>
  <si>
    <t>1082670</t>
  </si>
  <si>
    <t>1082671</t>
  </si>
  <si>
    <t>22NS231 HYBON1-300AA-A08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</si>
</sst>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mm\/dd\/yy"/>
    <numFmt numFmtId="166" formatCode="h\:mm\:ss\ AM/PM"/>
    <numFmt numFmtId="167" formatCode="\ mm\/dd\/yy"/>
  </numFmts>
  <fonts count="20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9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  <font>
      <u/>
      <sz val="9"/>
      <color indexed="8"/>
      <name val="Arial"/>
      <charset val="1"/>
    </font>
    <font>
      <u/>
      <sz val="10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charset val="1"/>
    </font>
    <font>
      <b/>
      <sz val="13"/>
      <color indexed="8"/>
      <name val="Arial"/>
      <charset val="1"/>
    </font>
    <font>
      <sz val="10"/>
      <color indexed="8"/>
      <name val="Arial"/>
    </font>
    <font>
      <sz val="8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43" fontId="5" fillId="0" borderId="0" applyFont="0" applyFill="0" applyBorder="0" applyAlignment="0" applyProtection="0">
      <alignment vertical="top"/>
    </xf>
    <xf numFmtId="44" fontId="5" fillId="0" borderId="0" applyFont="0" applyFill="0" applyBorder="0" applyAlignment="0" applyProtection="0">
      <alignment vertical="top"/>
    </xf>
    <xf numFmtId="0" fontId="7" fillId="0" borderId="0"/>
    <xf numFmtId="164" fontId="6" fillId="0" borderId="0" applyFont="0" applyFill="0" applyBorder="0" applyAlignment="0" applyProtection="0"/>
    <xf numFmtId="0" fontId="3" fillId="0" borderId="0">
      <alignment vertical="top"/>
    </xf>
    <xf numFmtId="9" fontId="10" fillId="0" borderId="0" applyFont="0" applyFill="0" applyBorder="0" applyAlignment="0" applyProtection="0"/>
    <xf numFmtId="0" fontId="2" fillId="0" borderId="0"/>
    <xf numFmtId="0" fontId="18" fillId="0" borderId="0"/>
    <xf numFmtId="0" fontId="11" fillId="0" borderId="0">
      <alignment vertical="top"/>
    </xf>
    <xf numFmtId="0" fontId="11" fillId="0" borderId="0">
      <alignment vertical="top"/>
    </xf>
    <xf numFmtId="43" fontId="11" fillId="0" borderId="0" applyFont="0" applyFill="0" applyBorder="0" applyAlignment="0" applyProtection="0">
      <alignment vertical="top"/>
    </xf>
    <xf numFmtId="0" fontId="1" fillId="0" borderId="0"/>
    <xf numFmtId="164" fontId="1" fillId="0" borderId="0" applyFont="0" applyFill="0" applyBorder="0" applyAlignment="0" applyProtection="0"/>
  </cellStyleXfs>
  <cellXfs count="109">
    <xf numFmtId="0" fontId="0" fillId="0" borderId="0" xfId="0">
      <alignment vertical="top"/>
    </xf>
    <xf numFmtId="0" fontId="7" fillId="0" borderId="0" xfId="3"/>
    <xf numFmtId="0" fontId="0" fillId="0" borderId="0" xfId="0" applyAlignment="1"/>
    <xf numFmtId="0" fontId="7" fillId="4" borderId="0" xfId="3" applyFill="1"/>
    <xf numFmtId="9" fontId="7" fillId="0" borderId="0" xfId="3" applyNumberFormat="1"/>
    <xf numFmtId="0" fontId="3" fillId="0" borderId="0" xfId="0" applyFont="1" applyAlignment="1"/>
    <xf numFmtId="43" fontId="3" fillId="0" borderId="0" xfId="1" applyFont="1" applyAlignment="1"/>
    <xf numFmtId="164" fontId="3" fillId="0" borderId="0" xfId="4" applyFont="1"/>
    <xf numFmtId="0" fontId="3" fillId="0" borderId="1" xfId="0" applyFont="1" applyBorder="1" applyAlignment="1"/>
    <xf numFmtId="0" fontId="4" fillId="0" borderId="0" xfId="0" applyFont="1" applyAlignment="1">
      <alignment horizontal="left" vertical="top"/>
    </xf>
    <xf numFmtId="0" fontId="3" fillId="0" borderId="0" xfId="5">
      <alignment vertical="top"/>
    </xf>
    <xf numFmtId="0" fontId="3" fillId="0" borderId="0" xfId="5" applyAlignment="1">
      <alignment horizontal="left" vertical="top"/>
    </xf>
    <xf numFmtId="0" fontId="3" fillId="0" borderId="0" xfId="0" applyFont="1">
      <alignment vertical="top"/>
    </xf>
    <xf numFmtId="43" fontId="3" fillId="0" borderId="0" xfId="1" applyFont="1">
      <alignment vertical="top"/>
    </xf>
    <xf numFmtId="0" fontId="4" fillId="5" borderId="0" xfId="0" applyFont="1" applyFill="1" applyAlignment="1">
      <alignment horizontal="left" vertical="top"/>
    </xf>
    <xf numFmtId="164" fontId="0" fillId="0" borderId="0" xfId="4" applyFont="1"/>
    <xf numFmtId="43" fontId="0" fillId="0" borderId="0" xfId="4" applyNumberFormat="1" applyFont="1"/>
    <xf numFmtId="0" fontId="0" fillId="6" borderId="0" xfId="0" applyFill="1" applyAlignment="1"/>
    <xf numFmtId="43" fontId="3" fillId="6" borderId="0" xfId="4" applyNumberFormat="1" applyFont="1" applyFill="1"/>
    <xf numFmtId="0" fontId="0" fillId="5" borderId="0" xfId="0" applyFill="1">
      <alignment vertical="top"/>
    </xf>
    <xf numFmtId="43" fontId="0" fillId="0" borderId="0" xfId="1" applyFont="1" applyAlignment="1"/>
    <xf numFmtId="0" fontId="11" fillId="2" borderId="0" xfId="0" applyFont="1" applyFill="1">
      <alignment vertical="top"/>
    </xf>
    <xf numFmtId="0" fontId="11" fillId="3" borderId="0" xfId="0" applyFont="1" applyFill="1">
      <alignment vertical="top"/>
    </xf>
    <xf numFmtId="0" fontId="12" fillId="0" borderId="0" xfId="0" applyFont="1" applyAlignment="1">
      <alignment horizontal="center" vertical="top" wrapText="1" readingOrder="1"/>
    </xf>
    <xf numFmtId="0" fontId="13" fillId="0" borderId="0" xfId="0" applyFont="1" applyAlignment="1">
      <alignment horizontal="right" vertical="top" wrapText="1" readingOrder="1"/>
    </xf>
    <xf numFmtId="1" fontId="14" fillId="2" borderId="0" xfId="0" applyNumberFormat="1" applyFont="1" applyFill="1" applyAlignment="1">
      <alignment horizontal="right" vertical="top"/>
    </xf>
    <xf numFmtId="165" fontId="14" fillId="2" borderId="0" xfId="0" applyNumberFormat="1" applyFont="1" applyFill="1" applyAlignment="1">
      <alignment horizontal="center" vertical="top"/>
    </xf>
    <xf numFmtId="4" fontId="14" fillId="2" borderId="0" xfId="0" applyNumberFormat="1" applyFont="1" applyFill="1" applyAlignment="1">
      <alignment horizontal="right" vertical="top"/>
    </xf>
    <xf numFmtId="1" fontId="14" fillId="3" borderId="0" xfId="0" applyNumberFormat="1" applyFont="1" applyFill="1" applyAlignment="1">
      <alignment horizontal="right" vertical="top"/>
    </xf>
    <xf numFmtId="165" fontId="14" fillId="3" borderId="0" xfId="0" applyNumberFormat="1" applyFont="1" applyFill="1" applyAlignment="1">
      <alignment horizontal="center" vertical="top"/>
    </xf>
    <xf numFmtId="4" fontId="14" fillId="3" borderId="0" xfId="0" applyNumberFormat="1" applyFont="1" applyFill="1" applyAlignment="1">
      <alignment horizontal="right" vertical="top"/>
    </xf>
    <xf numFmtId="0" fontId="14" fillId="3" borderId="0" xfId="0" applyFont="1" applyFill="1" applyAlignment="1">
      <alignment vertical="top"/>
    </xf>
    <xf numFmtId="3" fontId="14" fillId="3" borderId="0" xfId="0" applyNumberFormat="1" applyFont="1" applyFill="1" applyAlignment="1">
      <alignment vertical="top"/>
    </xf>
    <xf numFmtId="0" fontId="14" fillId="2" borderId="0" xfId="0" applyFont="1" applyFill="1" applyAlignment="1">
      <alignment vertical="top"/>
    </xf>
    <xf numFmtId="3" fontId="14" fillId="2" borderId="0" xfId="0" applyNumberFormat="1" applyFont="1" applyFill="1" applyAlignment="1">
      <alignment vertical="top"/>
    </xf>
    <xf numFmtId="0" fontId="12" fillId="0" borderId="0" xfId="0" applyFont="1" applyAlignment="1">
      <alignment vertical="top" wrapText="1" readingOrder="1"/>
    </xf>
    <xf numFmtId="43" fontId="3" fillId="4" borderId="0" xfId="1" applyFont="1" applyFill="1" applyAlignment="1"/>
    <xf numFmtId="0" fontId="14" fillId="2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 wrapText="1" readingOrder="1"/>
    </xf>
    <xf numFmtId="0" fontId="14" fillId="3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 wrapText="1" readingOrder="1"/>
    </xf>
    <xf numFmtId="0" fontId="12" fillId="0" borderId="0" xfId="0" applyFont="1" applyAlignment="1">
      <alignment horizontal="right" vertical="top" wrapText="1" readingOrder="1"/>
    </xf>
    <xf numFmtId="0" fontId="0" fillId="0" borderId="0" xfId="0" applyAlignment="1">
      <alignment vertical="top"/>
    </xf>
    <xf numFmtId="0" fontId="11" fillId="2" borderId="0" xfId="0" applyFont="1" applyFill="1" applyAlignment="1">
      <alignment vertical="top"/>
    </xf>
    <xf numFmtId="1" fontId="14" fillId="2" borderId="0" xfId="0" applyNumberFormat="1" applyFont="1" applyFill="1" applyAlignment="1">
      <alignment vertical="top"/>
    </xf>
    <xf numFmtId="165" fontId="14" fillId="2" borderId="0" xfId="0" applyNumberFormat="1" applyFont="1" applyFill="1" applyAlignment="1">
      <alignment vertical="top"/>
    </xf>
    <xf numFmtId="0" fontId="13" fillId="0" borderId="0" xfId="0" applyFont="1" applyAlignment="1">
      <alignment vertical="top" wrapText="1" readingOrder="1"/>
    </xf>
    <xf numFmtId="0" fontId="11" fillId="5" borderId="0" xfId="0" applyFont="1" applyFill="1">
      <alignment vertical="top"/>
    </xf>
    <xf numFmtId="0" fontId="8" fillId="0" borderId="0" xfId="0" applyFont="1" applyFill="1" applyAlignment="1">
      <alignment vertical="top" wrapText="1" readingOrder="1"/>
    </xf>
    <xf numFmtId="0" fontId="8" fillId="0" borderId="0" xfId="0" applyFont="1" applyFill="1" applyAlignment="1">
      <alignment horizontal="right" vertical="top" wrapText="1" readingOrder="1"/>
    </xf>
    <xf numFmtId="14" fontId="8" fillId="0" borderId="0" xfId="0" applyNumberFormat="1" applyFont="1" applyFill="1" applyAlignment="1">
      <alignment horizontal="center" vertical="top" wrapText="1" readingOrder="1"/>
    </xf>
    <xf numFmtId="0" fontId="8" fillId="0" borderId="0" xfId="0" applyFont="1" applyFill="1" applyAlignment="1">
      <alignment horizontal="left" vertical="top" wrapText="1" readingOrder="1"/>
    </xf>
    <xf numFmtId="44" fontId="9" fillId="0" borderId="0" xfId="2" applyFont="1" applyFill="1" applyAlignment="1">
      <alignment horizontal="right" vertical="top" wrapText="1" readingOrder="1"/>
    </xf>
    <xf numFmtId="0" fontId="9" fillId="0" borderId="0" xfId="0" applyFont="1" applyFill="1" applyAlignment="1">
      <alignment horizontal="center" vertical="top" wrapText="1" readingOrder="1"/>
    </xf>
    <xf numFmtId="9" fontId="9" fillId="0" borderId="0" xfId="6" applyFont="1" applyFill="1" applyAlignment="1">
      <alignment horizontal="center" vertical="top"/>
    </xf>
    <xf numFmtId="44" fontId="9" fillId="0" borderId="0" xfId="2" applyFont="1" applyFill="1">
      <alignment vertical="top"/>
    </xf>
    <xf numFmtId="0" fontId="0" fillId="0" borderId="0" xfId="0" applyFill="1">
      <alignment vertical="top"/>
    </xf>
    <xf numFmtId="3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9" fontId="0" fillId="0" borderId="0" xfId="6" applyFont="1" applyFill="1" applyAlignment="1">
      <alignment horizontal="center" vertical="top"/>
    </xf>
    <xf numFmtId="44" fontId="0" fillId="0" borderId="0" xfId="2" applyFont="1" applyFill="1">
      <alignment vertical="top"/>
    </xf>
    <xf numFmtId="14" fontId="0" fillId="0" borderId="0" xfId="0" applyNumberFormat="1" applyFill="1">
      <alignment vertical="top"/>
    </xf>
    <xf numFmtId="0" fontId="0" fillId="0" borderId="0" xfId="0">
      <alignment vertical="top"/>
    </xf>
    <xf numFmtId="1" fontId="0" fillId="0" borderId="0" xfId="0" applyNumberFormat="1">
      <alignment vertical="top"/>
    </xf>
    <xf numFmtId="167" fontId="0" fillId="0" borderId="0" xfId="0" applyNumberFormat="1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  <xf numFmtId="0" fontId="17" fillId="0" borderId="0" xfId="0" applyFont="1" applyAlignment="1">
      <alignment horizontal="center" vertical="top" wrapText="1" readingOrder="1"/>
    </xf>
    <xf numFmtId="0" fontId="14" fillId="0" borderId="0" xfId="0" applyFont="1" applyAlignment="1">
      <alignment horizontal="right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2" fillId="0" borderId="0" xfId="0" applyFont="1" applyAlignment="1">
      <alignment horizontal="right" vertical="top" wrapText="1" readingOrder="1"/>
    </xf>
    <xf numFmtId="0" fontId="14" fillId="2" borderId="0" xfId="0" applyFont="1" applyFill="1" applyAlignment="1">
      <alignment horizontal="left" vertical="top"/>
    </xf>
    <xf numFmtId="3" fontId="14" fillId="2" borderId="0" xfId="0" applyNumberFormat="1" applyFont="1" applyFill="1" applyAlignment="1">
      <alignment horizontal="right" vertical="top"/>
    </xf>
    <xf numFmtId="0" fontId="14" fillId="3" borderId="0" xfId="0" applyFont="1" applyFill="1" applyAlignment="1">
      <alignment horizontal="left" vertical="top"/>
    </xf>
    <xf numFmtId="3" fontId="14" fillId="3" borderId="0" xfId="0" applyNumberFormat="1" applyFont="1" applyFill="1" applyAlignment="1">
      <alignment horizontal="right" vertical="top"/>
    </xf>
    <xf numFmtId="0" fontId="11" fillId="3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 readingOrder="1"/>
    </xf>
    <xf numFmtId="4" fontId="15" fillId="7" borderId="0" xfId="0" applyNumberFormat="1" applyFont="1" applyFill="1" applyAlignment="1">
      <alignment horizontal="right" vertical="top"/>
    </xf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 readingOrder="1"/>
    </xf>
    <xf numFmtId="0" fontId="11" fillId="3" borderId="0" xfId="0" applyFont="1" applyFill="1" applyAlignment="1">
      <alignment horizontal="left" vertical="top" wrapText="1" readingOrder="1"/>
    </xf>
    <xf numFmtId="0" fontId="14" fillId="0" borderId="0" xfId="0" applyFont="1" applyAlignment="1">
      <alignment horizontal="left" vertical="top" wrapText="1" readingOrder="1"/>
    </xf>
    <xf numFmtId="14" fontId="16" fillId="0" borderId="0" xfId="0" applyNumberFormat="1" applyFont="1" applyAlignment="1">
      <alignment horizontal="left" vertical="top"/>
    </xf>
    <xf numFmtId="166" fontId="16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right" vertical="top"/>
    </xf>
    <xf numFmtId="4" fontId="15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19" fillId="0" borderId="0" xfId="8" applyFont="1" applyAlignment="1">
      <alignment horizontal="left"/>
    </xf>
    <xf numFmtId="2" fontId="19" fillId="0" borderId="0" xfId="8" applyNumberFormat="1" applyFont="1" applyAlignment="1">
      <alignment horizontal="center"/>
    </xf>
    <xf numFmtId="0" fontId="1" fillId="0" borderId="0" xfId="12"/>
    <xf numFmtId="2" fontId="1" fillId="0" borderId="0" xfId="12" applyNumberFormat="1" applyAlignment="1">
      <alignment horizontal="center"/>
    </xf>
    <xf numFmtId="0" fontId="11" fillId="0" borderId="0" xfId="9">
      <alignment vertical="top"/>
    </xf>
    <xf numFmtId="0" fontId="11" fillId="0" borderId="0" xfId="10">
      <alignment vertical="top"/>
    </xf>
    <xf numFmtId="2" fontId="0" fillId="0" borderId="0" xfId="0" applyNumberFormat="1">
      <alignment vertical="top"/>
    </xf>
    <xf numFmtId="0" fontId="3" fillId="0" borderId="0" xfId="0" applyFont="1" applyAlignment="1"/>
    <xf numFmtId="43" fontId="3" fillId="0" borderId="0" xfId="11" applyFont="1" applyAlignment="1"/>
    <xf numFmtId="164" fontId="3" fillId="0" borderId="0" xfId="13" applyFont="1"/>
    <xf numFmtId="0" fontId="0" fillId="0" borderId="0" xfId="0" applyAlignment="1"/>
    <xf numFmtId="43" fontId="0" fillId="0" borderId="0" xfId="11" applyFont="1" applyAlignment="1"/>
    <xf numFmtId="0" fontId="3" fillId="0" borderId="1" xfId="0" applyFont="1" applyBorder="1" applyAlignment="1"/>
    <xf numFmtId="0" fontId="4" fillId="0" borderId="0" xfId="0" applyFont="1" applyAlignment="1">
      <alignment horizontal="left" vertical="top"/>
    </xf>
    <xf numFmtId="0" fontId="3" fillId="0" borderId="0" xfId="5">
      <alignment vertical="top"/>
    </xf>
    <xf numFmtId="0" fontId="3" fillId="0" borderId="0" xfId="5" applyAlignment="1">
      <alignment horizontal="left" vertical="top"/>
    </xf>
    <xf numFmtId="0" fontId="3" fillId="0" borderId="0" xfId="0" applyFont="1">
      <alignment vertical="top"/>
    </xf>
    <xf numFmtId="43" fontId="3" fillId="0" borderId="0" xfId="11" applyFont="1">
      <alignment vertical="top"/>
    </xf>
    <xf numFmtId="0" fontId="4" fillId="5" borderId="0" xfId="0" applyFont="1" applyFill="1" applyAlignment="1">
      <alignment horizontal="left" vertical="top"/>
    </xf>
    <xf numFmtId="0" fontId="3" fillId="4" borderId="0" xfId="0" applyFont="1" applyFill="1" applyAlignment="1"/>
    <xf numFmtId="43" fontId="3" fillId="4" borderId="0" xfId="11" applyFont="1" applyFill="1" applyAlignment="1"/>
  </cellXfs>
  <cellStyles count="14">
    <cellStyle name="Comma" xfId="1" builtinId="3"/>
    <cellStyle name="Comma 2" xfId="11" xr:uid="{FB1B739E-DC57-46E9-B4B4-2771083C14B5}"/>
    <cellStyle name="Comma 3 2" xfId="4" xr:uid="{00000000-0005-0000-0000-000001000000}"/>
    <cellStyle name="Comma 3 2 2" xfId="13" xr:uid="{6F4F0D5E-7145-4460-996E-9F67A8BA4E33}"/>
    <cellStyle name="Currency" xfId="2" builtinId="4"/>
    <cellStyle name="Normal" xfId="0" builtinId="0"/>
    <cellStyle name="Normal 2" xfId="5" xr:uid="{00000000-0005-0000-0000-000004000000}"/>
    <cellStyle name="Normal 2 2" xfId="8" xr:uid="{F28FFD71-12FE-4375-A5AA-12DEC45B2D06}"/>
    <cellStyle name="Normal 3" xfId="3" xr:uid="{00000000-0005-0000-0000-000005000000}"/>
    <cellStyle name="Normal 3 2" xfId="9" xr:uid="{A56684CD-9A0E-4836-947C-77FF51B9A0D2}"/>
    <cellStyle name="Normal 4" xfId="7" xr:uid="{9AE01D9D-C3D9-44E1-9EE6-F6E76A1C13A3}"/>
    <cellStyle name="Normal 4 2" xfId="12" xr:uid="{754621ED-45F8-402A-AAF1-7CCA6DF8BE36}"/>
    <cellStyle name="Normal 5" xfId="10" xr:uid="{EA22A5B3-A863-4319-96EE-0CA0414A436E}"/>
    <cellStyle name="Percent" xfId="6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8EEB8"/>
      <rgbColor rgb="00FFFFFF"/>
      <rgbColor rgb="00F8FCC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810"/>
  <sheetViews>
    <sheetView showGridLines="0" tabSelected="1" topLeftCell="F1" zoomScaleNormal="100" workbookViewId="0">
      <pane ySplit="1" topLeftCell="A2" activePane="bottomLeft" state="frozen"/>
      <selection activeCell="J757" sqref="J757:K757"/>
      <selection pane="bottomLeft" activeCell="L11" sqref="L11"/>
    </sheetView>
  </sheetViews>
  <sheetFormatPr defaultColWidth="9" defaultRowHeight="13.2" x14ac:dyDescent="0.25"/>
  <cols>
    <col min="1" max="1" width="4.6640625" style="56" customWidth="1"/>
    <col min="2" max="2" width="7.6640625" style="56" bestFit="1" customWidth="1"/>
    <col min="3" max="3" width="5.6640625" style="56" bestFit="1" customWidth="1"/>
    <col min="4" max="4" width="12.5546875" style="61" bestFit="1" customWidth="1"/>
    <col min="5" max="5" width="18.5546875" style="56" customWidth="1"/>
    <col min="6" max="6" width="29.109375" style="56" bestFit="1" customWidth="1"/>
    <col min="7" max="7" width="18.44140625" style="56" customWidth="1"/>
    <col min="8" max="8" width="6.109375" style="56" customWidth="1"/>
    <col min="9" max="9" width="11" style="60" bestFit="1" customWidth="1"/>
    <col min="10" max="10" width="10" style="58" bestFit="1" customWidth="1"/>
    <col min="11" max="11" width="13" style="58" bestFit="1" customWidth="1"/>
    <col min="12" max="12" width="12.109375" style="59" bestFit="1" customWidth="1"/>
    <col min="13" max="13" width="11.44140625" style="60" customWidth="1"/>
    <col min="14" max="14" width="17.109375" style="60" bestFit="1" customWidth="1"/>
    <col min="15" max="15" width="13.33203125" style="60" bestFit="1" customWidth="1"/>
    <col min="16" max="16384" width="9" style="56"/>
  </cols>
  <sheetData>
    <row r="1" spans="1:15" ht="24" x14ac:dyDescent="0.25">
      <c r="A1" s="48" t="s">
        <v>3224</v>
      </c>
      <c r="B1" s="48" t="s">
        <v>0</v>
      </c>
      <c r="C1" s="49" t="s">
        <v>1</v>
      </c>
      <c r="D1" s="50" t="s">
        <v>2</v>
      </c>
      <c r="E1" s="51" t="s">
        <v>3</v>
      </c>
      <c r="F1" s="51" t="s">
        <v>4</v>
      </c>
      <c r="G1" s="51" t="s">
        <v>5</v>
      </c>
      <c r="H1" s="48" t="s">
        <v>6</v>
      </c>
      <c r="I1" s="52" t="s">
        <v>7</v>
      </c>
      <c r="J1" s="53" t="s">
        <v>3223</v>
      </c>
      <c r="K1" s="53" t="s">
        <v>3225</v>
      </c>
      <c r="L1" s="54" t="s">
        <v>3226</v>
      </c>
      <c r="M1" s="55" t="s">
        <v>3227</v>
      </c>
      <c r="N1" s="55" t="s">
        <v>3228</v>
      </c>
      <c r="O1" s="55" t="s">
        <v>3229</v>
      </c>
    </row>
    <row r="2" spans="1:15" x14ac:dyDescent="0.25">
      <c r="B2" s="62" t="s">
        <v>9910</v>
      </c>
      <c r="C2" s="63">
        <v>1</v>
      </c>
      <c r="D2" s="64">
        <v>44271</v>
      </c>
      <c r="E2" s="62" t="s">
        <v>18</v>
      </c>
      <c r="F2" s="62" t="s">
        <v>9911</v>
      </c>
      <c r="G2" s="62" t="s">
        <v>9912</v>
      </c>
      <c r="H2" s="65">
        <v>1</v>
      </c>
      <c r="I2" s="66">
        <v>0</v>
      </c>
    </row>
    <row r="3" spans="1:15" x14ac:dyDescent="0.25">
      <c r="B3" s="62" t="s">
        <v>9913</v>
      </c>
      <c r="C3" s="63">
        <v>1</v>
      </c>
      <c r="D3" s="64">
        <v>44378</v>
      </c>
      <c r="E3" s="62" t="s">
        <v>18</v>
      </c>
      <c r="F3" s="62" t="s">
        <v>9914</v>
      </c>
      <c r="G3" s="62" t="s">
        <v>5677</v>
      </c>
      <c r="H3" s="65">
        <v>3</v>
      </c>
      <c r="I3" s="66">
        <v>524.73</v>
      </c>
      <c r="J3" s="57"/>
      <c r="K3" s="58" t="e">
        <f>VLOOKUP(J3,Stage!A:C,3,FALSE)</f>
        <v>#N/A</v>
      </c>
      <c r="L3" s="59" t="e">
        <f>VLOOKUP(J3,Stage!A:B,2,FALSE)</f>
        <v>#N/A</v>
      </c>
      <c r="M3" s="60">
        <f>+I3*0.4</f>
        <v>209.89200000000002</v>
      </c>
      <c r="N3" s="60" t="e">
        <f t="shared" ref="N3:N66" si="0">+M3*L3</f>
        <v>#N/A</v>
      </c>
      <c r="O3" s="60" t="e">
        <f t="shared" ref="O3:O66" si="1">+N3*H3</f>
        <v>#N/A</v>
      </c>
    </row>
    <row r="4" spans="1:15" x14ac:dyDescent="0.25">
      <c r="B4" s="62" t="s">
        <v>9913</v>
      </c>
      <c r="C4" s="63">
        <v>2</v>
      </c>
      <c r="D4" s="64">
        <v>44378</v>
      </c>
      <c r="E4" s="62" t="s">
        <v>18</v>
      </c>
      <c r="F4" s="62" t="s">
        <v>9915</v>
      </c>
      <c r="G4" s="62" t="s">
        <v>9916</v>
      </c>
      <c r="H4" s="65">
        <v>3</v>
      </c>
      <c r="I4" s="66">
        <v>174.12</v>
      </c>
      <c r="K4" s="58" t="e">
        <f>VLOOKUP(J4,Stage!A:C,3,FALSE)</f>
        <v>#N/A</v>
      </c>
      <c r="L4" s="59" t="e">
        <f>VLOOKUP(J4,Stage!A:B,2,FALSE)</f>
        <v>#N/A</v>
      </c>
      <c r="M4" s="60">
        <f>+I4*0.4</f>
        <v>69.64800000000001</v>
      </c>
      <c r="N4" s="60" t="e">
        <f t="shared" si="0"/>
        <v>#N/A</v>
      </c>
      <c r="O4" s="60" t="e">
        <f t="shared" si="1"/>
        <v>#N/A</v>
      </c>
    </row>
    <row r="5" spans="1:15" x14ac:dyDescent="0.25">
      <c r="B5" s="62" t="s">
        <v>9913</v>
      </c>
      <c r="C5" s="63">
        <v>3</v>
      </c>
      <c r="D5" s="64">
        <v>44378</v>
      </c>
      <c r="E5" s="62" t="s">
        <v>18</v>
      </c>
      <c r="F5" s="62"/>
      <c r="G5" s="62" t="s">
        <v>9917</v>
      </c>
      <c r="H5" s="65">
        <v>2</v>
      </c>
      <c r="I5" s="66">
        <v>90</v>
      </c>
      <c r="J5" s="57"/>
    </row>
    <row r="6" spans="1:15" x14ac:dyDescent="0.25">
      <c r="B6" s="62" t="s">
        <v>9913</v>
      </c>
      <c r="C6" s="63">
        <v>4</v>
      </c>
      <c r="D6" s="64">
        <v>44378</v>
      </c>
      <c r="E6" s="62" t="s">
        <v>18</v>
      </c>
      <c r="F6" s="62"/>
      <c r="G6" s="62" t="s">
        <v>9918</v>
      </c>
      <c r="H6" s="65">
        <v>6</v>
      </c>
      <c r="I6" s="66">
        <v>270</v>
      </c>
      <c r="J6" s="57"/>
    </row>
    <row r="7" spans="1:15" x14ac:dyDescent="0.25">
      <c r="B7" s="62" t="s">
        <v>9760</v>
      </c>
      <c r="C7" s="63">
        <v>1</v>
      </c>
      <c r="D7" s="64">
        <v>44469</v>
      </c>
      <c r="E7" s="62" t="s">
        <v>6089</v>
      </c>
      <c r="F7" s="62" t="s">
        <v>6090</v>
      </c>
      <c r="G7" s="62" t="s">
        <v>6091</v>
      </c>
      <c r="H7" s="65">
        <v>50</v>
      </c>
      <c r="I7" s="66">
        <v>1717.5</v>
      </c>
      <c r="J7" s="57"/>
      <c r="K7" s="58" t="e">
        <f>VLOOKUP(J7,Stage!A:C,3,FALSE)</f>
        <v>#N/A</v>
      </c>
      <c r="L7" s="59" t="e">
        <f>VLOOKUP(J7,Stage!A:B,2,FALSE)</f>
        <v>#N/A</v>
      </c>
      <c r="M7" s="60">
        <f>VLOOKUP(F7,Cost!A:B,2,FALSE)</f>
        <v>21.8368</v>
      </c>
      <c r="N7" s="60" t="e">
        <f t="shared" si="0"/>
        <v>#N/A</v>
      </c>
      <c r="O7" s="60" t="e">
        <f t="shared" si="1"/>
        <v>#N/A</v>
      </c>
    </row>
    <row r="8" spans="1:15" x14ac:dyDescent="0.25">
      <c r="B8" s="62" t="s">
        <v>9919</v>
      </c>
      <c r="C8" s="63">
        <v>1</v>
      </c>
      <c r="D8" s="64">
        <v>44460</v>
      </c>
      <c r="E8" s="62" t="s">
        <v>18</v>
      </c>
      <c r="F8" s="62" t="s">
        <v>6113</v>
      </c>
      <c r="G8" s="62" t="s">
        <v>111</v>
      </c>
      <c r="H8" s="65">
        <v>1</v>
      </c>
      <c r="I8" s="66">
        <v>133.99</v>
      </c>
      <c r="J8" s="57"/>
      <c r="K8" s="58" t="e">
        <f>VLOOKUP(J8,Stage!A:C,3,FALSE)</f>
        <v>#N/A</v>
      </c>
      <c r="L8" s="59" t="e">
        <f>VLOOKUP(J8,Stage!A:B,2,FALSE)</f>
        <v>#N/A</v>
      </c>
      <c r="M8" s="60">
        <f>VLOOKUP(F8,Cost!A:B,2,FALSE)</f>
        <v>84.34</v>
      </c>
      <c r="N8" s="60" t="e">
        <f t="shared" si="0"/>
        <v>#N/A</v>
      </c>
      <c r="O8" s="60" t="e">
        <f t="shared" si="1"/>
        <v>#N/A</v>
      </c>
    </row>
    <row r="9" spans="1:15" x14ac:dyDescent="0.25">
      <c r="B9" s="62" t="s">
        <v>9616</v>
      </c>
      <c r="C9" s="63">
        <v>1</v>
      </c>
      <c r="D9" s="64">
        <v>44467</v>
      </c>
      <c r="E9" s="62" t="s">
        <v>18</v>
      </c>
      <c r="F9" s="62" t="s">
        <v>5482</v>
      </c>
      <c r="G9" s="62" t="s">
        <v>3297</v>
      </c>
      <c r="H9" s="65">
        <v>1</v>
      </c>
      <c r="I9" s="66">
        <v>59.77</v>
      </c>
      <c r="K9" s="58" t="e">
        <f>VLOOKUP(J9,Stage!A:C,3,FALSE)</f>
        <v>#N/A</v>
      </c>
      <c r="L9" s="59" t="e">
        <f>VLOOKUP(J9,Stage!A:B,2,FALSE)</f>
        <v>#N/A</v>
      </c>
      <c r="M9" s="60">
        <f>VLOOKUP(F9,Cost!A:B,2,FALSE)</f>
        <v>31.87</v>
      </c>
      <c r="N9" s="60" t="e">
        <f t="shared" si="0"/>
        <v>#N/A</v>
      </c>
      <c r="O9" s="60" t="e">
        <f t="shared" si="1"/>
        <v>#N/A</v>
      </c>
    </row>
    <row r="10" spans="1:15" x14ac:dyDescent="0.25">
      <c r="B10" s="62" t="s">
        <v>9600</v>
      </c>
      <c r="C10" s="63">
        <v>1</v>
      </c>
      <c r="D10" s="64">
        <v>44467</v>
      </c>
      <c r="E10" s="62" t="s">
        <v>18</v>
      </c>
      <c r="F10" s="62" t="s">
        <v>7473</v>
      </c>
      <c r="G10" s="62" t="s">
        <v>102</v>
      </c>
      <c r="H10" s="65">
        <v>1</v>
      </c>
      <c r="I10" s="66">
        <v>109.24</v>
      </c>
      <c r="K10" s="58" t="e">
        <f>VLOOKUP(J10,Stage!A:C,3,FALSE)</f>
        <v>#N/A</v>
      </c>
      <c r="L10" s="59" t="e">
        <f>VLOOKUP(J10,Stage!A:B,2,FALSE)</f>
        <v>#N/A</v>
      </c>
      <c r="M10" s="60">
        <f>VLOOKUP(F10,Cost!A:B,2,FALSE)</f>
        <v>64.86</v>
      </c>
      <c r="N10" s="60" t="e">
        <f t="shared" si="0"/>
        <v>#N/A</v>
      </c>
      <c r="O10" s="60" t="e">
        <f t="shared" si="1"/>
        <v>#N/A</v>
      </c>
    </row>
    <row r="11" spans="1:15" x14ac:dyDescent="0.25">
      <c r="B11" s="62" t="s">
        <v>9604</v>
      </c>
      <c r="C11" s="63">
        <v>1</v>
      </c>
      <c r="D11" s="64">
        <v>44467</v>
      </c>
      <c r="E11" s="62" t="s">
        <v>18</v>
      </c>
      <c r="F11" s="62" t="s">
        <v>5981</v>
      </c>
      <c r="G11" s="62" t="s">
        <v>3286</v>
      </c>
      <c r="H11" s="65">
        <v>1</v>
      </c>
      <c r="I11" s="66">
        <v>66.05</v>
      </c>
      <c r="K11" s="58" t="e">
        <f>VLOOKUP(J11,Stage!A:C,3,FALSE)</f>
        <v>#N/A</v>
      </c>
      <c r="L11" s="59" t="e">
        <f>VLOOKUP(J11,Stage!A:B,2,FALSE)</f>
        <v>#N/A</v>
      </c>
      <c r="M11" s="60">
        <f>VLOOKUP(F11,Cost!A:B,2,FALSE)</f>
        <v>44.4</v>
      </c>
      <c r="N11" s="60" t="e">
        <f t="shared" si="0"/>
        <v>#N/A</v>
      </c>
      <c r="O11" s="60" t="e">
        <f t="shared" si="1"/>
        <v>#N/A</v>
      </c>
    </row>
    <row r="12" spans="1:15" x14ac:dyDescent="0.25">
      <c r="B12" s="62" t="s">
        <v>9534</v>
      </c>
      <c r="C12" s="63">
        <v>1</v>
      </c>
      <c r="D12" s="64">
        <v>44468</v>
      </c>
      <c r="E12" s="62" t="s">
        <v>38</v>
      </c>
      <c r="F12" s="62" t="s">
        <v>1431</v>
      </c>
      <c r="G12" s="62" t="s">
        <v>9535</v>
      </c>
      <c r="H12" s="65">
        <v>1</v>
      </c>
      <c r="I12" s="66">
        <v>941.32</v>
      </c>
      <c r="K12" s="58" t="e">
        <f>VLOOKUP(J12,Stage!A:C,3,FALSE)</f>
        <v>#N/A</v>
      </c>
      <c r="L12" s="59" t="e">
        <f>VLOOKUP(J12,Stage!A:B,2,FALSE)</f>
        <v>#N/A</v>
      </c>
      <c r="M12" s="60">
        <f>VLOOKUP(F12,Cost!A:B,2,FALSE)</f>
        <v>485.94959999999998</v>
      </c>
      <c r="N12" s="60" t="e">
        <f t="shared" si="0"/>
        <v>#N/A</v>
      </c>
      <c r="O12" s="60" t="e">
        <f t="shared" si="1"/>
        <v>#N/A</v>
      </c>
    </row>
    <row r="13" spans="1:15" x14ac:dyDescent="0.25">
      <c r="B13" s="62" t="s">
        <v>9487</v>
      </c>
      <c r="C13" s="63">
        <v>2</v>
      </c>
      <c r="D13" s="64">
        <v>44466</v>
      </c>
      <c r="E13" s="62" t="s">
        <v>3739</v>
      </c>
      <c r="F13" s="62" t="s">
        <v>9488</v>
      </c>
      <c r="G13" s="62" t="s">
        <v>9489</v>
      </c>
      <c r="H13" s="65">
        <v>1</v>
      </c>
      <c r="I13" s="66">
        <v>226.52</v>
      </c>
      <c r="K13" s="58" t="e">
        <f>VLOOKUP(J13,Stage!A:C,3,FALSE)</f>
        <v>#N/A</v>
      </c>
      <c r="L13" s="59" t="e">
        <f>VLOOKUP(J13,Stage!A:B,2,FALSE)</f>
        <v>#N/A</v>
      </c>
      <c r="M13" s="60">
        <f>+I13*0.4</f>
        <v>90.608000000000004</v>
      </c>
      <c r="N13" s="60" t="e">
        <f t="shared" si="0"/>
        <v>#N/A</v>
      </c>
      <c r="O13" s="60" t="e">
        <f t="shared" si="1"/>
        <v>#N/A</v>
      </c>
    </row>
    <row r="14" spans="1:15" x14ac:dyDescent="0.25">
      <c r="B14" s="62" t="s">
        <v>9487</v>
      </c>
      <c r="C14" s="63">
        <v>3</v>
      </c>
      <c r="D14" s="64">
        <v>44466</v>
      </c>
      <c r="E14" s="62" t="s">
        <v>3739</v>
      </c>
      <c r="F14" s="62" t="s">
        <v>9505</v>
      </c>
      <c r="G14" s="62" t="s">
        <v>9506</v>
      </c>
      <c r="H14" s="65">
        <v>1</v>
      </c>
      <c r="I14" s="66">
        <v>109.7</v>
      </c>
      <c r="K14" s="58" t="e">
        <f>VLOOKUP(J14,Stage!A:C,3,FALSE)</f>
        <v>#N/A</v>
      </c>
      <c r="L14" s="59" t="e">
        <f>VLOOKUP(J14,Stage!A:B,2,FALSE)</f>
        <v>#N/A</v>
      </c>
      <c r="M14" s="60">
        <f>+I14*0.4</f>
        <v>43.88</v>
      </c>
      <c r="N14" s="60" t="e">
        <f t="shared" si="0"/>
        <v>#N/A</v>
      </c>
      <c r="O14" s="60" t="e">
        <f t="shared" si="1"/>
        <v>#N/A</v>
      </c>
    </row>
    <row r="15" spans="1:15" x14ac:dyDescent="0.25">
      <c r="B15" s="62" t="s">
        <v>9625</v>
      </c>
      <c r="C15" s="63">
        <v>1</v>
      </c>
      <c r="D15" s="64">
        <v>44467</v>
      </c>
      <c r="E15" s="62" t="s">
        <v>18</v>
      </c>
      <c r="F15" s="62" t="s">
        <v>5587</v>
      </c>
      <c r="G15" s="62" t="s">
        <v>5695</v>
      </c>
      <c r="H15" s="65">
        <v>1</v>
      </c>
      <c r="I15" s="66">
        <v>2228.35</v>
      </c>
      <c r="K15" s="58" t="e">
        <f>VLOOKUP(J15,Stage!A:C,3,FALSE)</f>
        <v>#N/A</v>
      </c>
      <c r="L15" s="59" t="e">
        <f>VLOOKUP(J15,Stage!A:B,2,FALSE)</f>
        <v>#N/A</v>
      </c>
      <c r="M15" s="60">
        <f>VLOOKUP(F15,Cost!A:B,2,FALSE)</f>
        <v>1167.02</v>
      </c>
      <c r="N15" s="60" t="e">
        <f t="shared" si="0"/>
        <v>#N/A</v>
      </c>
      <c r="O15" s="60" t="e">
        <f t="shared" si="1"/>
        <v>#N/A</v>
      </c>
    </row>
    <row r="16" spans="1:15" x14ac:dyDescent="0.25">
      <c r="B16" s="62" t="s">
        <v>9630</v>
      </c>
      <c r="C16" s="63">
        <v>1</v>
      </c>
      <c r="D16" s="64">
        <v>44467</v>
      </c>
      <c r="E16" s="62" t="s">
        <v>18</v>
      </c>
      <c r="F16" s="62" t="s">
        <v>7705</v>
      </c>
      <c r="G16" s="62" t="s">
        <v>21</v>
      </c>
      <c r="H16" s="65">
        <v>1</v>
      </c>
      <c r="I16" s="66">
        <v>84.2</v>
      </c>
      <c r="K16" s="58" t="e">
        <f>VLOOKUP(J16,Stage!A:C,3,FALSE)</f>
        <v>#N/A</v>
      </c>
      <c r="L16" s="59" t="e">
        <f>VLOOKUP(J16,Stage!A:B,2,FALSE)</f>
        <v>#N/A</v>
      </c>
      <c r="M16" s="60">
        <f>VLOOKUP(F16,Cost!A:B,2,FALSE)</f>
        <v>50.64</v>
      </c>
      <c r="N16" s="60" t="e">
        <f t="shared" si="0"/>
        <v>#N/A</v>
      </c>
      <c r="O16" s="60" t="e">
        <f t="shared" si="1"/>
        <v>#N/A</v>
      </c>
    </row>
    <row r="17" spans="2:15" x14ac:dyDescent="0.25">
      <c r="B17" s="62" t="s">
        <v>9613</v>
      </c>
      <c r="C17" s="63">
        <v>1</v>
      </c>
      <c r="D17" s="64">
        <v>44467</v>
      </c>
      <c r="E17" s="62" t="s">
        <v>18</v>
      </c>
      <c r="F17" s="62" t="s">
        <v>5476</v>
      </c>
      <c r="G17" s="62" t="s">
        <v>22</v>
      </c>
      <c r="H17" s="65">
        <v>1</v>
      </c>
      <c r="I17" s="66">
        <v>71.44</v>
      </c>
      <c r="K17" s="58" t="e">
        <f>VLOOKUP(J17,Stage!A:C,3,FALSE)</f>
        <v>#N/A</v>
      </c>
      <c r="L17" s="59" t="e">
        <f>VLOOKUP(J17,Stage!A:B,2,FALSE)</f>
        <v>#N/A</v>
      </c>
      <c r="M17" s="60">
        <f>VLOOKUP(F17,Cost!A:B,2,FALSE)</f>
        <v>40.69</v>
      </c>
      <c r="N17" s="60" t="e">
        <f t="shared" si="0"/>
        <v>#N/A</v>
      </c>
      <c r="O17" s="60" t="e">
        <f t="shared" si="1"/>
        <v>#N/A</v>
      </c>
    </row>
    <row r="18" spans="2:15" x14ac:dyDescent="0.25">
      <c r="B18" s="62" t="s">
        <v>9629</v>
      </c>
      <c r="C18" s="63">
        <v>1</v>
      </c>
      <c r="D18" s="64">
        <v>44467</v>
      </c>
      <c r="E18" s="62" t="s">
        <v>18</v>
      </c>
      <c r="F18" s="62" t="s">
        <v>7707</v>
      </c>
      <c r="G18" s="62" t="s">
        <v>109</v>
      </c>
      <c r="H18" s="65">
        <v>1</v>
      </c>
      <c r="I18" s="66">
        <v>144.69999999999999</v>
      </c>
      <c r="K18" s="58" t="e">
        <f>VLOOKUP(J18,Stage!A:C,3,FALSE)</f>
        <v>#N/A</v>
      </c>
      <c r="L18" s="59" t="e">
        <f>VLOOKUP(J18,Stage!A:B,2,FALSE)</f>
        <v>#N/A</v>
      </c>
      <c r="M18" s="60">
        <f>VLOOKUP(F18,Cost!A:B,2,FALSE)</f>
        <v>85.2</v>
      </c>
      <c r="N18" s="60" t="e">
        <f t="shared" si="0"/>
        <v>#N/A</v>
      </c>
      <c r="O18" s="60" t="e">
        <f t="shared" si="1"/>
        <v>#N/A</v>
      </c>
    </row>
    <row r="19" spans="2:15" x14ac:dyDescent="0.25">
      <c r="B19" s="62" t="s">
        <v>9629</v>
      </c>
      <c r="C19" s="63">
        <v>2</v>
      </c>
      <c r="D19" s="64">
        <v>44467</v>
      </c>
      <c r="E19" s="62" t="s">
        <v>18</v>
      </c>
      <c r="F19" s="62" t="s">
        <v>6113</v>
      </c>
      <c r="G19" s="62" t="s">
        <v>111</v>
      </c>
      <c r="H19" s="65">
        <v>1</v>
      </c>
      <c r="I19" s="66">
        <v>133.99</v>
      </c>
      <c r="K19" s="58" t="e">
        <f>VLOOKUP(J19,Stage!A:C,3,FALSE)</f>
        <v>#N/A</v>
      </c>
      <c r="L19" s="59" t="e">
        <f>VLOOKUP(J19,Stage!A:B,2,FALSE)</f>
        <v>#N/A</v>
      </c>
      <c r="M19" s="60">
        <f>VLOOKUP(F19,Cost!A:B,2,FALSE)</f>
        <v>84.34</v>
      </c>
      <c r="N19" s="60" t="e">
        <f t="shared" si="0"/>
        <v>#N/A</v>
      </c>
      <c r="O19" s="60" t="e">
        <f t="shared" si="1"/>
        <v>#N/A</v>
      </c>
    </row>
    <row r="20" spans="2:15" x14ac:dyDescent="0.25">
      <c r="B20" s="62" t="s">
        <v>9629</v>
      </c>
      <c r="C20" s="63">
        <v>3</v>
      </c>
      <c r="D20" s="64">
        <v>44467</v>
      </c>
      <c r="E20" s="62" t="s">
        <v>18</v>
      </c>
      <c r="F20" s="62" t="s">
        <v>7726</v>
      </c>
      <c r="G20" s="62" t="s">
        <v>24</v>
      </c>
      <c r="H20" s="65">
        <v>1</v>
      </c>
      <c r="I20" s="66">
        <v>141.41</v>
      </c>
      <c r="K20" s="58" t="e">
        <f>VLOOKUP(J20,Stage!A:C,3,FALSE)</f>
        <v>#N/A</v>
      </c>
      <c r="L20" s="59" t="e">
        <f>VLOOKUP(J20,Stage!A:B,2,FALSE)</f>
        <v>#N/A</v>
      </c>
      <c r="M20" s="60">
        <f>VLOOKUP(F20,Cost!A:B,2,FALSE)</f>
        <v>85.24</v>
      </c>
      <c r="N20" s="60" t="e">
        <f t="shared" si="0"/>
        <v>#N/A</v>
      </c>
      <c r="O20" s="60" t="e">
        <f t="shared" si="1"/>
        <v>#N/A</v>
      </c>
    </row>
    <row r="21" spans="2:15" x14ac:dyDescent="0.25">
      <c r="B21" s="62" t="s">
        <v>9629</v>
      </c>
      <c r="C21" s="63">
        <v>4</v>
      </c>
      <c r="D21" s="64">
        <v>44467</v>
      </c>
      <c r="E21" s="62" t="s">
        <v>18</v>
      </c>
      <c r="F21" s="62" t="s">
        <v>7706</v>
      </c>
      <c r="G21" s="62" t="s">
        <v>25</v>
      </c>
      <c r="H21" s="65">
        <v>1</v>
      </c>
      <c r="I21" s="66">
        <v>166.04</v>
      </c>
      <c r="K21" s="58" t="e">
        <f>VLOOKUP(J21,Stage!A:C,3,FALSE)</f>
        <v>#N/A</v>
      </c>
      <c r="L21" s="59" t="e">
        <f>VLOOKUP(J21,Stage!A:B,2,FALSE)</f>
        <v>#N/A</v>
      </c>
      <c r="M21" s="60">
        <f>VLOOKUP(F21,Cost!A:B,2,FALSE)</f>
        <v>113.43</v>
      </c>
      <c r="N21" s="60" t="e">
        <f t="shared" si="0"/>
        <v>#N/A</v>
      </c>
      <c r="O21" s="60" t="e">
        <f t="shared" si="1"/>
        <v>#N/A</v>
      </c>
    </row>
    <row r="22" spans="2:15" x14ac:dyDescent="0.25">
      <c r="B22" s="62" t="s">
        <v>9629</v>
      </c>
      <c r="C22" s="63">
        <v>5</v>
      </c>
      <c r="D22" s="64">
        <v>44467</v>
      </c>
      <c r="E22" s="62" t="s">
        <v>18</v>
      </c>
      <c r="F22" s="62" t="s">
        <v>7710</v>
      </c>
      <c r="G22" s="62" t="s">
        <v>26</v>
      </c>
      <c r="H22" s="65">
        <v>1</v>
      </c>
      <c r="I22" s="66">
        <v>175.2</v>
      </c>
      <c r="K22" s="58" t="e">
        <f>VLOOKUP(J22,Stage!A:C,3,FALSE)</f>
        <v>#N/A</v>
      </c>
      <c r="L22" s="59" t="e">
        <f>VLOOKUP(J22,Stage!A:B,2,FALSE)</f>
        <v>#N/A</v>
      </c>
      <c r="M22" s="60">
        <f>VLOOKUP(F22,Cost!A:B,2,FALSE)</f>
        <v>117.73</v>
      </c>
      <c r="N22" s="60" t="e">
        <f t="shared" si="0"/>
        <v>#N/A</v>
      </c>
      <c r="O22" s="60" t="e">
        <f t="shared" si="1"/>
        <v>#N/A</v>
      </c>
    </row>
    <row r="23" spans="2:15" x14ac:dyDescent="0.25">
      <c r="B23" s="62" t="s">
        <v>9629</v>
      </c>
      <c r="C23" s="63">
        <v>6</v>
      </c>
      <c r="D23" s="64">
        <v>44467</v>
      </c>
      <c r="E23" s="62" t="s">
        <v>18</v>
      </c>
      <c r="F23" s="62" t="s">
        <v>7705</v>
      </c>
      <c r="G23" s="62" t="s">
        <v>21</v>
      </c>
      <c r="H23" s="65">
        <v>1</v>
      </c>
      <c r="I23" s="66">
        <v>84.2</v>
      </c>
      <c r="K23" s="58" t="e">
        <f>VLOOKUP(J23,Stage!A:C,3,FALSE)</f>
        <v>#N/A</v>
      </c>
      <c r="L23" s="59" t="e">
        <f>VLOOKUP(J23,Stage!A:B,2,FALSE)</f>
        <v>#N/A</v>
      </c>
      <c r="M23" s="60">
        <f>VLOOKUP(F23,Cost!A:B,2,FALSE)</f>
        <v>50.64</v>
      </c>
      <c r="N23" s="60" t="e">
        <f t="shared" si="0"/>
        <v>#N/A</v>
      </c>
      <c r="O23" s="60" t="e">
        <f t="shared" si="1"/>
        <v>#N/A</v>
      </c>
    </row>
    <row r="24" spans="2:15" x14ac:dyDescent="0.25">
      <c r="B24" s="62" t="s">
        <v>9629</v>
      </c>
      <c r="C24" s="63">
        <v>7</v>
      </c>
      <c r="D24" s="64">
        <v>44467</v>
      </c>
      <c r="E24" s="62" t="s">
        <v>18</v>
      </c>
      <c r="F24" s="62" t="s">
        <v>7709</v>
      </c>
      <c r="G24" s="62" t="s">
        <v>27</v>
      </c>
      <c r="H24" s="65">
        <v>1</v>
      </c>
      <c r="I24" s="66">
        <v>102.95</v>
      </c>
      <c r="K24" s="58" t="e">
        <f>VLOOKUP(J24,Stage!A:C,3,FALSE)</f>
        <v>#N/A</v>
      </c>
      <c r="L24" s="59" t="e">
        <f>VLOOKUP(J24,Stage!A:B,2,FALSE)</f>
        <v>#N/A</v>
      </c>
      <c r="M24" s="60">
        <f>VLOOKUP(F24,Cost!A:B,2,FALSE)</f>
        <v>65.55</v>
      </c>
      <c r="N24" s="60" t="e">
        <f t="shared" si="0"/>
        <v>#N/A</v>
      </c>
      <c r="O24" s="60" t="e">
        <f t="shared" si="1"/>
        <v>#N/A</v>
      </c>
    </row>
    <row r="25" spans="2:15" x14ac:dyDescent="0.25">
      <c r="B25" s="62" t="s">
        <v>9629</v>
      </c>
      <c r="C25" s="63">
        <v>8</v>
      </c>
      <c r="D25" s="64">
        <v>44467</v>
      </c>
      <c r="E25" s="62" t="s">
        <v>18</v>
      </c>
      <c r="F25" s="62" t="s">
        <v>7709</v>
      </c>
      <c r="G25" s="62" t="s">
        <v>27</v>
      </c>
      <c r="H25" s="65">
        <v>1</v>
      </c>
      <c r="I25" s="66">
        <v>102.95</v>
      </c>
      <c r="J25" s="57"/>
      <c r="K25" s="58" t="e">
        <f>VLOOKUP(J25,Stage!A:C,3,FALSE)</f>
        <v>#N/A</v>
      </c>
      <c r="L25" s="59" t="e">
        <f>VLOOKUP(J25,Stage!A:B,2,FALSE)</f>
        <v>#N/A</v>
      </c>
      <c r="M25" s="60">
        <f>VLOOKUP(F25,Cost!A:B,2,FALSE)</f>
        <v>65.55</v>
      </c>
      <c r="N25" s="60" t="e">
        <f t="shared" si="0"/>
        <v>#N/A</v>
      </c>
      <c r="O25" s="60" t="e">
        <f t="shared" si="1"/>
        <v>#N/A</v>
      </c>
    </row>
    <row r="26" spans="2:15" x14ac:dyDescent="0.25">
      <c r="B26" s="62" t="s">
        <v>9629</v>
      </c>
      <c r="C26" s="63">
        <v>9</v>
      </c>
      <c r="D26" s="64">
        <v>44467</v>
      </c>
      <c r="E26" s="62" t="s">
        <v>18</v>
      </c>
      <c r="F26" s="62" t="s">
        <v>5491</v>
      </c>
      <c r="G26" s="62" t="s">
        <v>3619</v>
      </c>
      <c r="H26" s="65">
        <v>1</v>
      </c>
      <c r="I26" s="66">
        <v>228.02</v>
      </c>
      <c r="J26" s="57"/>
      <c r="K26" s="58" t="e">
        <f>VLOOKUP(J26,Stage!A:C,3,FALSE)</f>
        <v>#N/A</v>
      </c>
      <c r="L26" s="59" t="e">
        <f>VLOOKUP(J26,Stage!A:B,2,FALSE)</f>
        <v>#N/A</v>
      </c>
      <c r="M26" s="60">
        <f>VLOOKUP(F26,Cost!A:B,2,FALSE)</f>
        <v>139</v>
      </c>
      <c r="N26" s="60" t="e">
        <f t="shared" si="0"/>
        <v>#N/A</v>
      </c>
      <c r="O26" s="60" t="e">
        <f t="shared" si="1"/>
        <v>#N/A</v>
      </c>
    </row>
    <row r="27" spans="2:15" x14ac:dyDescent="0.25">
      <c r="B27" s="62" t="s">
        <v>9615</v>
      </c>
      <c r="C27" s="63">
        <v>1</v>
      </c>
      <c r="D27" s="64">
        <v>44467</v>
      </c>
      <c r="E27" s="62" t="s">
        <v>18</v>
      </c>
      <c r="F27" s="62" t="s">
        <v>5985</v>
      </c>
      <c r="G27" s="62" t="s">
        <v>4190</v>
      </c>
      <c r="H27" s="65">
        <v>1</v>
      </c>
      <c r="I27" s="66">
        <v>110.91</v>
      </c>
      <c r="K27" s="58" t="e">
        <f>VLOOKUP(J27,Stage!A:C,3,FALSE)</f>
        <v>#N/A</v>
      </c>
      <c r="L27" s="59" t="e">
        <f>VLOOKUP(J27,Stage!A:B,2,FALSE)</f>
        <v>#N/A</v>
      </c>
      <c r="M27" s="60">
        <f>VLOOKUP(F27,Cost!A:B,2,FALSE)</f>
        <v>60.91</v>
      </c>
      <c r="N27" s="60" t="e">
        <f t="shared" si="0"/>
        <v>#N/A</v>
      </c>
      <c r="O27" s="60" t="e">
        <f t="shared" si="1"/>
        <v>#N/A</v>
      </c>
    </row>
    <row r="28" spans="2:15" x14ac:dyDescent="0.25">
      <c r="B28" s="62" t="s">
        <v>9615</v>
      </c>
      <c r="C28" s="63">
        <v>2</v>
      </c>
      <c r="D28" s="64">
        <v>44467</v>
      </c>
      <c r="E28" s="62" t="s">
        <v>18</v>
      </c>
      <c r="F28" s="62" t="s">
        <v>5560</v>
      </c>
      <c r="G28" s="62" t="s">
        <v>115</v>
      </c>
      <c r="H28" s="65">
        <v>1</v>
      </c>
      <c r="I28" s="66">
        <v>135.22</v>
      </c>
      <c r="J28" s="57"/>
      <c r="K28" s="58" t="e">
        <f>VLOOKUP(J28,Stage!A:C,3,FALSE)</f>
        <v>#N/A</v>
      </c>
      <c r="L28" s="59" t="e">
        <f>VLOOKUP(J28,Stage!A:B,2,FALSE)</f>
        <v>#N/A</v>
      </c>
      <c r="M28" s="60">
        <f>VLOOKUP(F28,Cost!A:B,2,FALSE)</f>
        <v>81.510000000000005</v>
      </c>
      <c r="N28" s="60" t="e">
        <f t="shared" si="0"/>
        <v>#N/A</v>
      </c>
      <c r="O28" s="60" t="e">
        <f t="shared" si="1"/>
        <v>#N/A</v>
      </c>
    </row>
    <row r="29" spans="2:15" x14ac:dyDescent="0.25">
      <c r="B29" s="62" t="s">
        <v>9615</v>
      </c>
      <c r="C29" s="63">
        <v>3</v>
      </c>
      <c r="D29" s="64">
        <v>44467</v>
      </c>
      <c r="E29" s="62" t="s">
        <v>18</v>
      </c>
      <c r="F29" s="62" t="s">
        <v>5986</v>
      </c>
      <c r="G29" s="62" t="s">
        <v>4931</v>
      </c>
      <c r="H29" s="65">
        <v>1</v>
      </c>
      <c r="I29" s="66">
        <v>107.18</v>
      </c>
      <c r="J29" s="57"/>
      <c r="K29" s="58" t="e">
        <f>VLOOKUP(J29,Stage!A:C,3,FALSE)</f>
        <v>#N/A</v>
      </c>
      <c r="L29" s="59" t="e">
        <f>VLOOKUP(J29,Stage!A:B,2,FALSE)</f>
        <v>#N/A</v>
      </c>
      <c r="M29" s="60">
        <f>VLOOKUP(F29,Cost!A:B,2,FALSE)</f>
        <v>58.74</v>
      </c>
      <c r="N29" s="60" t="e">
        <f t="shared" si="0"/>
        <v>#N/A</v>
      </c>
      <c r="O29" s="60" t="e">
        <f t="shared" si="1"/>
        <v>#N/A</v>
      </c>
    </row>
    <row r="30" spans="2:15" x14ac:dyDescent="0.25">
      <c r="B30" s="62" t="s">
        <v>9526</v>
      </c>
      <c r="C30" s="63">
        <v>1</v>
      </c>
      <c r="D30" s="64">
        <v>44469</v>
      </c>
      <c r="E30" s="62" t="s">
        <v>4890</v>
      </c>
      <c r="F30" s="62" t="s">
        <v>9527</v>
      </c>
      <c r="G30" s="62" t="s">
        <v>9528</v>
      </c>
      <c r="H30" s="65">
        <v>1</v>
      </c>
      <c r="I30" s="66">
        <v>214.56</v>
      </c>
      <c r="J30" s="57"/>
      <c r="K30" s="58" t="e">
        <f>VLOOKUP(J30,Stage!A:C,3,FALSE)</f>
        <v>#N/A</v>
      </c>
      <c r="L30" s="59" t="e">
        <f>VLOOKUP(J30,Stage!A:B,2,FALSE)</f>
        <v>#N/A</v>
      </c>
      <c r="M30" s="60">
        <f>+I30*0.4</f>
        <v>85.824000000000012</v>
      </c>
      <c r="N30" s="60" t="e">
        <f t="shared" si="0"/>
        <v>#N/A</v>
      </c>
      <c r="O30" s="60" t="e">
        <f t="shared" si="1"/>
        <v>#N/A</v>
      </c>
    </row>
    <row r="31" spans="2:15" x14ac:dyDescent="0.25">
      <c r="B31" s="62" t="s">
        <v>9846</v>
      </c>
      <c r="C31" s="63">
        <v>1</v>
      </c>
      <c r="D31" s="64">
        <v>44469</v>
      </c>
      <c r="E31" s="62" t="s">
        <v>3329</v>
      </c>
      <c r="F31" s="62" t="s">
        <v>5843</v>
      </c>
      <c r="G31" s="62" t="s">
        <v>32</v>
      </c>
      <c r="H31" s="65">
        <v>1</v>
      </c>
      <c r="I31" s="66">
        <v>478.09</v>
      </c>
      <c r="J31" s="57"/>
      <c r="K31" s="58" t="e">
        <f>VLOOKUP(J31,Stage!A:C,3,FALSE)</f>
        <v>#N/A</v>
      </c>
      <c r="L31" s="59" t="e">
        <f>VLOOKUP(J31,Stage!A:B,2,FALSE)</f>
        <v>#N/A</v>
      </c>
      <c r="M31" s="60">
        <f>VLOOKUP(F31,Cost!A:B,2,FALSE)</f>
        <v>259.63</v>
      </c>
      <c r="N31" s="60" t="e">
        <f t="shared" si="0"/>
        <v>#N/A</v>
      </c>
      <c r="O31" s="60" t="e">
        <f t="shared" si="1"/>
        <v>#N/A</v>
      </c>
    </row>
    <row r="32" spans="2:15" x14ac:dyDescent="0.25">
      <c r="B32" s="62" t="s">
        <v>9863</v>
      </c>
      <c r="C32" s="63">
        <v>1</v>
      </c>
      <c r="D32" s="64">
        <v>44469</v>
      </c>
      <c r="E32" s="62" t="s">
        <v>3329</v>
      </c>
      <c r="F32" s="62" t="s">
        <v>5861</v>
      </c>
      <c r="G32" s="62" t="s">
        <v>3845</v>
      </c>
      <c r="H32" s="65">
        <v>1</v>
      </c>
      <c r="I32" s="66">
        <v>236.87</v>
      </c>
      <c r="J32" s="57"/>
      <c r="K32" s="58" t="e">
        <f>VLOOKUP(J32,Stage!A:C,3,FALSE)</f>
        <v>#N/A</v>
      </c>
      <c r="L32" s="59" t="e">
        <f>VLOOKUP(J32,Stage!A:B,2,FALSE)</f>
        <v>#N/A</v>
      </c>
      <c r="M32" s="60">
        <f>VLOOKUP(F32,Cost!A:B,2,FALSE)</f>
        <v>117.49646200000001</v>
      </c>
      <c r="N32" s="60" t="e">
        <f t="shared" si="0"/>
        <v>#N/A</v>
      </c>
      <c r="O32" s="60" t="e">
        <f t="shared" si="1"/>
        <v>#N/A</v>
      </c>
    </row>
    <row r="33" spans="2:15" x14ac:dyDescent="0.25">
      <c r="B33" s="62" t="s">
        <v>9516</v>
      </c>
      <c r="C33" s="63">
        <v>1</v>
      </c>
      <c r="D33" s="64">
        <v>44469</v>
      </c>
      <c r="E33" s="62" t="s">
        <v>3329</v>
      </c>
      <c r="F33" s="62" t="s">
        <v>9515</v>
      </c>
      <c r="G33" s="62" t="s">
        <v>5852</v>
      </c>
      <c r="H33" s="65">
        <v>1</v>
      </c>
      <c r="I33" s="66">
        <v>80.099999999999994</v>
      </c>
      <c r="J33" s="57"/>
      <c r="K33" s="58" t="e">
        <f>VLOOKUP(J33,Stage!A:C,3,FALSE)</f>
        <v>#N/A</v>
      </c>
      <c r="L33" s="59" t="e">
        <f>VLOOKUP(J33,Stage!A:B,2,FALSE)</f>
        <v>#N/A</v>
      </c>
      <c r="M33" s="60">
        <f>+I33*0.4</f>
        <v>32.04</v>
      </c>
      <c r="N33" s="60" t="e">
        <f t="shared" si="0"/>
        <v>#N/A</v>
      </c>
      <c r="O33" s="60" t="e">
        <f t="shared" si="1"/>
        <v>#N/A</v>
      </c>
    </row>
    <row r="34" spans="2:15" x14ac:dyDescent="0.25">
      <c r="B34" s="62" t="s">
        <v>9494</v>
      </c>
      <c r="C34" s="63">
        <v>1</v>
      </c>
      <c r="D34" s="64">
        <v>44469</v>
      </c>
      <c r="E34" s="62" t="s">
        <v>3739</v>
      </c>
      <c r="F34" s="62" t="s">
        <v>3868</v>
      </c>
      <c r="G34" s="62" t="s">
        <v>5730</v>
      </c>
      <c r="H34" s="65">
        <v>1</v>
      </c>
      <c r="I34" s="66">
        <v>367.15</v>
      </c>
      <c r="K34" s="58" t="e">
        <f>VLOOKUP(J34,Stage!A:C,3,FALSE)</f>
        <v>#N/A</v>
      </c>
      <c r="L34" s="59" t="e">
        <f>VLOOKUP(J34,Stage!A:B,2,FALSE)</f>
        <v>#N/A</v>
      </c>
      <c r="M34" s="60">
        <f>VLOOKUP(F34,Cost!A:B,2,FALSE)</f>
        <v>212.85560000000001</v>
      </c>
      <c r="N34" s="60" t="e">
        <f t="shared" si="0"/>
        <v>#N/A</v>
      </c>
      <c r="O34" s="60" t="e">
        <f t="shared" si="1"/>
        <v>#N/A</v>
      </c>
    </row>
    <row r="35" spans="2:15" x14ac:dyDescent="0.25">
      <c r="B35" s="62" t="s">
        <v>9494</v>
      </c>
      <c r="C35" s="63">
        <v>2</v>
      </c>
      <c r="D35" s="64">
        <v>44469</v>
      </c>
      <c r="E35" s="62" t="s">
        <v>3739</v>
      </c>
      <c r="F35" s="62" t="s">
        <v>9495</v>
      </c>
      <c r="G35" s="62" t="s">
        <v>9496</v>
      </c>
      <c r="H35" s="65">
        <v>1</v>
      </c>
      <c r="I35" s="66">
        <v>23.09</v>
      </c>
      <c r="J35" s="57"/>
      <c r="K35" s="58" t="e">
        <f>VLOOKUP(J35,Stage!A:C,3,FALSE)</f>
        <v>#N/A</v>
      </c>
      <c r="L35" s="59" t="e">
        <f>VLOOKUP(J35,Stage!A:B,2,FALSE)</f>
        <v>#N/A</v>
      </c>
      <c r="M35" s="60">
        <f>+I35*0.4</f>
        <v>9.2360000000000007</v>
      </c>
      <c r="N35" s="60" t="e">
        <f t="shared" si="0"/>
        <v>#N/A</v>
      </c>
      <c r="O35" s="60" t="e">
        <f t="shared" si="1"/>
        <v>#N/A</v>
      </c>
    </row>
    <row r="36" spans="2:15" x14ac:dyDescent="0.25">
      <c r="B36" s="62" t="s">
        <v>9576</v>
      </c>
      <c r="C36" s="63">
        <v>1</v>
      </c>
      <c r="D36" s="64">
        <v>44469</v>
      </c>
      <c r="E36" s="62" t="s">
        <v>125</v>
      </c>
      <c r="F36" s="62" t="s">
        <v>5817</v>
      </c>
      <c r="G36" s="62" t="s">
        <v>74</v>
      </c>
      <c r="H36" s="65">
        <v>1</v>
      </c>
      <c r="I36" s="66">
        <v>240.15</v>
      </c>
      <c r="J36" s="57"/>
      <c r="K36" s="58" t="e">
        <f>VLOOKUP(J36,Stage!A:C,3,FALSE)</f>
        <v>#N/A</v>
      </c>
      <c r="L36" s="59" t="e">
        <f>VLOOKUP(J36,Stage!A:B,2,FALSE)</f>
        <v>#N/A</v>
      </c>
      <c r="M36" s="60">
        <f>VLOOKUP(F36,Cost!A:B,2,FALSE)</f>
        <v>142.09800000000001</v>
      </c>
      <c r="N36" s="60" t="e">
        <f t="shared" si="0"/>
        <v>#N/A</v>
      </c>
      <c r="O36" s="60" t="e">
        <f t="shared" si="1"/>
        <v>#N/A</v>
      </c>
    </row>
    <row r="37" spans="2:15" x14ac:dyDescent="0.25">
      <c r="B37" s="62" t="s">
        <v>9864</v>
      </c>
      <c r="C37" s="63">
        <v>1</v>
      </c>
      <c r="D37" s="64">
        <v>44469</v>
      </c>
      <c r="E37" s="62" t="s">
        <v>3329</v>
      </c>
      <c r="F37" s="62" t="s">
        <v>5861</v>
      </c>
      <c r="G37" s="62" t="s">
        <v>3845</v>
      </c>
      <c r="H37" s="65">
        <v>1</v>
      </c>
      <c r="I37" s="66">
        <v>236.87</v>
      </c>
      <c r="J37" s="57"/>
      <c r="K37" s="58" t="e">
        <f>VLOOKUP(J37,Stage!A:C,3,FALSE)</f>
        <v>#N/A</v>
      </c>
      <c r="L37" s="59" t="e">
        <f>VLOOKUP(J37,Stage!A:B,2,FALSE)</f>
        <v>#N/A</v>
      </c>
      <c r="M37" s="60">
        <f>VLOOKUP(F37,Cost!A:B,2,FALSE)</f>
        <v>117.49646200000001</v>
      </c>
      <c r="N37" s="60" t="e">
        <f t="shared" si="0"/>
        <v>#N/A</v>
      </c>
      <c r="O37" s="60" t="e">
        <f t="shared" si="1"/>
        <v>#N/A</v>
      </c>
    </row>
    <row r="38" spans="2:15" x14ac:dyDescent="0.25">
      <c r="B38" s="62" t="s">
        <v>9827</v>
      </c>
      <c r="C38" s="63">
        <v>1</v>
      </c>
      <c r="D38" s="64">
        <v>44469</v>
      </c>
      <c r="E38" s="62" t="s">
        <v>125</v>
      </c>
      <c r="F38" s="62" t="s">
        <v>5613</v>
      </c>
      <c r="G38" s="62" t="s">
        <v>3306</v>
      </c>
      <c r="H38" s="65">
        <v>1</v>
      </c>
      <c r="I38" s="66">
        <v>243.34</v>
      </c>
      <c r="K38" s="58" t="e">
        <f>VLOOKUP(J38,Stage!A:C,3,FALSE)</f>
        <v>#N/A</v>
      </c>
      <c r="L38" s="59" t="e">
        <f>VLOOKUP(J38,Stage!A:B,2,FALSE)</f>
        <v>#N/A</v>
      </c>
      <c r="M38" s="60">
        <f>VLOOKUP(F38,Cost!A:B,2,FALSE)</f>
        <v>121.04640000000001</v>
      </c>
      <c r="N38" s="60" t="e">
        <f t="shared" si="0"/>
        <v>#N/A</v>
      </c>
      <c r="O38" s="60" t="e">
        <f t="shared" si="1"/>
        <v>#N/A</v>
      </c>
    </row>
    <row r="39" spans="2:15" x14ac:dyDescent="0.25">
      <c r="B39" s="62" t="s">
        <v>9867</v>
      </c>
      <c r="C39" s="63">
        <v>1</v>
      </c>
      <c r="D39" s="64">
        <v>44469</v>
      </c>
      <c r="E39" s="62" t="s">
        <v>3329</v>
      </c>
      <c r="F39" s="62" t="s">
        <v>5754</v>
      </c>
      <c r="G39" s="62" t="s">
        <v>3301</v>
      </c>
      <c r="H39" s="65">
        <v>1</v>
      </c>
      <c r="I39" s="66">
        <v>394.7</v>
      </c>
      <c r="K39" s="58" t="e">
        <f>VLOOKUP(J39,Stage!A:C,3,FALSE)</f>
        <v>#N/A</v>
      </c>
      <c r="L39" s="59" t="e">
        <f>VLOOKUP(J39,Stage!A:B,2,FALSE)</f>
        <v>#N/A</v>
      </c>
      <c r="M39" s="60">
        <f>VLOOKUP(F39,Cost!A:B,2,FALSE)</f>
        <v>203.70894128</v>
      </c>
      <c r="N39" s="60" t="e">
        <f t="shared" si="0"/>
        <v>#N/A</v>
      </c>
      <c r="O39" s="60" t="e">
        <f t="shared" si="1"/>
        <v>#N/A</v>
      </c>
    </row>
    <row r="40" spans="2:15" x14ac:dyDescent="0.25">
      <c r="B40" s="62" t="s">
        <v>9780</v>
      </c>
      <c r="C40" s="63">
        <v>1</v>
      </c>
      <c r="D40" s="64">
        <v>44473</v>
      </c>
      <c r="E40" s="62" t="s">
        <v>6049</v>
      </c>
      <c r="F40" s="62" t="s">
        <v>9781</v>
      </c>
      <c r="G40" s="62" t="s">
        <v>3676</v>
      </c>
      <c r="H40" s="65">
        <v>1</v>
      </c>
      <c r="I40" s="66">
        <v>291.17</v>
      </c>
      <c r="K40" s="58" t="e">
        <f>VLOOKUP(J40,Stage!A:C,3,FALSE)</f>
        <v>#N/A</v>
      </c>
      <c r="L40" s="59" t="e">
        <f>VLOOKUP(J40,Stage!A:B,2,FALSE)</f>
        <v>#N/A</v>
      </c>
      <c r="M40" s="60">
        <f t="shared" ref="M40:M41" si="2">+I40*0.4</f>
        <v>116.46800000000002</v>
      </c>
      <c r="N40" s="60" t="e">
        <f t="shared" si="0"/>
        <v>#N/A</v>
      </c>
      <c r="O40" s="60" t="e">
        <f t="shared" si="1"/>
        <v>#N/A</v>
      </c>
    </row>
    <row r="41" spans="2:15" x14ac:dyDescent="0.25">
      <c r="B41" s="62" t="s">
        <v>9780</v>
      </c>
      <c r="C41" s="63">
        <v>2</v>
      </c>
      <c r="D41" s="64">
        <v>44473</v>
      </c>
      <c r="E41" s="62" t="s">
        <v>6049</v>
      </c>
      <c r="F41" s="62" t="s">
        <v>9782</v>
      </c>
      <c r="G41" s="62" t="s">
        <v>9783</v>
      </c>
      <c r="H41" s="65">
        <v>1</v>
      </c>
      <c r="I41" s="66">
        <v>40.28</v>
      </c>
      <c r="K41" s="58" t="e">
        <f>VLOOKUP(J41,Stage!A:C,3,FALSE)</f>
        <v>#N/A</v>
      </c>
      <c r="L41" s="59" t="e">
        <f>VLOOKUP(J41,Stage!A:B,2,FALSE)</f>
        <v>#N/A</v>
      </c>
      <c r="M41" s="60">
        <f t="shared" si="2"/>
        <v>16.112000000000002</v>
      </c>
      <c r="N41" s="60" t="e">
        <f t="shared" si="0"/>
        <v>#N/A</v>
      </c>
      <c r="O41" s="60" t="e">
        <f t="shared" si="1"/>
        <v>#N/A</v>
      </c>
    </row>
    <row r="42" spans="2:15" x14ac:dyDescent="0.25">
      <c r="B42" s="62" t="s">
        <v>9852</v>
      </c>
      <c r="C42" s="63">
        <v>1</v>
      </c>
      <c r="D42" s="64">
        <v>44473</v>
      </c>
      <c r="E42" s="62" t="s">
        <v>3329</v>
      </c>
      <c r="F42" s="62" t="s">
        <v>9309</v>
      </c>
      <c r="G42" s="62" t="s">
        <v>9853</v>
      </c>
      <c r="H42" s="65">
        <v>1</v>
      </c>
      <c r="I42" s="66">
        <v>101.41</v>
      </c>
      <c r="K42" s="58" t="e">
        <f>VLOOKUP(J42,Stage!A:C,3,FALSE)</f>
        <v>#N/A</v>
      </c>
      <c r="L42" s="59" t="e">
        <f>VLOOKUP(J42,Stage!A:B,2,FALSE)</f>
        <v>#N/A</v>
      </c>
      <c r="M42" s="60">
        <f>VLOOKUP(F42,Cost!A:B,2,FALSE)</f>
        <v>43.264399999999995</v>
      </c>
      <c r="N42" s="60" t="e">
        <f t="shared" si="0"/>
        <v>#N/A</v>
      </c>
      <c r="O42" s="60" t="e">
        <f t="shared" si="1"/>
        <v>#N/A</v>
      </c>
    </row>
    <row r="43" spans="2:15" x14ac:dyDescent="0.25">
      <c r="B43" s="62" t="s">
        <v>9852</v>
      </c>
      <c r="C43" s="63">
        <v>2</v>
      </c>
      <c r="D43" s="64">
        <v>44473</v>
      </c>
      <c r="E43" s="62" t="s">
        <v>3329</v>
      </c>
      <c r="F43" s="62" t="s">
        <v>9335</v>
      </c>
      <c r="G43" s="62" t="s">
        <v>9855</v>
      </c>
      <c r="H43" s="65">
        <v>1</v>
      </c>
      <c r="I43" s="66">
        <v>105.8</v>
      </c>
      <c r="J43" s="57"/>
      <c r="K43" s="58" t="e">
        <f>VLOOKUP(J43,Stage!A:C,3,FALSE)</f>
        <v>#N/A</v>
      </c>
      <c r="L43" s="59" t="e">
        <f>VLOOKUP(J43,Stage!A:B,2,FALSE)</f>
        <v>#N/A</v>
      </c>
      <c r="M43" s="60">
        <f>VLOOKUP(F43,Cost!A:B,2,FALSE)</f>
        <v>45.515999999999998</v>
      </c>
      <c r="N43" s="60" t="e">
        <f t="shared" si="0"/>
        <v>#N/A</v>
      </c>
      <c r="O43" s="60" t="e">
        <f t="shared" si="1"/>
        <v>#N/A</v>
      </c>
    </row>
    <row r="44" spans="2:15" x14ac:dyDescent="0.25">
      <c r="B44" s="62" t="s">
        <v>9610</v>
      </c>
      <c r="C44" s="63">
        <v>1</v>
      </c>
      <c r="D44" s="64">
        <v>44473</v>
      </c>
      <c r="E44" s="62" t="s">
        <v>18</v>
      </c>
      <c r="F44" s="62" t="s">
        <v>7555</v>
      </c>
      <c r="G44" s="62" t="s">
        <v>35</v>
      </c>
      <c r="H44" s="65">
        <v>1</v>
      </c>
      <c r="I44" s="66">
        <v>231.27</v>
      </c>
      <c r="K44" s="58" t="e">
        <f>VLOOKUP(J44,Stage!A:C,3,FALSE)</f>
        <v>#N/A</v>
      </c>
      <c r="L44" s="59" t="e">
        <f>VLOOKUP(J44,Stage!A:B,2,FALSE)</f>
        <v>#N/A</v>
      </c>
      <c r="M44" s="60">
        <f>VLOOKUP(F44,Cost!A:B,2,FALSE)</f>
        <v>137.43</v>
      </c>
      <c r="N44" s="60" t="e">
        <f t="shared" si="0"/>
        <v>#N/A</v>
      </c>
      <c r="O44" s="60" t="e">
        <f t="shared" si="1"/>
        <v>#N/A</v>
      </c>
    </row>
    <row r="45" spans="2:15" x14ac:dyDescent="0.25">
      <c r="B45" s="62" t="s">
        <v>9554</v>
      </c>
      <c r="C45" s="63">
        <v>1</v>
      </c>
      <c r="D45" s="64">
        <v>44473</v>
      </c>
      <c r="E45" s="62" t="s">
        <v>3329</v>
      </c>
      <c r="F45" s="62" t="s">
        <v>9555</v>
      </c>
      <c r="G45" s="62" t="s">
        <v>9556</v>
      </c>
      <c r="H45" s="65">
        <v>1</v>
      </c>
      <c r="I45" s="66">
        <v>59.36</v>
      </c>
      <c r="J45" s="57"/>
      <c r="K45" s="58" t="e">
        <f>VLOOKUP(J45,Stage!A:C,3,FALSE)</f>
        <v>#N/A</v>
      </c>
      <c r="L45" s="59" t="e">
        <f>VLOOKUP(J45,Stage!A:B,2,FALSE)</f>
        <v>#N/A</v>
      </c>
      <c r="M45" s="60">
        <f>+I45*0.4</f>
        <v>23.744</v>
      </c>
      <c r="N45" s="60" t="e">
        <f t="shared" si="0"/>
        <v>#N/A</v>
      </c>
      <c r="O45" s="60" t="e">
        <f t="shared" si="1"/>
        <v>#N/A</v>
      </c>
    </row>
    <row r="46" spans="2:15" x14ac:dyDescent="0.25">
      <c r="B46" s="62" t="s">
        <v>9554</v>
      </c>
      <c r="C46" s="63">
        <v>2</v>
      </c>
      <c r="D46" s="64">
        <v>44473</v>
      </c>
      <c r="E46" s="62" t="s">
        <v>3329</v>
      </c>
      <c r="F46" s="62" t="s">
        <v>5766</v>
      </c>
      <c r="G46" s="62" t="s">
        <v>3278</v>
      </c>
      <c r="H46" s="65">
        <v>1</v>
      </c>
      <c r="I46" s="66">
        <v>248.68</v>
      </c>
      <c r="J46" s="57"/>
      <c r="K46" s="58" t="e">
        <f>VLOOKUP(J46,Stage!A:C,3,FALSE)</f>
        <v>#N/A</v>
      </c>
      <c r="L46" s="59" t="e">
        <f>VLOOKUP(J46,Stage!A:B,2,FALSE)</f>
        <v>#N/A</v>
      </c>
      <c r="M46" s="60">
        <f>VLOOKUP(F46,Cost!A:B,2,FALSE)</f>
        <v>134.492332</v>
      </c>
      <c r="N46" s="60" t="e">
        <f t="shared" si="0"/>
        <v>#N/A</v>
      </c>
      <c r="O46" s="60" t="e">
        <f t="shared" si="1"/>
        <v>#N/A</v>
      </c>
    </row>
    <row r="47" spans="2:15" x14ac:dyDescent="0.25">
      <c r="B47" s="62" t="s">
        <v>9541</v>
      </c>
      <c r="C47" s="63">
        <v>1</v>
      </c>
      <c r="D47" s="64">
        <v>44473</v>
      </c>
      <c r="E47" s="62" t="s">
        <v>37</v>
      </c>
      <c r="F47" s="62" t="s">
        <v>3675</v>
      </c>
      <c r="G47" s="62" t="s">
        <v>3676</v>
      </c>
      <c r="H47" s="65">
        <v>1</v>
      </c>
      <c r="I47" s="66">
        <v>455.9</v>
      </c>
      <c r="K47" s="58" t="e">
        <f>VLOOKUP(J47,Stage!A:C,3,FALSE)</f>
        <v>#N/A</v>
      </c>
      <c r="L47" s="59" t="e">
        <f>VLOOKUP(J47,Stage!A:B,2,FALSE)</f>
        <v>#N/A</v>
      </c>
      <c r="M47" s="60">
        <f>+I47*0.4</f>
        <v>182.36</v>
      </c>
      <c r="N47" s="60" t="e">
        <f t="shared" si="0"/>
        <v>#N/A</v>
      </c>
      <c r="O47" s="60" t="e">
        <f t="shared" si="1"/>
        <v>#N/A</v>
      </c>
    </row>
    <row r="48" spans="2:15" x14ac:dyDescent="0.25">
      <c r="B48" s="62" t="s">
        <v>9553</v>
      </c>
      <c r="C48" s="63">
        <v>1</v>
      </c>
      <c r="D48" s="64">
        <v>44473</v>
      </c>
      <c r="E48" s="62" t="s">
        <v>3329</v>
      </c>
      <c r="F48" s="62" t="s">
        <v>5380</v>
      </c>
      <c r="G48" s="62" t="s">
        <v>33</v>
      </c>
      <c r="H48" s="65">
        <v>1</v>
      </c>
      <c r="I48" s="66">
        <v>263.20999999999998</v>
      </c>
      <c r="K48" s="58" t="e">
        <f>VLOOKUP(J48,Stage!A:C,3,FALSE)</f>
        <v>#N/A</v>
      </c>
      <c r="L48" s="59" t="e">
        <f>VLOOKUP(J48,Stage!A:B,2,FALSE)</f>
        <v>#N/A</v>
      </c>
      <c r="M48" s="60">
        <f>VLOOKUP(F48,Cost!A:B,2,FALSE)</f>
        <v>142.38233199999999</v>
      </c>
      <c r="N48" s="60" t="e">
        <f t="shared" si="0"/>
        <v>#N/A</v>
      </c>
      <c r="O48" s="60" t="e">
        <f t="shared" si="1"/>
        <v>#N/A</v>
      </c>
    </row>
    <row r="49" spans="2:15" x14ac:dyDescent="0.25">
      <c r="B49" s="62" t="s">
        <v>9553</v>
      </c>
      <c r="C49" s="63">
        <v>2</v>
      </c>
      <c r="D49" s="64">
        <v>44473</v>
      </c>
      <c r="E49" s="62" t="s">
        <v>3329</v>
      </c>
      <c r="F49" s="62" t="s">
        <v>9551</v>
      </c>
      <c r="G49" s="62" t="s">
        <v>9552</v>
      </c>
      <c r="H49" s="65">
        <v>1</v>
      </c>
      <c r="I49" s="66">
        <v>56.9</v>
      </c>
      <c r="J49" s="57"/>
      <c r="K49" s="58" t="e">
        <f>VLOOKUP(J49,Stage!A:C,3,FALSE)</f>
        <v>#N/A</v>
      </c>
      <c r="L49" s="59" t="e">
        <f>VLOOKUP(J49,Stage!A:B,2,FALSE)</f>
        <v>#N/A</v>
      </c>
      <c r="M49" s="60">
        <f>+I49*0.4</f>
        <v>22.76</v>
      </c>
      <c r="N49" s="60" t="e">
        <f t="shared" si="0"/>
        <v>#N/A</v>
      </c>
      <c r="O49" s="60" t="e">
        <f t="shared" si="1"/>
        <v>#N/A</v>
      </c>
    </row>
    <row r="50" spans="2:15" x14ac:dyDescent="0.25">
      <c r="B50" s="62" t="s">
        <v>9553</v>
      </c>
      <c r="C50" s="63">
        <v>3</v>
      </c>
      <c r="D50" s="64">
        <v>44473</v>
      </c>
      <c r="E50" s="62" t="s">
        <v>3329</v>
      </c>
      <c r="F50" s="62" t="s">
        <v>5765</v>
      </c>
      <c r="G50" s="62" t="s">
        <v>32</v>
      </c>
      <c r="H50" s="65">
        <v>1</v>
      </c>
      <c r="I50" s="66">
        <v>513.92999999999995</v>
      </c>
      <c r="J50" s="57"/>
      <c r="K50" s="58" t="e">
        <f>VLOOKUP(J50,Stage!A:C,3,FALSE)</f>
        <v>#N/A</v>
      </c>
      <c r="L50" s="59" t="e">
        <f>VLOOKUP(J50,Stage!A:B,2,FALSE)</f>
        <v>#N/A</v>
      </c>
      <c r="M50" s="60">
        <f>VLOOKUP(F50,Cost!A:B,2,FALSE)</f>
        <v>282.42680000000001</v>
      </c>
      <c r="N50" s="60" t="e">
        <f t="shared" si="0"/>
        <v>#N/A</v>
      </c>
      <c r="O50" s="60" t="e">
        <f t="shared" si="1"/>
        <v>#N/A</v>
      </c>
    </row>
    <row r="51" spans="2:15" x14ac:dyDescent="0.25">
      <c r="B51" s="62" t="s">
        <v>9920</v>
      </c>
      <c r="C51" s="63">
        <v>1</v>
      </c>
      <c r="D51" s="64">
        <v>44397</v>
      </c>
      <c r="E51" s="62" t="s">
        <v>15</v>
      </c>
      <c r="F51" s="62" t="s">
        <v>9921</v>
      </c>
      <c r="G51" s="62" t="s">
        <v>5175</v>
      </c>
      <c r="H51" s="65">
        <v>1</v>
      </c>
      <c r="I51" s="66">
        <v>0</v>
      </c>
    </row>
    <row r="52" spans="2:15" x14ac:dyDescent="0.25">
      <c r="B52" s="62" t="s">
        <v>9920</v>
      </c>
      <c r="C52" s="63">
        <v>2</v>
      </c>
      <c r="D52" s="64">
        <v>44397</v>
      </c>
      <c r="E52" s="62" t="s">
        <v>15</v>
      </c>
      <c r="F52" s="62" t="s">
        <v>9922</v>
      </c>
      <c r="G52" s="62" t="s">
        <v>9923</v>
      </c>
      <c r="H52" s="65">
        <v>1</v>
      </c>
      <c r="I52" s="66">
        <v>0</v>
      </c>
    </row>
    <row r="53" spans="2:15" x14ac:dyDescent="0.25">
      <c r="B53" s="62" t="s">
        <v>9920</v>
      </c>
      <c r="C53" s="63">
        <v>3</v>
      </c>
      <c r="D53" s="64">
        <v>44397</v>
      </c>
      <c r="E53" s="62" t="s">
        <v>15</v>
      </c>
      <c r="F53" s="62" t="s">
        <v>9924</v>
      </c>
      <c r="G53" s="62" t="s">
        <v>9925</v>
      </c>
      <c r="H53" s="65">
        <v>1</v>
      </c>
      <c r="I53" s="66">
        <v>0</v>
      </c>
    </row>
    <row r="54" spans="2:15" x14ac:dyDescent="0.25">
      <c r="B54" s="62" t="s">
        <v>9926</v>
      </c>
      <c r="C54" s="63">
        <v>1</v>
      </c>
      <c r="D54" s="64">
        <v>44476</v>
      </c>
      <c r="E54" s="62" t="s">
        <v>38</v>
      </c>
      <c r="F54" s="62" t="s">
        <v>5951</v>
      </c>
      <c r="G54" s="62" t="s">
        <v>3578</v>
      </c>
      <c r="H54" s="65">
        <v>1</v>
      </c>
      <c r="I54" s="66">
        <v>591</v>
      </c>
      <c r="K54" s="58" t="e">
        <f>VLOOKUP(J54,Stage!A:C,3,FALSE)</f>
        <v>#N/A</v>
      </c>
      <c r="L54" s="59" t="e">
        <f>VLOOKUP(J54,Stage!A:B,2,FALSE)</f>
        <v>#N/A</v>
      </c>
      <c r="M54" s="60">
        <f>VLOOKUP(F54,Cost!A:B,2,FALSE)</f>
        <v>339.78719999999998</v>
      </c>
      <c r="N54" s="60" t="e">
        <f t="shared" si="0"/>
        <v>#N/A</v>
      </c>
      <c r="O54" s="60" t="e">
        <f t="shared" si="1"/>
        <v>#N/A</v>
      </c>
    </row>
    <row r="55" spans="2:15" x14ac:dyDescent="0.25">
      <c r="B55" s="62" t="s">
        <v>9511</v>
      </c>
      <c r="C55" s="63">
        <v>1</v>
      </c>
      <c r="D55" s="64">
        <v>44474</v>
      </c>
      <c r="E55" s="62" t="s">
        <v>3329</v>
      </c>
      <c r="F55" s="62" t="s">
        <v>5731</v>
      </c>
      <c r="G55" s="62" t="s">
        <v>5732</v>
      </c>
      <c r="H55" s="65">
        <v>1</v>
      </c>
      <c r="I55" s="66">
        <v>144.63</v>
      </c>
      <c r="K55" s="58" t="e">
        <f>VLOOKUP(J55,Stage!A:C,3,FALSE)</f>
        <v>#N/A</v>
      </c>
      <c r="L55" s="59" t="e">
        <f>VLOOKUP(J55,Stage!A:B,2,FALSE)</f>
        <v>#N/A</v>
      </c>
      <c r="M55" s="60">
        <f>+I55*0.4</f>
        <v>57.852000000000004</v>
      </c>
      <c r="N55" s="60" t="e">
        <f t="shared" si="0"/>
        <v>#N/A</v>
      </c>
      <c r="O55" s="60" t="e">
        <f t="shared" si="1"/>
        <v>#N/A</v>
      </c>
    </row>
    <row r="56" spans="2:15" x14ac:dyDescent="0.25">
      <c r="B56" s="62" t="s">
        <v>9927</v>
      </c>
      <c r="C56" s="63">
        <v>1</v>
      </c>
      <c r="D56" s="64">
        <v>44482</v>
      </c>
      <c r="E56" s="62" t="s">
        <v>120</v>
      </c>
      <c r="F56" s="62" t="s">
        <v>8357</v>
      </c>
      <c r="G56" s="62" t="s">
        <v>9928</v>
      </c>
      <c r="H56" s="65">
        <v>1</v>
      </c>
      <c r="I56" s="66">
        <v>147.83000000000001</v>
      </c>
      <c r="K56" s="58" t="e">
        <f>VLOOKUP(J56,Stage!A:C,3,FALSE)</f>
        <v>#N/A</v>
      </c>
      <c r="L56" s="59" t="e">
        <f>VLOOKUP(J56,Stage!A:B,2,FALSE)</f>
        <v>#N/A</v>
      </c>
      <c r="M56" s="60">
        <f>VLOOKUP(F56,Cost!A:B,2,FALSE)</f>
        <v>81.899996000000002</v>
      </c>
      <c r="N56" s="60" t="e">
        <f t="shared" si="0"/>
        <v>#N/A</v>
      </c>
      <c r="O56" s="60" t="e">
        <f t="shared" si="1"/>
        <v>#N/A</v>
      </c>
    </row>
    <row r="57" spans="2:15" x14ac:dyDescent="0.25">
      <c r="B57" s="62" t="s">
        <v>9929</v>
      </c>
      <c r="C57" s="63">
        <v>1</v>
      </c>
      <c r="D57" s="64">
        <v>44476</v>
      </c>
      <c r="E57" s="62" t="s">
        <v>3329</v>
      </c>
      <c r="F57" s="62" t="s">
        <v>9524</v>
      </c>
      <c r="G57" s="62" t="s">
        <v>9525</v>
      </c>
      <c r="H57" s="65">
        <v>1</v>
      </c>
      <c r="I57" s="66">
        <v>84.44</v>
      </c>
      <c r="K57" s="58" t="e">
        <f>VLOOKUP(J57,Stage!A:C,3,FALSE)</f>
        <v>#N/A</v>
      </c>
      <c r="L57" s="59" t="e">
        <f>VLOOKUP(J57,Stage!A:B,2,FALSE)</f>
        <v>#N/A</v>
      </c>
      <c r="M57" s="60">
        <f>+I57*0.4</f>
        <v>33.776000000000003</v>
      </c>
      <c r="N57" s="60" t="e">
        <f t="shared" si="0"/>
        <v>#N/A</v>
      </c>
      <c r="O57" s="60" t="e">
        <f t="shared" si="1"/>
        <v>#N/A</v>
      </c>
    </row>
    <row r="58" spans="2:15" x14ac:dyDescent="0.25">
      <c r="B58" s="62" t="s">
        <v>9930</v>
      </c>
      <c r="C58" s="63">
        <v>1</v>
      </c>
      <c r="D58" s="64">
        <v>44476</v>
      </c>
      <c r="E58" s="62" t="s">
        <v>125</v>
      </c>
      <c r="F58" s="62" t="s">
        <v>9081</v>
      </c>
      <c r="G58" s="62" t="s">
        <v>3306</v>
      </c>
      <c r="H58" s="65">
        <v>1</v>
      </c>
      <c r="I58" s="66">
        <v>243.33</v>
      </c>
      <c r="K58" s="58" t="e">
        <f>VLOOKUP(J58,Stage!A:C,3,FALSE)</f>
        <v>#N/A</v>
      </c>
      <c r="L58" s="59" t="e">
        <f>VLOOKUP(J58,Stage!A:B,2,FALSE)</f>
        <v>#N/A</v>
      </c>
      <c r="M58" s="60">
        <f>VLOOKUP(F58,Cost!A:B,2,FALSE)</f>
        <v>121.04640000000001</v>
      </c>
      <c r="N58" s="60" t="e">
        <f t="shared" si="0"/>
        <v>#N/A</v>
      </c>
      <c r="O58" s="60" t="e">
        <f t="shared" si="1"/>
        <v>#N/A</v>
      </c>
    </row>
    <row r="59" spans="2:15" x14ac:dyDescent="0.25">
      <c r="B59" s="62" t="s">
        <v>9931</v>
      </c>
      <c r="C59" s="63">
        <v>2</v>
      </c>
      <c r="D59" s="64">
        <v>44392</v>
      </c>
      <c r="E59" s="62" t="s">
        <v>9932</v>
      </c>
      <c r="F59" s="62" t="s">
        <v>9933</v>
      </c>
      <c r="G59" s="62" t="s">
        <v>9934</v>
      </c>
      <c r="H59" s="65">
        <v>100</v>
      </c>
      <c r="I59" s="66">
        <v>0</v>
      </c>
    </row>
    <row r="60" spans="2:15" x14ac:dyDescent="0.25">
      <c r="B60" s="62" t="s">
        <v>9935</v>
      </c>
      <c r="C60" s="63">
        <v>1</v>
      </c>
      <c r="D60" s="64">
        <v>44501</v>
      </c>
      <c r="E60" s="62" t="s">
        <v>9936</v>
      </c>
      <c r="F60" s="62" t="s">
        <v>8049</v>
      </c>
      <c r="G60" s="62" t="s">
        <v>9937</v>
      </c>
      <c r="H60" s="65">
        <v>1</v>
      </c>
      <c r="I60" s="66">
        <v>129.43</v>
      </c>
      <c r="K60" s="58" t="e">
        <f>VLOOKUP(J60,Stage!A:C,3,FALSE)</f>
        <v>#N/A</v>
      </c>
      <c r="L60" s="59" t="e">
        <f>VLOOKUP(J60,Stage!A:B,2,FALSE)</f>
        <v>#N/A</v>
      </c>
      <c r="M60" s="60">
        <f>VLOOKUP(F60,Cost!A:B,2,FALSE)</f>
        <v>62.38</v>
      </c>
      <c r="N60" s="60" t="e">
        <f t="shared" si="0"/>
        <v>#N/A</v>
      </c>
      <c r="O60" s="60" t="e">
        <f t="shared" si="1"/>
        <v>#N/A</v>
      </c>
    </row>
    <row r="61" spans="2:15" x14ac:dyDescent="0.25">
      <c r="B61" s="62" t="s">
        <v>9935</v>
      </c>
      <c r="C61" s="63">
        <v>2</v>
      </c>
      <c r="D61" s="64">
        <v>44501</v>
      </c>
      <c r="E61" s="62" t="s">
        <v>9936</v>
      </c>
      <c r="F61" s="62" t="s">
        <v>8053</v>
      </c>
      <c r="G61" s="62" t="s">
        <v>9938</v>
      </c>
      <c r="H61" s="65">
        <v>1</v>
      </c>
      <c r="I61" s="66">
        <v>52.28</v>
      </c>
      <c r="K61" s="58" t="e">
        <f>VLOOKUP(J61,Stage!A:C,3,FALSE)</f>
        <v>#N/A</v>
      </c>
      <c r="L61" s="59" t="e">
        <f>VLOOKUP(J61,Stage!A:B,2,FALSE)</f>
        <v>#N/A</v>
      </c>
      <c r="M61" s="60">
        <f>VLOOKUP(F61,Cost!A:B,2,FALSE)</f>
        <v>27</v>
      </c>
      <c r="N61" s="60" t="e">
        <f t="shared" si="0"/>
        <v>#N/A</v>
      </c>
      <c r="O61" s="60" t="e">
        <f t="shared" si="1"/>
        <v>#N/A</v>
      </c>
    </row>
    <row r="62" spans="2:15" x14ac:dyDescent="0.25">
      <c r="B62" s="62" t="s">
        <v>9935</v>
      </c>
      <c r="C62" s="63">
        <v>3</v>
      </c>
      <c r="D62" s="64">
        <v>44501</v>
      </c>
      <c r="E62" s="62" t="s">
        <v>9936</v>
      </c>
      <c r="F62" s="62" t="s">
        <v>8041</v>
      </c>
      <c r="G62" s="62" t="s">
        <v>9939</v>
      </c>
      <c r="H62" s="65">
        <v>1</v>
      </c>
      <c r="I62" s="66">
        <v>44.16</v>
      </c>
      <c r="J62" s="57"/>
      <c r="K62" s="58" t="e">
        <f>VLOOKUP(J62,Stage!A:C,3,FALSE)</f>
        <v>#N/A</v>
      </c>
      <c r="L62" s="59" t="e">
        <f>VLOOKUP(J62,Stage!A:B,2,FALSE)</f>
        <v>#N/A</v>
      </c>
      <c r="M62" s="60">
        <f>VLOOKUP(F62,Cost!A:B,2,FALSE)</f>
        <v>20.170000000000002</v>
      </c>
      <c r="N62" s="60" t="e">
        <f t="shared" si="0"/>
        <v>#N/A</v>
      </c>
      <c r="O62" s="60" t="e">
        <f t="shared" si="1"/>
        <v>#N/A</v>
      </c>
    </row>
    <row r="63" spans="2:15" x14ac:dyDescent="0.25">
      <c r="B63" s="62" t="s">
        <v>9935</v>
      </c>
      <c r="C63" s="63">
        <v>4</v>
      </c>
      <c r="D63" s="64">
        <v>44501</v>
      </c>
      <c r="E63" s="62" t="s">
        <v>9936</v>
      </c>
      <c r="F63" s="62" t="s">
        <v>8057</v>
      </c>
      <c r="G63" s="62" t="s">
        <v>9940</v>
      </c>
      <c r="H63" s="65">
        <v>1</v>
      </c>
      <c r="I63" s="66">
        <v>147.44999999999999</v>
      </c>
      <c r="K63" s="58" t="e">
        <f>VLOOKUP(J63,Stage!A:C,3,FALSE)</f>
        <v>#N/A</v>
      </c>
      <c r="L63" s="59" t="e">
        <f>VLOOKUP(J63,Stage!A:B,2,FALSE)</f>
        <v>#N/A</v>
      </c>
      <c r="M63" s="60">
        <f>VLOOKUP(F63,Cost!A:B,2,FALSE)</f>
        <v>69.739999999999995</v>
      </c>
      <c r="N63" s="60" t="e">
        <f t="shared" si="0"/>
        <v>#N/A</v>
      </c>
      <c r="O63" s="60" t="e">
        <f t="shared" si="1"/>
        <v>#N/A</v>
      </c>
    </row>
    <row r="64" spans="2:15" x14ac:dyDescent="0.25">
      <c r="B64" s="62" t="s">
        <v>9935</v>
      </c>
      <c r="C64" s="63">
        <v>5</v>
      </c>
      <c r="D64" s="64">
        <v>44501</v>
      </c>
      <c r="E64" s="62" t="s">
        <v>9936</v>
      </c>
      <c r="F64" s="62" t="s">
        <v>8045</v>
      </c>
      <c r="G64" s="62" t="s">
        <v>9941</v>
      </c>
      <c r="H64" s="65">
        <v>1</v>
      </c>
      <c r="I64" s="66">
        <v>156.19999999999999</v>
      </c>
      <c r="K64" s="58" t="e">
        <f>VLOOKUP(J64,Stage!A:C,3,FALSE)</f>
        <v>#N/A</v>
      </c>
      <c r="L64" s="59" t="e">
        <f>VLOOKUP(J64,Stage!A:B,2,FALSE)</f>
        <v>#N/A</v>
      </c>
      <c r="M64" s="60">
        <f>VLOOKUP(F64,Cost!A:B,2,FALSE)</f>
        <v>73.489999999999995</v>
      </c>
      <c r="N64" s="60" t="e">
        <f t="shared" si="0"/>
        <v>#N/A</v>
      </c>
      <c r="O64" s="60" t="e">
        <f t="shared" si="1"/>
        <v>#N/A</v>
      </c>
    </row>
    <row r="65" spans="2:15" x14ac:dyDescent="0.25">
      <c r="B65" s="62" t="s">
        <v>9942</v>
      </c>
      <c r="C65" s="63">
        <v>1</v>
      </c>
      <c r="D65" s="64">
        <v>44481</v>
      </c>
      <c r="E65" s="62" t="s">
        <v>18</v>
      </c>
      <c r="F65" s="62" t="s">
        <v>7593</v>
      </c>
      <c r="G65" s="62" t="s">
        <v>99</v>
      </c>
      <c r="H65" s="65">
        <v>1</v>
      </c>
      <c r="I65" s="66">
        <v>171</v>
      </c>
      <c r="K65" s="58" t="e">
        <f>VLOOKUP(J65,Stage!A:C,3,FALSE)</f>
        <v>#N/A</v>
      </c>
      <c r="L65" s="59" t="e">
        <f>VLOOKUP(J65,Stage!A:B,2,FALSE)</f>
        <v>#N/A</v>
      </c>
      <c r="M65" s="60">
        <f>VLOOKUP(F65,Cost!A:B,2,FALSE)</f>
        <v>101.31</v>
      </c>
      <c r="N65" s="60" t="e">
        <f t="shared" si="0"/>
        <v>#N/A</v>
      </c>
      <c r="O65" s="60" t="e">
        <f t="shared" si="1"/>
        <v>#N/A</v>
      </c>
    </row>
    <row r="66" spans="2:15" x14ac:dyDescent="0.25">
      <c r="B66" s="62" t="s">
        <v>9942</v>
      </c>
      <c r="C66" s="63">
        <v>2</v>
      </c>
      <c r="D66" s="64">
        <v>44481</v>
      </c>
      <c r="E66" s="62" t="s">
        <v>18</v>
      </c>
      <c r="F66" s="62" t="s">
        <v>7592</v>
      </c>
      <c r="G66" s="62" t="s">
        <v>124</v>
      </c>
      <c r="H66" s="65">
        <v>1</v>
      </c>
      <c r="I66" s="66">
        <v>357.35</v>
      </c>
      <c r="K66" s="58" t="e">
        <f>VLOOKUP(J66,Stage!A:C,3,FALSE)</f>
        <v>#N/A</v>
      </c>
      <c r="L66" s="59" t="e">
        <f>VLOOKUP(J66,Stage!A:B,2,FALSE)</f>
        <v>#N/A</v>
      </c>
      <c r="M66" s="60">
        <f>VLOOKUP(F66,Cost!A:B,2,FALSE)</f>
        <v>181.28</v>
      </c>
      <c r="N66" s="60" t="e">
        <f t="shared" si="0"/>
        <v>#N/A</v>
      </c>
      <c r="O66" s="60" t="e">
        <f t="shared" si="1"/>
        <v>#N/A</v>
      </c>
    </row>
    <row r="67" spans="2:15" x14ac:dyDescent="0.25">
      <c r="B67" s="62" t="s">
        <v>9943</v>
      </c>
      <c r="C67" s="63">
        <v>1</v>
      </c>
      <c r="D67" s="64">
        <v>44481</v>
      </c>
      <c r="E67" s="62" t="s">
        <v>18</v>
      </c>
      <c r="F67" s="62" t="s">
        <v>5782</v>
      </c>
      <c r="G67" s="62" t="s">
        <v>103</v>
      </c>
      <c r="H67" s="65">
        <v>1</v>
      </c>
      <c r="I67" s="66">
        <v>103.85</v>
      </c>
      <c r="K67" s="58" t="e">
        <f>VLOOKUP(J67,Stage!A:C,3,FALSE)</f>
        <v>#N/A</v>
      </c>
      <c r="L67" s="59" t="e">
        <f>VLOOKUP(J67,Stage!A:B,2,FALSE)</f>
        <v>#N/A</v>
      </c>
      <c r="M67" s="60">
        <f>VLOOKUP(F67,Cost!A:B,2,FALSE)</f>
        <v>60.1</v>
      </c>
      <c r="N67" s="60" t="e">
        <f t="shared" ref="N67:N130" si="3">+M67*L67</f>
        <v>#N/A</v>
      </c>
      <c r="O67" s="60" t="e">
        <f t="shared" ref="O67:O130" si="4">+N67*H67</f>
        <v>#N/A</v>
      </c>
    </row>
    <row r="68" spans="2:15" x14ac:dyDescent="0.25">
      <c r="B68" s="62" t="s">
        <v>9944</v>
      </c>
      <c r="C68" s="63">
        <v>1</v>
      </c>
      <c r="D68" s="64">
        <v>44481</v>
      </c>
      <c r="E68" s="62" t="s">
        <v>18</v>
      </c>
      <c r="F68" s="62" t="s">
        <v>5742</v>
      </c>
      <c r="G68" s="62" t="s">
        <v>24</v>
      </c>
      <c r="H68" s="65">
        <v>1</v>
      </c>
      <c r="I68" s="66">
        <v>123.51</v>
      </c>
      <c r="K68" s="58" t="e">
        <f>VLOOKUP(J68,Stage!A:C,3,FALSE)</f>
        <v>#N/A</v>
      </c>
      <c r="L68" s="59" t="e">
        <f>VLOOKUP(J68,Stage!A:B,2,FALSE)</f>
        <v>#N/A</v>
      </c>
      <c r="M68" s="60">
        <f>VLOOKUP(F68,Cost!A:B,2,FALSE)</f>
        <v>72.760000000000005</v>
      </c>
      <c r="N68" s="60" t="e">
        <f t="shared" si="3"/>
        <v>#N/A</v>
      </c>
      <c r="O68" s="60" t="e">
        <f t="shared" si="4"/>
        <v>#N/A</v>
      </c>
    </row>
    <row r="69" spans="2:15" x14ac:dyDescent="0.25">
      <c r="B69" s="62" t="s">
        <v>9944</v>
      </c>
      <c r="C69" s="63">
        <v>2</v>
      </c>
      <c r="D69" s="64">
        <v>44481</v>
      </c>
      <c r="E69" s="62" t="s">
        <v>18</v>
      </c>
      <c r="F69" s="62" t="s">
        <v>5740</v>
      </c>
      <c r="G69" s="62" t="s">
        <v>111</v>
      </c>
      <c r="H69" s="65">
        <v>1</v>
      </c>
      <c r="I69" s="66">
        <v>102.3</v>
      </c>
      <c r="K69" s="58" t="e">
        <f>VLOOKUP(J69,Stage!A:C,3,FALSE)</f>
        <v>#N/A</v>
      </c>
      <c r="L69" s="59" t="e">
        <f>VLOOKUP(J69,Stage!A:B,2,FALSE)</f>
        <v>#N/A</v>
      </c>
      <c r="M69" s="60">
        <f>VLOOKUP(F69,Cost!A:B,2,FALSE)</f>
        <v>54.71</v>
      </c>
      <c r="N69" s="60" t="e">
        <f t="shared" si="3"/>
        <v>#N/A</v>
      </c>
      <c r="O69" s="60" t="e">
        <f t="shared" si="4"/>
        <v>#N/A</v>
      </c>
    </row>
    <row r="70" spans="2:15" x14ac:dyDescent="0.25">
      <c r="B70" s="62" t="s">
        <v>9944</v>
      </c>
      <c r="C70" s="63">
        <v>3</v>
      </c>
      <c r="D70" s="64">
        <v>44481</v>
      </c>
      <c r="E70" s="62" t="s">
        <v>18</v>
      </c>
      <c r="F70" s="62" t="s">
        <v>5743</v>
      </c>
      <c r="G70" s="62" t="s">
        <v>3296</v>
      </c>
      <c r="H70" s="65">
        <v>1</v>
      </c>
      <c r="I70" s="66">
        <v>64.319999999999993</v>
      </c>
      <c r="K70" s="58" t="e">
        <f>VLOOKUP(J70,Stage!A:C,3,FALSE)</f>
        <v>#N/A</v>
      </c>
      <c r="L70" s="59" t="e">
        <f>VLOOKUP(J70,Stage!A:B,2,FALSE)</f>
        <v>#N/A</v>
      </c>
      <c r="M70" s="60">
        <f>VLOOKUP(F70,Cost!A:B,2,FALSE)</f>
        <v>35.44</v>
      </c>
      <c r="N70" s="60" t="e">
        <f t="shared" si="3"/>
        <v>#N/A</v>
      </c>
      <c r="O70" s="60" t="e">
        <f t="shared" si="4"/>
        <v>#N/A</v>
      </c>
    </row>
    <row r="71" spans="2:15" x14ac:dyDescent="0.25">
      <c r="B71" s="62" t="s">
        <v>9944</v>
      </c>
      <c r="C71" s="63">
        <v>4</v>
      </c>
      <c r="D71" s="64">
        <v>44481</v>
      </c>
      <c r="E71" s="62" t="s">
        <v>18</v>
      </c>
      <c r="F71" s="62" t="s">
        <v>7616</v>
      </c>
      <c r="G71" s="62" t="s">
        <v>109</v>
      </c>
      <c r="H71" s="65">
        <v>1</v>
      </c>
      <c r="I71" s="66">
        <v>117.94</v>
      </c>
      <c r="K71" s="58" t="e">
        <f>VLOOKUP(J71,Stage!A:C,3,FALSE)</f>
        <v>#N/A</v>
      </c>
      <c r="L71" s="59" t="e">
        <f>VLOOKUP(J71,Stage!A:B,2,FALSE)</f>
        <v>#N/A</v>
      </c>
      <c r="M71" s="60">
        <f>VLOOKUP(F71,Cost!A:B,2,FALSE)</f>
        <v>63.51</v>
      </c>
      <c r="N71" s="60" t="e">
        <f t="shared" si="3"/>
        <v>#N/A</v>
      </c>
      <c r="O71" s="60" t="e">
        <f t="shared" si="4"/>
        <v>#N/A</v>
      </c>
    </row>
    <row r="72" spans="2:15" x14ac:dyDescent="0.25">
      <c r="B72" s="62" t="s">
        <v>9944</v>
      </c>
      <c r="C72" s="63">
        <v>5</v>
      </c>
      <c r="D72" s="64">
        <v>44481</v>
      </c>
      <c r="E72" s="62" t="s">
        <v>18</v>
      </c>
      <c r="F72" s="62" t="s">
        <v>5741</v>
      </c>
      <c r="G72" s="62" t="s">
        <v>112</v>
      </c>
      <c r="H72" s="65">
        <v>1</v>
      </c>
      <c r="I72" s="66">
        <v>53.02</v>
      </c>
      <c r="K72" s="58" t="e">
        <f>VLOOKUP(J72,Stage!A:C,3,FALSE)</f>
        <v>#N/A</v>
      </c>
      <c r="L72" s="59" t="e">
        <f>VLOOKUP(J72,Stage!A:B,2,FALSE)</f>
        <v>#N/A</v>
      </c>
      <c r="M72" s="60">
        <f>VLOOKUP(F72,Cost!A:B,2,FALSE)</f>
        <v>28.62</v>
      </c>
      <c r="N72" s="60" t="e">
        <f t="shared" si="3"/>
        <v>#N/A</v>
      </c>
      <c r="O72" s="60" t="e">
        <f t="shared" si="4"/>
        <v>#N/A</v>
      </c>
    </row>
    <row r="73" spans="2:15" x14ac:dyDescent="0.25">
      <c r="B73" s="62" t="s">
        <v>9944</v>
      </c>
      <c r="C73" s="63">
        <v>6</v>
      </c>
      <c r="D73" s="64">
        <v>44481</v>
      </c>
      <c r="E73" s="62" t="s">
        <v>18</v>
      </c>
      <c r="F73" s="62" t="s">
        <v>5994</v>
      </c>
      <c r="G73" s="62" t="s">
        <v>103</v>
      </c>
      <c r="H73" s="65">
        <v>1</v>
      </c>
      <c r="I73" s="66">
        <v>122.92</v>
      </c>
      <c r="K73" s="58" t="e">
        <f>VLOOKUP(J73,Stage!A:C,3,FALSE)</f>
        <v>#N/A</v>
      </c>
      <c r="L73" s="59" t="e">
        <f>VLOOKUP(J73,Stage!A:B,2,FALSE)</f>
        <v>#N/A</v>
      </c>
      <c r="M73" s="60">
        <f>VLOOKUP(F73,Cost!A:B,2,FALSE)</f>
        <v>74.290000000000006</v>
      </c>
      <c r="N73" s="60" t="e">
        <f t="shared" si="3"/>
        <v>#N/A</v>
      </c>
      <c r="O73" s="60" t="e">
        <f t="shared" si="4"/>
        <v>#N/A</v>
      </c>
    </row>
    <row r="74" spans="2:15" x14ac:dyDescent="0.25">
      <c r="B74" s="62" t="s">
        <v>9944</v>
      </c>
      <c r="C74" s="63">
        <v>7</v>
      </c>
      <c r="D74" s="64">
        <v>44481</v>
      </c>
      <c r="E74" s="62" t="s">
        <v>18</v>
      </c>
      <c r="F74" s="62" t="s">
        <v>7619</v>
      </c>
      <c r="G74" s="62" t="s">
        <v>3292</v>
      </c>
      <c r="H74" s="65">
        <v>1</v>
      </c>
      <c r="I74" s="66">
        <v>52.95</v>
      </c>
      <c r="K74" s="58" t="e">
        <f>VLOOKUP(J74,Stage!A:C,3,FALSE)</f>
        <v>#N/A</v>
      </c>
      <c r="L74" s="59" t="e">
        <f>VLOOKUP(J74,Stage!A:B,2,FALSE)</f>
        <v>#N/A</v>
      </c>
      <c r="M74" s="60">
        <f>VLOOKUP(F74,Cost!A:B,2,FALSE)</f>
        <v>27.22</v>
      </c>
      <c r="N74" s="60" t="e">
        <f t="shared" si="3"/>
        <v>#N/A</v>
      </c>
      <c r="O74" s="60" t="e">
        <f t="shared" si="4"/>
        <v>#N/A</v>
      </c>
    </row>
    <row r="75" spans="2:15" x14ac:dyDescent="0.25">
      <c r="B75" s="62" t="s">
        <v>9945</v>
      </c>
      <c r="C75" s="63">
        <v>1</v>
      </c>
      <c r="D75" s="64">
        <v>44481</v>
      </c>
      <c r="E75" s="62" t="s">
        <v>18</v>
      </c>
      <c r="F75" s="62" t="s">
        <v>5476</v>
      </c>
      <c r="G75" s="62" t="s">
        <v>22</v>
      </c>
      <c r="H75" s="65">
        <v>1</v>
      </c>
      <c r="I75" s="66">
        <v>71.44</v>
      </c>
      <c r="K75" s="58" t="e">
        <f>VLOOKUP(J75,Stage!A:C,3,FALSE)</f>
        <v>#N/A</v>
      </c>
      <c r="L75" s="59" t="e">
        <f>VLOOKUP(J75,Stage!A:B,2,FALSE)</f>
        <v>#N/A</v>
      </c>
      <c r="M75" s="60">
        <f>VLOOKUP(F75,Cost!A:B,2,FALSE)</f>
        <v>40.69</v>
      </c>
      <c r="N75" s="60" t="e">
        <f t="shared" si="3"/>
        <v>#N/A</v>
      </c>
      <c r="O75" s="60" t="e">
        <f t="shared" si="4"/>
        <v>#N/A</v>
      </c>
    </row>
    <row r="76" spans="2:15" x14ac:dyDescent="0.25">
      <c r="B76" s="62" t="s">
        <v>9946</v>
      </c>
      <c r="C76" s="63">
        <v>1</v>
      </c>
      <c r="D76" s="64">
        <v>44481</v>
      </c>
      <c r="E76" s="62" t="s">
        <v>18</v>
      </c>
      <c r="F76" s="62" t="s">
        <v>5874</v>
      </c>
      <c r="G76" s="62" t="s">
        <v>111</v>
      </c>
      <c r="H76" s="65">
        <v>1</v>
      </c>
      <c r="I76" s="66">
        <v>137.21</v>
      </c>
      <c r="K76" s="58" t="e">
        <f>VLOOKUP(J76,Stage!A:C,3,FALSE)</f>
        <v>#N/A</v>
      </c>
      <c r="L76" s="59" t="e">
        <f>VLOOKUP(J76,Stage!A:B,2,FALSE)</f>
        <v>#N/A</v>
      </c>
      <c r="M76" s="60">
        <f>VLOOKUP(F76,Cost!A:B,2,FALSE)</f>
        <v>82.21</v>
      </c>
      <c r="N76" s="60" t="e">
        <f t="shared" si="3"/>
        <v>#N/A</v>
      </c>
      <c r="O76" s="60" t="e">
        <f t="shared" si="4"/>
        <v>#N/A</v>
      </c>
    </row>
    <row r="77" spans="2:15" x14ac:dyDescent="0.25">
      <c r="B77" s="62" t="s">
        <v>9946</v>
      </c>
      <c r="C77" s="63">
        <v>2</v>
      </c>
      <c r="D77" s="64">
        <v>44481</v>
      </c>
      <c r="E77" s="62" t="s">
        <v>18</v>
      </c>
      <c r="F77" s="62" t="s">
        <v>5484</v>
      </c>
      <c r="G77" s="62" t="s">
        <v>3296</v>
      </c>
      <c r="H77" s="65">
        <v>1</v>
      </c>
      <c r="I77" s="66">
        <v>68.709999999999994</v>
      </c>
      <c r="K77" s="58" t="e">
        <f>VLOOKUP(J77,Stage!A:C,3,FALSE)</f>
        <v>#N/A</v>
      </c>
      <c r="L77" s="59" t="e">
        <f>VLOOKUP(J77,Stage!A:B,2,FALSE)</f>
        <v>#N/A</v>
      </c>
      <c r="M77" s="60">
        <f>VLOOKUP(F77,Cost!A:B,2,FALSE)</f>
        <v>38.5</v>
      </c>
      <c r="N77" s="60" t="e">
        <f t="shared" si="3"/>
        <v>#N/A</v>
      </c>
      <c r="O77" s="60" t="e">
        <f t="shared" si="4"/>
        <v>#N/A</v>
      </c>
    </row>
    <row r="78" spans="2:15" x14ac:dyDescent="0.25">
      <c r="B78" s="62" t="s">
        <v>9946</v>
      </c>
      <c r="C78" s="63">
        <v>3</v>
      </c>
      <c r="D78" s="64">
        <v>44481</v>
      </c>
      <c r="E78" s="62" t="s">
        <v>18</v>
      </c>
      <c r="F78" s="62" t="s">
        <v>5482</v>
      </c>
      <c r="G78" s="62" t="s">
        <v>3297</v>
      </c>
      <c r="H78" s="65">
        <v>1</v>
      </c>
      <c r="I78" s="66">
        <v>59.77</v>
      </c>
      <c r="K78" s="58" t="e">
        <f>VLOOKUP(J78,Stage!A:C,3,FALSE)</f>
        <v>#N/A</v>
      </c>
      <c r="L78" s="59" t="e">
        <f>VLOOKUP(J78,Stage!A:B,2,FALSE)</f>
        <v>#N/A</v>
      </c>
      <c r="M78" s="60">
        <f>VLOOKUP(F78,Cost!A:B,2,FALSE)</f>
        <v>31.87</v>
      </c>
      <c r="N78" s="60" t="e">
        <f t="shared" si="3"/>
        <v>#N/A</v>
      </c>
      <c r="O78" s="60" t="e">
        <f t="shared" si="4"/>
        <v>#N/A</v>
      </c>
    </row>
    <row r="79" spans="2:15" x14ac:dyDescent="0.25">
      <c r="B79" s="62" t="s">
        <v>9946</v>
      </c>
      <c r="C79" s="63">
        <v>4</v>
      </c>
      <c r="D79" s="64">
        <v>44481</v>
      </c>
      <c r="E79" s="62" t="s">
        <v>18</v>
      </c>
      <c r="F79" s="62" t="s">
        <v>5483</v>
      </c>
      <c r="G79" s="62" t="s">
        <v>109</v>
      </c>
      <c r="H79" s="65">
        <v>1</v>
      </c>
      <c r="I79" s="66">
        <v>121.31</v>
      </c>
      <c r="K79" s="58" t="e">
        <f>VLOOKUP(J79,Stage!A:C,3,FALSE)</f>
        <v>#N/A</v>
      </c>
      <c r="L79" s="59" t="e">
        <f>VLOOKUP(J79,Stage!A:B,2,FALSE)</f>
        <v>#N/A</v>
      </c>
      <c r="M79" s="60">
        <f>VLOOKUP(F79,Cost!A:B,2,FALSE)</f>
        <v>65.97</v>
      </c>
      <c r="N79" s="60" t="e">
        <f t="shared" si="3"/>
        <v>#N/A</v>
      </c>
      <c r="O79" s="60" t="e">
        <f t="shared" si="4"/>
        <v>#N/A</v>
      </c>
    </row>
    <row r="80" spans="2:15" x14ac:dyDescent="0.25">
      <c r="B80" s="62" t="s">
        <v>9946</v>
      </c>
      <c r="C80" s="63">
        <v>5</v>
      </c>
      <c r="D80" s="64">
        <v>44481</v>
      </c>
      <c r="E80" s="62" t="s">
        <v>18</v>
      </c>
      <c r="F80" s="62" t="s">
        <v>5993</v>
      </c>
      <c r="G80" s="62" t="s">
        <v>115</v>
      </c>
      <c r="H80" s="65">
        <v>1</v>
      </c>
      <c r="I80" s="66">
        <v>147.07</v>
      </c>
      <c r="K80" s="58" t="e">
        <f>VLOOKUP(J80,Stage!A:C,3,FALSE)</f>
        <v>#N/A</v>
      </c>
      <c r="L80" s="59" t="e">
        <f>VLOOKUP(J80,Stage!A:B,2,FALSE)</f>
        <v>#N/A</v>
      </c>
      <c r="M80" s="60">
        <f>VLOOKUP(F80,Cost!A:B,2,FALSE)</f>
        <v>83.14</v>
      </c>
      <c r="N80" s="60" t="e">
        <f t="shared" si="3"/>
        <v>#N/A</v>
      </c>
      <c r="O80" s="60" t="e">
        <f t="shared" si="4"/>
        <v>#N/A</v>
      </c>
    </row>
    <row r="81" spans="2:15" x14ac:dyDescent="0.25">
      <c r="B81" s="62" t="s">
        <v>9946</v>
      </c>
      <c r="C81" s="63">
        <v>6</v>
      </c>
      <c r="D81" s="64">
        <v>44481</v>
      </c>
      <c r="E81" s="62" t="s">
        <v>18</v>
      </c>
      <c r="F81" s="62" t="s">
        <v>5485</v>
      </c>
      <c r="G81" s="62" t="s">
        <v>24</v>
      </c>
      <c r="H81" s="65">
        <v>1</v>
      </c>
      <c r="I81" s="66">
        <v>147.49</v>
      </c>
      <c r="J81" s="57"/>
      <c r="K81" s="58" t="e">
        <f>VLOOKUP(J81,Stage!A:C,3,FALSE)</f>
        <v>#N/A</v>
      </c>
      <c r="L81" s="59" t="e">
        <f>VLOOKUP(J81,Stage!A:B,2,FALSE)</f>
        <v>#N/A</v>
      </c>
      <c r="M81" s="60">
        <f>VLOOKUP(F81,Cost!A:B,2,FALSE)</f>
        <v>86.61</v>
      </c>
      <c r="N81" s="60" t="e">
        <f t="shared" si="3"/>
        <v>#N/A</v>
      </c>
      <c r="O81" s="60" t="e">
        <f t="shared" si="4"/>
        <v>#N/A</v>
      </c>
    </row>
    <row r="82" spans="2:15" x14ac:dyDescent="0.25">
      <c r="B82" s="62" t="s">
        <v>9947</v>
      </c>
      <c r="C82" s="63">
        <v>1</v>
      </c>
      <c r="D82" s="64">
        <v>44481</v>
      </c>
      <c r="E82" s="62" t="s">
        <v>9936</v>
      </c>
      <c r="F82" s="62" t="s">
        <v>8072</v>
      </c>
      <c r="G82" s="62" t="s">
        <v>9937</v>
      </c>
      <c r="H82" s="65">
        <v>1</v>
      </c>
      <c r="I82" s="66">
        <v>117.64</v>
      </c>
      <c r="J82" s="57"/>
      <c r="K82" s="58" t="e">
        <f>VLOOKUP(J82,Stage!A:C,3,FALSE)</f>
        <v>#N/A</v>
      </c>
      <c r="L82" s="59" t="e">
        <f>VLOOKUP(J82,Stage!A:B,2,FALSE)</f>
        <v>#N/A</v>
      </c>
      <c r="M82" s="60">
        <f>VLOOKUP(F82,Cost!A:B,2,FALSE)</f>
        <v>59.38</v>
      </c>
      <c r="N82" s="60" t="e">
        <f t="shared" si="3"/>
        <v>#N/A</v>
      </c>
      <c r="O82" s="60" t="e">
        <f t="shared" si="4"/>
        <v>#N/A</v>
      </c>
    </row>
    <row r="83" spans="2:15" x14ac:dyDescent="0.25">
      <c r="B83" s="62" t="s">
        <v>9947</v>
      </c>
      <c r="C83" s="63">
        <v>2</v>
      </c>
      <c r="D83" s="64">
        <v>44481</v>
      </c>
      <c r="E83" s="62" t="s">
        <v>9936</v>
      </c>
      <c r="F83" s="62" t="s">
        <v>8068</v>
      </c>
      <c r="G83" s="62" t="s">
        <v>9941</v>
      </c>
      <c r="H83" s="65">
        <v>1</v>
      </c>
      <c r="I83" s="66">
        <v>183.04</v>
      </c>
      <c r="K83" s="58" t="e">
        <f>VLOOKUP(J83,Stage!A:C,3,FALSE)</f>
        <v>#N/A</v>
      </c>
      <c r="L83" s="59" t="e">
        <f>VLOOKUP(J83,Stage!A:B,2,FALSE)</f>
        <v>#N/A</v>
      </c>
      <c r="M83" s="60">
        <f>VLOOKUP(F83,Cost!A:B,2,FALSE)</f>
        <v>87.53</v>
      </c>
      <c r="N83" s="60" t="e">
        <f t="shared" si="3"/>
        <v>#N/A</v>
      </c>
      <c r="O83" s="60" t="e">
        <f t="shared" si="4"/>
        <v>#N/A</v>
      </c>
    </row>
    <row r="84" spans="2:15" x14ac:dyDescent="0.25">
      <c r="B84" s="62" t="s">
        <v>9947</v>
      </c>
      <c r="C84" s="63">
        <v>3</v>
      </c>
      <c r="D84" s="64">
        <v>44481</v>
      </c>
      <c r="E84" s="62" t="s">
        <v>9936</v>
      </c>
      <c r="F84" s="62" t="s">
        <v>8076</v>
      </c>
      <c r="G84" s="62" t="s">
        <v>9940</v>
      </c>
      <c r="H84" s="65">
        <v>1</v>
      </c>
      <c r="I84" s="66">
        <v>145.29</v>
      </c>
      <c r="K84" s="58" t="e">
        <f>VLOOKUP(J84,Stage!A:C,3,FALSE)</f>
        <v>#N/A</v>
      </c>
      <c r="L84" s="59" t="e">
        <f>VLOOKUP(J84,Stage!A:B,2,FALSE)</f>
        <v>#N/A</v>
      </c>
      <c r="M84" s="60">
        <f>VLOOKUP(F84,Cost!A:B,2,FALSE)</f>
        <v>68.3</v>
      </c>
      <c r="N84" s="60" t="e">
        <f t="shared" si="3"/>
        <v>#N/A</v>
      </c>
      <c r="O84" s="60" t="e">
        <f t="shared" si="4"/>
        <v>#N/A</v>
      </c>
    </row>
    <row r="85" spans="2:15" x14ac:dyDescent="0.25">
      <c r="B85" s="62" t="s">
        <v>9840</v>
      </c>
      <c r="C85" s="63">
        <v>9</v>
      </c>
      <c r="D85" s="64">
        <v>44475</v>
      </c>
      <c r="E85" s="62" t="s">
        <v>3329</v>
      </c>
      <c r="F85" s="62" t="s">
        <v>9395</v>
      </c>
      <c r="G85" s="62" t="s">
        <v>3278</v>
      </c>
      <c r="H85" s="65">
        <v>4</v>
      </c>
      <c r="I85" s="66">
        <v>1015.04</v>
      </c>
      <c r="K85" s="58" t="e">
        <f>VLOOKUP(J85,Stage!A:C,3,FALSE)</f>
        <v>#N/A</v>
      </c>
      <c r="L85" s="59" t="e">
        <f>VLOOKUP(J85,Stage!A:B,2,FALSE)</f>
        <v>#N/A</v>
      </c>
      <c r="M85" s="60">
        <f>VLOOKUP(F85,Cost!A:B,2,FALSE)</f>
        <v>134.51233199999999</v>
      </c>
      <c r="N85" s="60" t="e">
        <f t="shared" si="3"/>
        <v>#N/A</v>
      </c>
      <c r="O85" s="60" t="e">
        <f t="shared" si="4"/>
        <v>#N/A</v>
      </c>
    </row>
    <row r="86" spans="2:15" x14ac:dyDescent="0.25">
      <c r="B86" s="62" t="s">
        <v>9851</v>
      </c>
      <c r="C86" s="63">
        <v>1</v>
      </c>
      <c r="D86" s="64">
        <v>44469</v>
      </c>
      <c r="E86" s="62" t="s">
        <v>3329</v>
      </c>
      <c r="F86" s="62" t="s">
        <v>5727</v>
      </c>
      <c r="G86" s="62" t="s">
        <v>3302</v>
      </c>
      <c r="H86" s="65">
        <v>1</v>
      </c>
      <c r="I86" s="66">
        <v>193.37</v>
      </c>
      <c r="K86" s="58" t="e">
        <f>VLOOKUP(J86,Stage!A:C,3,FALSE)</f>
        <v>#N/A</v>
      </c>
      <c r="L86" s="59" t="e">
        <f>VLOOKUP(J86,Stage!A:B,2,FALSE)</f>
        <v>#N/A</v>
      </c>
      <c r="M86" s="60">
        <f>VLOOKUP(F86,Cost!A:B,2,FALSE)</f>
        <v>97.41</v>
      </c>
      <c r="N86" s="60" t="e">
        <f t="shared" si="3"/>
        <v>#N/A</v>
      </c>
      <c r="O86" s="60" t="e">
        <f t="shared" si="4"/>
        <v>#N/A</v>
      </c>
    </row>
    <row r="87" spans="2:15" x14ac:dyDescent="0.25">
      <c r="B87" s="62" t="s">
        <v>9948</v>
      </c>
      <c r="C87" s="63">
        <v>1</v>
      </c>
      <c r="D87" s="64">
        <v>44481</v>
      </c>
      <c r="E87" s="62" t="s">
        <v>3329</v>
      </c>
      <c r="F87" s="62" t="s">
        <v>9949</v>
      </c>
      <c r="G87" s="62" t="s">
        <v>9950</v>
      </c>
      <c r="H87" s="65">
        <v>1</v>
      </c>
      <c r="I87" s="66">
        <v>220.95</v>
      </c>
      <c r="K87" s="58" t="e">
        <f>VLOOKUP(J87,Stage!A:C,3,FALSE)</f>
        <v>#N/A</v>
      </c>
      <c r="L87" s="59" t="e">
        <f>VLOOKUP(J87,Stage!A:B,2,FALSE)</f>
        <v>#N/A</v>
      </c>
      <c r="M87" s="60">
        <f>+I87*0.4</f>
        <v>88.38</v>
      </c>
      <c r="N87" s="60" t="e">
        <f t="shared" si="3"/>
        <v>#N/A</v>
      </c>
      <c r="O87" s="60" t="e">
        <f t="shared" si="4"/>
        <v>#N/A</v>
      </c>
    </row>
    <row r="88" spans="2:15" x14ac:dyDescent="0.25">
      <c r="B88" s="62" t="s">
        <v>9951</v>
      </c>
      <c r="C88" s="63">
        <v>1</v>
      </c>
      <c r="D88" s="64">
        <v>44481</v>
      </c>
      <c r="E88" s="62" t="s">
        <v>3329</v>
      </c>
      <c r="F88" s="62" t="s">
        <v>5766</v>
      </c>
      <c r="G88" s="62" t="s">
        <v>3278</v>
      </c>
      <c r="H88" s="65">
        <v>1</v>
      </c>
      <c r="I88" s="66">
        <v>248.68</v>
      </c>
      <c r="K88" s="58" t="e">
        <f>VLOOKUP(J88,Stage!A:C,3,FALSE)</f>
        <v>#N/A</v>
      </c>
      <c r="L88" s="59" t="e">
        <f>VLOOKUP(J88,Stage!A:B,2,FALSE)</f>
        <v>#N/A</v>
      </c>
      <c r="M88" s="60">
        <f>VLOOKUP(F88,Cost!A:B,2,FALSE)</f>
        <v>134.492332</v>
      </c>
      <c r="N88" s="60" t="e">
        <f t="shared" si="3"/>
        <v>#N/A</v>
      </c>
      <c r="O88" s="60" t="e">
        <f t="shared" si="4"/>
        <v>#N/A</v>
      </c>
    </row>
    <row r="89" spans="2:15" x14ac:dyDescent="0.25">
      <c r="B89" s="62" t="s">
        <v>9952</v>
      </c>
      <c r="C89" s="63">
        <v>1</v>
      </c>
      <c r="D89" s="64">
        <v>44490</v>
      </c>
      <c r="E89" s="62" t="s">
        <v>38</v>
      </c>
      <c r="F89" s="62" t="s">
        <v>1430</v>
      </c>
      <c r="G89" s="62" t="s">
        <v>4741</v>
      </c>
      <c r="H89" s="65">
        <v>1</v>
      </c>
      <c r="I89" s="66">
        <v>770.73</v>
      </c>
      <c r="K89" s="58" t="e">
        <f>VLOOKUP(J89,Stage!A:C,3,FALSE)</f>
        <v>#N/A</v>
      </c>
      <c r="L89" s="59" t="e">
        <f>VLOOKUP(J89,Stage!A:B,2,FALSE)</f>
        <v>#N/A</v>
      </c>
      <c r="M89" s="60">
        <f>VLOOKUP(F89,Cost!A:B,2,FALSE)</f>
        <v>276.87</v>
      </c>
      <c r="N89" s="60" t="e">
        <f t="shared" si="3"/>
        <v>#N/A</v>
      </c>
      <c r="O89" s="60" t="e">
        <f t="shared" si="4"/>
        <v>#N/A</v>
      </c>
    </row>
    <row r="90" spans="2:15" x14ac:dyDescent="0.25">
      <c r="B90" s="62" t="s">
        <v>9953</v>
      </c>
      <c r="C90" s="63">
        <v>1</v>
      </c>
      <c r="D90" s="64">
        <v>44482</v>
      </c>
      <c r="E90" s="62" t="s">
        <v>3329</v>
      </c>
      <c r="F90" s="62" t="s">
        <v>9954</v>
      </c>
      <c r="G90" s="62" t="s">
        <v>9955</v>
      </c>
      <c r="H90" s="65">
        <v>1</v>
      </c>
      <c r="I90" s="66">
        <v>54.58</v>
      </c>
      <c r="K90" s="58" t="e">
        <f>VLOOKUP(J90,Stage!A:C,3,FALSE)</f>
        <v>#N/A</v>
      </c>
      <c r="L90" s="59" t="e">
        <f>VLOOKUP(J90,Stage!A:B,2,FALSE)</f>
        <v>#N/A</v>
      </c>
      <c r="M90" s="60">
        <f>+I90*0.4</f>
        <v>21.832000000000001</v>
      </c>
      <c r="N90" s="60" t="e">
        <f t="shared" si="3"/>
        <v>#N/A</v>
      </c>
      <c r="O90" s="60" t="e">
        <f t="shared" si="4"/>
        <v>#N/A</v>
      </c>
    </row>
    <row r="91" spans="2:15" x14ac:dyDescent="0.25">
      <c r="B91" s="62" t="s">
        <v>9832</v>
      </c>
      <c r="C91" s="63">
        <v>4</v>
      </c>
      <c r="D91" s="64">
        <v>44468</v>
      </c>
      <c r="E91" s="62" t="s">
        <v>3329</v>
      </c>
      <c r="F91" s="62" t="s">
        <v>5946</v>
      </c>
      <c r="G91" s="62" t="s">
        <v>5714</v>
      </c>
      <c r="H91" s="65">
        <v>3</v>
      </c>
      <c r="I91" s="66">
        <v>1330.32</v>
      </c>
      <c r="J91" s="57"/>
      <c r="K91" s="58" t="e">
        <f>VLOOKUP(J91,Stage!A:C,3,FALSE)</f>
        <v>#N/A</v>
      </c>
      <c r="L91" s="59" t="e">
        <f>VLOOKUP(J91,Stage!A:B,2,FALSE)</f>
        <v>#N/A</v>
      </c>
      <c r="M91" s="60">
        <f>VLOOKUP(F91,Cost!A:B,2,FALSE)</f>
        <v>269.20159999999998</v>
      </c>
      <c r="N91" s="60" t="e">
        <f t="shared" si="3"/>
        <v>#N/A</v>
      </c>
      <c r="O91" s="60" t="e">
        <f t="shared" si="4"/>
        <v>#N/A</v>
      </c>
    </row>
    <row r="92" spans="2:15" x14ac:dyDescent="0.25">
      <c r="B92" s="62" t="s">
        <v>9832</v>
      </c>
      <c r="C92" s="63">
        <v>10</v>
      </c>
      <c r="D92" s="64">
        <v>44468</v>
      </c>
      <c r="E92" s="62" t="s">
        <v>3329</v>
      </c>
      <c r="F92" s="62" t="s">
        <v>6147</v>
      </c>
      <c r="G92" s="62" t="s">
        <v>4850</v>
      </c>
      <c r="H92" s="65">
        <v>1</v>
      </c>
      <c r="I92" s="66">
        <v>69.459999999999994</v>
      </c>
      <c r="K92" s="58" t="e">
        <f>VLOOKUP(J92,Stage!A:C,3,FALSE)</f>
        <v>#N/A</v>
      </c>
      <c r="L92" s="59" t="e">
        <f>VLOOKUP(J92,Stage!A:B,2,FALSE)</f>
        <v>#N/A</v>
      </c>
      <c r="M92" s="60">
        <f>VLOOKUP(F92,Cost!A:B,2,FALSE)</f>
        <v>38.1008</v>
      </c>
      <c r="N92" s="60" t="e">
        <f t="shared" si="3"/>
        <v>#N/A</v>
      </c>
      <c r="O92" s="60" t="e">
        <f t="shared" si="4"/>
        <v>#N/A</v>
      </c>
    </row>
    <row r="93" spans="2:15" x14ac:dyDescent="0.25">
      <c r="B93" s="62" t="s">
        <v>9832</v>
      </c>
      <c r="C93" s="63">
        <v>16</v>
      </c>
      <c r="D93" s="64">
        <v>44468</v>
      </c>
      <c r="E93" s="62" t="s">
        <v>3329</v>
      </c>
      <c r="F93" s="62" t="s">
        <v>5919</v>
      </c>
      <c r="G93" s="62" t="s">
        <v>5067</v>
      </c>
      <c r="H93" s="65">
        <v>1</v>
      </c>
      <c r="I93" s="66">
        <v>430.55</v>
      </c>
      <c r="K93" s="58" t="e">
        <f>VLOOKUP(J93,Stage!A:C,3,FALSE)</f>
        <v>#N/A</v>
      </c>
      <c r="L93" s="59" t="e">
        <f>VLOOKUP(J93,Stage!A:B,2,FALSE)</f>
        <v>#N/A</v>
      </c>
      <c r="M93" s="60">
        <f>VLOOKUP(F93,Cost!A:B,2,FALSE)</f>
        <v>240.88761871999998</v>
      </c>
      <c r="N93" s="60" t="e">
        <f t="shared" si="3"/>
        <v>#N/A</v>
      </c>
      <c r="O93" s="60" t="e">
        <f t="shared" si="4"/>
        <v>#N/A</v>
      </c>
    </row>
    <row r="94" spans="2:15" x14ac:dyDescent="0.25">
      <c r="B94" s="62" t="s">
        <v>9832</v>
      </c>
      <c r="C94" s="63">
        <v>17</v>
      </c>
      <c r="D94" s="64">
        <v>44468</v>
      </c>
      <c r="E94" s="62" t="s">
        <v>3329</v>
      </c>
      <c r="F94" s="62" t="s">
        <v>5959</v>
      </c>
      <c r="G94" s="62" t="s">
        <v>5960</v>
      </c>
      <c r="H94" s="65">
        <v>1</v>
      </c>
      <c r="I94" s="66">
        <v>434.24</v>
      </c>
      <c r="J94" s="57"/>
      <c r="K94" s="58" t="e">
        <f>VLOOKUP(J94,Stage!A:C,3,FALSE)</f>
        <v>#N/A</v>
      </c>
      <c r="L94" s="59" t="e">
        <f>VLOOKUP(J94,Stage!A:B,2,FALSE)</f>
        <v>#N/A</v>
      </c>
      <c r="M94" s="60">
        <f>VLOOKUP(F94,Cost!A:B,2,FALSE)</f>
        <v>232.7364</v>
      </c>
      <c r="N94" s="60" t="e">
        <f t="shared" si="3"/>
        <v>#N/A</v>
      </c>
      <c r="O94" s="60" t="e">
        <f t="shared" si="4"/>
        <v>#N/A</v>
      </c>
    </row>
    <row r="95" spans="2:15" x14ac:dyDescent="0.25">
      <c r="B95" s="62" t="s">
        <v>9832</v>
      </c>
      <c r="C95" s="63">
        <v>18</v>
      </c>
      <c r="D95" s="64">
        <v>44468</v>
      </c>
      <c r="E95" s="62" t="s">
        <v>3329</v>
      </c>
      <c r="F95" s="62" t="s">
        <v>5823</v>
      </c>
      <c r="G95" s="62" t="s">
        <v>32</v>
      </c>
      <c r="H95" s="65">
        <v>9</v>
      </c>
      <c r="I95" s="66">
        <v>4436.1899999999996</v>
      </c>
      <c r="K95" s="58" t="e">
        <f>VLOOKUP(J95,Stage!A:C,3,FALSE)</f>
        <v>#N/A</v>
      </c>
      <c r="L95" s="59" t="e">
        <f>VLOOKUP(J95,Stage!A:B,2,FALSE)</f>
        <v>#N/A</v>
      </c>
      <c r="M95" s="60">
        <f>VLOOKUP(F95,Cost!A:B,2,FALSE)</f>
        <v>269.01</v>
      </c>
      <c r="N95" s="60" t="e">
        <f t="shared" si="3"/>
        <v>#N/A</v>
      </c>
      <c r="O95" s="60" t="e">
        <f t="shared" si="4"/>
        <v>#N/A</v>
      </c>
    </row>
    <row r="96" spans="2:15" x14ac:dyDescent="0.25">
      <c r="B96" s="62" t="s">
        <v>9832</v>
      </c>
      <c r="C96" s="63">
        <v>19</v>
      </c>
      <c r="D96" s="64">
        <v>44468</v>
      </c>
      <c r="E96" s="62" t="s">
        <v>3329</v>
      </c>
      <c r="F96" s="62" t="s">
        <v>5378</v>
      </c>
      <c r="G96" s="62" t="s">
        <v>5717</v>
      </c>
      <c r="H96" s="65">
        <v>1</v>
      </c>
      <c r="I96" s="66">
        <v>449.97</v>
      </c>
      <c r="J96" s="57"/>
      <c r="K96" s="58" t="e">
        <f>VLOOKUP(J96,Stage!A:C,3,FALSE)</f>
        <v>#N/A</v>
      </c>
      <c r="L96" s="59" t="e">
        <f>VLOOKUP(J96,Stage!A:B,2,FALSE)</f>
        <v>#N/A</v>
      </c>
      <c r="M96" s="60">
        <f>VLOOKUP(F96,Cost!A:B,2,FALSE)</f>
        <v>251.9</v>
      </c>
      <c r="N96" s="60" t="e">
        <f t="shared" si="3"/>
        <v>#N/A</v>
      </c>
      <c r="O96" s="60" t="e">
        <f t="shared" si="4"/>
        <v>#N/A</v>
      </c>
    </row>
    <row r="97" spans="2:15" x14ac:dyDescent="0.25">
      <c r="B97" s="62" t="s">
        <v>9832</v>
      </c>
      <c r="C97" s="63">
        <v>21</v>
      </c>
      <c r="D97" s="64">
        <v>44468</v>
      </c>
      <c r="E97" s="62" t="s">
        <v>3329</v>
      </c>
      <c r="F97" s="62" t="s">
        <v>5859</v>
      </c>
      <c r="G97" s="62" t="s">
        <v>3806</v>
      </c>
      <c r="H97" s="65">
        <v>4</v>
      </c>
      <c r="I97" s="66">
        <v>1053</v>
      </c>
      <c r="J97" s="57"/>
      <c r="K97" s="58" t="e">
        <f>VLOOKUP(J97,Stage!A:C,3,FALSE)</f>
        <v>#N/A</v>
      </c>
      <c r="L97" s="59" t="e">
        <f>VLOOKUP(J97,Stage!A:B,2,FALSE)</f>
        <v>#N/A</v>
      </c>
      <c r="M97" s="60">
        <f>VLOOKUP(F97,Cost!A:B,2,FALSE)</f>
        <v>147.99</v>
      </c>
      <c r="N97" s="60" t="e">
        <f t="shared" si="3"/>
        <v>#N/A</v>
      </c>
      <c r="O97" s="60" t="e">
        <f t="shared" si="4"/>
        <v>#N/A</v>
      </c>
    </row>
    <row r="98" spans="2:15" x14ac:dyDescent="0.25">
      <c r="B98" s="62" t="s">
        <v>9832</v>
      </c>
      <c r="C98" s="63">
        <v>1</v>
      </c>
      <c r="D98" s="64">
        <v>44475</v>
      </c>
      <c r="E98" s="62" t="s">
        <v>3329</v>
      </c>
      <c r="F98" s="62" t="s">
        <v>5843</v>
      </c>
      <c r="G98" s="62" t="s">
        <v>32</v>
      </c>
      <c r="H98" s="65">
        <v>7</v>
      </c>
      <c r="I98" s="66">
        <v>3346.63</v>
      </c>
      <c r="K98" s="58" t="e">
        <f>VLOOKUP(J98,Stage!A:C,3,FALSE)</f>
        <v>#N/A</v>
      </c>
      <c r="L98" s="59" t="e">
        <f>VLOOKUP(J98,Stage!A:B,2,FALSE)</f>
        <v>#N/A</v>
      </c>
      <c r="M98" s="60">
        <f>VLOOKUP(F98,Cost!A:B,2,FALSE)</f>
        <v>259.63</v>
      </c>
      <c r="N98" s="60" t="e">
        <f t="shared" si="3"/>
        <v>#N/A</v>
      </c>
      <c r="O98" s="60" t="e">
        <f t="shared" si="4"/>
        <v>#N/A</v>
      </c>
    </row>
    <row r="99" spans="2:15" x14ac:dyDescent="0.25">
      <c r="B99" s="62" t="s">
        <v>9832</v>
      </c>
      <c r="C99" s="63">
        <v>2</v>
      </c>
      <c r="D99" s="64">
        <v>44475</v>
      </c>
      <c r="E99" s="62" t="s">
        <v>3329</v>
      </c>
      <c r="F99" s="62" t="s">
        <v>6028</v>
      </c>
      <c r="G99" s="62" t="s">
        <v>6029</v>
      </c>
      <c r="H99" s="65">
        <v>3</v>
      </c>
      <c r="I99" s="66">
        <v>766.56</v>
      </c>
      <c r="K99" s="58" t="e">
        <f>VLOOKUP(J99,Stage!A:C,3,FALSE)</f>
        <v>#N/A</v>
      </c>
      <c r="L99" s="59" t="e">
        <f>VLOOKUP(J99,Stage!A:B,2,FALSE)</f>
        <v>#N/A</v>
      </c>
      <c r="M99" s="60">
        <f>VLOOKUP(F99,Cost!A:B,2,FALSE)</f>
        <v>143.18</v>
      </c>
      <c r="N99" s="60" t="e">
        <f t="shared" si="3"/>
        <v>#N/A</v>
      </c>
      <c r="O99" s="60" t="e">
        <f t="shared" si="4"/>
        <v>#N/A</v>
      </c>
    </row>
    <row r="100" spans="2:15" x14ac:dyDescent="0.25">
      <c r="B100" s="62" t="s">
        <v>9832</v>
      </c>
      <c r="C100" s="63">
        <v>3</v>
      </c>
      <c r="D100" s="64">
        <v>44475</v>
      </c>
      <c r="E100" s="62" t="s">
        <v>3329</v>
      </c>
      <c r="F100" s="62" t="s">
        <v>5935</v>
      </c>
      <c r="G100" s="62" t="s">
        <v>5720</v>
      </c>
      <c r="H100" s="65">
        <v>1</v>
      </c>
      <c r="I100" s="66">
        <v>425.29</v>
      </c>
      <c r="J100" s="57"/>
      <c r="K100" s="58" t="e">
        <f>VLOOKUP(J100,Stage!A:C,3,FALSE)</f>
        <v>#N/A</v>
      </c>
      <c r="L100" s="59" t="e">
        <f>VLOOKUP(J100,Stage!A:B,2,FALSE)</f>
        <v>#N/A</v>
      </c>
      <c r="M100" s="60">
        <f>VLOOKUP(F100,Cost!A:B,2,FALSE)</f>
        <v>233.21799999999999</v>
      </c>
      <c r="N100" s="60" t="e">
        <f t="shared" si="3"/>
        <v>#N/A</v>
      </c>
      <c r="O100" s="60" t="e">
        <f t="shared" si="4"/>
        <v>#N/A</v>
      </c>
    </row>
    <row r="101" spans="2:15" x14ac:dyDescent="0.25">
      <c r="B101" s="62" t="s">
        <v>9956</v>
      </c>
      <c r="C101" s="63">
        <v>1</v>
      </c>
      <c r="D101" s="64">
        <v>44488</v>
      </c>
      <c r="E101" s="62" t="s">
        <v>18</v>
      </c>
      <c r="F101" s="62" t="s">
        <v>5874</v>
      </c>
      <c r="G101" s="62" t="s">
        <v>111</v>
      </c>
      <c r="H101" s="65">
        <v>1</v>
      </c>
      <c r="I101" s="66">
        <v>137.21</v>
      </c>
      <c r="J101" s="57"/>
      <c r="K101" s="58" t="e">
        <f>VLOOKUP(J101,Stage!A:C,3,FALSE)</f>
        <v>#N/A</v>
      </c>
      <c r="L101" s="59" t="e">
        <f>VLOOKUP(J101,Stage!A:B,2,FALSE)</f>
        <v>#N/A</v>
      </c>
      <c r="M101" s="60">
        <f>VLOOKUP(F101,Cost!A:B,2,FALSE)</f>
        <v>82.21</v>
      </c>
      <c r="N101" s="60" t="e">
        <f t="shared" si="3"/>
        <v>#N/A</v>
      </c>
      <c r="O101" s="60" t="e">
        <f t="shared" si="4"/>
        <v>#N/A</v>
      </c>
    </row>
    <row r="102" spans="2:15" x14ac:dyDescent="0.25">
      <c r="B102" s="62" t="s">
        <v>9957</v>
      </c>
      <c r="C102" s="63">
        <v>1</v>
      </c>
      <c r="D102" s="64">
        <v>44495</v>
      </c>
      <c r="E102" s="62" t="s">
        <v>18</v>
      </c>
      <c r="F102" s="62" t="s">
        <v>7487</v>
      </c>
      <c r="G102" s="62" t="s">
        <v>24</v>
      </c>
      <c r="H102" s="65">
        <v>1</v>
      </c>
      <c r="I102" s="66">
        <v>135.41</v>
      </c>
      <c r="J102" s="57"/>
      <c r="K102" s="58" t="e">
        <f>VLOOKUP(J102,Stage!A:C,3,FALSE)</f>
        <v>#N/A</v>
      </c>
      <c r="L102" s="59" t="e">
        <f>VLOOKUP(J102,Stage!A:B,2,FALSE)</f>
        <v>#N/A</v>
      </c>
      <c r="M102" s="60">
        <f>VLOOKUP(F102,Cost!A:B,2,FALSE)</f>
        <v>81.56</v>
      </c>
      <c r="N102" s="60" t="e">
        <f t="shared" si="3"/>
        <v>#N/A</v>
      </c>
      <c r="O102" s="60" t="e">
        <f t="shared" si="4"/>
        <v>#N/A</v>
      </c>
    </row>
    <row r="103" spans="2:15" x14ac:dyDescent="0.25">
      <c r="B103" s="62" t="s">
        <v>9858</v>
      </c>
      <c r="C103" s="63">
        <v>1</v>
      </c>
      <c r="D103" s="64">
        <v>44468</v>
      </c>
      <c r="E103" s="62" t="s">
        <v>3329</v>
      </c>
      <c r="F103" s="62" t="s">
        <v>9360</v>
      </c>
      <c r="G103" s="62" t="s">
        <v>5717</v>
      </c>
      <c r="H103" s="65">
        <v>1</v>
      </c>
      <c r="I103" s="66">
        <v>415.68</v>
      </c>
      <c r="K103" s="58" t="e">
        <f>VLOOKUP(J103,Stage!A:C,3,FALSE)</f>
        <v>#N/A</v>
      </c>
      <c r="L103" s="59" t="e">
        <f>VLOOKUP(J103,Stage!A:B,2,FALSE)</f>
        <v>#N/A</v>
      </c>
      <c r="M103" s="60">
        <f>VLOOKUP(F103,Cost!A:B,2,FALSE)</f>
        <v>251.82</v>
      </c>
      <c r="N103" s="60" t="e">
        <f t="shared" si="3"/>
        <v>#N/A</v>
      </c>
      <c r="O103" s="60" t="e">
        <f t="shared" si="4"/>
        <v>#N/A</v>
      </c>
    </row>
    <row r="104" spans="2:15" x14ac:dyDescent="0.25">
      <c r="B104" s="62" t="s">
        <v>9958</v>
      </c>
      <c r="C104" s="63">
        <v>1</v>
      </c>
      <c r="D104" s="64">
        <v>44483</v>
      </c>
      <c r="E104" s="62" t="s">
        <v>120</v>
      </c>
      <c r="F104" s="62" t="s">
        <v>5572</v>
      </c>
      <c r="G104" s="62" t="s">
        <v>47</v>
      </c>
      <c r="H104" s="65">
        <v>1</v>
      </c>
      <c r="I104" s="66">
        <v>132.44999999999999</v>
      </c>
      <c r="K104" s="58" t="e">
        <f>VLOOKUP(J104,Stage!A:C,3,FALSE)</f>
        <v>#N/A</v>
      </c>
      <c r="L104" s="59" t="e">
        <f>VLOOKUP(J104,Stage!A:B,2,FALSE)</f>
        <v>#N/A</v>
      </c>
      <c r="M104" s="60">
        <f>VLOOKUP(F104,Cost!A:B,2,FALSE)</f>
        <v>74.421999999999997</v>
      </c>
      <c r="N104" s="60" t="e">
        <f t="shared" si="3"/>
        <v>#N/A</v>
      </c>
      <c r="O104" s="60" t="e">
        <f t="shared" si="4"/>
        <v>#N/A</v>
      </c>
    </row>
    <row r="105" spans="2:15" x14ac:dyDescent="0.25">
      <c r="B105" s="62" t="s">
        <v>9959</v>
      </c>
      <c r="C105" s="63">
        <v>1</v>
      </c>
      <c r="D105" s="64">
        <v>44517</v>
      </c>
      <c r="E105" s="62" t="s">
        <v>6089</v>
      </c>
      <c r="F105" s="62" t="s">
        <v>6090</v>
      </c>
      <c r="G105" s="62" t="s">
        <v>6091</v>
      </c>
      <c r="H105" s="65">
        <v>50</v>
      </c>
      <c r="I105" s="66">
        <v>1717.5</v>
      </c>
      <c r="K105" s="58" t="e">
        <f>VLOOKUP(J105,Stage!A:C,3,FALSE)</f>
        <v>#N/A</v>
      </c>
      <c r="L105" s="59" t="e">
        <f>VLOOKUP(J105,Stage!A:B,2,FALSE)</f>
        <v>#N/A</v>
      </c>
      <c r="M105" s="60">
        <f>VLOOKUP(F105,Cost!A:B,2,FALSE)</f>
        <v>21.8368</v>
      </c>
      <c r="N105" s="60" t="e">
        <f t="shared" si="3"/>
        <v>#N/A</v>
      </c>
      <c r="O105" s="60" t="e">
        <f t="shared" si="4"/>
        <v>#N/A</v>
      </c>
    </row>
    <row r="106" spans="2:15" x14ac:dyDescent="0.25">
      <c r="B106" s="62" t="s">
        <v>9755</v>
      </c>
      <c r="C106" s="63">
        <v>1</v>
      </c>
      <c r="D106" s="64">
        <v>44467</v>
      </c>
      <c r="E106" s="62" t="s">
        <v>37</v>
      </c>
      <c r="F106" s="62" t="s">
        <v>8176</v>
      </c>
      <c r="G106" s="62" t="s">
        <v>9756</v>
      </c>
      <c r="H106" s="65">
        <v>8</v>
      </c>
      <c r="I106" s="66">
        <v>4359.3599999999997</v>
      </c>
      <c r="K106" s="58" t="e">
        <f>VLOOKUP(J106,Stage!A:C,3,FALSE)</f>
        <v>#N/A</v>
      </c>
      <c r="L106" s="59" t="e">
        <f>VLOOKUP(J106,Stage!A:B,2,FALSE)</f>
        <v>#N/A</v>
      </c>
      <c r="M106" s="60">
        <f>VLOOKUP(F106,Cost!A:B,2,FALSE)</f>
        <v>252.30623724</v>
      </c>
      <c r="N106" s="60" t="e">
        <f t="shared" si="3"/>
        <v>#N/A</v>
      </c>
      <c r="O106" s="60" t="e">
        <f t="shared" si="4"/>
        <v>#N/A</v>
      </c>
    </row>
    <row r="107" spans="2:15" x14ac:dyDescent="0.25">
      <c r="B107" s="62" t="s">
        <v>9755</v>
      </c>
      <c r="C107" s="63">
        <v>2</v>
      </c>
      <c r="D107" s="64">
        <v>44467</v>
      </c>
      <c r="E107" s="62" t="s">
        <v>37</v>
      </c>
      <c r="F107" s="62" t="s">
        <v>8187</v>
      </c>
      <c r="G107" s="62" t="s">
        <v>9759</v>
      </c>
      <c r="H107" s="65">
        <v>6</v>
      </c>
      <c r="I107" s="66">
        <v>3742.98</v>
      </c>
      <c r="K107" s="58" t="e">
        <f>VLOOKUP(J107,Stage!A:C,3,FALSE)</f>
        <v>#N/A</v>
      </c>
      <c r="L107" s="59" t="e">
        <f>VLOOKUP(J107,Stage!A:B,2,FALSE)</f>
        <v>#N/A</v>
      </c>
      <c r="M107" s="60">
        <f>VLOOKUP(F107,Cost!A:B,2,FALSE)</f>
        <v>292.15395599999999</v>
      </c>
      <c r="N107" s="60" t="e">
        <f t="shared" si="3"/>
        <v>#N/A</v>
      </c>
      <c r="O107" s="60" t="e">
        <f t="shared" si="4"/>
        <v>#N/A</v>
      </c>
    </row>
    <row r="108" spans="2:15" x14ac:dyDescent="0.25">
      <c r="B108" s="62" t="s">
        <v>9754</v>
      </c>
      <c r="C108" s="63">
        <v>1</v>
      </c>
      <c r="D108" s="64">
        <v>44467</v>
      </c>
      <c r="E108" s="62" t="s">
        <v>37</v>
      </c>
      <c r="F108" s="62" t="s">
        <v>5837</v>
      </c>
      <c r="G108" s="62" t="s">
        <v>5838</v>
      </c>
      <c r="H108" s="65">
        <v>6</v>
      </c>
      <c r="I108" s="66">
        <v>3057.72</v>
      </c>
      <c r="K108" s="58" t="e">
        <f>VLOOKUP(J108,Stage!A:C,3,FALSE)</f>
        <v>#N/A</v>
      </c>
      <c r="L108" s="59" t="e">
        <f>VLOOKUP(J108,Stage!A:B,2,FALSE)</f>
        <v>#N/A</v>
      </c>
      <c r="M108" s="60">
        <f>VLOOKUP(F108,Cost!A:B,2,FALSE)</f>
        <v>250.76319992000001</v>
      </c>
      <c r="N108" s="60" t="e">
        <f t="shared" si="3"/>
        <v>#N/A</v>
      </c>
      <c r="O108" s="60" t="e">
        <f t="shared" si="4"/>
        <v>#N/A</v>
      </c>
    </row>
    <row r="109" spans="2:15" x14ac:dyDescent="0.25">
      <c r="B109" s="62" t="s">
        <v>9960</v>
      </c>
      <c r="C109" s="63">
        <v>1</v>
      </c>
      <c r="D109" s="64">
        <v>44483</v>
      </c>
      <c r="E109" s="62" t="s">
        <v>3329</v>
      </c>
      <c r="F109" s="62" t="s">
        <v>9521</v>
      </c>
      <c r="G109" s="62" t="s">
        <v>5852</v>
      </c>
      <c r="H109" s="65">
        <v>1</v>
      </c>
      <c r="I109" s="66">
        <v>80.099999999999994</v>
      </c>
      <c r="J109" s="57"/>
      <c r="K109" s="58" t="e">
        <f>VLOOKUP(J109,Stage!A:C,3,FALSE)</f>
        <v>#N/A</v>
      </c>
      <c r="L109" s="59" t="e">
        <f>VLOOKUP(J109,Stage!A:B,2,FALSE)</f>
        <v>#N/A</v>
      </c>
      <c r="M109" s="60">
        <f>+I109*0.4</f>
        <v>32.04</v>
      </c>
      <c r="N109" s="60" t="e">
        <f t="shared" si="3"/>
        <v>#N/A</v>
      </c>
      <c r="O109" s="60" t="e">
        <f t="shared" si="4"/>
        <v>#N/A</v>
      </c>
    </row>
    <row r="110" spans="2:15" x14ac:dyDescent="0.25">
      <c r="B110" s="62" t="s">
        <v>9961</v>
      </c>
      <c r="C110" s="63">
        <v>1</v>
      </c>
      <c r="D110" s="64">
        <v>44483</v>
      </c>
      <c r="E110" s="62" t="s">
        <v>125</v>
      </c>
      <c r="F110" s="62" t="s">
        <v>9962</v>
      </c>
      <c r="G110" s="62" t="s">
        <v>3796</v>
      </c>
      <c r="H110" s="65">
        <v>1</v>
      </c>
      <c r="I110" s="66">
        <v>309.49</v>
      </c>
      <c r="K110" s="58" t="e">
        <f>VLOOKUP(J110,Stage!A:C,3,FALSE)</f>
        <v>#N/A</v>
      </c>
      <c r="L110" s="59" t="e">
        <f>VLOOKUP(J110,Stage!A:B,2,FALSE)</f>
        <v>#N/A</v>
      </c>
      <c r="M110" s="60">
        <f>VLOOKUP(F110,Cost!A:B,2,FALSE)</f>
        <v>204.1</v>
      </c>
      <c r="N110" s="60" t="e">
        <f t="shared" si="3"/>
        <v>#N/A</v>
      </c>
      <c r="O110" s="60" t="e">
        <f t="shared" si="4"/>
        <v>#N/A</v>
      </c>
    </row>
    <row r="111" spans="2:15" x14ac:dyDescent="0.25">
      <c r="B111" s="62" t="s">
        <v>9963</v>
      </c>
      <c r="C111" s="63">
        <v>1</v>
      </c>
      <c r="D111" s="64">
        <v>44483</v>
      </c>
      <c r="E111" s="62" t="s">
        <v>3739</v>
      </c>
      <c r="F111" s="62" t="s">
        <v>9964</v>
      </c>
      <c r="G111" s="62" t="s">
        <v>9965</v>
      </c>
      <c r="H111" s="65">
        <v>1</v>
      </c>
      <c r="I111" s="66">
        <v>378.51</v>
      </c>
      <c r="K111" s="58" t="e">
        <f>VLOOKUP(J111,Stage!A:C,3,FALSE)</f>
        <v>#N/A</v>
      </c>
      <c r="L111" s="59" t="e">
        <f>VLOOKUP(J111,Stage!A:B,2,FALSE)</f>
        <v>#N/A</v>
      </c>
      <c r="M111" s="60">
        <f>+I111*0.4</f>
        <v>151.404</v>
      </c>
      <c r="N111" s="60" t="e">
        <f t="shared" si="3"/>
        <v>#N/A</v>
      </c>
      <c r="O111" s="60" t="e">
        <f t="shared" si="4"/>
        <v>#N/A</v>
      </c>
    </row>
    <row r="112" spans="2:15" x14ac:dyDescent="0.25">
      <c r="B112" s="62" t="s">
        <v>9966</v>
      </c>
      <c r="C112" s="63">
        <v>1</v>
      </c>
      <c r="D112" s="64">
        <v>44480</v>
      </c>
      <c r="E112" s="62" t="s">
        <v>15</v>
      </c>
      <c r="F112" s="62" t="s">
        <v>5408</v>
      </c>
      <c r="G112" s="62" t="s">
        <v>3649</v>
      </c>
      <c r="H112" s="65">
        <v>1</v>
      </c>
      <c r="I112" s="66">
        <v>633.64</v>
      </c>
      <c r="K112" s="58" t="e">
        <f>VLOOKUP(J112,Stage!A:C,3,FALSE)</f>
        <v>#N/A</v>
      </c>
      <c r="L112" s="59" t="e">
        <f>VLOOKUP(J112,Stage!A:B,2,FALSE)</f>
        <v>#N/A</v>
      </c>
      <c r="M112" s="60">
        <f>VLOOKUP(F112,Cost!A:B,2,FALSE)</f>
        <v>385.10839999999996</v>
      </c>
      <c r="N112" s="60" t="e">
        <f t="shared" si="3"/>
        <v>#N/A</v>
      </c>
      <c r="O112" s="60" t="e">
        <f t="shared" si="4"/>
        <v>#N/A</v>
      </c>
    </row>
    <row r="113" spans="2:15" x14ac:dyDescent="0.25">
      <c r="B113" s="62" t="s">
        <v>9967</v>
      </c>
      <c r="C113" s="63">
        <v>1</v>
      </c>
      <c r="D113" s="64">
        <v>44480</v>
      </c>
      <c r="E113" s="62" t="s">
        <v>15</v>
      </c>
      <c r="F113" s="62" t="s">
        <v>9968</v>
      </c>
      <c r="G113" s="62" t="s">
        <v>3645</v>
      </c>
      <c r="H113" s="65">
        <v>1</v>
      </c>
      <c r="I113" s="66">
        <v>589.53</v>
      </c>
      <c r="K113" s="58" t="e">
        <f>VLOOKUP(J113,Stage!A:C,3,FALSE)</f>
        <v>#N/A</v>
      </c>
      <c r="L113" s="59" t="e">
        <f>VLOOKUP(J113,Stage!A:B,2,FALSE)</f>
        <v>#N/A</v>
      </c>
      <c r="M113" s="60">
        <f>VLOOKUP(F113,Cost!A:B,2,FALSE)</f>
        <v>252.75</v>
      </c>
      <c r="N113" s="60" t="e">
        <f t="shared" si="3"/>
        <v>#N/A</v>
      </c>
      <c r="O113" s="60" t="e">
        <f t="shared" si="4"/>
        <v>#N/A</v>
      </c>
    </row>
    <row r="114" spans="2:15" x14ac:dyDescent="0.25">
      <c r="B114" s="62" t="s">
        <v>9835</v>
      </c>
      <c r="C114" s="63">
        <v>2</v>
      </c>
      <c r="D114" s="64">
        <v>44468</v>
      </c>
      <c r="E114" s="62" t="s">
        <v>3329</v>
      </c>
      <c r="F114" s="62" t="s">
        <v>5925</v>
      </c>
      <c r="G114" s="62" t="s">
        <v>5926</v>
      </c>
      <c r="H114" s="65">
        <v>6</v>
      </c>
      <c r="I114" s="66">
        <v>337.32</v>
      </c>
      <c r="K114" s="58" t="e">
        <f>VLOOKUP(J114,Stage!A:C,3,FALSE)</f>
        <v>#N/A</v>
      </c>
      <c r="L114" s="59" t="e">
        <f>VLOOKUP(J114,Stage!A:B,2,FALSE)</f>
        <v>#N/A</v>
      </c>
      <c r="M114" s="60">
        <f>VLOOKUP(F114,Cost!A:B,2,FALSE)</f>
        <v>28.972608000000001</v>
      </c>
      <c r="N114" s="60" t="e">
        <f t="shared" si="3"/>
        <v>#N/A</v>
      </c>
      <c r="O114" s="60" t="e">
        <f t="shared" si="4"/>
        <v>#N/A</v>
      </c>
    </row>
    <row r="115" spans="2:15" x14ac:dyDescent="0.25">
      <c r="B115" s="62" t="s">
        <v>9969</v>
      </c>
      <c r="C115" s="63">
        <v>1</v>
      </c>
      <c r="D115" s="64">
        <v>44483</v>
      </c>
      <c r="E115" s="62" t="s">
        <v>117</v>
      </c>
      <c r="F115" s="62" t="s">
        <v>3726</v>
      </c>
      <c r="G115" s="62" t="s">
        <v>3343</v>
      </c>
      <c r="H115" s="65">
        <v>1</v>
      </c>
      <c r="I115" s="66">
        <v>647.4</v>
      </c>
      <c r="K115" s="58" t="e">
        <f>VLOOKUP(J115,Stage!A:C,3,FALSE)</f>
        <v>#N/A</v>
      </c>
      <c r="L115" s="59" t="e">
        <f>VLOOKUP(J115,Stage!A:B,2,FALSE)</f>
        <v>#N/A</v>
      </c>
      <c r="M115" s="60">
        <f>VLOOKUP(F115,Cost!A:B,2,FALSE)</f>
        <v>373.16</v>
      </c>
      <c r="N115" s="60" t="e">
        <f t="shared" si="3"/>
        <v>#N/A</v>
      </c>
      <c r="O115" s="60" t="e">
        <f t="shared" si="4"/>
        <v>#N/A</v>
      </c>
    </row>
    <row r="116" spans="2:15" x14ac:dyDescent="0.25">
      <c r="B116" s="62" t="s">
        <v>9970</v>
      </c>
      <c r="C116" s="63">
        <v>1</v>
      </c>
      <c r="D116" s="64">
        <v>44483</v>
      </c>
      <c r="E116" s="62" t="s">
        <v>3329</v>
      </c>
      <c r="F116" s="62" t="s">
        <v>6044</v>
      </c>
      <c r="G116" s="62" t="s">
        <v>9971</v>
      </c>
      <c r="H116" s="65">
        <v>1</v>
      </c>
      <c r="I116" s="66">
        <v>432.5</v>
      </c>
      <c r="K116" s="58" t="e">
        <f>VLOOKUP(J116,Stage!A:C,3,FALSE)</f>
        <v>#N/A</v>
      </c>
      <c r="L116" s="59" t="e">
        <f>VLOOKUP(J116,Stage!A:B,2,FALSE)</f>
        <v>#N/A</v>
      </c>
      <c r="M116" s="60">
        <f>VLOOKUP(F116,Cost!A:B,2,FALSE)</f>
        <v>223.40336464000001</v>
      </c>
      <c r="N116" s="60" t="e">
        <f t="shared" si="3"/>
        <v>#N/A</v>
      </c>
      <c r="O116" s="60" t="e">
        <f t="shared" si="4"/>
        <v>#N/A</v>
      </c>
    </row>
    <row r="117" spans="2:15" x14ac:dyDescent="0.25">
      <c r="B117" s="62" t="s">
        <v>9972</v>
      </c>
      <c r="C117" s="63">
        <v>1</v>
      </c>
      <c r="D117" s="64">
        <v>44480</v>
      </c>
      <c r="E117" s="62" t="s">
        <v>53</v>
      </c>
      <c r="F117" s="62" t="s">
        <v>9973</v>
      </c>
      <c r="G117" s="62" t="s">
        <v>9974</v>
      </c>
      <c r="H117" s="65">
        <v>1</v>
      </c>
      <c r="I117" s="66">
        <v>172.05</v>
      </c>
      <c r="K117" s="58" t="e">
        <f>VLOOKUP(J117,Stage!A:C,3,FALSE)</f>
        <v>#N/A</v>
      </c>
      <c r="L117" s="59" t="e">
        <f>VLOOKUP(J117,Stage!A:B,2,FALSE)</f>
        <v>#N/A</v>
      </c>
      <c r="M117" s="60">
        <f t="shared" ref="M117:M122" si="5">+I117*0.4</f>
        <v>68.820000000000007</v>
      </c>
      <c r="N117" s="60" t="e">
        <f t="shared" si="3"/>
        <v>#N/A</v>
      </c>
      <c r="O117" s="60" t="e">
        <f t="shared" si="4"/>
        <v>#N/A</v>
      </c>
    </row>
    <row r="118" spans="2:15" x14ac:dyDescent="0.25">
      <c r="B118" s="62" t="s">
        <v>9972</v>
      </c>
      <c r="C118" s="63">
        <v>2</v>
      </c>
      <c r="D118" s="64">
        <v>44480</v>
      </c>
      <c r="E118" s="62" t="s">
        <v>53</v>
      </c>
      <c r="F118" s="62" t="s">
        <v>5818</v>
      </c>
      <c r="G118" s="62" t="s">
        <v>5819</v>
      </c>
      <c r="H118" s="65">
        <v>10</v>
      </c>
      <c r="I118" s="66">
        <v>665.6</v>
      </c>
      <c r="J118" s="57"/>
      <c r="K118" s="58" t="e">
        <f>VLOOKUP(J118,Stage!A:C,3,FALSE)</f>
        <v>#N/A</v>
      </c>
      <c r="L118" s="59" t="e">
        <f>VLOOKUP(J118,Stage!A:B,2,FALSE)</f>
        <v>#N/A</v>
      </c>
      <c r="M118" s="60">
        <v>26.62</v>
      </c>
      <c r="N118" s="60" t="e">
        <f t="shared" si="3"/>
        <v>#N/A</v>
      </c>
      <c r="O118" s="60" t="e">
        <f t="shared" si="4"/>
        <v>#N/A</v>
      </c>
    </row>
    <row r="119" spans="2:15" x14ac:dyDescent="0.25">
      <c r="B119" s="62" t="s">
        <v>9972</v>
      </c>
      <c r="C119" s="63">
        <v>3</v>
      </c>
      <c r="D119" s="64">
        <v>44480</v>
      </c>
      <c r="E119" s="62" t="s">
        <v>53</v>
      </c>
      <c r="F119" s="62" t="s">
        <v>9975</v>
      </c>
      <c r="G119" s="62" t="s">
        <v>9976</v>
      </c>
      <c r="H119" s="65">
        <v>8</v>
      </c>
      <c r="I119" s="66">
        <v>2262.56</v>
      </c>
      <c r="J119" s="57"/>
      <c r="K119" s="58" t="e">
        <f>VLOOKUP(J119,Stage!A:C,3,FALSE)</f>
        <v>#N/A</v>
      </c>
      <c r="L119" s="59" t="e">
        <f>VLOOKUP(J119,Stage!A:B,2,FALSE)</f>
        <v>#N/A</v>
      </c>
      <c r="M119" s="60">
        <v>113.13</v>
      </c>
      <c r="N119" s="60" t="e">
        <f t="shared" si="3"/>
        <v>#N/A</v>
      </c>
      <c r="O119" s="60" t="e">
        <f t="shared" si="4"/>
        <v>#N/A</v>
      </c>
    </row>
    <row r="120" spans="2:15" x14ac:dyDescent="0.25">
      <c r="B120" s="62" t="s">
        <v>9972</v>
      </c>
      <c r="C120" s="63">
        <v>4</v>
      </c>
      <c r="D120" s="64">
        <v>44480</v>
      </c>
      <c r="E120" s="62" t="s">
        <v>53</v>
      </c>
      <c r="F120" s="62" t="s">
        <v>9977</v>
      </c>
      <c r="G120" s="62" t="s">
        <v>9978</v>
      </c>
      <c r="H120" s="65">
        <v>1</v>
      </c>
      <c r="I120" s="66">
        <v>227.61</v>
      </c>
      <c r="K120" s="58" t="e">
        <f>VLOOKUP(J120,Stage!A:C,3,FALSE)</f>
        <v>#N/A</v>
      </c>
      <c r="L120" s="59" t="e">
        <f>VLOOKUP(J120,Stage!A:B,2,FALSE)</f>
        <v>#N/A</v>
      </c>
      <c r="M120" s="60">
        <f t="shared" si="5"/>
        <v>91.044000000000011</v>
      </c>
      <c r="N120" s="60" t="e">
        <f t="shared" si="3"/>
        <v>#N/A</v>
      </c>
      <c r="O120" s="60" t="e">
        <f t="shared" si="4"/>
        <v>#N/A</v>
      </c>
    </row>
    <row r="121" spans="2:15" x14ac:dyDescent="0.25">
      <c r="B121" s="62" t="s">
        <v>9979</v>
      </c>
      <c r="C121" s="63">
        <v>1</v>
      </c>
      <c r="D121" s="64">
        <v>44480</v>
      </c>
      <c r="E121" s="62" t="s">
        <v>3329</v>
      </c>
      <c r="F121" s="62" t="s">
        <v>9980</v>
      </c>
      <c r="G121" s="62" t="s">
        <v>9587</v>
      </c>
      <c r="H121" s="65">
        <v>1</v>
      </c>
      <c r="I121" s="66">
        <v>48.34</v>
      </c>
      <c r="J121" s="57"/>
      <c r="K121" s="58" t="e">
        <f>VLOOKUP(J121,Stage!A:C,3,FALSE)</f>
        <v>#N/A</v>
      </c>
      <c r="L121" s="59" t="e">
        <f>VLOOKUP(J121,Stage!A:B,2,FALSE)</f>
        <v>#N/A</v>
      </c>
      <c r="M121" s="60">
        <f t="shared" si="5"/>
        <v>19.336000000000002</v>
      </c>
      <c r="N121" s="60" t="e">
        <f t="shared" si="3"/>
        <v>#N/A</v>
      </c>
      <c r="O121" s="60" t="e">
        <f t="shared" si="4"/>
        <v>#N/A</v>
      </c>
    </row>
    <row r="122" spans="2:15" x14ac:dyDescent="0.25">
      <c r="B122" s="62" t="s">
        <v>9979</v>
      </c>
      <c r="C122" s="63">
        <v>2</v>
      </c>
      <c r="D122" s="64">
        <v>44480</v>
      </c>
      <c r="E122" s="62" t="s">
        <v>3329</v>
      </c>
      <c r="F122" s="62" t="s">
        <v>9981</v>
      </c>
      <c r="G122" s="62" t="s">
        <v>9982</v>
      </c>
      <c r="H122" s="65">
        <v>1</v>
      </c>
      <c r="I122" s="66">
        <v>34.369999999999997</v>
      </c>
      <c r="J122" s="57"/>
      <c r="K122" s="58" t="e">
        <f>VLOOKUP(J122,Stage!A:C,3,FALSE)</f>
        <v>#N/A</v>
      </c>
      <c r="L122" s="59" t="e">
        <f>VLOOKUP(J122,Stage!A:B,2,FALSE)</f>
        <v>#N/A</v>
      </c>
      <c r="M122" s="60">
        <f t="shared" si="5"/>
        <v>13.747999999999999</v>
      </c>
      <c r="N122" s="60" t="e">
        <f t="shared" si="3"/>
        <v>#N/A</v>
      </c>
      <c r="O122" s="60" t="e">
        <f t="shared" si="4"/>
        <v>#N/A</v>
      </c>
    </row>
    <row r="123" spans="2:15" x14ac:dyDescent="0.25">
      <c r="B123" s="62" t="s">
        <v>9979</v>
      </c>
      <c r="C123" s="63">
        <v>3</v>
      </c>
      <c r="D123" s="64">
        <v>44480</v>
      </c>
      <c r="E123" s="62" t="s">
        <v>3329</v>
      </c>
      <c r="F123" s="62" t="s">
        <v>9983</v>
      </c>
      <c r="G123" s="62" t="s">
        <v>9984</v>
      </c>
      <c r="H123" s="65">
        <v>1</v>
      </c>
      <c r="I123" s="66">
        <v>10.71</v>
      </c>
      <c r="J123" s="57"/>
    </row>
    <row r="124" spans="2:15" x14ac:dyDescent="0.25">
      <c r="B124" s="62" t="s">
        <v>9979</v>
      </c>
      <c r="C124" s="63">
        <v>4</v>
      </c>
      <c r="D124" s="64">
        <v>44480</v>
      </c>
      <c r="E124" s="62" t="s">
        <v>3329</v>
      </c>
      <c r="F124" s="62" t="s">
        <v>9985</v>
      </c>
      <c r="G124" s="62" t="s">
        <v>9986</v>
      </c>
      <c r="H124" s="65">
        <v>1</v>
      </c>
      <c r="I124" s="66">
        <v>0.33</v>
      </c>
      <c r="J124" s="57"/>
    </row>
    <row r="125" spans="2:15" x14ac:dyDescent="0.25">
      <c r="B125" s="62" t="s">
        <v>9987</v>
      </c>
      <c r="C125" s="63">
        <v>1</v>
      </c>
      <c r="D125" s="64">
        <v>44480</v>
      </c>
      <c r="E125" s="62" t="s">
        <v>3329</v>
      </c>
      <c r="F125" s="62" t="s">
        <v>9988</v>
      </c>
      <c r="G125" s="62" t="s">
        <v>9552</v>
      </c>
      <c r="H125" s="65">
        <v>1</v>
      </c>
      <c r="I125" s="66">
        <v>83.75</v>
      </c>
      <c r="K125" s="58" t="e">
        <f>VLOOKUP(J125,Stage!A:C,3,FALSE)</f>
        <v>#N/A</v>
      </c>
      <c r="L125" s="59" t="e">
        <f>VLOOKUP(J125,Stage!A:B,2,FALSE)</f>
        <v>#N/A</v>
      </c>
      <c r="M125" s="60">
        <f>+I125*0.4</f>
        <v>33.5</v>
      </c>
      <c r="N125" s="60" t="e">
        <f t="shared" si="3"/>
        <v>#N/A</v>
      </c>
      <c r="O125" s="60" t="e">
        <f t="shared" si="4"/>
        <v>#N/A</v>
      </c>
    </row>
    <row r="126" spans="2:15" x14ac:dyDescent="0.25">
      <c r="B126" s="62" t="s">
        <v>9830</v>
      </c>
      <c r="C126" s="63">
        <v>1</v>
      </c>
      <c r="D126" s="64">
        <v>44468</v>
      </c>
      <c r="E126" s="62" t="s">
        <v>3329</v>
      </c>
      <c r="F126" s="62" t="s">
        <v>5377</v>
      </c>
      <c r="G126" s="62" t="s">
        <v>3278</v>
      </c>
      <c r="H126" s="65">
        <v>4</v>
      </c>
      <c r="I126" s="66">
        <v>1023.6</v>
      </c>
      <c r="K126" s="58" t="e">
        <f>VLOOKUP(J126,Stage!A:C,3,FALSE)</f>
        <v>#N/A</v>
      </c>
      <c r="L126" s="59" t="e">
        <f>VLOOKUP(J126,Stage!A:B,2,FALSE)</f>
        <v>#N/A</v>
      </c>
      <c r="M126" s="60">
        <f>VLOOKUP(F126,Cost!A:B,2,FALSE)</f>
        <v>143.44</v>
      </c>
      <c r="N126" s="60" t="e">
        <f t="shared" si="3"/>
        <v>#N/A</v>
      </c>
      <c r="O126" s="60" t="e">
        <f t="shared" si="4"/>
        <v>#N/A</v>
      </c>
    </row>
    <row r="127" spans="2:15" x14ac:dyDescent="0.25">
      <c r="B127" s="62" t="s">
        <v>9830</v>
      </c>
      <c r="C127" s="63">
        <v>4</v>
      </c>
      <c r="D127" s="64">
        <v>44468</v>
      </c>
      <c r="E127" s="62" t="s">
        <v>3329</v>
      </c>
      <c r="F127" s="62" t="s">
        <v>5857</v>
      </c>
      <c r="G127" s="62" t="s">
        <v>3301</v>
      </c>
      <c r="H127" s="65">
        <v>1</v>
      </c>
      <c r="I127" s="66">
        <v>421.17</v>
      </c>
      <c r="K127" s="58" t="e">
        <f>VLOOKUP(J127,Stage!A:C,3,FALSE)</f>
        <v>#N/A</v>
      </c>
      <c r="L127" s="59" t="e">
        <f>VLOOKUP(J127,Stage!A:B,2,FALSE)</f>
        <v>#N/A</v>
      </c>
      <c r="M127" s="60">
        <f>VLOOKUP(F127,Cost!A:B,2,FALSE)</f>
        <v>256.02159999999998</v>
      </c>
      <c r="N127" s="60" t="e">
        <f t="shared" si="3"/>
        <v>#N/A</v>
      </c>
      <c r="O127" s="60" t="e">
        <f t="shared" si="4"/>
        <v>#N/A</v>
      </c>
    </row>
    <row r="128" spans="2:15" x14ac:dyDescent="0.25">
      <c r="B128" s="62" t="s">
        <v>9989</v>
      </c>
      <c r="C128" s="63">
        <v>1</v>
      </c>
      <c r="D128" s="64">
        <v>44483</v>
      </c>
      <c r="E128" s="62" t="s">
        <v>120</v>
      </c>
      <c r="F128" s="62" t="s">
        <v>9990</v>
      </c>
      <c r="G128" s="62" t="s">
        <v>9991</v>
      </c>
      <c r="H128" s="65">
        <v>1</v>
      </c>
      <c r="I128" s="66">
        <v>64.45</v>
      </c>
      <c r="K128" s="58" t="e">
        <f>VLOOKUP(J128,Stage!A:C,3,FALSE)</f>
        <v>#N/A</v>
      </c>
      <c r="L128" s="59" t="e">
        <f>VLOOKUP(J128,Stage!A:B,2,FALSE)</f>
        <v>#N/A</v>
      </c>
      <c r="M128" s="60">
        <f t="shared" ref="M128:M129" si="6">+I128*0.4</f>
        <v>25.78</v>
      </c>
      <c r="N128" s="60" t="e">
        <f t="shared" si="3"/>
        <v>#N/A</v>
      </c>
      <c r="O128" s="60" t="e">
        <f t="shared" si="4"/>
        <v>#N/A</v>
      </c>
    </row>
    <row r="129" spans="2:15" x14ac:dyDescent="0.25">
      <c r="B129" s="62" t="s">
        <v>9992</v>
      </c>
      <c r="C129" s="63">
        <v>1</v>
      </c>
      <c r="D129" s="64">
        <v>44481</v>
      </c>
      <c r="E129" s="62" t="s">
        <v>3329</v>
      </c>
      <c r="F129" s="62" t="s">
        <v>9988</v>
      </c>
      <c r="G129" s="62" t="s">
        <v>9552</v>
      </c>
      <c r="H129" s="65">
        <v>1</v>
      </c>
      <c r="I129" s="66">
        <v>83.75</v>
      </c>
      <c r="K129" s="58" t="e">
        <f>VLOOKUP(J129,Stage!A:C,3,FALSE)</f>
        <v>#N/A</v>
      </c>
      <c r="L129" s="59" t="e">
        <f>VLOOKUP(J129,Stage!A:B,2,FALSE)</f>
        <v>#N/A</v>
      </c>
      <c r="M129" s="60">
        <f t="shared" si="6"/>
        <v>33.5</v>
      </c>
      <c r="N129" s="60" t="e">
        <f t="shared" si="3"/>
        <v>#N/A</v>
      </c>
      <c r="O129" s="60" t="e">
        <f t="shared" si="4"/>
        <v>#N/A</v>
      </c>
    </row>
    <row r="130" spans="2:15" x14ac:dyDescent="0.25">
      <c r="B130" s="62" t="s">
        <v>9798</v>
      </c>
      <c r="C130" s="63">
        <v>1</v>
      </c>
      <c r="D130" s="64">
        <v>44466</v>
      </c>
      <c r="E130" s="62" t="s">
        <v>85</v>
      </c>
      <c r="F130" s="62" t="s">
        <v>5384</v>
      </c>
      <c r="G130" s="62" t="s">
        <v>5707</v>
      </c>
      <c r="H130" s="65">
        <v>3</v>
      </c>
      <c r="I130" s="66">
        <v>1518.78</v>
      </c>
      <c r="J130" s="57"/>
      <c r="K130" s="58" t="e">
        <f>VLOOKUP(J130,Stage!A:C,3,FALSE)</f>
        <v>#N/A</v>
      </c>
      <c r="L130" s="59" t="e">
        <f>VLOOKUP(J130,Stage!A:B,2,FALSE)</f>
        <v>#N/A</v>
      </c>
      <c r="M130" s="60">
        <f>VLOOKUP(F130,Cost!A:B,2,FALSE)</f>
        <v>297.34519999999998</v>
      </c>
      <c r="N130" s="60" t="e">
        <f t="shared" si="3"/>
        <v>#N/A</v>
      </c>
      <c r="O130" s="60" t="e">
        <f t="shared" si="4"/>
        <v>#N/A</v>
      </c>
    </row>
    <row r="131" spans="2:15" x14ac:dyDescent="0.25">
      <c r="B131" s="62" t="s">
        <v>9798</v>
      </c>
      <c r="C131" s="63">
        <v>2</v>
      </c>
      <c r="D131" s="64">
        <v>44466</v>
      </c>
      <c r="E131" s="62" t="s">
        <v>85</v>
      </c>
      <c r="F131" s="62" t="s">
        <v>5387</v>
      </c>
      <c r="G131" s="62" t="s">
        <v>5710</v>
      </c>
      <c r="H131" s="65">
        <v>4</v>
      </c>
      <c r="I131" s="66">
        <v>2441</v>
      </c>
      <c r="K131" s="58" t="e">
        <f>VLOOKUP(J131,Stage!A:C,3,FALSE)</f>
        <v>#N/A</v>
      </c>
      <c r="L131" s="59" t="e">
        <f>VLOOKUP(J131,Stage!A:B,2,FALSE)</f>
        <v>#N/A</v>
      </c>
      <c r="M131" s="60">
        <f>VLOOKUP(F131,Cost!A:B,2,FALSE)</f>
        <v>361.94279999999998</v>
      </c>
      <c r="N131" s="60" t="e">
        <f t="shared" ref="N131:N194" si="7">+M131*L131</f>
        <v>#N/A</v>
      </c>
      <c r="O131" s="60" t="e">
        <f t="shared" ref="O131:O194" si="8">+N131*H131</f>
        <v>#N/A</v>
      </c>
    </row>
    <row r="132" spans="2:15" x14ac:dyDescent="0.25">
      <c r="B132" s="62" t="s">
        <v>9798</v>
      </c>
      <c r="C132" s="63">
        <v>3</v>
      </c>
      <c r="D132" s="64">
        <v>44466</v>
      </c>
      <c r="E132" s="62" t="s">
        <v>85</v>
      </c>
      <c r="F132" s="62" t="s">
        <v>5759</v>
      </c>
      <c r="G132" s="62" t="s">
        <v>5760</v>
      </c>
      <c r="H132" s="65">
        <v>1</v>
      </c>
      <c r="I132" s="66">
        <v>505.55</v>
      </c>
      <c r="J132" s="57"/>
      <c r="K132" s="58" t="e">
        <f>VLOOKUP(J132,Stage!A:C,3,FALSE)</f>
        <v>#N/A</v>
      </c>
      <c r="L132" s="59" t="e">
        <f>VLOOKUP(J132,Stage!A:B,2,FALSE)</f>
        <v>#N/A</v>
      </c>
      <c r="M132" s="60">
        <f>VLOOKUP(F132,Cost!A:B,2,FALSE)</f>
        <v>295.06479999999999</v>
      </c>
      <c r="N132" s="60" t="e">
        <f t="shared" si="7"/>
        <v>#N/A</v>
      </c>
      <c r="O132" s="60" t="e">
        <f t="shared" si="8"/>
        <v>#N/A</v>
      </c>
    </row>
    <row r="133" spans="2:15" x14ac:dyDescent="0.25">
      <c r="B133" s="62" t="s">
        <v>9798</v>
      </c>
      <c r="C133" s="63">
        <v>4</v>
      </c>
      <c r="D133" s="64">
        <v>44466</v>
      </c>
      <c r="E133" s="62" t="s">
        <v>85</v>
      </c>
      <c r="F133" s="62" t="s">
        <v>5385</v>
      </c>
      <c r="G133" s="62" t="s">
        <v>5708</v>
      </c>
      <c r="H133" s="65">
        <v>8</v>
      </c>
      <c r="I133" s="66">
        <v>4203.3599999999997</v>
      </c>
      <c r="K133" s="58" t="e">
        <f>VLOOKUP(J133,Stage!A:C,3,FALSE)</f>
        <v>#N/A</v>
      </c>
      <c r="L133" s="59" t="e">
        <f>VLOOKUP(J133,Stage!A:B,2,FALSE)</f>
        <v>#N/A</v>
      </c>
      <c r="M133" s="60">
        <f>VLOOKUP(F133,Cost!A:B,2,FALSE)</f>
        <v>328.96879999999999</v>
      </c>
      <c r="N133" s="60" t="e">
        <f t="shared" si="7"/>
        <v>#N/A</v>
      </c>
      <c r="O133" s="60" t="e">
        <f t="shared" si="8"/>
        <v>#N/A</v>
      </c>
    </row>
    <row r="134" spans="2:15" x14ac:dyDescent="0.25">
      <c r="B134" s="62" t="s">
        <v>9798</v>
      </c>
      <c r="C134" s="63">
        <v>5</v>
      </c>
      <c r="D134" s="64">
        <v>44466</v>
      </c>
      <c r="E134" s="62" t="s">
        <v>85</v>
      </c>
      <c r="F134" s="62" t="s">
        <v>5729</v>
      </c>
      <c r="G134" s="62" t="s">
        <v>5887</v>
      </c>
      <c r="H134" s="65">
        <v>2</v>
      </c>
      <c r="I134" s="66">
        <v>1175.96</v>
      </c>
      <c r="K134" s="58" t="e">
        <f>VLOOKUP(J134,Stage!A:C,3,FALSE)</f>
        <v>#N/A</v>
      </c>
      <c r="L134" s="59" t="e">
        <f>VLOOKUP(J134,Stage!A:B,2,FALSE)</f>
        <v>#N/A</v>
      </c>
      <c r="M134" s="60">
        <f>VLOOKUP(F134,Cost!A:B,2,FALSE)</f>
        <v>340.74759999999998</v>
      </c>
      <c r="N134" s="60" t="e">
        <f t="shared" si="7"/>
        <v>#N/A</v>
      </c>
      <c r="O134" s="60" t="e">
        <f t="shared" si="8"/>
        <v>#N/A</v>
      </c>
    </row>
    <row r="135" spans="2:15" x14ac:dyDescent="0.25">
      <c r="B135" s="62" t="s">
        <v>9798</v>
      </c>
      <c r="C135" s="63">
        <v>6</v>
      </c>
      <c r="D135" s="64">
        <v>44466</v>
      </c>
      <c r="E135" s="62" t="s">
        <v>85</v>
      </c>
      <c r="F135" s="62" t="s">
        <v>5383</v>
      </c>
      <c r="G135" s="62" t="s">
        <v>5706</v>
      </c>
      <c r="H135" s="65">
        <v>3</v>
      </c>
      <c r="I135" s="66">
        <v>1753.8</v>
      </c>
      <c r="J135" s="57"/>
      <c r="K135" s="58" t="e">
        <f>VLOOKUP(J135,Stage!A:C,3,FALSE)</f>
        <v>#N/A</v>
      </c>
      <c r="L135" s="59" t="e">
        <f>VLOOKUP(J135,Stage!A:B,2,FALSE)</f>
        <v>#N/A</v>
      </c>
      <c r="M135" s="60">
        <f>VLOOKUP(F135,Cost!A:B,2,FALSE)</f>
        <v>338.93799999999999</v>
      </c>
      <c r="N135" s="60" t="e">
        <f t="shared" si="7"/>
        <v>#N/A</v>
      </c>
      <c r="O135" s="60" t="e">
        <f t="shared" si="8"/>
        <v>#N/A</v>
      </c>
    </row>
    <row r="136" spans="2:15" x14ac:dyDescent="0.25">
      <c r="B136" s="62" t="s">
        <v>9798</v>
      </c>
      <c r="C136" s="63">
        <v>7</v>
      </c>
      <c r="D136" s="64">
        <v>44466</v>
      </c>
      <c r="E136" s="62" t="s">
        <v>85</v>
      </c>
      <c r="F136" s="62" t="s">
        <v>5381</v>
      </c>
      <c r="G136" s="62" t="s">
        <v>3556</v>
      </c>
      <c r="H136" s="65">
        <v>10</v>
      </c>
      <c r="I136" s="66">
        <v>714.2</v>
      </c>
      <c r="K136" s="58" t="e">
        <f>VLOOKUP(J136,Stage!A:C,3,FALSE)</f>
        <v>#N/A</v>
      </c>
      <c r="L136" s="59" t="e">
        <f>VLOOKUP(J136,Stage!A:B,2,FALSE)</f>
        <v>#N/A</v>
      </c>
      <c r="M136" s="60">
        <f>VLOOKUP(F136,Cost!A:B,2,FALSE)</f>
        <v>41.568799999999996</v>
      </c>
      <c r="N136" s="60" t="e">
        <f t="shared" si="7"/>
        <v>#N/A</v>
      </c>
      <c r="O136" s="60" t="e">
        <f t="shared" si="8"/>
        <v>#N/A</v>
      </c>
    </row>
    <row r="137" spans="2:15" x14ac:dyDescent="0.25">
      <c r="B137" s="62" t="s">
        <v>9798</v>
      </c>
      <c r="C137" s="63">
        <v>8</v>
      </c>
      <c r="D137" s="64">
        <v>44466</v>
      </c>
      <c r="E137" s="62" t="s">
        <v>85</v>
      </c>
      <c r="F137" s="62" t="s">
        <v>5382</v>
      </c>
      <c r="G137" s="62" t="s">
        <v>5705</v>
      </c>
      <c r="H137" s="65">
        <v>3</v>
      </c>
      <c r="I137" s="66">
        <v>1561.26</v>
      </c>
      <c r="K137" s="58" t="e">
        <f>VLOOKUP(J137,Stage!A:C,3,FALSE)</f>
        <v>#N/A</v>
      </c>
      <c r="L137" s="59" t="e">
        <f>VLOOKUP(J137,Stage!A:B,2,FALSE)</f>
        <v>#N/A</v>
      </c>
      <c r="M137" s="60">
        <f>VLOOKUP(F137,Cost!A:B,2,FALSE)</f>
        <v>333.46440000000001</v>
      </c>
      <c r="N137" s="60" t="e">
        <f t="shared" si="7"/>
        <v>#N/A</v>
      </c>
      <c r="O137" s="60" t="e">
        <f t="shared" si="8"/>
        <v>#N/A</v>
      </c>
    </row>
    <row r="138" spans="2:15" x14ac:dyDescent="0.25">
      <c r="B138" s="62" t="s">
        <v>9798</v>
      </c>
      <c r="C138" s="63">
        <v>10</v>
      </c>
      <c r="D138" s="64">
        <v>44466</v>
      </c>
      <c r="E138" s="62" t="s">
        <v>85</v>
      </c>
      <c r="F138" s="62" t="s">
        <v>5386</v>
      </c>
      <c r="G138" s="62" t="s">
        <v>5709</v>
      </c>
      <c r="H138" s="65">
        <v>2</v>
      </c>
      <c r="I138" s="66">
        <v>1144.06</v>
      </c>
      <c r="K138" s="58" t="e">
        <f>VLOOKUP(J138,Stage!A:C,3,FALSE)</f>
        <v>#N/A</v>
      </c>
      <c r="L138" s="59" t="e">
        <f>VLOOKUP(J138,Stage!A:B,2,FALSE)</f>
        <v>#N/A</v>
      </c>
      <c r="M138" s="60">
        <f>VLOOKUP(F138,Cost!A:B,2,FALSE)</f>
        <v>361.8648</v>
      </c>
      <c r="N138" s="60" t="e">
        <f t="shared" si="7"/>
        <v>#N/A</v>
      </c>
      <c r="O138" s="60" t="e">
        <f t="shared" si="8"/>
        <v>#N/A</v>
      </c>
    </row>
    <row r="139" spans="2:15" x14ac:dyDescent="0.25">
      <c r="B139" s="62" t="s">
        <v>9993</v>
      </c>
      <c r="C139" s="63">
        <v>1</v>
      </c>
      <c r="D139" s="64">
        <v>44481</v>
      </c>
      <c r="E139" s="62" t="s">
        <v>37</v>
      </c>
      <c r="F139" s="62" t="s">
        <v>5842</v>
      </c>
      <c r="G139" s="62" t="s">
        <v>3600</v>
      </c>
      <c r="H139" s="65">
        <v>1</v>
      </c>
      <c r="I139" s="66">
        <v>635.92999999999995</v>
      </c>
      <c r="K139" s="58" t="e">
        <f>VLOOKUP(J139,Stage!A:C,3,FALSE)</f>
        <v>#N/A</v>
      </c>
      <c r="L139" s="59" t="e">
        <f>VLOOKUP(J139,Stage!A:B,2,FALSE)</f>
        <v>#N/A</v>
      </c>
      <c r="M139" s="60">
        <f>VLOOKUP(F139,Cost!A:B,2,FALSE)</f>
        <v>304.02319999999997</v>
      </c>
      <c r="N139" s="60" t="e">
        <f t="shared" si="7"/>
        <v>#N/A</v>
      </c>
      <c r="O139" s="60" t="e">
        <f t="shared" si="8"/>
        <v>#N/A</v>
      </c>
    </row>
    <row r="140" spans="2:15" x14ac:dyDescent="0.25">
      <c r="B140" s="62" t="s">
        <v>9994</v>
      </c>
      <c r="C140" s="63">
        <v>1</v>
      </c>
      <c r="D140" s="64">
        <v>44481</v>
      </c>
      <c r="E140" s="62" t="s">
        <v>37</v>
      </c>
      <c r="F140" s="62" t="s">
        <v>5842</v>
      </c>
      <c r="G140" s="62" t="s">
        <v>3600</v>
      </c>
      <c r="H140" s="65">
        <v>1</v>
      </c>
      <c r="I140" s="66">
        <v>635.92999999999995</v>
      </c>
      <c r="J140" s="57"/>
      <c r="K140" s="58" t="e">
        <f>VLOOKUP(J140,Stage!A:C,3,FALSE)</f>
        <v>#N/A</v>
      </c>
      <c r="L140" s="59" t="e">
        <f>VLOOKUP(J140,Stage!A:B,2,FALSE)</f>
        <v>#N/A</v>
      </c>
      <c r="M140" s="60">
        <f>VLOOKUP(F140,Cost!A:B,2,FALSE)</f>
        <v>304.02319999999997</v>
      </c>
      <c r="N140" s="60" t="e">
        <f t="shared" si="7"/>
        <v>#N/A</v>
      </c>
      <c r="O140" s="60" t="e">
        <f t="shared" si="8"/>
        <v>#N/A</v>
      </c>
    </row>
    <row r="141" spans="2:15" x14ac:dyDescent="0.25">
      <c r="B141" s="62" t="s">
        <v>9995</v>
      </c>
      <c r="C141" s="63">
        <v>1</v>
      </c>
      <c r="D141" s="64">
        <v>44481</v>
      </c>
      <c r="E141" s="62" t="s">
        <v>37</v>
      </c>
      <c r="F141" s="62" t="s">
        <v>9996</v>
      </c>
      <c r="G141" s="62" t="s">
        <v>9997</v>
      </c>
      <c r="H141" s="65">
        <v>1</v>
      </c>
      <c r="I141" s="66">
        <v>58.27</v>
      </c>
      <c r="K141" s="58" t="e">
        <f>VLOOKUP(J141,Stage!A:C,3,FALSE)</f>
        <v>#N/A</v>
      </c>
      <c r="L141" s="59" t="e">
        <f>VLOOKUP(J141,Stage!A:B,2,FALSE)</f>
        <v>#N/A</v>
      </c>
      <c r="M141" s="60">
        <f t="shared" ref="M141:M143" si="9">+I141*0.4</f>
        <v>23.308000000000003</v>
      </c>
      <c r="N141" s="60" t="e">
        <f t="shared" si="7"/>
        <v>#N/A</v>
      </c>
      <c r="O141" s="60" t="e">
        <f t="shared" si="8"/>
        <v>#N/A</v>
      </c>
    </row>
    <row r="142" spans="2:15" x14ac:dyDescent="0.25">
      <c r="B142" s="62" t="s">
        <v>9995</v>
      </c>
      <c r="C142" s="63">
        <v>2</v>
      </c>
      <c r="D142" s="64">
        <v>44481</v>
      </c>
      <c r="E142" s="62" t="s">
        <v>37</v>
      </c>
      <c r="F142" s="62" t="s">
        <v>9998</v>
      </c>
      <c r="G142" s="62" t="s">
        <v>9999</v>
      </c>
      <c r="H142" s="65">
        <v>1</v>
      </c>
      <c r="I142" s="66">
        <v>272.18</v>
      </c>
      <c r="K142" s="58" t="e">
        <f>VLOOKUP(J142,Stage!A:C,3,FALSE)</f>
        <v>#N/A</v>
      </c>
      <c r="L142" s="59" t="e">
        <f>VLOOKUP(J142,Stage!A:B,2,FALSE)</f>
        <v>#N/A</v>
      </c>
      <c r="M142" s="60">
        <f t="shared" si="9"/>
        <v>108.87200000000001</v>
      </c>
      <c r="N142" s="60" t="e">
        <f t="shared" si="7"/>
        <v>#N/A</v>
      </c>
      <c r="O142" s="60" t="e">
        <f t="shared" si="8"/>
        <v>#N/A</v>
      </c>
    </row>
    <row r="143" spans="2:15" x14ac:dyDescent="0.25">
      <c r="B143" s="62" t="s">
        <v>10000</v>
      </c>
      <c r="C143" s="63">
        <v>1</v>
      </c>
      <c r="D143" s="64">
        <v>44481</v>
      </c>
      <c r="E143" s="62" t="s">
        <v>37</v>
      </c>
      <c r="F143" s="62" t="s">
        <v>10001</v>
      </c>
      <c r="G143" s="62" t="s">
        <v>10002</v>
      </c>
      <c r="H143" s="65">
        <v>1</v>
      </c>
      <c r="I143" s="66">
        <v>300.97000000000003</v>
      </c>
      <c r="K143" s="58" t="e">
        <f>VLOOKUP(J143,Stage!A:C,3,FALSE)</f>
        <v>#N/A</v>
      </c>
      <c r="L143" s="59" t="e">
        <f>VLOOKUP(J143,Stage!A:B,2,FALSE)</f>
        <v>#N/A</v>
      </c>
      <c r="M143" s="60">
        <f t="shared" si="9"/>
        <v>120.38800000000002</v>
      </c>
      <c r="N143" s="60" t="e">
        <f t="shared" si="7"/>
        <v>#N/A</v>
      </c>
      <c r="O143" s="60" t="e">
        <f t="shared" si="8"/>
        <v>#N/A</v>
      </c>
    </row>
    <row r="144" spans="2:15" x14ac:dyDescent="0.25">
      <c r="B144" s="62" t="s">
        <v>10003</v>
      </c>
      <c r="C144" s="63">
        <v>1</v>
      </c>
      <c r="D144" s="64">
        <v>44488</v>
      </c>
      <c r="E144" s="62" t="s">
        <v>3329</v>
      </c>
      <c r="F144" s="62" t="s">
        <v>5463</v>
      </c>
      <c r="G144" s="62" t="s">
        <v>5714</v>
      </c>
      <c r="H144" s="65">
        <v>1</v>
      </c>
      <c r="I144" s="66">
        <v>411.78</v>
      </c>
      <c r="K144" s="58" t="e">
        <f>VLOOKUP(J144,Stage!A:C,3,FALSE)</f>
        <v>#N/A</v>
      </c>
      <c r="L144" s="59" t="e">
        <f>VLOOKUP(J144,Stage!A:B,2,FALSE)</f>
        <v>#N/A</v>
      </c>
      <c r="M144" s="60">
        <f>VLOOKUP(F144,Cost!A:B,2,FALSE)</f>
        <v>212.35894128000001</v>
      </c>
      <c r="N144" s="60" t="e">
        <f t="shared" si="7"/>
        <v>#N/A</v>
      </c>
      <c r="O144" s="60" t="e">
        <f t="shared" si="8"/>
        <v>#N/A</v>
      </c>
    </row>
    <row r="145" spans="2:15" x14ac:dyDescent="0.25">
      <c r="B145" s="62" t="s">
        <v>10004</v>
      </c>
      <c r="C145" s="63">
        <v>1</v>
      </c>
      <c r="D145" s="64">
        <v>44488</v>
      </c>
      <c r="E145" s="62" t="s">
        <v>3329</v>
      </c>
      <c r="F145" s="62" t="s">
        <v>5754</v>
      </c>
      <c r="G145" s="62" t="s">
        <v>3301</v>
      </c>
      <c r="H145" s="65">
        <v>1</v>
      </c>
      <c r="I145" s="66">
        <v>394.7</v>
      </c>
      <c r="K145" s="58" t="e">
        <f>VLOOKUP(J145,Stage!A:C,3,FALSE)</f>
        <v>#N/A</v>
      </c>
      <c r="L145" s="59" t="e">
        <f>VLOOKUP(J145,Stage!A:B,2,FALSE)</f>
        <v>#N/A</v>
      </c>
      <c r="M145" s="60">
        <f>VLOOKUP(F145,Cost!A:B,2,FALSE)</f>
        <v>203.70894128</v>
      </c>
      <c r="N145" s="60" t="e">
        <f t="shared" si="7"/>
        <v>#N/A</v>
      </c>
      <c r="O145" s="60" t="e">
        <f t="shared" si="8"/>
        <v>#N/A</v>
      </c>
    </row>
    <row r="146" spans="2:15" x14ac:dyDescent="0.25">
      <c r="B146" s="62" t="s">
        <v>10005</v>
      </c>
      <c r="C146" s="63">
        <v>1</v>
      </c>
      <c r="D146" s="64">
        <v>44488</v>
      </c>
      <c r="E146" s="62" t="s">
        <v>130</v>
      </c>
      <c r="F146" s="62" t="s">
        <v>10006</v>
      </c>
      <c r="G146" s="62" t="s">
        <v>10007</v>
      </c>
      <c r="H146" s="65">
        <v>1</v>
      </c>
      <c r="I146" s="66">
        <v>101.45</v>
      </c>
      <c r="K146" s="58" t="e">
        <f>VLOOKUP(J146,Stage!A:C,3,FALSE)</f>
        <v>#N/A</v>
      </c>
      <c r="L146" s="59" t="e">
        <f>VLOOKUP(J146,Stage!A:B,2,FALSE)</f>
        <v>#N/A</v>
      </c>
      <c r="M146" s="60">
        <f>VLOOKUP(F146,Cost!A:B,2,FALSE)</f>
        <v>57.78</v>
      </c>
      <c r="N146" s="60" t="e">
        <f t="shared" si="7"/>
        <v>#N/A</v>
      </c>
      <c r="O146" s="60" t="e">
        <f t="shared" si="8"/>
        <v>#N/A</v>
      </c>
    </row>
    <row r="147" spans="2:15" x14ac:dyDescent="0.25">
      <c r="B147" s="62" t="s">
        <v>10008</v>
      </c>
      <c r="C147" s="63">
        <v>1</v>
      </c>
      <c r="D147" s="64">
        <v>44488</v>
      </c>
      <c r="E147" s="62" t="s">
        <v>130</v>
      </c>
      <c r="F147" s="62" t="s">
        <v>10009</v>
      </c>
      <c r="G147" s="62" t="s">
        <v>10010</v>
      </c>
      <c r="H147" s="65">
        <v>1</v>
      </c>
      <c r="I147" s="66">
        <v>592.85</v>
      </c>
      <c r="J147" s="57"/>
      <c r="K147" s="58" t="e">
        <f>VLOOKUP(J147,Stage!A:C,3,FALSE)</f>
        <v>#N/A</v>
      </c>
      <c r="L147" s="59" t="e">
        <f>VLOOKUP(J147,Stage!A:B,2,FALSE)</f>
        <v>#N/A</v>
      </c>
      <c r="M147" s="60">
        <f>VLOOKUP(F147,Cost!A:B,2,FALSE)</f>
        <v>332.06</v>
      </c>
      <c r="N147" s="60" t="e">
        <f t="shared" si="7"/>
        <v>#N/A</v>
      </c>
      <c r="O147" s="60" t="e">
        <f t="shared" si="8"/>
        <v>#N/A</v>
      </c>
    </row>
    <row r="148" spans="2:15" x14ac:dyDescent="0.25">
      <c r="B148" s="62" t="s">
        <v>10011</v>
      </c>
      <c r="C148" s="63">
        <v>1</v>
      </c>
      <c r="D148" s="64">
        <v>44495</v>
      </c>
      <c r="E148" s="62" t="s">
        <v>18</v>
      </c>
      <c r="F148" s="62" t="s">
        <v>10012</v>
      </c>
      <c r="G148" s="62" t="s">
        <v>79</v>
      </c>
      <c r="H148" s="65">
        <v>1</v>
      </c>
      <c r="I148" s="66">
        <v>261.44</v>
      </c>
      <c r="K148" s="58" t="e">
        <f>VLOOKUP(J148,Stage!A:C,3,FALSE)</f>
        <v>#N/A</v>
      </c>
      <c r="L148" s="59" t="e">
        <f>VLOOKUP(J148,Stage!A:B,2,FALSE)</f>
        <v>#N/A</v>
      </c>
      <c r="M148" s="60">
        <f>VLOOKUP(F148,Cost!A:B,2,FALSE)</f>
        <v>135.72999999999999</v>
      </c>
      <c r="N148" s="60" t="e">
        <f t="shared" si="7"/>
        <v>#N/A</v>
      </c>
      <c r="O148" s="60" t="e">
        <f t="shared" si="8"/>
        <v>#N/A</v>
      </c>
    </row>
    <row r="149" spans="2:15" x14ac:dyDescent="0.25">
      <c r="B149" s="62" t="s">
        <v>10011</v>
      </c>
      <c r="C149" s="63">
        <v>2</v>
      </c>
      <c r="D149" s="64">
        <v>44495</v>
      </c>
      <c r="E149" s="62" t="s">
        <v>18</v>
      </c>
      <c r="F149" s="62" t="s">
        <v>10013</v>
      </c>
      <c r="G149" s="62" t="s">
        <v>63</v>
      </c>
      <c r="H149" s="65">
        <v>1</v>
      </c>
      <c r="I149" s="66">
        <v>267.16000000000003</v>
      </c>
      <c r="K149" s="58" t="e">
        <f>VLOOKUP(J149,Stage!A:C,3,FALSE)</f>
        <v>#N/A</v>
      </c>
      <c r="L149" s="59" t="e">
        <f>VLOOKUP(J149,Stage!A:B,2,FALSE)</f>
        <v>#N/A</v>
      </c>
      <c r="M149" s="60">
        <f>VLOOKUP(F149,Cost!A:B,2,FALSE)</f>
        <v>159.9</v>
      </c>
      <c r="N149" s="60" t="e">
        <f t="shared" si="7"/>
        <v>#N/A</v>
      </c>
      <c r="O149" s="60" t="e">
        <f t="shared" si="8"/>
        <v>#N/A</v>
      </c>
    </row>
    <row r="150" spans="2:15" x14ac:dyDescent="0.25">
      <c r="B150" s="62" t="s">
        <v>10011</v>
      </c>
      <c r="C150" s="63">
        <v>3</v>
      </c>
      <c r="D150" s="64">
        <v>44495</v>
      </c>
      <c r="E150" s="62" t="s">
        <v>18</v>
      </c>
      <c r="F150" s="62" t="s">
        <v>10014</v>
      </c>
      <c r="G150" s="62" t="s">
        <v>5682</v>
      </c>
      <c r="H150" s="65">
        <v>1</v>
      </c>
      <c r="I150" s="66">
        <v>257.61</v>
      </c>
      <c r="K150" s="58" t="e">
        <f>VLOOKUP(J150,Stage!A:C,3,FALSE)</f>
        <v>#N/A</v>
      </c>
      <c r="L150" s="59" t="e">
        <f>VLOOKUP(J150,Stage!A:B,2,FALSE)</f>
        <v>#N/A</v>
      </c>
      <c r="M150" s="60">
        <f>VLOOKUP(F150,Cost!A:B,2,FALSE)</f>
        <v>150.69</v>
      </c>
      <c r="N150" s="60" t="e">
        <f t="shared" si="7"/>
        <v>#N/A</v>
      </c>
      <c r="O150" s="60" t="e">
        <f t="shared" si="8"/>
        <v>#N/A</v>
      </c>
    </row>
    <row r="151" spans="2:15" x14ac:dyDescent="0.25">
      <c r="B151" s="62" t="s">
        <v>10015</v>
      </c>
      <c r="C151" s="63">
        <v>1</v>
      </c>
      <c r="D151" s="64">
        <v>44502</v>
      </c>
      <c r="E151" s="62" t="s">
        <v>18</v>
      </c>
      <c r="F151" s="62" t="s">
        <v>10016</v>
      </c>
      <c r="G151" s="62" t="s">
        <v>5677</v>
      </c>
      <c r="H151" s="65">
        <v>1</v>
      </c>
      <c r="I151" s="66">
        <v>195.31</v>
      </c>
      <c r="K151" s="58" t="e">
        <f>VLOOKUP(J151,Stage!A:C,3,FALSE)</f>
        <v>#N/A</v>
      </c>
      <c r="L151" s="59" t="e">
        <f>VLOOKUP(J151,Stage!A:B,2,FALSE)</f>
        <v>#N/A</v>
      </c>
      <c r="M151" s="60">
        <f>+I151*0.4</f>
        <v>78.124000000000009</v>
      </c>
      <c r="N151" s="60" t="e">
        <f t="shared" si="7"/>
        <v>#N/A</v>
      </c>
      <c r="O151" s="60" t="e">
        <f t="shared" si="8"/>
        <v>#N/A</v>
      </c>
    </row>
    <row r="152" spans="2:15" x14ac:dyDescent="0.25">
      <c r="B152" s="62" t="s">
        <v>10017</v>
      </c>
      <c r="C152" s="63">
        <v>1</v>
      </c>
      <c r="D152" s="64">
        <v>44482</v>
      </c>
      <c r="E152" s="62" t="s">
        <v>3329</v>
      </c>
      <c r="F152" s="62" t="s">
        <v>5955</v>
      </c>
      <c r="G152" s="62" t="s">
        <v>10018</v>
      </c>
      <c r="H152" s="65">
        <v>1</v>
      </c>
      <c r="I152" s="66">
        <v>447.99</v>
      </c>
      <c r="K152" s="58" t="e">
        <f>VLOOKUP(J152,Stage!A:C,3,FALSE)</f>
        <v>#N/A</v>
      </c>
      <c r="L152" s="59" t="e">
        <f>VLOOKUP(J152,Stage!A:B,2,FALSE)</f>
        <v>#N/A</v>
      </c>
      <c r="M152" s="60">
        <f>VLOOKUP(F152,Cost!A:B,2,FALSE)</f>
        <v>249.02769136000001</v>
      </c>
      <c r="N152" s="60" t="e">
        <f t="shared" si="7"/>
        <v>#N/A</v>
      </c>
      <c r="O152" s="60" t="e">
        <f t="shared" si="8"/>
        <v>#N/A</v>
      </c>
    </row>
    <row r="153" spans="2:15" x14ac:dyDescent="0.25">
      <c r="B153" s="62" t="s">
        <v>10019</v>
      </c>
      <c r="C153" s="63">
        <v>1</v>
      </c>
      <c r="D153" s="64">
        <v>44482</v>
      </c>
      <c r="E153" s="62" t="s">
        <v>3329</v>
      </c>
      <c r="F153" s="62" t="s">
        <v>5843</v>
      </c>
      <c r="G153" s="62" t="s">
        <v>32</v>
      </c>
      <c r="H153" s="65">
        <v>1</v>
      </c>
      <c r="I153" s="66">
        <v>478.09</v>
      </c>
      <c r="K153" s="58" t="e">
        <f>VLOOKUP(J153,Stage!A:C,3,FALSE)</f>
        <v>#N/A</v>
      </c>
      <c r="L153" s="59" t="e">
        <f>VLOOKUP(J153,Stage!A:B,2,FALSE)</f>
        <v>#N/A</v>
      </c>
      <c r="M153" s="60">
        <f>VLOOKUP(F153,Cost!A:B,2,FALSE)</f>
        <v>259.63</v>
      </c>
      <c r="N153" s="60" t="e">
        <f t="shared" si="7"/>
        <v>#N/A</v>
      </c>
      <c r="O153" s="60" t="e">
        <f t="shared" si="8"/>
        <v>#N/A</v>
      </c>
    </row>
    <row r="154" spans="2:15" x14ac:dyDescent="0.25">
      <c r="B154" s="62" t="s">
        <v>10020</v>
      </c>
      <c r="C154" s="63">
        <v>1</v>
      </c>
      <c r="D154" s="64">
        <v>44482</v>
      </c>
      <c r="E154" s="62" t="s">
        <v>3329</v>
      </c>
      <c r="F154" s="62" t="s">
        <v>9191</v>
      </c>
      <c r="G154" s="62" t="s">
        <v>32</v>
      </c>
      <c r="H154" s="65">
        <v>1</v>
      </c>
      <c r="I154" s="66">
        <v>478.09</v>
      </c>
      <c r="K154" s="58" t="e">
        <f>VLOOKUP(J154,Stage!A:C,3,FALSE)</f>
        <v>#N/A</v>
      </c>
      <c r="L154" s="59" t="e">
        <f>VLOOKUP(J154,Stage!A:B,2,FALSE)</f>
        <v>#N/A</v>
      </c>
      <c r="M154" s="60">
        <f>VLOOKUP(F154,Cost!A:B,2,FALSE)</f>
        <v>259.63200000000001</v>
      </c>
      <c r="N154" s="60" t="e">
        <f t="shared" si="7"/>
        <v>#N/A</v>
      </c>
      <c r="O154" s="60" t="e">
        <f t="shared" si="8"/>
        <v>#N/A</v>
      </c>
    </row>
    <row r="155" spans="2:15" x14ac:dyDescent="0.25">
      <c r="B155" s="62" t="s">
        <v>10021</v>
      </c>
      <c r="C155" s="63">
        <v>1</v>
      </c>
      <c r="D155" s="64">
        <v>44482</v>
      </c>
      <c r="E155" s="62" t="s">
        <v>38</v>
      </c>
      <c r="F155" s="62" t="s">
        <v>10022</v>
      </c>
      <c r="G155" s="62" t="s">
        <v>65</v>
      </c>
      <c r="H155" s="65">
        <v>1</v>
      </c>
      <c r="I155" s="66">
        <v>551</v>
      </c>
      <c r="K155" s="58" t="e">
        <f>VLOOKUP(J155,Stage!A:C,3,FALSE)</f>
        <v>#N/A</v>
      </c>
      <c r="L155" s="59" t="e">
        <f>VLOOKUP(J155,Stage!A:B,2,FALSE)</f>
        <v>#N/A</v>
      </c>
      <c r="M155" s="60">
        <f>VLOOKUP(F155,Cost!A:B,2,FALSE)</f>
        <v>327.45</v>
      </c>
      <c r="N155" s="60" t="e">
        <f t="shared" si="7"/>
        <v>#N/A</v>
      </c>
      <c r="O155" s="60" t="e">
        <f t="shared" si="8"/>
        <v>#N/A</v>
      </c>
    </row>
    <row r="156" spans="2:15" x14ac:dyDescent="0.25">
      <c r="B156" s="62" t="s">
        <v>10023</v>
      </c>
      <c r="C156" s="63">
        <v>1</v>
      </c>
      <c r="D156" s="64">
        <v>44476</v>
      </c>
      <c r="E156" s="62" t="s">
        <v>3329</v>
      </c>
      <c r="F156" s="62" t="s">
        <v>5727</v>
      </c>
      <c r="G156" s="62" t="s">
        <v>3302</v>
      </c>
      <c r="H156" s="65">
        <v>1</v>
      </c>
      <c r="I156" s="66">
        <v>193.37</v>
      </c>
      <c r="K156" s="58" t="e">
        <f>VLOOKUP(J156,Stage!A:C,3,FALSE)</f>
        <v>#N/A</v>
      </c>
      <c r="L156" s="59" t="e">
        <f>VLOOKUP(J156,Stage!A:B,2,FALSE)</f>
        <v>#N/A</v>
      </c>
      <c r="M156" s="60">
        <f>VLOOKUP(F156,Cost!A:B,2,FALSE)</f>
        <v>97.41</v>
      </c>
      <c r="N156" s="60" t="e">
        <f t="shared" si="7"/>
        <v>#N/A</v>
      </c>
      <c r="O156" s="60" t="e">
        <f t="shared" si="8"/>
        <v>#N/A</v>
      </c>
    </row>
    <row r="157" spans="2:15" x14ac:dyDescent="0.25">
      <c r="B157" s="62" t="s">
        <v>10024</v>
      </c>
      <c r="C157" s="63">
        <v>1</v>
      </c>
      <c r="D157" s="64">
        <v>44496</v>
      </c>
      <c r="E157" s="62" t="s">
        <v>38</v>
      </c>
      <c r="F157" s="62" t="s">
        <v>8229</v>
      </c>
      <c r="G157" s="62" t="s">
        <v>10025</v>
      </c>
      <c r="H157" s="65">
        <v>1</v>
      </c>
      <c r="I157" s="66">
        <v>774</v>
      </c>
      <c r="K157" s="58" t="e">
        <f>VLOOKUP(J157,Stage!A:C,3,FALSE)</f>
        <v>#N/A</v>
      </c>
      <c r="L157" s="59" t="e">
        <f>VLOOKUP(J157,Stage!A:B,2,FALSE)</f>
        <v>#N/A</v>
      </c>
      <c r="M157" s="60">
        <f>VLOOKUP(F157,Cost!A:B,2,FALSE)</f>
        <v>424.34559999999999</v>
      </c>
      <c r="N157" s="60" t="e">
        <f t="shared" si="7"/>
        <v>#N/A</v>
      </c>
      <c r="O157" s="60" t="e">
        <f t="shared" si="8"/>
        <v>#N/A</v>
      </c>
    </row>
    <row r="158" spans="2:15" x14ac:dyDescent="0.25">
      <c r="B158" s="62" t="s">
        <v>10026</v>
      </c>
      <c r="C158" s="63">
        <v>2</v>
      </c>
      <c r="D158" s="64">
        <v>44488</v>
      </c>
      <c r="E158" s="62" t="s">
        <v>18</v>
      </c>
      <c r="F158" s="62" t="s">
        <v>5455</v>
      </c>
      <c r="G158" s="62" t="s">
        <v>114</v>
      </c>
      <c r="H158" s="65">
        <v>1</v>
      </c>
      <c r="I158" s="66">
        <v>121.75</v>
      </c>
      <c r="J158" s="57"/>
      <c r="K158" s="58" t="e">
        <f>VLOOKUP(J158,Stage!A:C,3,FALSE)</f>
        <v>#N/A</v>
      </c>
      <c r="L158" s="59" t="e">
        <f>VLOOKUP(J158,Stage!A:B,2,FALSE)</f>
        <v>#N/A</v>
      </c>
      <c r="M158" s="60">
        <f>VLOOKUP(F158,Cost!A:B,2,FALSE)</f>
        <v>56.79</v>
      </c>
      <c r="N158" s="60" t="e">
        <f t="shared" si="7"/>
        <v>#N/A</v>
      </c>
      <c r="O158" s="60" t="e">
        <f t="shared" si="8"/>
        <v>#N/A</v>
      </c>
    </row>
    <row r="159" spans="2:15" x14ac:dyDescent="0.25">
      <c r="B159" s="62" t="s">
        <v>10027</v>
      </c>
      <c r="C159" s="63">
        <v>1</v>
      </c>
      <c r="D159" s="64">
        <v>44488</v>
      </c>
      <c r="E159" s="62" t="s">
        <v>18</v>
      </c>
      <c r="F159" s="62" t="s">
        <v>10028</v>
      </c>
      <c r="G159" s="62" t="s">
        <v>3283</v>
      </c>
      <c r="H159" s="65">
        <v>1</v>
      </c>
      <c r="I159" s="66">
        <v>108.44</v>
      </c>
      <c r="K159" s="58" t="e">
        <f>VLOOKUP(J159,Stage!A:C,3,FALSE)</f>
        <v>#N/A</v>
      </c>
      <c r="L159" s="59" t="e">
        <f>VLOOKUP(J159,Stage!A:B,2,FALSE)</f>
        <v>#N/A</v>
      </c>
      <c r="M159" s="60">
        <f>VLOOKUP(F159,Cost!A:B,2,FALSE)</f>
        <v>74.69</v>
      </c>
      <c r="N159" s="60" t="e">
        <f t="shared" si="7"/>
        <v>#N/A</v>
      </c>
      <c r="O159" s="60" t="e">
        <f t="shared" si="8"/>
        <v>#N/A</v>
      </c>
    </row>
    <row r="160" spans="2:15" x14ac:dyDescent="0.25">
      <c r="B160" s="62" t="s">
        <v>9567</v>
      </c>
      <c r="C160" s="63">
        <v>1</v>
      </c>
      <c r="D160" s="64">
        <v>44466</v>
      </c>
      <c r="E160" s="62" t="s">
        <v>37</v>
      </c>
      <c r="F160" s="62" t="s">
        <v>6022</v>
      </c>
      <c r="G160" s="62" t="s">
        <v>4091</v>
      </c>
      <c r="H160" s="65">
        <v>5</v>
      </c>
      <c r="I160" s="66">
        <v>3392.9</v>
      </c>
      <c r="K160" s="58" t="e">
        <f>VLOOKUP(J160,Stage!A:C,3,FALSE)</f>
        <v>#N/A</v>
      </c>
      <c r="L160" s="59" t="e">
        <f>VLOOKUP(J160,Stage!A:B,2,FALSE)</f>
        <v>#N/A</v>
      </c>
      <c r="M160" s="60">
        <f>VLOOKUP(F160,Cost!A:B,2,FALSE)</f>
        <v>332.20960000000002</v>
      </c>
      <c r="N160" s="60" t="e">
        <f t="shared" si="7"/>
        <v>#N/A</v>
      </c>
      <c r="O160" s="60" t="e">
        <f t="shared" si="8"/>
        <v>#N/A</v>
      </c>
    </row>
    <row r="161" spans="2:15" x14ac:dyDescent="0.25">
      <c r="B161" s="62" t="s">
        <v>9567</v>
      </c>
      <c r="C161" s="63">
        <v>2</v>
      </c>
      <c r="D161" s="64">
        <v>44466</v>
      </c>
      <c r="E161" s="62" t="s">
        <v>37</v>
      </c>
      <c r="F161" s="62" t="s">
        <v>5842</v>
      </c>
      <c r="G161" s="62" t="s">
        <v>3600</v>
      </c>
      <c r="H161" s="65">
        <v>12</v>
      </c>
      <c r="I161" s="66">
        <v>7631.16</v>
      </c>
      <c r="K161" s="58" t="e">
        <f>VLOOKUP(J161,Stage!A:C,3,FALSE)</f>
        <v>#N/A</v>
      </c>
      <c r="L161" s="59" t="e">
        <f>VLOOKUP(J161,Stage!A:B,2,FALSE)</f>
        <v>#N/A</v>
      </c>
      <c r="M161" s="60">
        <f>VLOOKUP(F161,Cost!A:B,2,FALSE)</f>
        <v>304.02319999999997</v>
      </c>
      <c r="N161" s="60" t="e">
        <f t="shared" si="7"/>
        <v>#N/A</v>
      </c>
      <c r="O161" s="60" t="e">
        <f t="shared" si="8"/>
        <v>#N/A</v>
      </c>
    </row>
    <row r="162" spans="2:15" x14ac:dyDescent="0.25">
      <c r="B162" s="62" t="s">
        <v>10029</v>
      </c>
      <c r="C162" s="63">
        <v>1</v>
      </c>
      <c r="D162" s="64">
        <v>44483</v>
      </c>
      <c r="E162" s="62" t="s">
        <v>125</v>
      </c>
      <c r="F162" s="62" t="s">
        <v>10030</v>
      </c>
      <c r="G162" s="62" t="s">
        <v>3796</v>
      </c>
      <c r="H162" s="65">
        <v>1</v>
      </c>
      <c r="I162" s="66">
        <v>388.04</v>
      </c>
      <c r="K162" s="58" t="e">
        <f>VLOOKUP(J162,Stage!A:C,3,FALSE)</f>
        <v>#N/A</v>
      </c>
      <c r="L162" s="59" t="e">
        <f>VLOOKUP(J162,Stage!A:B,2,FALSE)</f>
        <v>#N/A</v>
      </c>
      <c r="M162" s="60">
        <f>VLOOKUP(F162,Cost!A:B,2,FALSE)</f>
        <v>247.23</v>
      </c>
      <c r="N162" s="60" t="e">
        <f t="shared" si="7"/>
        <v>#N/A</v>
      </c>
      <c r="O162" s="60" t="e">
        <f t="shared" si="8"/>
        <v>#N/A</v>
      </c>
    </row>
    <row r="163" spans="2:15" x14ac:dyDescent="0.25">
      <c r="B163" s="62" t="s">
        <v>10031</v>
      </c>
      <c r="C163" s="63">
        <v>1</v>
      </c>
      <c r="D163" s="64">
        <v>44483</v>
      </c>
      <c r="E163" s="62" t="s">
        <v>37</v>
      </c>
      <c r="F163" s="62" t="s">
        <v>4315</v>
      </c>
      <c r="G163" s="62" t="s">
        <v>4316</v>
      </c>
      <c r="H163" s="65">
        <v>1</v>
      </c>
      <c r="I163" s="66">
        <v>281.8</v>
      </c>
      <c r="K163" s="58" t="e">
        <f>VLOOKUP(J163,Stage!A:C,3,FALSE)</f>
        <v>#N/A</v>
      </c>
      <c r="L163" s="59" t="e">
        <f>VLOOKUP(J163,Stage!A:B,2,FALSE)</f>
        <v>#N/A</v>
      </c>
      <c r="M163" s="60">
        <f>+I163*0.4</f>
        <v>112.72000000000001</v>
      </c>
      <c r="N163" s="60" t="e">
        <f t="shared" si="7"/>
        <v>#N/A</v>
      </c>
      <c r="O163" s="60" t="e">
        <f t="shared" si="8"/>
        <v>#N/A</v>
      </c>
    </row>
    <row r="164" spans="2:15" x14ac:dyDescent="0.25">
      <c r="B164" s="62" t="s">
        <v>9828</v>
      </c>
      <c r="C164" s="63">
        <v>2</v>
      </c>
      <c r="D164" s="64">
        <v>44468</v>
      </c>
      <c r="E164" s="62" t="s">
        <v>3329</v>
      </c>
      <c r="F164" s="62" t="s">
        <v>5809</v>
      </c>
      <c r="G164" s="62" t="s">
        <v>5810</v>
      </c>
      <c r="H164" s="65">
        <v>1</v>
      </c>
      <c r="I164" s="66">
        <v>268.52</v>
      </c>
      <c r="J164" s="57"/>
      <c r="K164" s="58" t="e">
        <f>VLOOKUP(J164,Stage!A:C,3,FALSE)</f>
        <v>#N/A</v>
      </c>
      <c r="L164" s="59" t="e">
        <f>VLOOKUP(J164,Stage!A:B,2,FALSE)</f>
        <v>#N/A</v>
      </c>
      <c r="M164" s="60">
        <f>VLOOKUP(F164,Cost!A:B,2,FALSE)</f>
        <v>151.19999999999999</v>
      </c>
      <c r="N164" s="60" t="e">
        <f t="shared" si="7"/>
        <v>#N/A</v>
      </c>
      <c r="O164" s="60" t="e">
        <f t="shared" si="8"/>
        <v>#N/A</v>
      </c>
    </row>
    <row r="165" spans="2:15" x14ac:dyDescent="0.25">
      <c r="B165" s="62" t="s">
        <v>9828</v>
      </c>
      <c r="C165" s="63">
        <v>4</v>
      </c>
      <c r="D165" s="64">
        <v>44468</v>
      </c>
      <c r="E165" s="62" t="s">
        <v>3329</v>
      </c>
      <c r="F165" s="62" t="s">
        <v>5855</v>
      </c>
      <c r="G165" s="62" t="s">
        <v>3278</v>
      </c>
      <c r="H165" s="65">
        <v>3</v>
      </c>
      <c r="I165" s="66">
        <v>767.7</v>
      </c>
      <c r="K165" s="58" t="e">
        <f>VLOOKUP(J165,Stage!A:C,3,FALSE)</f>
        <v>#N/A</v>
      </c>
      <c r="L165" s="59" t="e">
        <f>VLOOKUP(J165,Stage!A:B,2,FALSE)</f>
        <v>#N/A</v>
      </c>
      <c r="M165" s="60">
        <f>VLOOKUP(F165,Cost!A:B,2,FALSE)</f>
        <v>143.44</v>
      </c>
      <c r="N165" s="60" t="e">
        <f t="shared" si="7"/>
        <v>#N/A</v>
      </c>
      <c r="O165" s="60" t="e">
        <f t="shared" si="8"/>
        <v>#N/A</v>
      </c>
    </row>
    <row r="166" spans="2:15" x14ac:dyDescent="0.25">
      <c r="B166" s="62" t="s">
        <v>9828</v>
      </c>
      <c r="C166" s="63">
        <v>6</v>
      </c>
      <c r="D166" s="64">
        <v>44468</v>
      </c>
      <c r="E166" s="62" t="s">
        <v>3329</v>
      </c>
      <c r="F166" s="62" t="s">
        <v>9237</v>
      </c>
      <c r="G166" s="62" t="s">
        <v>9839</v>
      </c>
      <c r="H166" s="65">
        <v>1</v>
      </c>
      <c r="I166" s="66">
        <v>420.43</v>
      </c>
      <c r="J166" s="57"/>
      <c r="K166" s="58" t="e">
        <f>VLOOKUP(J166,Stage!A:C,3,FALSE)</f>
        <v>#N/A</v>
      </c>
      <c r="L166" s="59" t="e">
        <f>VLOOKUP(J166,Stage!A:B,2,FALSE)</f>
        <v>#N/A</v>
      </c>
      <c r="M166" s="60">
        <f>VLOOKUP(F166,Cost!A:B,2,FALSE)</f>
        <v>241.9264</v>
      </c>
      <c r="N166" s="60" t="e">
        <f t="shared" si="7"/>
        <v>#N/A</v>
      </c>
      <c r="O166" s="60" t="e">
        <f t="shared" si="8"/>
        <v>#N/A</v>
      </c>
    </row>
    <row r="167" spans="2:15" x14ac:dyDescent="0.25">
      <c r="B167" s="62" t="s">
        <v>9828</v>
      </c>
      <c r="C167" s="63">
        <v>8</v>
      </c>
      <c r="D167" s="64">
        <v>44468</v>
      </c>
      <c r="E167" s="62" t="s">
        <v>3329</v>
      </c>
      <c r="F167" s="62" t="s">
        <v>5728</v>
      </c>
      <c r="G167" s="62" t="s">
        <v>32</v>
      </c>
      <c r="H167" s="65">
        <v>10</v>
      </c>
      <c r="I167" s="66">
        <v>4929.1000000000004</v>
      </c>
      <c r="K167" s="58" t="e">
        <f>VLOOKUP(J167,Stage!A:C,3,FALSE)</f>
        <v>#N/A</v>
      </c>
      <c r="L167" s="59" t="e">
        <f>VLOOKUP(J167,Stage!A:B,2,FALSE)</f>
        <v>#N/A</v>
      </c>
      <c r="M167" s="60">
        <f>VLOOKUP(F167,Cost!A:B,2,FALSE)</f>
        <v>269.01119999999997</v>
      </c>
      <c r="N167" s="60" t="e">
        <f t="shared" si="7"/>
        <v>#N/A</v>
      </c>
      <c r="O167" s="60" t="e">
        <f t="shared" si="8"/>
        <v>#N/A</v>
      </c>
    </row>
    <row r="168" spans="2:15" x14ac:dyDescent="0.25">
      <c r="B168" s="62" t="s">
        <v>9828</v>
      </c>
      <c r="C168" s="63">
        <v>1</v>
      </c>
      <c r="D168" s="64">
        <v>44475</v>
      </c>
      <c r="E168" s="62" t="s">
        <v>3329</v>
      </c>
      <c r="F168" s="62" t="s">
        <v>5377</v>
      </c>
      <c r="G168" s="62" t="s">
        <v>3278</v>
      </c>
      <c r="H168" s="65">
        <v>7</v>
      </c>
      <c r="I168" s="66">
        <v>1791.3</v>
      </c>
      <c r="K168" s="58" t="e">
        <f>VLOOKUP(J168,Stage!A:C,3,FALSE)</f>
        <v>#N/A</v>
      </c>
      <c r="L168" s="59" t="e">
        <f>VLOOKUP(J168,Stage!A:B,2,FALSE)</f>
        <v>#N/A</v>
      </c>
      <c r="M168" s="60">
        <f>VLOOKUP(F168,Cost!A:B,2,FALSE)</f>
        <v>143.44</v>
      </c>
      <c r="N168" s="60" t="e">
        <f t="shared" si="7"/>
        <v>#N/A</v>
      </c>
      <c r="O168" s="60" t="e">
        <f t="shared" si="8"/>
        <v>#N/A</v>
      </c>
    </row>
    <row r="169" spans="2:15" x14ac:dyDescent="0.25">
      <c r="B169" s="62" t="s">
        <v>9828</v>
      </c>
      <c r="C169" s="63">
        <v>3</v>
      </c>
      <c r="D169" s="64">
        <v>44475</v>
      </c>
      <c r="E169" s="62" t="s">
        <v>3329</v>
      </c>
      <c r="F169" s="62" t="s">
        <v>5827</v>
      </c>
      <c r="G169" s="62" t="s">
        <v>33</v>
      </c>
      <c r="H169" s="65">
        <v>1</v>
      </c>
      <c r="I169" s="66">
        <v>268.91000000000003</v>
      </c>
      <c r="K169" s="58" t="e">
        <f>VLOOKUP(J169,Stage!A:C,3,FALSE)</f>
        <v>#N/A</v>
      </c>
      <c r="L169" s="59" t="e">
        <f>VLOOKUP(J169,Stage!A:B,2,FALSE)</f>
        <v>#N/A</v>
      </c>
      <c r="M169" s="60">
        <f>VLOOKUP(F169,Cost!A:B,2,FALSE)</f>
        <v>151.46</v>
      </c>
      <c r="N169" s="60" t="e">
        <f t="shared" si="7"/>
        <v>#N/A</v>
      </c>
      <c r="O169" s="60" t="e">
        <f t="shared" si="8"/>
        <v>#N/A</v>
      </c>
    </row>
    <row r="170" spans="2:15" x14ac:dyDescent="0.25">
      <c r="B170" s="62" t="s">
        <v>10032</v>
      </c>
      <c r="C170" s="63">
        <v>1</v>
      </c>
      <c r="D170" s="64">
        <v>44483</v>
      </c>
      <c r="E170" s="62" t="s">
        <v>3329</v>
      </c>
      <c r="F170" s="62" t="s">
        <v>10033</v>
      </c>
      <c r="G170" s="62" t="s">
        <v>10034</v>
      </c>
      <c r="H170" s="65">
        <v>1</v>
      </c>
      <c r="I170" s="66">
        <v>49.98</v>
      </c>
      <c r="K170" s="58" t="e">
        <f>VLOOKUP(J170,Stage!A:C,3,FALSE)</f>
        <v>#N/A</v>
      </c>
      <c r="L170" s="59" t="e">
        <f>VLOOKUP(J170,Stage!A:B,2,FALSE)</f>
        <v>#N/A</v>
      </c>
      <c r="M170" s="60">
        <f>+I170*0.4</f>
        <v>19.992000000000001</v>
      </c>
      <c r="N170" s="60" t="e">
        <f t="shared" si="7"/>
        <v>#N/A</v>
      </c>
      <c r="O170" s="60" t="e">
        <f t="shared" si="8"/>
        <v>#N/A</v>
      </c>
    </row>
    <row r="171" spans="2:15" x14ac:dyDescent="0.25">
      <c r="B171" s="62" t="s">
        <v>9833</v>
      </c>
      <c r="C171" s="63">
        <v>2</v>
      </c>
      <c r="D171" s="64">
        <v>44468</v>
      </c>
      <c r="E171" s="62" t="s">
        <v>3329</v>
      </c>
      <c r="F171" s="62" t="s">
        <v>5661</v>
      </c>
      <c r="G171" s="62" t="s">
        <v>3301</v>
      </c>
      <c r="H171" s="65">
        <v>2</v>
      </c>
      <c r="I171" s="66">
        <v>849.26</v>
      </c>
      <c r="K171" s="58" t="e">
        <f>VLOOKUP(J171,Stage!A:C,3,FALSE)</f>
        <v>#N/A</v>
      </c>
      <c r="L171" s="59" t="e">
        <f>VLOOKUP(J171,Stage!A:B,2,FALSE)</f>
        <v>#N/A</v>
      </c>
      <c r="M171" s="60">
        <f>VLOOKUP(F171,Cost!A:B,2,FALSE)</f>
        <v>257.59999999999997</v>
      </c>
      <c r="N171" s="60" t="e">
        <f t="shared" si="7"/>
        <v>#N/A</v>
      </c>
      <c r="O171" s="60" t="e">
        <f t="shared" si="8"/>
        <v>#N/A</v>
      </c>
    </row>
    <row r="172" spans="2:15" x14ac:dyDescent="0.25">
      <c r="B172" s="62" t="s">
        <v>9833</v>
      </c>
      <c r="C172" s="63">
        <v>3</v>
      </c>
      <c r="D172" s="64">
        <v>44468</v>
      </c>
      <c r="E172" s="62" t="s">
        <v>3329</v>
      </c>
      <c r="F172" s="62" t="s">
        <v>5763</v>
      </c>
      <c r="G172" s="62" t="s">
        <v>5764</v>
      </c>
      <c r="H172" s="65">
        <v>1</v>
      </c>
      <c r="I172" s="66">
        <v>407.81</v>
      </c>
      <c r="K172" s="58" t="e">
        <f>VLOOKUP(J172,Stage!A:C,3,FALSE)</f>
        <v>#N/A</v>
      </c>
      <c r="L172" s="59" t="e">
        <f>VLOOKUP(J172,Stage!A:B,2,FALSE)</f>
        <v>#N/A</v>
      </c>
      <c r="M172" s="60">
        <f>VLOOKUP(F172,Cost!A:B,2,FALSE)</f>
        <v>246.90039999999999</v>
      </c>
      <c r="N172" s="60" t="e">
        <f t="shared" si="7"/>
        <v>#N/A</v>
      </c>
      <c r="O172" s="60" t="e">
        <f t="shared" si="8"/>
        <v>#N/A</v>
      </c>
    </row>
    <row r="173" spans="2:15" x14ac:dyDescent="0.25">
      <c r="B173" s="62" t="s">
        <v>9833</v>
      </c>
      <c r="C173" s="63">
        <v>1</v>
      </c>
      <c r="D173" s="64">
        <v>44475</v>
      </c>
      <c r="E173" s="62" t="s">
        <v>3329</v>
      </c>
      <c r="F173" s="62" t="s">
        <v>5660</v>
      </c>
      <c r="G173" s="62" t="s">
        <v>5720</v>
      </c>
      <c r="H173" s="65">
        <v>1</v>
      </c>
      <c r="I173" s="66">
        <v>428.03</v>
      </c>
      <c r="K173" s="58" t="e">
        <f>VLOOKUP(J173,Stage!A:C,3,FALSE)</f>
        <v>#N/A</v>
      </c>
      <c r="L173" s="59" t="e">
        <f>VLOOKUP(J173,Stage!A:B,2,FALSE)</f>
        <v>#N/A</v>
      </c>
      <c r="M173" s="60">
        <f>VLOOKUP(F173,Cost!A:B,2,FALSE)</f>
        <v>229.24639999999999</v>
      </c>
      <c r="N173" s="60" t="e">
        <f t="shared" si="7"/>
        <v>#N/A</v>
      </c>
      <c r="O173" s="60" t="e">
        <f t="shared" si="8"/>
        <v>#N/A</v>
      </c>
    </row>
    <row r="174" spans="2:15" x14ac:dyDescent="0.25">
      <c r="B174" s="62" t="s">
        <v>9833</v>
      </c>
      <c r="C174" s="63">
        <v>5</v>
      </c>
      <c r="D174" s="64">
        <v>44475</v>
      </c>
      <c r="E174" s="62" t="s">
        <v>3329</v>
      </c>
      <c r="F174" s="62" t="s">
        <v>6147</v>
      </c>
      <c r="G174" s="62" t="s">
        <v>4850</v>
      </c>
      <c r="H174" s="65">
        <v>2</v>
      </c>
      <c r="I174" s="66">
        <v>138.91999999999999</v>
      </c>
      <c r="K174" s="58" t="e">
        <f>VLOOKUP(J174,Stage!A:C,3,FALSE)</f>
        <v>#N/A</v>
      </c>
      <c r="L174" s="59" t="e">
        <f>VLOOKUP(J174,Stage!A:B,2,FALSE)</f>
        <v>#N/A</v>
      </c>
      <c r="M174" s="60">
        <f>VLOOKUP(F174,Cost!A:B,2,FALSE)</f>
        <v>38.1008</v>
      </c>
      <c r="N174" s="60" t="e">
        <f t="shared" si="7"/>
        <v>#N/A</v>
      </c>
      <c r="O174" s="60" t="e">
        <f t="shared" si="8"/>
        <v>#N/A</v>
      </c>
    </row>
    <row r="175" spans="2:15" x14ac:dyDescent="0.25">
      <c r="B175" s="62" t="s">
        <v>10035</v>
      </c>
      <c r="C175" s="63">
        <v>1</v>
      </c>
      <c r="D175" s="64">
        <v>44490</v>
      </c>
      <c r="E175" s="62" t="s">
        <v>125</v>
      </c>
      <c r="F175" s="62" t="s">
        <v>5634</v>
      </c>
      <c r="G175" s="62" t="s">
        <v>11</v>
      </c>
      <c r="H175" s="65">
        <v>1</v>
      </c>
      <c r="I175" s="66">
        <v>243.34</v>
      </c>
      <c r="J175" s="57"/>
      <c r="K175" s="58" t="e">
        <f>VLOOKUP(J175,Stage!A:C,3,FALSE)</f>
        <v>#N/A</v>
      </c>
      <c r="L175" s="59" t="e">
        <f>VLOOKUP(J175,Stage!A:B,2,FALSE)</f>
        <v>#N/A</v>
      </c>
      <c r="M175" s="60">
        <f>VLOOKUP(F175,Cost!A:B,2,FALSE)</f>
        <v>121.04640000000001</v>
      </c>
      <c r="N175" s="60" t="e">
        <f t="shared" si="7"/>
        <v>#N/A</v>
      </c>
      <c r="O175" s="60" t="e">
        <f t="shared" si="8"/>
        <v>#N/A</v>
      </c>
    </row>
    <row r="176" spans="2:15" x14ac:dyDescent="0.25">
      <c r="B176" s="62" t="s">
        <v>10036</v>
      </c>
      <c r="C176" s="63">
        <v>1</v>
      </c>
      <c r="D176" s="64">
        <v>44488</v>
      </c>
      <c r="E176" s="62" t="s">
        <v>125</v>
      </c>
      <c r="F176" s="62" t="s">
        <v>10037</v>
      </c>
      <c r="G176" s="62" t="s">
        <v>10038</v>
      </c>
      <c r="H176" s="65">
        <v>1</v>
      </c>
      <c r="I176" s="66">
        <v>279.77999999999997</v>
      </c>
      <c r="K176" s="58" t="e">
        <f>VLOOKUP(J176,Stage!A:C,3,FALSE)</f>
        <v>#N/A</v>
      </c>
      <c r="L176" s="59" t="e">
        <f>VLOOKUP(J176,Stage!A:B,2,FALSE)</f>
        <v>#N/A</v>
      </c>
      <c r="M176" s="60">
        <f>+I176*0.4</f>
        <v>111.91199999999999</v>
      </c>
      <c r="N176" s="60" t="e">
        <f t="shared" si="7"/>
        <v>#N/A</v>
      </c>
      <c r="O176" s="60" t="e">
        <f t="shared" si="8"/>
        <v>#N/A</v>
      </c>
    </row>
    <row r="177" spans="2:15" x14ac:dyDescent="0.25">
      <c r="B177" s="62" t="s">
        <v>9860</v>
      </c>
      <c r="C177" s="63">
        <v>1</v>
      </c>
      <c r="D177" s="64">
        <v>44475</v>
      </c>
      <c r="E177" s="62" t="s">
        <v>3329</v>
      </c>
      <c r="F177" s="62" t="s">
        <v>5762</v>
      </c>
      <c r="G177" s="62" t="s">
        <v>5718</v>
      </c>
      <c r="H177" s="65">
        <v>1</v>
      </c>
      <c r="I177" s="66">
        <v>412.73</v>
      </c>
      <c r="K177" s="58" t="e">
        <f>VLOOKUP(J177,Stage!A:C,3,FALSE)</f>
        <v>#N/A</v>
      </c>
      <c r="L177" s="59" t="e">
        <f>VLOOKUP(J177,Stage!A:B,2,FALSE)</f>
        <v>#N/A</v>
      </c>
      <c r="M177" s="60">
        <f>VLOOKUP(F177,Cost!A:B,2,FALSE)</f>
        <v>250.76079999999999</v>
      </c>
      <c r="N177" s="60" t="e">
        <f t="shared" si="7"/>
        <v>#N/A</v>
      </c>
      <c r="O177" s="60" t="e">
        <f t="shared" si="8"/>
        <v>#N/A</v>
      </c>
    </row>
    <row r="178" spans="2:15" x14ac:dyDescent="0.25">
      <c r="B178" s="62" t="s">
        <v>10039</v>
      </c>
      <c r="C178" s="63">
        <v>1</v>
      </c>
      <c r="D178" s="64">
        <v>44490</v>
      </c>
      <c r="E178" s="62" t="s">
        <v>53</v>
      </c>
      <c r="F178" s="62" t="s">
        <v>9975</v>
      </c>
      <c r="G178" s="62" t="s">
        <v>9976</v>
      </c>
      <c r="H178" s="65">
        <v>3</v>
      </c>
      <c r="I178" s="66">
        <v>933.3</v>
      </c>
      <c r="J178" s="57"/>
      <c r="K178" s="58" t="e">
        <f>VLOOKUP(J178,Stage!A:C,3,FALSE)</f>
        <v>#N/A</v>
      </c>
      <c r="L178" s="59" t="e">
        <f>VLOOKUP(J178,Stage!A:B,2,FALSE)</f>
        <v>#N/A</v>
      </c>
      <c r="M178" s="60">
        <v>124.44</v>
      </c>
      <c r="N178" s="60" t="e">
        <f t="shared" si="7"/>
        <v>#N/A</v>
      </c>
      <c r="O178" s="60" t="e">
        <f t="shared" si="8"/>
        <v>#N/A</v>
      </c>
    </row>
    <row r="179" spans="2:15" x14ac:dyDescent="0.25">
      <c r="B179" s="62" t="s">
        <v>10040</v>
      </c>
      <c r="C179" s="63">
        <v>1</v>
      </c>
      <c r="D179" s="64">
        <v>44488</v>
      </c>
      <c r="E179" s="62" t="s">
        <v>18</v>
      </c>
      <c r="F179" s="62" t="s">
        <v>5495</v>
      </c>
      <c r="G179" s="62" t="s">
        <v>4062</v>
      </c>
      <c r="H179" s="65">
        <v>1</v>
      </c>
      <c r="I179" s="66">
        <v>147.11000000000001</v>
      </c>
      <c r="J179" s="57"/>
      <c r="K179" s="58" t="e">
        <f>VLOOKUP(J179,Stage!A:C,3,FALSE)</f>
        <v>#N/A</v>
      </c>
      <c r="L179" s="59" t="e">
        <f>VLOOKUP(J179,Stage!A:B,2,FALSE)</f>
        <v>#N/A</v>
      </c>
      <c r="M179" s="60">
        <f>VLOOKUP(F179,Cost!A:B,2,FALSE)</f>
        <v>71.81</v>
      </c>
      <c r="N179" s="60" t="e">
        <f t="shared" si="7"/>
        <v>#N/A</v>
      </c>
      <c r="O179" s="60" t="e">
        <f t="shared" si="8"/>
        <v>#N/A</v>
      </c>
    </row>
    <row r="180" spans="2:15" x14ac:dyDescent="0.25">
      <c r="B180" s="62" t="s">
        <v>10041</v>
      </c>
      <c r="C180" s="63">
        <v>1</v>
      </c>
      <c r="D180" s="64">
        <v>44530</v>
      </c>
      <c r="E180" s="62" t="s">
        <v>18</v>
      </c>
      <c r="F180" s="62" t="s">
        <v>9915</v>
      </c>
      <c r="G180" s="62" t="s">
        <v>9916</v>
      </c>
      <c r="H180" s="65">
        <v>1</v>
      </c>
      <c r="I180" s="66">
        <v>58.04</v>
      </c>
      <c r="K180" s="58" t="e">
        <f>VLOOKUP(J180,Stage!A:C,3,FALSE)</f>
        <v>#N/A</v>
      </c>
      <c r="L180" s="59" t="e">
        <f>VLOOKUP(J180,Stage!A:B,2,FALSE)</f>
        <v>#N/A</v>
      </c>
      <c r="M180" s="60">
        <f>+I180*0.4</f>
        <v>23.216000000000001</v>
      </c>
      <c r="N180" s="60" t="e">
        <f t="shared" si="7"/>
        <v>#N/A</v>
      </c>
      <c r="O180" s="60" t="e">
        <f t="shared" si="8"/>
        <v>#N/A</v>
      </c>
    </row>
    <row r="181" spans="2:15" x14ac:dyDescent="0.25">
      <c r="B181" s="62" t="s">
        <v>10042</v>
      </c>
      <c r="C181" s="63">
        <v>1</v>
      </c>
      <c r="D181" s="64">
        <v>44497</v>
      </c>
      <c r="E181" s="62" t="s">
        <v>38</v>
      </c>
      <c r="F181" s="62" t="s">
        <v>5951</v>
      </c>
      <c r="G181" s="62" t="s">
        <v>3578</v>
      </c>
      <c r="H181" s="65">
        <v>1</v>
      </c>
      <c r="I181" s="66">
        <v>591</v>
      </c>
      <c r="K181" s="58" t="e">
        <f>VLOOKUP(J181,Stage!A:C,3,FALSE)</f>
        <v>#N/A</v>
      </c>
      <c r="L181" s="59" t="e">
        <f>VLOOKUP(J181,Stage!A:B,2,FALSE)</f>
        <v>#N/A</v>
      </c>
      <c r="M181" s="60">
        <f>VLOOKUP(F181,Cost!A:B,2,FALSE)</f>
        <v>339.78719999999998</v>
      </c>
      <c r="N181" s="60" t="e">
        <f t="shared" si="7"/>
        <v>#N/A</v>
      </c>
      <c r="O181" s="60" t="e">
        <f t="shared" si="8"/>
        <v>#N/A</v>
      </c>
    </row>
    <row r="182" spans="2:15" x14ac:dyDescent="0.25">
      <c r="B182" s="62" t="s">
        <v>10043</v>
      </c>
      <c r="C182" s="63">
        <v>1</v>
      </c>
      <c r="D182" s="64">
        <v>44495</v>
      </c>
      <c r="E182" s="62" t="s">
        <v>3329</v>
      </c>
      <c r="F182" s="62" t="s">
        <v>6031</v>
      </c>
      <c r="G182" s="62" t="s">
        <v>5718</v>
      </c>
      <c r="H182" s="65">
        <v>1</v>
      </c>
      <c r="I182" s="66">
        <v>420.74</v>
      </c>
      <c r="K182" s="58" t="e">
        <f>VLOOKUP(J182,Stage!A:C,3,FALSE)</f>
        <v>#N/A</v>
      </c>
      <c r="L182" s="59" t="e">
        <f>VLOOKUP(J182,Stage!A:B,2,FALSE)</f>
        <v>#N/A</v>
      </c>
      <c r="M182" s="60">
        <f>VLOOKUP(F182,Cost!A:B,2,FALSE)</f>
        <v>255.10839999999999</v>
      </c>
      <c r="N182" s="60" t="e">
        <f t="shared" si="7"/>
        <v>#N/A</v>
      </c>
      <c r="O182" s="60" t="e">
        <f t="shared" si="8"/>
        <v>#N/A</v>
      </c>
    </row>
    <row r="183" spans="2:15" x14ac:dyDescent="0.25">
      <c r="B183" s="62" t="s">
        <v>10044</v>
      </c>
      <c r="C183" s="63">
        <v>1</v>
      </c>
      <c r="D183" s="64">
        <v>44494</v>
      </c>
      <c r="E183" s="62" t="s">
        <v>125</v>
      </c>
      <c r="F183" s="62" t="s">
        <v>10045</v>
      </c>
      <c r="G183" s="62" t="s">
        <v>10046</v>
      </c>
      <c r="H183" s="65">
        <v>1</v>
      </c>
      <c r="I183" s="66">
        <v>359.71</v>
      </c>
      <c r="K183" s="58" t="e">
        <f>VLOOKUP(J183,Stage!A:C,3,FALSE)</f>
        <v>#N/A</v>
      </c>
      <c r="L183" s="59" t="e">
        <f>VLOOKUP(J183,Stage!A:B,2,FALSE)</f>
        <v>#N/A</v>
      </c>
      <c r="M183" s="60">
        <f>+I183*0.4</f>
        <v>143.88399999999999</v>
      </c>
      <c r="N183" s="60" t="e">
        <f t="shared" si="7"/>
        <v>#N/A</v>
      </c>
      <c r="O183" s="60" t="e">
        <f t="shared" si="8"/>
        <v>#N/A</v>
      </c>
    </row>
    <row r="184" spans="2:15" x14ac:dyDescent="0.25">
      <c r="B184" s="62" t="s">
        <v>10047</v>
      </c>
      <c r="C184" s="63">
        <v>1</v>
      </c>
      <c r="D184" s="64">
        <v>44496</v>
      </c>
      <c r="E184" s="62" t="s">
        <v>4094</v>
      </c>
      <c r="F184" s="62" t="s">
        <v>9415</v>
      </c>
      <c r="G184" s="62" t="s">
        <v>10048</v>
      </c>
      <c r="H184" s="65">
        <v>4</v>
      </c>
      <c r="I184" s="66">
        <v>2199.2800000000002</v>
      </c>
      <c r="K184" s="58" t="e">
        <f>VLOOKUP(J184,Stage!A:C,3,FALSE)</f>
        <v>#N/A</v>
      </c>
      <c r="L184" s="59" t="e">
        <f>VLOOKUP(J184,Stage!A:B,2,FALSE)</f>
        <v>#N/A</v>
      </c>
      <c r="M184" s="60">
        <f>VLOOKUP(F184,Cost!A:B,2,FALSE)</f>
        <v>240.00028552000001</v>
      </c>
      <c r="N184" s="60" t="e">
        <f t="shared" si="7"/>
        <v>#N/A</v>
      </c>
      <c r="O184" s="60" t="e">
        <f t="shared" si="8"/>
        <v>#N/A</v>
      </c>
    </row>
    <row r="185" spans="2:15" x14ac:dyDescent="0.25">
      <c r="B185" s="62" t="s">
        <v>10047</v>
      </c>
      <c r="C185" s="63">
        <v>2</v>
      </c>
      <c r="D185" s="64">
        <v>44496</v>
      </c>
      <c r="E185" s="62" t="s">
        <v>4094</v>
      </c>
      <c r="F185" s="62" t="s">
        <v>5964</v>
      </c>
      <c r="G185" s="62" t="s">
        <v>4095</v>
      </c>
      <c r="H185" s="65">
        <v>6</v>
      </c>
      <c r="I185" s="66">
        <v>4234.8</v>
      </c>
      <c r="K185" s="58" t="e">
        <f>VLOOKUP(J185,Stage!A:C,3,FALSE)</f>
        <v>#N/A</v>
      </c>
      <c r="L185" s="59" t="e">
        <f>VLOOKUP(J185,Stage!A:B,2,FALSE)</f>
        <v>#N/A</v>
      </c>
      <c r="M185" s="60">
        <f>VLOOKUP(F185,Cost!A:B,2,FALSE)</f>
        <v>337.20280000000002</v>
      </c>
      <c r="N185" s="60" t="e">
        <f t="shared" si="7"/>
        <v>#N/A</v>
      </c>
      <c r="O185" s="60" t="e">
        <f t="shared" si="8"/>
        <v>#N/A</v>
      </c>
    </row>
    <row r="186" spans="2:15" x14ac:dyDescent="0.25">
      <c r="B186" s="62" t="s">
        <v>10049</v>
      </c>
      <c r="C186" s="63">
        <v>1</v>
      </c>
      <c r="D186" s="64">
        <v>44487</v>
      </c>
      <c r="E186" s="62" t="s">
        <v>37</v>
      </c>
      <c r="F186" s="62" t="s">
        <v>4315</v>
      </c>
      <c r="G186" s="62" t="s">
        <v>4316</v>
      </c>
      <c r="H186" s="65">
        <v>1</v>
      </c>
      <c r="I186" s="66">
        <v>281.8</v>
      </c>
      <c r="K186" s="58" t="e">
        <f>VLOOKUP(J186,Stage!A:C,3,FALSE)</f>
        <v>#N/A</v>
      </c>
      <c r="L186" s="59" t="e">
        <f>VLOOKUP(J186,Stage!A:B,2,FALSE)</f>
        <v>#N/A</v>
      </c>
      <c r="M186" s="60">
        <f t="shared" ref="M186:M189" si="10">+I186*0.4</f>
        <v>112.72000000000001</v>
      </c>
      <c r="N186" s="60" t="e">
        <f t="shared" si="7"/>
        <v>#N/A</v>
      </c>
      <c r="O186" s="60" t="e">
        <f t="shared" si="8"/>
        <v>#N/A</v>
      </c>
    </row>
    <row r="187" spans="2:15" x14ac:dyDescent="0.25">
      <c r="B187" s="62" t="s">
        <v>10050</v>
      </c>
      <c r="C187" s="63">
        <v>1</v>
      </c>
      <c r="D187" s="64">
        <v>44488</v>
      </c>
      <c r="E187" s="62" t="s">
        <v>37</v>
      </c>
      <c r="F187" s="62" t="s">
        <v>10051</v>
      </c>
      <c r="G187" s="62" t="s">
        <v>9950</v>
      </c>
      <c r="H187" s="65">
        <v>1</v>
      </c>
      <c r="I187" s="66">
        <v>224.11</v>
      </c>
      <c r="K187" s="58" t="e">
        <f>VLOOKUP(J187,Stage!A:C,3,FALSE)</f>
        <v>#N/A</v>
      </c>
      <c r="L187" s="59" t="e">
        <f>VLOOKUP(J187,Stage!A:B,2,FALSE)</f>
        <v>#N/A</v>
      </c>
      <c r="M187" s="60">
        <f t="shared" si="10"/>
        <v>89.644000000000005</v>
      </c>
      <c r="N187" s="60" t="e">
        <f t="shared" si="7"/>
        <v>#N/A</v>
      </c>
      <c r="O187" s="60" t="e">
        <f t="shared" si="8"/>
        <v>#N/A</v>
      </c>
    </row>
    <row r="188" spans="2:15" x14ac:dyDescent="0.25">
      <c r="B188" s="62" t="s">
        <v>10052</v>
      </c>
      <c r="C188" s="63">
        <v>1</v>
      </c>
      <c r="D188" s="64">
        <v>44503</v>
      </c>
      <c r="E188" s="62" t="s">
        <v>37</v>
      </c>
      <c r="F188" s="62" t="s">
        <v>4315</v>
      </c>
      <c r="G188" s="62" t="s">
        <v>4316</v>
      </c>
      <c r="H188" s="65">
        <v>1</v>
      </c>
      <c r="I188" s="66">
        <v>281.8</v>
      </c>
      <c r="J188" s="57"/>
      <c r="K188" s="58" t="e">
        <f>VLOOKUP(J188,Stage!A:C,3,FALSE)</f>
        <v>#N/A</v>
      </c>
      <c r="L188" s="59" t="e">
        <f>VLOOKUP(J188,Stage!A:B,2,FALSE)</f>
        <v>#N/A</v>
      </c>
      <c r="M188" s="60">
        <f t="shared" si="10"/>
        <v>112.72000000000001</v>
      </c>
      <c r="N188" s="60" t="e">
        <f t="shared" si="7"/>
        <v>#N/A</v>
      </c>
      <c r="O188" s="60" t="e">
        <f t="shared" si="8"/>
        <v>#N/A</v>
      </c>
    </row>
    <row r="189" spans="2:15" x14ac:dyDescent="0.25">
      <c r="B189" s="62" t="s">
        <v>10053</v>
      </c>
      <c r="C189" s="63">
        <v>1</v>
      </c>
      <c r="D189" s="64">
        <v>44503</v>
      </c>
      <c r="E189" s="62" t="s">
        <v>37</v>
      </c>
      <c r="F189" s="62" t="s">
        <v>10051</v>
      </c>
      <c r="G189" s="62" t="s">
        <v>9950</v>
      </c>
      <c r="H189" s="65">
        <v>1</v>
      </c>
      <c r="I189" s="66">
        <v>224.11</v>
      </c>
      <c r="J189" s="57"/>
      <c r="K189" s="58" t="e">
        <f>VLOOKUP(J189,Stage!A:C,3,FALSE)</f>
        <v>#N/A</v>
      </c>
      <c r="L189" s="59" t="e">
        <f>VLOOKUP(J189,Stage!A:B,2,FALSE)</f>
        <v>#N/A</v>
      </c>
      <c r="M189" s="60">
        <f t="shared" si="10"/>
        <v>89.644000000000005</v>
      </c>
      <c r="N189" s="60" t="e">
        <f t="shared" si="7"/>
        <v>#N/A</v>
      </c>
      <c r="O189" s="60" t="e">
        <f t="shared" si="8"/>
        <v>#N/A</v>
      </c>
    </row>
    <row r="190" spans="2:15" x14ac:dyDescent="0.25">
      <c r="B190" s="62" t="s">
        <v>10054</v>
      </c>
      <c r="C190" s="63">
        <v>1</v>
      </c>
      <c r="D190" s="64">
        <v>44482</v>
      </c>
      <c r="E190" s="62" t="s">
        <v>37</v>
      </c>
      <c r="F190" s="62" t="s">
        <v>8182</v>
      </c>
      <c r="G190" s="62" t="s">
        <v>4091</v>
      </c>
      <c r="H190" s="65">
        <v>5</v>
      </c>
      <c r="I190" s="66">
        <v>3261.45</v>
      </c>
      <c r="J190" s="57"/>
      <c r="K190" s="58" t="e">
        <f>VLOOKUP(J190,Stage!A:C,3,FALSE)</f>
        <v>#N/A</v>
      </c>
      <c r="L190" s="59" t="e">
        <f>VLOOKUP(J190,Stage!A:B,2,FALSE)</f>
        <v>#N/A</v>
      </c>
      <c r="M190" s="60">
        <f>VLOOKUP(F190,Cost!A:B,2,FALSE)</f>
        <v>326.88959999999997</v>
      </c>
      <c r="N190" s="60" t="e">
        <f t="shared" si="7"/>
        <v>#N/A</v>
      </c>
      <c r="O190" s="60" t="e">
        <f t="shared" si="8"/>
        <v>#N/A</v>
      </c>
    </row>
    <row r="191" spans="2:15" x14ac:dyDescent="0.25">
      <c r="B191" s="62" t="s">
        <v>10054</v>
      </c>
      <c r="C191" s="63">
        <v>2</v>
      </c>
      <c r="D191" s="64">
        <v>44482</v>
      </c>
      <c r="E191" s="62" t="s">
        <v>37</v>
      </c>
      <c r="F191" s="62" t="s">
        <v>8176</v>
      </c>
      <c r="G191" s="62" t="s">
        <v>9756</v>
      </c>
      <c r="H191" s="65">
        <v>16</v>
      </c>
      <c r="I191" s="66">
        <v>8718.7199999999993</v>
      </c>
      <c r="J191" s="57"/>
      <c r="K191" s="58" t="e">
        <f>VLOOKUP(J191,Stage!A:C,3,FALSE)</f>
        <v>#N/A</v>
      </c>
      <c r="L191" s="59" t="e">
        <f>VLOOKUP(J191,Stage!A:B,2,FALSE)</f>
        <v>#N/A</v>
      </c>
      <c r="M191" s="60">
        <f>VLOOKUP(F191,Cost!A:B,2,FALSE)</f>
        <v>252.30623724</v>
      </c>
      <c r="N191" s="60" t="e">
        <f t="shared" si="7"/>
        <v>#N/A</v>
      </c>
      <c r="O191" s="60" t="e">
        <f t="shared" si="8"/>
        <v>#N/A</v>
      </c>
    </row>
    <row r="192" spans="2:15" x14ac:dyDescent="0.25">
      <c r="B192" s="62" t="s">
        <v>10055</v>
      </c>
      <c r="C192" s="63">
        <v>1</v>
      </c>
      <c r="D192" s="64">
        <v>44482</v>
      </c>
      <c r="E192" s="62" t="s">
        <v>37</v>
      </c>
      <c r="F192" s="62" t="s">
        <v>5837</v>
      </c>
      <c r="G192" s="62" t="s">
        <v>5838</v>
      </c>
      <c r="H192" s="65">
        <v>8</v>
      </c>
      <c r="I192" s="66">
        <v>4076.96</v>
      </c>
      <c r="K192" s="58" t="e">
        <f>VLOOKUP(J192,Stage!A:C,3,FALSE)</f>
        <v>#N/A</v>
      </c>
      <c r="L192" s="59" t="e">
        <f>VLOOKUP(J192,Stage!A:B,2,FALSE)</f>
        <v>#N/A</v>
      </c>
      <c r="M192" s="60">
        <f>VLOOKUP(F192,Cost!A:B,2,FALSE)</f>
        <v>250.76319992000001</v>
      </c>
      <c r="N192" s="60" t="e">
        <f t="shared" si="7"/>
        <v>#N/A</v>
      </c>
      <c r="O192" s="60" t="e">
        <f t="shared" si="8"/>
        <v>#N/A</v>
      </c>
    </row>
    <row r="193" spans="2:15" x14ac:dyDescent="0.25">
      <c r="B193" s="62" t="s">
        <v>10056</v>
      </c>
      <c r="C193" s="63">
        <v>1</v>
      </c>
      <c r="D193" s="64">
        <v>44501</v>
      </c>
      <c r="E193" s="62" t="s">
        <v>3739</v>
      </c>
      <c r="F193" s="62" t="s">
        <v>10057</v>
      </c>
      <c r="G193" s="62" t="s">
        <v>10058</v>
      </c>
      <c r="H193" s="65">
        <v>1</v>
      </c>
      <c r="I193" s="66">
        <v>226.52</v>
      </c>
      <c r="J193" s="57"/>
      <c r="K193" s="58" t="e">
        <f>VLOOKUP(J193,Stage!A:C,3,FALSE)</f>
        <v>#N/A</v>
      </c>
      <c r="L193" s="59" t="e">
        <f>VLOOKUP(J193,Stage!A:B,2,FALSE)</f>
        <v>#N/A</v>
      </c>
      <c r="M193" s="60">
        <f t="shared" ref="M193:M194" si="11">+I193*0.4</f>
        <v>90.608000000000004</v>
      </c>
      <c r="N193" s="60" t="e">
        <f t="shared" si="7"/>
        <v>#N/A</v>
      </c>
      <c r="O193" s="60" t="e">
        <f t="shared" si="8"/>
        <v>#N/A</v>
      </c>
    </row>
    <row r="194" spans="2:15" x14ac:dyDescent="0.25">
      <c r="B194" s="62" t="s">
        <v>10059</v>
      </c>
      <c r="C194" s="63">
        <v>1</v>
      </c>
      <c r="D194" s="64">
        <v>44496</v>
      </c>
      <c r="E194" s="62" t="s">
        <v>3329</v>
      </c>
      <c r="F194" s="62" t="s">
        <v>9515</v>
      </c>
      <c r="G194" s="62" t="s">
        <v>5852</v>
      </c>
      <c r="H194" s="65">
        <v>1</v>
      </c>
      <c r="I194" s="66">
        <v>80.099999999999994</v>
      </c>
      <c r="J194" s="57"/>
      <c r="K194" s="58" t="e">
        <f>VLOOKUP(J194,Stage!A:C,3,FALSE)</f>
        <v>#N/A</v>
      </c>
      <c r="L194" s="59" t="e">
        <f>VLOOKUP(J194,Stage!A:B,2,FALSE)</f>
        <v>#N/A</v>
      </c>
      <c r="M194" s="60">
        <f t="shared" si="11"/>
        <v>32.04</v>
      </c>
      <c r="N194" s="60" t="e">
        <f t="shared" si="7"/>
        <v>#N/A</v>
      </c>
      <c r="O194" s="60" t="e">
        <f t="shared" si="8"/>
        <v>#N/A</v>
      </c>
    </row>
    <row r="195" spans="2:15" x14ac:dyDescent="0.25">
      <c r="B195" s="62" t="s">
        <v>10060</v>
      </c>
      <c r="C195" s="63">
        <v>1</v>
      </c>
      <c r="D195" s="64">
        <v>44488</v>
      </c>
      <c r="E195" s="62" t="s">
        <v>18</v>
      </c>
      <c r="F195" s="62" t="s">
        <v>5944</v>
      </c>
      <c r="G195" s="62" t="s">
        <v>5689</v>
      </c>
      <c r="H195" s="65">
        <v>1</v>
      </c>
      <c r="I195" s="66">
        <v>1005.34</v>
      </c>
      <c r="J195" s="57"/>
      <c r="K195" s="58" t="e">
        <f>VLOOKUP(J195,Stage!A:C,3,FALSE)</f>
        <v>#N/A</v>
      </c>
      <c r="L195" s="59" t="e">
        <f>VLOOKUP(J195,Stage!A:B,2,FALSE)</f>
        <v>#N/A</v>
      </c>
      <c r="M195" s="60">
        <f>VLOOKUP(F195,Cost!A:B,2,FALSE)</f>
        <v>545.65</v>
      </c>
      <c r="N195" s="60" t="e">
        <f t="shared" ref="N195:N258" si="12">+M195*L195</f>
        <v>#N/A</v>
      </c>
      <c r="O195" s="60" t="e">
        <f t="shared" ref="O195:O258" si="13">+N195*H195</f>
        <v>#N/A</v>
      </c>
    </row>
    <row r="196" spans="2:15" x14ac:dyDescent="0.25">
      <c r="B196" s="62" t="s">
        <v>10061</v>
      </c>
      <c r="C196" s="63">
        <v>1</v>
      </c>
      <c r="D196" s="64">
        <v>44496</v>
      </c>
      <c r="E196" s="62" t="s">
        <v>3329</v>
      </c>
      <c r="F196" s="62" t="s">
        <v>9551</v>
      </c>
      <c r="G196" s="62" t="s">
        <v>9552</v>
      </c>
      <c r="H196" s="65">
        <v>1</v>
      </c>
      <c r="I196" s="66">
        <v>63.73</v>
      </c>
      <c r="K196" s="58" t="e">
        <f>VLOOKUP(J196,Stage!A:C,3,FALSE)</f>
        <v>#N/A</v>
      </c>
      <c r="L196" s="59" t="e">
        <f>VLOOKUP(J196,Stage!A:B,2,FALSE)</f>
        <v>#N/A</v>
      </c>
      <c r="M196" s="60">
        <f t="shared" ref="M196:M200" si="14">+I196*0.4</f>
        <v>25.492000000000001</v>
      </c>
      <c r="N196" s="60" t="e">
        <f t="shared" si="12"/>
        <v>#N/A</v>
      </c>
      <c r="O196" s="60" t="e">
        <f t="shared" si="13"/>
        <v>#N/A</v>
      </c>
    </row>
    <row r="197" spans="2:15" x14ac:dyDescent="0.25">
      <c r="B197" s="62" t="s">
        <v>10062</v>
      </c>
      <c r="C197" s="63">
        <v>1</v>
      </c>
      <c r="D197" s="64">
        <v>44490</v>
      </c>
      <c r="E197" s="62" t="s">
        <v>37</v>
      </c>
      <c r="F197" s="62" t="s">
        <v>10063</v>
      </c>
      <c r="G197" s="62" t="s">
        <v>5885</v>
      </c>
      <c r="H197" s="65">
        <v>1</v>
      </c>
      <c r="I197" s="66">
        <v>275.5</v>
      </c>
      <c r="K197" s="58" t="e">
        <f>VLOOKUP(J197,Stage!A:C,3,FALSE)</f>
        <v>#N/A</v>
      </c>
      <c r="L197" s="59" t="e">
        <f>VLOOKUP(J197,Stage!A:B,2,FALSE)</f>
        <v>#N/A</v>
      </c>
      <c r="M197" s="60">
        <f t="shared" si="14"/>
        <v>110.2</v>
      </c>
      <c r="N197" s="60" t="e">
        <f t="shared" si="12"/>
        <v>#N/A</v>
      </c>
      <c r="O197" s="60" t="e">
        <f t="shared" si="13"/>
        <v>#N/A</v>
      </c>
    </row>
    <row r="198" spans="2:15" x14ac:dyDescent="0.25">
      <c r="B198" s="62" t="s">
        <v>10064</v>
      </c>
      <c r="C198" s="63">
        <v>1</v>
      </c>
      <c r="D198" s="64">
        <v>44497</v>
      </c>
      <c r="E198" s="62" t="s">
        <v>3329</v>
      </c>
      <c r="F198" s="62" t="s">
        <v>10065</v>
      </c>
      <c r="G198" s="62" t="s">
        <v>9587</v>
      </c>
      <c r="H198" s="65">
        <v>1</v>
      </c>
      <c r="I198" s="66">
        <v>55.45</v>
      </c>
      <c r="K198" s="58" t="e">
        <f>VLOOKUP(J198,Stage!A:C,3,FALSE)</f>
        <v>#N/A</v>
      </c>
      <c r="L198" s="59" t="e">
        <f>VLOOKUP(J198,Stage!A:B,2,FALSE)</f>
        <v>#N/A</v>
      </c>
      <c r="M198" s="60">
        <f t="shared" si="14"/>
        <v>22.180000000000003</v>
      </c>
      <c r="N198" s="60" t="e">
        <f t="shared" si="12"/>
        <v>#N/A</v>
      </c>
      <c r="O198" s="60" t="e">
        <f t="shared" si="13"/>
        <v>#N/A</v>
      </c>
    </row>
    <row r="199" spans="2:15" x14ac:dyDescent="0.25">
      <c r="B199" s="62" t="s">
        <v>10066</v>
      </c>
      <c r="C199" s="63">
        <v>1</v>
      </c>
      <c r="D199" s="64">
        <v>44497</v>
      </c>
      <c r="E199" s="62" t="s">
        <v>4890</v>
      </c>
      <c r="F199" s="62" t="s">
        <v>10067</v>
      </c>
      <c r="G199" s="62" t="s">
        <v>10068</v>
      </c>
      <c r="H199" s="65">
        <v>1</v>
      </c>
      <c r="I199" s="66">
        <v>80.83</v>
      </c>
      <c r="K199" s="58" t="e">
        <f>VLOOKUP(J199,Stage!A:C,3,FALSE)</f>
        <v>#N/A</v>
      </c>
      <c r="L199" s="59" t="e">
        <f>VLOOKUP(J199,Stage!A:B,2,FALSE)</f>
        <v>#N/A</v>
      </c>
      <c r="M199" s="60">
        <f t="shared" si="14"/>
        <v>32.332000000000001</v>
      </c>
      <c r="N199" s="60" t="e">
        <f t="shared" si="12"/>
        <v>#N/A</v>
      </c>
      <c r="O199" s="60" t="e">
        <f t="shared" si="13"/>
        <v>#N/A</v>
      </c>
    </row>
    <row r="200" spans="2:15" x14ac:dyDescent="0.25">
      <c r="B200" s="62" t="s">
        <v>10069</v>
      </c>
      <c r="C200" s="63">
        <v>1</v>
      </c>
      <c r="D200" s="64">
        <v>44503</v>
      </c>
      <c r="E200" s="62" t="s">
        <v>37</v>
      </c>
      <c r="F200" s="62" t="s">
        <v>10070</v>
      </c>
      <c r="G200" s="62" t="s">
        <v>10071</v>
      </c>
      <c r="H200" s="65">
        <v>1</v>
      </c>
      <c r="I200" s="66">
        <v>72.599999999999994</v>
      </c>
      <c r="J200" s="57"/>
      <c r="K200" s="58" t="e">
        <f>VLOOKUP(J200,Stage!A:C,3,FALSE)</f>
        <v>#N/A</v>
      </c>
      <c r="L200" s="59" t="e">
        <f>VLOOKUP(J200,Stage!A:B,2,FALSE)</f>
        <v>#N/A</v>
      </c>
      <c r="M200" s="60">
        <f t="shared" si="14"/>
        <v>29.04</v>
      </c>
      <c r="N200" s="60" t="e">
        <f t="shared" si="12"/>
        <v>#N/A</v>
      </c>
      <c r="O200" s="60" t="e">
        <f t="shared" si="13"/>
        <v>#N/A</v>
      </c>
    </row>
    <row r="201" spans="2:15" x14ac:dyDescent="0.25">
      <c r="B201" s="62" t="s">
        <v>10072</v>
      </c>
      <c r="C201" s="63">
        <v>1</v>
      </c>
      <c r="D201" s="64">
        <v>44441</v>
      </c>
      <c r="E201" s="62" t="s">
        <v>117</v>
      </c>
      <c r="F201" s="62" t="s">
        <v>8807</v>
      </c>
      <c r="G201" s="62" t="s">
        <v>9810</v>
      </c>
      <c r="H201" s="65">
        <v>1</v>
      </c>
      <c r="I201" s="66">
        <v>687.51</v>
      </c>
      <c r="K201" s="58" t="e">
        <f>VLOOKUP(J201,Stage!A:C,3,FALSE)</f>
        <v>#N/A</v>
      </c>
      <c r="L201" s="59" t="e">
        <f>VLOOKUP(J201,Stage!A:B,2,FALSE)</f>
        <v>#N/A</v>
      </c>
      <c r="M201" s="60">
        <f>VLOOKUP(F201,Cost!A:B,2,FALSE)</f>
        <v>342.81189799999999</v>
      </c>
      <c r="N201" s="60" t="e">
        <f t="shared" si="12"/>
        <v>#N/A</v>
      </c>
      <c r="O201" s="60" t="e">
        <f t="shared" si="13"/>
        <v>#N/A</v>
      </c>
    </row>
    <row r="202" spans="2:15" x14ac:dyDescent="0.25">
      <c r="B202" s="62" t="s">
        <v>10073</v>
      </c>
      <c r="C202" s="63">
        <v>1</v>
      </c>
      <c r="D202" s="64">
        <v>44476</v>
      </c>
      <c r="E202" s="62" t="s">
        <v>120</v>
      </c>
      <c r="F202" s="62" t="s">
        <v>10074</v>
      </c>
      <c r="G202" s="62" t="s">
        <v>10075</v>
      </c>
      <c r="H202" s="65">
        <v>1</v>
      </c>
      <c r="I202" s="66">
        <v>109.77</v>
      </c>
      <c r="K202" s="58" t="e">
        <f>VLOOKUP(J202,Stage!A:C,3,FALSE)</f>
        <v>#N/A</v>
      </c>
      <c r="L202" s="59" t="e">
        <f>VLOOKUP(J202,Stage!A:B,2,FALSE)</f>
        <v>#N/A</v>
      </c>
      <c r="M202" s="60">
        <f t="shared" ref="M202:M203" si="15">+I202*0.4</f>
        <v>43.908000000000001</v>
      </c>
      <c r="N202" s="60" t="e">
        <f t="shared" si="12"/>
        <v>#N/A</v>
      </c>
      <c r="O202" s="60" t="e">
        <f t="shared" si="13"/>
        <v>#N/A</v>
      </c>
    </row>
    <row r="203" spans="2:15" x14ac:dyDescent="0.25">
      <c r="B203" s="62" t="s">
        <v>10073</v>
      </c>
      <c r="C203" s="63">
        <v>2</v>
      </c>
      <c r="D203" s="64">
        <v>44476</v>
      </c>
      <c r="E203" s="62" t="s">
        <v>120</v>
      </c>
      <c r="F203" s="62" t="s">
        <v>10076</v>
      </c>
      <c r="G203" s="62" t="s">
        <v>10077</v>
      </c>
      <c r="H203" s="65">
        <v>1</v>
      </c>
      <c r="I203" s="66">
        <v>70.900000000000006</v>
      </c>
      <c r="K203" s="58" t="e">
        <f>VLOOKUP(J203,Stage!A:C,3,FALSE)</f>
        <v>#N/A</v>
      </c>
      <c r="L203" s="59" t="e">
        <f>VLOOKUP(J203,Stage!A:B,2,FALSE)</f>
        <v>#N/A</v>
      </c>
      <c r="M203" s="60">
        <f t="shared" si="15"/>
        <v>28.360000000000003</v>
      </c>
      <c r="N203" s="60" t="e">
        <f t="shared" si="12"/>
        <v>#N/A</v>
      </c>
      <c r="O203" s="60" t="e">
        <f t="shared" si="13"/>
        <v>#N/A</v>
      </c>
    </row>
    <row r="204" spans="2:15" x14ac:dyDescent="0.25">
      <c r="B204" s="62" t="s">
        <v>9560</v>
      </c>
      <c r="C204" s="63">
        <v>1</v>
      </c>
      <c r="D204" s="64">
        <v>44475</v>
      </c>
      <c r="E204" s="62" t="s">
        <v>18</v>
      </c>
      <c r="F204" s="62" t="s">
        <v>9436</v>
      </c>
      <c r="G204" s="62" t="s">
        <v>36</v>
      </c>
      <c r="H204" s="65">
        <v>1</v>
      </c>
      <c r="I204" s="66">
        <v>182.21</v>
      </c>
      <c r="K204" s="58" t="e">
        <f>VLOOKUP(J204,Stage!A:C,3,FALSE)</f>
        <v>#N/A</v>
      </c>
      <c r="L204" s="59" t="e">
        <f>VLOOKUP(J204,Stage!A:B,2,FALSE)</f>
        <v>#N/A</v>
      </c>
      <c r="M204" s="60">
        <f>VLOOKUP(F204,Cost!A:B,2,FALSE)</f>
        <v>124.83199999999999</v>
      </c>
      <c r="N204" s="60" t="e">
        <f t="shared" si="12"/>
        <v>#N/A</v>
      </c>
      <c r="O204" s="60" t="e">
        <f t="shared" si="13"/>
        <v>#N/A</v>
      </c>
    </row>
    <row r="205" spans="2:15" x14ac:dyDescent="0.25">
      <c r="B205" s="62" t="s">
        <v>9868</v>
      </c>
      <c r="C205" s="63">
        <v>1</v>
      </c>
      <c r="D205" s="64">
        <v>44474</v>
      </c>
      <c r="E205" s="62" t="s">
        <v>3329</v>
      </c>
      <c r="F205" s="62" t="s">
        <v>5754</v>
      </c>
      <c r="G205" s="62" t="s">
        <v>3301</v>
      </c>
      <c r="H205" s="65">
        <v>1</v>
      </c>
      <c r="I205" s="66">
        <v>394.7</v>
      </c>
      <c r="K205" s="58" t="e">
        <f>VLOOKUP(J205,Stage!A:C,3,FALSE)</f>
        <v>#N/A</v>
      </c>
      <c r="L205" s="59" t="e">
        <f>VLOOKUP(J205,Stage!A:B,2,FALSE)</f>
        <v>#N/A</v>
      </c>
      <c r="M205" s="60">
        <f>VLOOKUP(F205,Cost!A:B,2,FALSE)</f>
        <v>203.70894128</v>
      </c>
      <c r="N205" s="60" t="e">
        <f t="shared" si="12"/>
        <v>#N/A</v>
      </c>
      <c r="O205" s="60" t="e">
        <f t="shared" si="13"/>
        <v>#N/A</v>
      </c>
    </row>
    <row r="206" spans="2:15" x14ac:dyDescent="0.25">
      <c r="B206" s="62" t="s">
        <v>10078</v>
      </c>
      <c r="C206" s="63">
        <v>1</v>
      </c>
      <c r="D206" s="64">
        <v>44441</v>
      </c>
      <c r="E206" s="62" t="s">
        <v>117</v>
      </c>
      <c r="F206" s="62" t="s">
        <v>8806</v>
      </c>
      <c r="G206" s="62" t="s">
        <v>6042</v>
      </c>
      <c r="H206" s="65">
        <v>1</v>
      </c>
      <c r="I206" s="66">
        <v>658.6</v>
      </c>
      <c r="K206" s="58" t="e">
        <f>VLOOKUP(J206,Stage!A:C,3,FALSE)</f>
        <v>#N/A</v>
      </c>
      <c r="L206" s="59" t="e">
        <f>VLOOKUP(J206,Stage!A:B,2,FALSE)</f>
        <v>#N/A</v>
      </c>
      <c r="M206" s="60">
        <f>VLOOKUP(F206,Cost!A:B,2,FALSE)</f>
        <v>333.20464000000004</v>
      </c>
      <c r="N206" s="60" t="e">
        <f t="shared" si="12"/>
        <v>#N/A</v>
      </c>
      <c r="O206" s="60" t="e">
        <f t="shared" si="13"/>
        <v>#N/A</v>
      </c>
    </row>
    <row r="207" spans="2:15" x14ac:dyDescent="0.25">
      <c r="B207" s="62" t="s">
        <v>10079</v>
      </c>
      <c r="C207" s="63">
        <v>1</v>
      </c>
      <c r="D207" s="64">
        <v>44511</v>
      </c>
      <c r="E207" s="62" t="s">
        <v>120</v>
      </c>
      <c r="F207" s="62" t="s">
        <v>5568</v>
      </c>
      <c r="G207" s="62" t="s">
        <v>47</v>
      </c>
      <c r="H207" s="65">
        <v>1</v>
      </c>
      <c r="I207" s="66">
        <v>140.59</v>
      </c>
      <c r="K207" s="58" t="e">
        <f>VLOOKUP(J207,Stage!A:C,3,FALSE)</f>
        <v>#N/A</v>
      </c>
      <c r="L207" s="59" t="e">
        <f>VLOOKUP(J207,Stage!A:B,2,FALSE)</f>
        <v>#N/A</v>
      </c>
      <c r="M207" s="60">
        <f>VLOOKUP(F207,Cost!A:B,2,FALSE)</f>
        <v>83.217199999999991</v>
      </c>
      <c r="N207" s="60" t="e">
        <f t="shared" si="12"/>
        <v>#N/A</v>
      </c>
      <c r="O207" s="60" t="e">
        <f t="shared" si="13"/>
        <v>#N/A</v>
      </c>
    </row>
    <row r="208" spans="2:15" x14ac:dyDescent="0.25">
      <c r="B208" s="62" t="s">
        <v>9795</v>
      </c>
      <c r="C208" s="63">
        <v>1</v>
      </c>
      <c r="D208" s="64">
        <v>44473</v>
      </c>
      <c r="E208" s="62" t="s">
        <v>130</v>
      </c>
      <c r="F208" s="62" t="s">
        <v>9796</v>
      </c>
      <c r="G208" s="62" t="s">
        <v>9797</v>
      </c>
      <c r="H208" s="65">
        <v>1</v>
      </c>
      <c r="I208" s="66">
        <v>71.16</v>
      </c>
      <c r="K208" s="58" t="e">
        <f>VLOOKUP(J208,Stage!A:C,3,FALSE)</f>
        <v>#N/A</v>
      </c>
      <c r="L208" s="59" t="e">
        <f>VLOOKUP(J208,Stage!A:B,2,FALSE)</f>
        <v>#N/A</v>
      </c>
      <c r="M208" s="60">
        <f>+I208*0.4</f>
        <v>28.463999999999999</v>
      </c>
      <c r="N208" s="60" t="e">
        <f t="shared" si="12"/>
        <v>#N/A</v>
      </c>
      <c r="O208" s="60" t="e">
        <f t="shared" si="13"/>
        <v>#N/A</v>
      </c>
    </row>
    <row r="209" spans="2:15" x14ac:dyDescent="0.25">
      <c r="B209" s="62" t="s">
        <v>10080</v>
      </c>
      <c r="C209" s="63">
        <v>1</v>
      </c>
      <c r="D209" s="64">
        <v>44476</v>
      </c>
      <c r="E209" s="62" t="s">
        <v>3329</v>
      </c>
      <c r="F209" s="62" t="s">
        <v>5727</v>
      </c>
      <c r="G209" s="62" t="s">
        <v>3302</v>
      </c>
      <c r="H209" s="65">
        <v>1</v>
      </c>
      <c r="I209" s="66">
        <v>193.37</v>
      </c>
      <c r="K209" s="58" t="e">
        <f>VLOOKUP(J209,Stage!A:C,3,FALSE)</f>
        <v>#N/A</v>
      </c>
      <c r="L209" s="59" t="e">
        <f>VLOOKUP(J209,Stage!A:B,2,FALSE)</f>
        <v>#N/A</v>
      </c>
      <c r="M209" s="60">
        <f>VLOOKUP(F209,Cost!A:B,2,FALSE)</f>
        <v>97.41</v>
      </c>
      <c r="N209" s="60" t="e">
        <f t="shared" si="12"/>
        <v>#N/A</v>
      </c>
      <c r="O209" s="60" t="e">
        <f t="shared" si="13"/>
        <v>#N/A</v>
      </c>
    </row>
    <row r="210" spans="2:15" x14ac:dyDescent="0.25">
      <c r="B210" s="62" t="s">
        <v>10081</v>
      </c>
      <c r="C210" s="63">
        <v>1</v>
      </c>
      <c r="D210" s="64">
        <v>44483</v>
      </c>
      <c r="E210" s="62" t="s">
        <v>3329</v>
      </c>
      <c r="F210" s="62" t="s">
        <v>5727</v>
      </c>
      <c r="G210" s="62" t="s">
        <v>3302</v>
      </c>
      <c r="H210" s="65">
        <v>1</v>
      </c>
      <c r="I210" s="66">
        <v>193.37</v>
      </c>
      <c r="K210" s="58" t="e">
        <f>VLOOKUP(J210,Stage!A:C,3,FALSE)</f>
        <v>#N/A</v>
      </c>
      <c r="L210" s="59" t="e">
        <f>VLOOKUP(J210,Stage!A:B,2,FALSE)</f>
        <v>#N/A</v>
      </c>
      <c r="M210" s="60">
        <f>VLOOKUP(F210,Cost!A:B,2,FALSE)</f>
        <v>97.41</v>
      </c>
      <c r="N210" s="60" t="e">
        <f t="shared" si="12"/>
        <v>#N/A</v>
      </c>
      <c r="O210" s="60" t="e">
        <f t="shared" si="13"/>
        <v>#N/A</v>
      </c>
    </row>
    <row r="211" spans="2:15" x14ac:dyDescent="0.25">
      <c r="B211" s="62" t="s">
        <v>9856</v>
      </c>
      <c r="C211" s="63">
        <v>1</v>
      </c>
      <c r="D211" s="64">
        <v>44473</v>
      </c>
      <c r="E211" s="62" t="s">
        <v>3329</v>
      </c>
      <c r="F211" s="62" t="s">
        <v>9335</v>
      </c>
      <c r="G211" s="62" t="s">
        <v>9855</v>
      </c>
      <c r="H211" s="65">
        <v>1</v>
      </c>
      <c r="I211" s="66">
        <v>105.8</v>
      </c>
      <c r="K211" s="58" t="e">
        <f>VLOOKUP(J211,Stage!A:C,3,FALSE)</f>
        <v>#N/A</v>
      </c>
      <c r="L211" s="59" t="e">
        <f>VLOOKUP(J211,Stage!A:B,2,FALSE)</f>
        <v>#N/A</v>
      </c>
      <c r="M211" s="60">
        <f>VLOOKUP(F211,Cost!A:B,2,FALSE)</f>
        <v>45.515999999999998</v>
      </c>
      <c r="N211" s="60" t="e">
        <f t="shared" si="12"/>
        <v>#N/A</v>
      </c>
      <c r="O211" s="60" t="e">
        <f t="shared" si="13"/>
        <v>#N/A</v>
      </c>
    </row>
    <row r="212" spans="2:15" x14ac:dyDescent="0.25">
      <c r="B212" s="62" t="s">
        <v>10082</v>
      </c>
      <c r="C212" s="63">
        <v>1</v>
      </c>
      <c r="D212" s="64">
        <v>44425</v>
      </c>
      <c r="E212" s="62" t="s">
        <v>15</v>
      </c>
      <c r="F212" s="62" t="s">
        <v>10083</v>
      </c>
      <c r="G212" s="62" t="s">
        <v>10084</v>
      </c>
      <c r="H212" s="65">
        <v>1</v>
      </c>
      <c r="I212" s="66">
        <v>0</v>
      </c>
    </row>
    <row r="213" spans="2:15" x14ac:dyDescent="0.25">
      <c r="B213" s="62" t="s">
        <v>10082</v>
      </c>
      <c r="C213" s="63">
        <v>2</v>
      </c>
      <c r="D213" s="64">
        <v>44425</v>
      </c>
      <c r="E213" s="62" t="s">
        <v>15</v>
      </c>
      <c r="F213" s="62" t="s">
        <v>10085</v>
      </c>
      <c r="G213" s="62" t="s">
        <v>10086</v>
      </c>
      <c r="H213" s="65">
        <v>1</v>
      </c>
      <c r="I213" s="66">
        <v>0</v>
      </c>
    </row>
    <row r="214" spans="2:15" x14ac:dyDescent="0.25">
      <c r="B214" s="62" t="s">
        <v>10087</v>
      </c>
      <c r="C214" s="63">
        <v>1</v>
      </c>
      <c r="D214" s="64">
        <v>44483</v>
      </c>
      <c r="E214" s="62" t="s">
        <v>3329</v>
      </c>
      <c r="F214" s="62" t="s">
        <v>5727</v>
      </c>
      <c r="G214" s="62" t="s">
        <v>3302</v>
      </c>
      <c r="H214" s="65">
        <v>1</v>
      </c>
      <c r="I214" s="66">
        <v>193.37</v>
      </c>
      <c r="K214" s="58" t="e">
        <f>VLOOKUP(J214,Stage!A:C,3,FALSE)</f>
        <v>#N/A</v>
      </c>
      <c r="L214" s="59" t="e">
        <f>VLOOKUP(J214,Stage!A:B,2,FALSE)</f>
        <v>#N/A</v>
      </c>
      <c r="M214" s="60">
        <f>VLOOKUP(F214,Cost!A:B,2,FALSE)</f>
        <v>97.41</v>
      </c>
      <c r="N214" s="60" t="e">
        <f t="shared" si="12"/>
        <v>#N/A</v>
      </c>
      <c r="O214" s="60" t="e">
        <f t="shared" si="13"/>
        <v>#N/A</v>
      </c>
    </row>
    <row r="215" spans="2:15" x14ac:dyDescent="0.25">
      <c r="B215" s="62" t="s">
        <v>10088</v>
      </c>
      <c r="C215" s="63">
        <v>1</v>
      </c>
      <c r="D215" s="64">
        <v>44490</v>
      </c>
      <c r="E215" s="62" t="s">
        <v>3329</v>
      </c>
      <c r="F215" s="62" t="s">
        <v>5727</v>
      </c>
      <c r="G215" s="62" t="s">
        <v>3302</v>
      </c>
      <c r="H215" s="65">
        <v>1</v>
      </c>
      <c r="I215" s="66">
        <v>193.37</v>
      </c>
      <c r="K215" s="58" t="e">
        <f>VLOOKUP(J215,Stage!A:C,3,FALSE)</f>
        <v>#N/A</v>
      </c>
      <c r="L215" s="59" t="e">
        <f>VLOOKUP(J215,Stage!A:B,2,FALSE)</f>
        <v>#N/A</v>
      </c>
      <c r="M215" s="60">
        <f>VLOOKUP(F215,Cost!A:B,2,FALSE)</f>
        <v>97.41</v>
      </c>
      <c r="N215" s="60" t="e">
        <f t="shared" si="12"/>
        <v>#N/A</v>
      </c>
      <c r="O215" s="60" t="e">
        <f t="shared" si="13"/>
        <v>#N/A</v>
      </c>
    </row>
    <row r="216" spans="2:15" x14ac:dyDescent="0.25">
      <c r="B216" s="62" t="s">
        <v>9866</v>
      </c>
      <c r="C216" s="63">
        <v>1</v>
      </c>
      <c r="D216" s="64">
        <v>44474</v>
      </c>
      <c r="E216" s="62" t="s">
        <v>3329</v>
      </c>
      <c r="F216" s="62" t="s">
        <v>5462</v>
      </c>
      <c r="G216" s="62" t="s">
        <v>4304</v>
      </c>
      <c r="H216" s="65">
        <v>1</v>
      </c>
      <c r="I216" s="66">
        <v>448.08</v>
      </c>
      <c r="K216" s="58" t="e">
        <f>VLOOKUP(J216,Stage!A:C,3,FALSE)</f>
        <v>#N/A</v>
      </c>
      <c r="L216" s="59" t="e">
        <f>VLOOKUP(J216,Stage!A:B,2,FALSE)</f>
        <v>#N/A</v>
      </c>
      <c r="M216" s="60">
        <f>VLOOKUP(F216,Cost!A:B,2,FALSE)</f>
        <v>231.35336464</v>
      </c>
      <c r="N216" s="60" t="e">
        <f t="shared" si="12"/>
        <v>#N/A</v>
      </c>
      <c r="O216" s="60" t="e">
        <f t="shared" si="13"/>
        <v>#N/A</v>
      </c>
    </row>
    <row r="217" spans="2:15" x14ac:dyDescent="0.25">
      <c r="B217" s="62" t="s">
        <v>10089</v>
      </c>
      <c r="C217" s="63">
        <v>1</v>
      </c>
      <c r="D217" s="64">
        <v>44494</v>
      </c>
      <c r="E217" s="62" t="s">
        <v>15</v>
      </c>
      <c r="F217" s="62" t="s">
        <v>10090</v>
      </c>
      <c r="G217" s="62" t="s">
        <v>10091</v>
      </c>
      <c r="H217" s="65">
        <v>1</v>
      </c>
      <c r="I217" s="66">
        <v>91.27</v>
      </c>
      <c r="K217" s="58" t="e">
        <f>VLOOKUP(J217,Stage!A:C,3,FALSE)</f>
        <v>#N/A</v>
      </c>
      <c r="L217" s="59" t="e">
        <f>VLOOKUP(J217,Stage!A:B,2,FALSE)</f>
        <v>#N/A</v>
      </c>
      <c r="M217" s="60">
        <f>+I217*0.4</f>
        <v>36.508000000000003</v>
      </c>
      <c r="N217" s="60" t="e">
        <f t="shared" si="12"/>
        <v>#N/A</v>
      </c>
      <c r="O217" s="60" t="e">
        <f t="shared" si="13"/>
        <v>#N/A</v>
      </c>
    </row>
    <row r="218" spans="2:15" x14ac:dyDescent="0.25">
      <c r="B218" s="62" t="s">
        <v>10092</v>
      </c>
      <c r="C218" s="63">
        <v>1</v>
      </c>
      <c r="D218" s="64">
        <v>44494</v>
      </c>
      <c r="E218" s="62" t="s">
        <v>15</v>
      </c>
      <c r="F218" s="62" t="s">
        <v>10093</v>
      </c>
      <c r="G218" s="62" t="s">
        <v>10094</v>
      </c>
      <c r="H218" s="65">
        <v>1</v>
      </c>
      <c r="I218" s="66">
        <v>71.02</v>
      </c>
      <c r="K218" s="58" t="e">
        <f>VLOOKUP(J218,Stage!A:C,3,FALSE)</f>
        <v>#N/A</v>
      </c>
      <c r="L218" s="59" t="e">
        <f>VLOOKUP(J218,Stage!A:B,2,FALSE)</f>
        <v>#N/A</v>
      </c>
      <c r="M218" s="60">
        <f t="shared" ref="M218:M222" si="16">+I218*0.4</f>
        <v>28.408000000000001</v>
      </c>
      <c r="N218" s="60" t="e">
        <f t="shared" si="12"/>
        <v>#N/A</v>
      </c>
      <c r="O218" s="60" t="e">
        <f t="shared" si="13"/>
        <v>#N/A</v>
      </c>
    </row>
    <row r="219" spans="2:15" x14ac:dyDescent="0.25">
      <c r="B219" s="62" t="s">
        <v>10092</v>
      </c>
      <c r="C219" s="63">
        <v>2</v>
      </c>
      <c r="D219" s="64">
        <v>44494</v>
      </c>
      <c r="E219" s="62" t="s">
        <v>15</v>
      </c>
      <c r="F219" s="62" t="s">
        <v>10095</v>
      </c>
      <c r="G219" s="62" t="s">
        <v>10096</v>
      </c>
      <c r="H219" s="65">
        <v>1</v>
      </c>
      <c r="I219" s="66">
        <v>71.02</v>
      </c>
      <c r="K219" s="58" t="e">
        <f>VLOOKUP(J219,Stage!A:C,3,FALSE)</f>
        <v>#N/A</v>
      </c>
      <c r="L219" s="59" t="e">
        <f>VLOOKUP(J219,Stage!A:B,2,FALSE)</f>
        <v>#N/A</v>
      </c>
      <c r="M219" s="60">
        <f t="shared" si="16"/>
        <v>28.408000000000001</v>
      </c>
      <c r="N219" s="60" t="e">
        <f t="shared" si="12"/>
        <v>#N/A</v>
      </c>
      <c r="O219" s="60" t="e">
        <f t="shared" si="13"/>
        <v>#N/A</v>
      </c>
    </row>
    <row r="220" spans="2:15" x14ac:dyDescent="0.25">
      <c r="B220" s="62" t="s">
        <v>10097</v>
      </c>
      <c r="C220" s="63">
        <v>1</v>
      </c>
      <c r="D220" s="64">
        <v>44494</v>
      </c>
      <c r="E220" s="62" t="s">
        <v>15</v>
      </c>
      <c r="F220" s="62" t="s">
        <v>10098</v>
      </c>
      <c r="G220" s="62" t="s">
        <v>5271</v>
      </c>
      <c r="H220" s="65">
        <v>1</v>
      </c>
      <c r="I220" s="66">
        <v>70.13</v>
      </c>
      <c r="K220" s="58" t="e">
        <f>VLOOKUP(J220,Stage!A:C,3,FALSE)</f>
        <v>#N/A</v>
      </c>
      <c r="L220" s="59" t="e">
        <f>VLOOKUP(J220,Stage!A:B,2,FALSE)</f>
        <v>#N/A</v>
      </c>
      <c r="M220" s="60">
        <f t="shared" si="16"/>
        <v>28.052</v>
      </c>
      <c r="N220" s="60" t="e">
        <f t="shared" si="12"/>
        <v>#N/A</v>
      </c>
      <c r="O220" s="60" t="e">
        <f t="shared" si="13"/>
        <v>#N/A</v>
      </c>
    </row>
    <row r="221" spans="2:15" x14ac:dyDescent="0.25">
      <c r="B221" s="62" t="s">
        <v>10097</v>
      </c>
      <c r="C221" s="63">
        <v>2</v>
      </c>
      <c r="D221" s="64">
        <v>44494</v>
      </c>
      <c r="E221" s="62" t="s">
        <v>15</v>
      </c>
      <c r="F221" s="62" t="s">
        <v>10099</v>
      </c>
      <c r="G221" s="62" t="s">
        <v>5273</v>
      </c>
      <c r="H221" s="65">
        <v>1</v>
      </c>
      <c r="I221" s="66">
        <v>71.02</v>
      </c>
      <c r="K221" s="58" t="e">
        <f>VLOOKUP(J221,Stage!A:C,3,FALSE)</f>
        <v>#N/A</v>
      </c>
      <c r="L221" s="59" t="e">
        <f>VLOOKUP(J221,Stage!A:B,2,FALSE)</f>
        <v>#N/A</v>
      </c>
      <c r="M221" s="60">
        <f t="shared" si="16"/>
        <v>28.408000000000001</v>
      </c>
      <c r="N221" s="60" t="e">
        <f t="shared" si="12"/>
        <v>#N/A</v>
      </c>
      <c r="O221" s="60" t="e">
        <f t="shared" si="13"/>
        <v>#N/A</v>
      </c>
    </row>
    <row r="222" spans="2:15" x14ac:dyDescent="0.25">
      <c r="B222" s="62" t="s">
        <v>10100</v>
      </c>
      <c r="C222" s="63">
        <v>1</v>
      </c>
      <c r="D222" s="64">
        <v>44511</v>
      </c>
      <c r="E222" s="62" t="s">
        <v>37</v>
      </c>
      <c r="F222" s="62" t="s">
        <v>10101</v>
      </c>
      <c r="G222" s="62" t="s">
        <v>10102</v>
      </c>
      <c r="H222" s="65">
        <v>1</v>
      </c>
      <c r="I222" s="66">
        <v>293.08</v>
      </c>
      <c r="K222" s="58" t="e">
        <f>VLOOKUP(J222,Stage!A:C,3,FALSE)</f>
        <v>#N/A</v>
      </c>
      <c r="L222" s="59" t="e">
        <f>VLOOKUP(J222,Stage!A:B,2,FALSE)</f>
        <v>#N/A</v>
      </c>
      <c r="M222" s="60">
        <f t="shared" si="16"/>
        <v>117.232</v>
      </c>
      <c r="N222" s="60" t="e">
        <f t="shared" si="12"/>
        <v>#N/A</v>
      </c>
      <c r="O222" s="60" t="e">
        <f t="shared" si="13"/>
        <v>#N/A</v>
      </c>
    </row>
    <row r="223" spans="2:15" x14ac:dyDescent="0.25">
      <c r="B223" s="62" t="s">
        <v>10103</v>
      </c>
      <c r="C223" s="63">
        <v>1</v>
      </c>
      <c r="D223" s="64">
        <v>44511</v>
      </c>
      <c r="E223" s="62" t="s">
        <v>37</v>
      </c>
      <c r="F223" s="62" t="s">
        <v>10104</v>
      </c>
      <c r="G223" s="62" t="s">
        <v>10105</v>
      </c>
      <c r="H223" s="65">
        <v>1</v>
      </c>
      <c r="I223" s="66">
        <v>293.08</v>
      </c>
      <c r="K223" s="58" t="e">
        <f>VLOOKUP(J223,Stage!A:C,3,FALSE)</f>
        <v>#N/A</v>
      </c>
      <c r="L223" s="59" t="e">
        <f>VLOOKUP(J223,Stage!A:B,2,FALSE)</f>
        <v>#N/A</v>
      </c>
      <c r="M223" s="60">
        <f>VLOOKUP(F223,Cost!A:B,2,FALSE)</f>
        <v>149.06</v>
      </c>
      <c r="N223" s="60" t="e">
        <f t="shared" si="12"/>
        <v>#N/A</v>
      </c>
      <c r="O223" s="60" t="e">
        <f t="shared" si="13"/>
        <v>#N/A</v>
      </c>
    </row>
    <row r="224" spans="2:15" x14ac:dyDescent="0.25">
      <c r="B224" s="62" t="s">
        <v>10106</v>
      </c>
      <c r="C224" s="63">
        <v>1</v>
      </c>
      <c r="D224" s="64">
        <v>44511</v>
      </c>
      <c r="E224" s="62" t="s">
        <v>37</v>
      </c>
      <c r="F224" s="62" t="s">
        <v>10107</v>
      </c>
      <c r="G224" s="62" t="s">
        <v>10108</v>
      </c>
      <c r="H224" s="65">
        <v>1</v>
      </c>
      <c r="I224" s="66">
        <v>316.02</v>
      </c>
      <c r="K224" s="58" t="e">
        <f>VLOOKUP(J224,Stage!A:C,3,FALSE)</f>
        <v>#N/A</v>
      </c>
      <c r="L224" s="59" t="e">
        <f>VLOOKUP(J224,Stage!A:B,2,FALSE)</f>
        <v>#N/A</v>
      </c>
      <c r="M224" s="60">
        <f>+I224*0.4</f>
        <v>126.408</v>
      </c>
      <c r="N224" s="60" t="e">
        <f t="shared" si="12"/>
        <v>#N/A</v>
      </c>
      <c r="O224" s="60" t="e">
        <f t="shared" si="13"/>
        <v>#N/A</v>
      </c>
    </row>
    <row r="225" spans="2:15" x14ac:dyDescent="0.25">
      <c r="B225" s="62" t="s">
        <v>10109</v>
      </c>
      <c r="C225" s="63">
        <v>1</v>
      </c>
      <c r="D225" s="64">
        <v>44511</v>
      </c>
      <c r="E225" s="62" t="s">
        <v>37</v>
      </c>
      <c r="F225" s="62" t="s">
        <v>10110</v>
      </c>
      <c r="G225" s="62" t="s">
        <v>3605</v>
      </c>
      <c r="H225" s="65">
        <v>1</v>
      </c>
      <c r="I225" s="66">
        <v>695.67</v>
      </c>
      <c r="K225" s="58" t="e">
        <f>VLOOKUP(J225,Stage!A:C,3,FALSE)</f>
        <v>#N/A</v>
      </c>
      <c r="L225" s="59" t="e">
        <f>VLOOKUP(J225,Stage!A:B,2,FALSE)</f>
        <v>#N/A</v>
      </c>
      <c r="M225" s="60">
        <f>VLOOKUP(F225,Cost!A:B,2,FALSE)</f>
        <v>280.88</v>
      </c>
      <c r="N225" s="60" t="e">
        <f t="shared" si="12"/>
        <v>#N/A</v>
      </c>
      <c r="O225" s="60" t="e">
        <f t="shared" si="13"/>
        <v>#N/A</v>
      </c>
    </row>
    <row r="226" spans="2:15" x14ac:dyDescent="0.25">
      <c r="B226" s="62" t="s">
        <v>10111</v>
      </c>
      <c r="C226" s="63">
        <v>1</v>
      </c>
      <c r="D226" s="64">
        <v>44511</v>
      </c>
      <c r="E226" s="62" t="s">
        <v>37</v>
      </c>
      <c r="F226" s="62" t="s">
        <v>10063</v>
      </c>
      <c r="G226" s="62" t="s">
        <v>5885</v>
      </c>
      <c r="H226" s="65">
        <v>1</v>
      </c>
      <c r="I226" s="66">
        <v>275.75</v>
      </c>
      <c r="K226" s="58" t="e">
        <f>VLOOKUP(J226,Stage!A:C,3,FALSE)</f>
        <v>#N/A</v>
      </c>
      <c r="L226" s="59" t="e">
        <f>VLOOKUP(J226,Stage!A:B,2,FALSE)</f>
        <v>#N/A</v>
      </c>
      <c r="M226" s="60">
        <f t="shared" ref="M226:M227" si="17">+I226*0.4</f>
        <v>110.30000000000001</v>
      </c>
      <c r="N226" s="60" t="e">
        <f t="shared" si="12"/>
        <v>#N/A</v>
      </c>
      <c r="O226" s="60" t="e">
        <f t="shared" si="13"/>
        <v>#N/A</v>
      </c>
    </row>
    <row r="227" spans="2:15" x14ac:dyDescent="0.25">
      <c r="B227" s="62" t="s">
        <v>10112</v>
      </c>
      <c r="C227" s="63">
        <v>1</v>
      </c>
      <c r="D227" s="64">
        <v>44511</v>
      </c>
      <c r="E227" s="62" t="s">
        <v>37</v>
      </c>
      <c r="F227" s="62" t="s">
        <v>5850</v>
      </c>
      <c r="G227" s="62" t="s">
        <v>5851</v>
      </c>
      <c r="H227" s="65">
        <v>1</v>
      </c>
      <c r="I227" s="66">
        <v>45.21</v>
      </c>
      <c r="K227" s="58" t="e">
        <f>VLOOKUP(J227,Stage!A:C,3,FALSE)</f>
        <v>#N/A</v>
      </c>
      <c r="L227" s="59" t="e">
        <f>VLOOKUP(J227,Stage!A:B,2,FALSE)</f>
        <v>#N/A</v>
      </c>
      <c r="M227" s="60">
        <f t="shared" si="17"/>
        <v>18.084</v>
      </c>
      <c r="N227" s="60" t="e">
        <f t="shared" si="12"/>
        <v>#N/A</v>
      </c>
      <c r="O227" s="60" t="e">
        <f t="shared" si="13"/>
        <v>#N/A</v>
      </c>
    </row>
    <row r="228" spans="2:15" x14ac:dyDescent="0.25">
      <c r="B228" s="62" t="s">
        <v>10113</v>
      </c>
      <c r="C228" s="63">
        <v>1</v>
      </c>
      <c r="D228" s="64">
        <v>44502</v>
      </c>
      <c r="E228" s="62" t="s">
        <v>18</v>
      </c>
      <c r="F228" s="62" t="s">
        <v>5586</v>
      </c>
      <c r="G228" s="62" t="s">
        <v>5694</v>
      </c>
      <c r="H228" s="65">
        <v>1</v>
      </c>
      <c r="I228" s="66">
        <v>1972.56</v>
      </c>
      <c r="K228" s="58" t="e">
        <f>VLOOKUP(J228,Stage!A:C,3,FALSE)</f>
        <v>#N/A</v>
      </c>
      <c r="L228" s="59" t="e">
        <f>VLOOKUP(J228,Stage!A:B,2,FALSE)</f>
        <v>#N/A</v>
      </c>
      <c r="M228" s="60">
        <f>VLOOKUP(F228,Cost!A:B,2,FALSE)</f>
        <v>898.67</v>
      </c>
      <c r="N228" s="60" t="e">
        <f t="shared" si="12"/>
        <v>#N/A</v>
      </c>
      <c r="O228" s="60" t="e">
        <f t="shared" si="13"/>
        <v>#N/A</v>
      </c>
    </row>
    <row r="229" spans="2:15" x14ac:dyDescent="0.25">
      <c r="B229" s="62" t="s">
        <v>10113</v>
      </c>
      <c r="C229" s="63">
        <v>2</v>
      </c>
      <c r="D229" s="64">
        <v>44502</v>
      </c>
      <c r="E229" s="62" t="s">
        <v>18</v>
      </c>
      <c r="F229" s="62" t="s">
        <v>5585</v>
      </c>
      <c r="G229" s="62" t="s">
        <v>10114</v>
      </c>
      <c r="H229" s="65">
        <v>1</v>
      </c>
      <c r="I229" s="66">
        <v>1462.08</v>
      </c>
      <c r="K229" s="58" t="e">
        <f>VLOOKUP(J229,Stage!A:C,3,FALSE)</f>
        <v>#N/A</v>
      </c>
      <c r="L229" s="59" t="e">
        <f>VLOOKUP(J229,Stage!A:B,2,FALSE)</f>
        <v>#N/A</v>
      </c>
      <c r="M229" s="60">
        <f>VLOOKUP(F229,Cost!A:B,2,FALSE)</f>
        <v>692.61</v>
      </c>
      <c r="N229" s="60" t="e">
        <f t="shared" si="12"/>
        <v>#N/A</v>
      </c>
      <c r="O229" s="60" t="e">
        <f t="shared" si="13"/>
        <v>#N/A</v>
      </c>
    </row>
    <row r="230" spans="2:15" x14ac:dyDescent="0.25">
      <c r="B230" s="62" t="s">
        <v>10115</v>
      </c>
      <c r="C230" s="63">
        <v>1</v>
      </c>
      <c r="D230" s="64">
        <v>44502</v>
      </c>
      <c r="E230" s="62" t="s">
        <v>18</v>
      </c>
      <c r="F230" s="62" t="s">
        <v>5745</v>
      </c>
      <c r="G230" s="62" t="s">
        <v>111</v>
      </c>
      <c r="H230" s="65">
        <v>1</v>
      </c>
      <c r="I230" s="66">
        <v>155.04</v>
      </c>
      <c r="K230" s="58" t="e">
        <f>VLOOKUP(J230,Stage!A:C,3,FALSE)</f>
        <v>#N/A</v>
      </c>
      <c r="L230" s="59" t="e">
        <f>VLOOKUP(J230,Stage!A:B,2,FALSE)</f>
        <v>#N/A</v>
      </c>
      <c r="M230" s="60">
        <f>VLOOKUP(F230,Cost!A:B,2,FALSE)</f>
        <v>83.64</v>
      </c>
      <c r="N230" s="60" t="e">
        <f t="shared" si="12"/>
        <v>#N/A</v>
      </c>
      <c r="O230" s="60" t="e">
        <f t="shared" si="13"/>
        <v>#N/A</v>
      </c>
    </row>
    <row r="231" spans="2:15" x14ac:dyDescent="0.25">
      <c r="B231" s="62" t="s">
        <v>10116</v>
      </c>
      <c r="C231" s="63">
        <v>1</v>
      </c>
      <c r="D231" s="64">
        <v>44502</v>
      </c>
      <c r="E231" s="62" t="s">
        <v>18</v>
      </c>
      <c r="F231" s="62" t="s">
        <v>5808</v>
      </c>
      <c r="G231" s="62" t="s">
        <v>116</v>
      </c>
      <c r="H231" s="65">
        <v>1</v>
      </c>
      <c r="I231" s="66">
        <v>89.44</v>
      </c>
      <c r="K231" s="58" t="e">
        <f>VLOOKUP(J231,Stage!A:C,3,FALSE)</f>
        <v>#N/A</v>
      </c>
      <c r="L231" s="59" t="e">
        <f>VLOOKUP(J231,Stage!A:B,2,FALSE)</f>
        <v>#N/A</v>
      </c>
      <c r="M231" s="60">
        <f>VLOOKUP(F231,Cost!A:B,2,FALSE)</f>
        <v>51.64</v>
      </c>
      <c r="N231" s="60" t="e">
        <f t="shared" si="12"/>
        <v>#N/A</v>
      </c>
      <c r="O231" s="60" t="e">
        <f t="shared" si="13"/>
        <v>#N/A</v>
      </c>
    </row>
    <row r="232" spans="2:15" x14ac:dyDescent="0.25">
      <c r="B232" s="62" t="s">
        <v>10117</v>
      </c>
      <c r="C232" s="63">
        <v>1</v>
      </c>
      <c r="D232" s="64">
        <v>44502</v>
      </c>
      <c r="E232" s="62" t="s">
        <v>18</v>
      </c>
      <c r="F232" s="62" t="s">
        <v>5577</v>
      </c>
      <c r="G232" s="62" t="s">
        <v>5689</v>
      </c>
      <c r="H232" s="65">
        <v>1</v>
      </c>
      <c r="I232" s="66">
        <v>1357.69</v>
      </c>
      <c r="K232" s="58" t="e">
        <f>VLOOKUP(J232,Stage!A:C,3,FALSE)</f>
        <v>#N/A</v>
      </c>
      <c r="L232" s="59" t="e">
        <f>VLOOKUP(J232,Stage!A:B,2,FALSE)</f>
        <v>#N/A</v>
      </c>
      <c r="M232" s="60">
        <f>VLOOKUP(F232,Cost!A:B,2,FALSE)</f>
        <v>604.41999999999996</v>
      </c>
      <c r="N232" s="60" t="e">
        <f t="shared" si="12"/>
        <v>#N/A</v>
      </c>
      <c r="O232" s="60" t="e">
        <f t="shared" si="13"/>
        <v>#N/A</v>
      </c>
    </row>
    <row r="233" spans="2:15" x14ac:dyDescent="0.25">
      <c r="B233" s="62" t="s">
        <v>10117</v>
      </c>
      <c r="C233" s="63">
        <v>2</v>
      </c>
      <c r="D233" s="64">
        <v>44502</v>
      </c>
      <c r="E233" s="62" t="s">
        <v>18</v>
      </c>
      <c r="F233" s="62" t="s">
        <v>5575</v>
      </c>
      <c r="G233" s="62" t="s">
        <v>5688</v>
      </c>
      <c r="H233" s="65">
        <v>1</v>
      </c>
      <c r="I233" s="66">
        <v>1087.68</v>
      </c>
      <c r="K233" s="58" t="e">
        <f>VLOOKUP(J233,Stage!A:C,3,FALSE)</f>
        <v>#N/A</v>
      </c>
      <c r="L233" s="59" t="e">
        <f>VLOOKUP(J233,Stage!A:B,2,FALSE)</f>
        <v>#N/A</v>
      </c>
      <c r="M233" s="60">
        <f>VLOOKUP(F233,Cost!A:B,2,FALSE)</f>
        <v>493.75</v>
      </c>
      <c r="N233" s="60" t="e">
        <f t="shared" si="12"/>
        <v>#N/A</v>
      </c>
      <c r="O233" s="60" t="e">
        <f t="shared" si="13"/>
        <v>#N/A</v>
      </c>
    </row>
    <row r="234" spans="2:15" x14ac:dyDescent="0.25">
      <c r="B234" s="62" t="s">
        <v>10117</v>
      </c>
      <c r="C234" s="63">
        <v>3</v>
      </c>
      <c r="D234" s="64">
        <v>44502</v>
      </c>
      <c r="E234" s="62" t="s">
        <v>18</v>
      </c>
      <c r="F234" s="62" t="s">
        <v>5576</v>
      </c>
      <c r="G234" s="62" t="s">
        <v>4975</v>
      </c>
      <c r="H234" s="65">
        <v>1</v>
      </c>
      <c r="I234" s="66">
        <v>980.13</v>
      </c>
      <c r="J234" s="57"/>
      <c r="K234" s="58" t="e">
        <f>VLOOKUP(J234,Stage!A:C,3,FALSE)</f>
        <v>#N/A</v>
      </c>
      <c r="L234" s="59" t="e">
        <f>VLOOKUP(J234,Stage!A:B,2,FALSE)</f>
        <v>#N/A</v>
      </c>
      <c r="M234" s="60">
        <f>VLOOKUP(F234,Cost!A:B,2,FALSE)</f>
        <v>454.77</v>
      </c>
      <c r="N234" s="60" t="e">
        <f t="shared" si="12"/>
        <v>#N/A</v>
      </c>
      <c r="O234" s="60" t="e">
        <f t="shared" si="13"/>
        <v>#N/A</v>
      </c>
    </row>
    <row r="235" spans="2:15" x14ac:dyDescent="0.25">
      <c r="B235" s="62" t="s">
        <v>10118</v>
      </c>
      <c r="C235" s="63">
        <v>1</v>
      </c>
      <c r="D235" s="64">
        <v>44502</v>
      </c>
      <c r="E235" s="62" t="s">
        <v>18</v>
      </c>
      <c r="F235" s="62" t="s">
        <v>5993</v>
      </c>
      <c r="G235" s="62" t="s">
        <v>115</v>
      </c>
      <c r="H235" s="65">
        <v>1</v>
      </c>
      <c r="I235" s="66">
        <v>147.07</v>
      </c>
      <c r="K235" s="58" t="e">
        <f>VLOOKUP(J235,Stage!A:C,3,FALSE)</f>
        <v>#N/A</v>
      </c>
      <c r="L235" s="59" t="e">
        <f>VLOOKUP(J235,Stage!A:B,2,FALSE)</f>
        <v>#N/A</v>
      </c>
      <c r="M235" s="60">
        <f>VLOOKUP(F235,Cost!A:B,2,FALSE)</f>
        <v>83.14</v>
      </c>
      <c r="N235" s="60" t="e">
        <f t="shared" si="12"/>
        <v>#N/A</v>
      </c>
      <c r="O235" s="60" t="e">
        <f t="shared" si="13"/>
        <v>#N/A</v>
      </c>
    </row>
    <row r="236" spans="2:15" x14ac:dyDescent="0.25">
      <c r="B236" s="62" t="s">
        <v>9765</v>
      </c>
      <c r="C236" s="63">
        <v>1</v>
      </c>
      <c r="D236" s="64">
        <v>44475</v>
      </c>
      <c r="E236" s="62" t="s">
        <v>38</v>
      </c>
      <c r="F236" s="62" t="s">
        <v>5820</v>
      </c>
      <c r="G236" s="62" t="s">
        <v>106</v>
      </c>
      <c r="H236" s="65">
        <v>200</v>
      </c>
      <c r="I236" s="66">
        <v>1934</v>
      </c>
      <c r="K236" s="58" t="e">
        <f>VLOOKUP(J236,Stage!A:C,3,FALSE)</f>
        <v>#N/A</v>
      </c>
      <c r="L236" s="59" t="e">
        <f>VLOOKUP(J236,Stage!A:B,2,FALSE)</f>
        <v>#N/A</v>
      </c>
      <c r="M236" s="60">
        <f>VLOOKUP(F236,Cost!A:B,2,FALSE)</f>
        <v>4.9287999999999998</v>
      </c>
      <c r="N236" s="60" t="e">
        <f t="shared" si="12"/>
        <v>#N/A</v>
      </c>
      <c r="O236" s="60" t="e">
        <f t="shared" si="13"/>
        <v>#N/A</v>
      </c>
    </row>
    <row r="237" spans="2:15" x14ac:dyDescent="0.25">
      <c r="B237" s="62" t="s">
        <v>10119</v>
      </c>
      <c r="C237" s="63">
        <v>1</v>
      </c>
      <c r="D237" s="64">
        <v>44494</v>
      </c>
      <c r="E237" s="62" t="s">
        <v>85</v>
      </c>
      <c r="F237" s="62" t="s">
        <v>3438</v>
      </c>
      <c r="G237" s="62" t="s">
        <v>86</v>
      </c>
      <c r="H237" s="65">
        <v>3</v>
      </c>
      <c r="I237" s="66">
        <v>1379.97</v>
      </c>
      <c r="K237" s="58" t="e">
        <f>VLOOKUP(J237,Stage!A:C,3,FALSE)</f>
        <v>#N/A</v>
      </c>
      <c r="L237" s="59" t="e">
        <f>VLOOKUP(J237,Stage!A:B,2,FALSE)</f>
        <v>#N/A</v>
      </c>
      <c r="M237" s="60">
        <f>VLOOKUP(F237,Cost!A:B,2,FALSE)</f>
        <v>284.45999999999998</v>
      </c>
      <c r="N237" s="60" t="e">
        <f t="shared" si="12"/>
        <v>#N/A</v>
      </c>
      <c r="O237" s="60" t="e">
        <f t="shared" si="13"/>
        <v>#N/A</v>
      </c>
    </row>
    <row r="238" spans="2:15" x14ac:dyDescent="0.25">
      <c r="B238" s="62" t="s">
        <v>9799</v>
      </c>
      <c r="C238" s="63">
        <v>1</v>
      </c>
      <c r="D238" s="64">
        <v>44473</v>
      </c>
      <c r="E238" s="62" t="s">
        <v>85</v>
      </c>
      <c r="F238" s="62" t="s">
        <v>5387</v>
      </c>
      <c r="G238" s="62" t="s">
        <v>5710</v>
      </c>
      <c r="H238" s="65">
        <v>5</v>
      </c>
      <c r="I238" s="66">
        <v>3051.25</v>
      </c>
      <c r="K238" s="58" t="e">
        <f>VLOOKUP(J238,Stage!A:C,3,FALSE)</f>
        <v>#N/A</v>
      </c>
      <c r="L238" s="59" t="e">
        <f>VLOOKUP(J238,Stage!A:B,2,FALSE)</f>
        <v>#N/A</v>
      </c>
      <c r="M238" s="60">
        <f>VLOOKUP(F238,Cost!A:B,2,FALSE)</f>
        <v>361.94279999999998</v>
      </c>
      <c r="N238" s="60" t="e">
        <f t="shared" si="12"/>
        <v>#N/A</v>
      </c>
      <c r="O238" s="60" t="e">
        <f t="shared" si="13"/>
        <v>#N/A</v>
      </c>
    </row>
    <row r="239" spans="2:15" x14ac:dyDescent="0.25">
      <c r="B239" s="62" t="s">
        <v>9799</v>
      </c>
      <c r="C239" s="63">
        <v>2</v>
      </c>
      <c r="D239" s="64">
        <v>44473</v>
      </c>
      <c r="E239" s="62" t="s">
        <v>85</v>
      </c>
      <c r="F239" s="62" t="s">
        <v>5383</v>
      </c>
      <c r="G239" s="62" t="s">
        <v>5706</v>
      </c>
      <c r="H239" s="65">
        <v>3</v>
      </c>
      <c r="I239" s="66">
        <v>1753.8</v>
      </c>
      <c r="K239" s="58" t="e">
        <f>VLOOKUP(J239,Stage!A:C,3,FALSE)</f>
        <v>#N/A</v>
      </c>
      <c r="L239" s="59" t="e">
        <f>VLOOKUP(J239,Stage!A:B,2,FALSE)</f>
        <v>#N/A</v>
      </c>
      <c r="M239" s="60">
        <f>VLOOKUP(F239,Cost!A:B,2,FALSE)</f>
        <v>338.93799999999999</v>
      </c>
      <c r="N239" s="60" t="e">
        <f t="shared" si="12"/>
        <v>#N/A</v>
      </c>
      <c r="O239" s="60" t="e">
        <f t="shared" si="13"/>
        <v>#N/A</v>
      </c>
    </row>
    <row r="240" spans="2:15" x14ac:dyDescent="0.25">
      <c r="B240" s="62" t="s">
        <v>9799</v>
      </c>
      <c r="C240" s="63">
        <v>3</v>
      </c>
      <c r="D240" s="64">
        <v>44473</v>
      </c>
      <c r="E240" s="62" t="s">
        <v>85</v>
      </c>
      <c r="F240" s="62" t="s">
        <v>5381</v>
      </c>
      <c r="G240" s="62" t="s">
        <v>3556</v>
      </c>
      <c r="H240" s="65">
        <v>5</v>
      </c>
      <c r="I240" s="66">
        <v>357.1</v>
      </c>
      <c r="K240" s="58" t="e">
        <f>VLOOKUP(J240,Stage!A:C,3,FALSE)</f>
        <v>#N/A</v>
      </c>
      <c r="L240" s="59" t="e">
        <f>VLOOKUP(J240,Stage!A:B,2,FALSE)</f>
        <v>#N/A</v>
      </c>
      <c r="M240" s="60">
        <f>VLOOKUP(F240,Cost!A:B,2,FALSE)</f>
        <v>41.568799999999996</v>
      </c>
      <c r="N240" s="60" t="e">
        <f t="shared" si="12"/>
        <v>#N/A</v>
      </c>
      <c r="O240" s="60" t="e">
        <f t="shared" si="13"/>
        <v>#N/A</v>
      </c>
    </row>
    <row r="241" spans="2:15" x14ac:dyDescent="0.25">
      <c r="B241" s="62" t="s">
        <v>9799</v>
      </c>
      <c r="C241" s="63">
        <v>4</v>
      </c>
      <c r="D241" s="64">
        <v>44473</v>
      </c>
      <c r="E241" s="62" t="s">
        <v>85</v>
      </c>
      <c r="F241" s="62" t="s">
        <v>5382</v>
      </c>
      <c r="G241" s="62" t="s">
        <v>5705</v>
      </c>
      <c r="H241" s="65">
        <v>3</v>
      </c>
      <c r="I241" s="66">
        <v>1561.26</v>
      </c>
      <c r="K241" s="58" t="e">
        <f>VLOOKUP(J241,Stage!A:C,3,FALSE)</f>
        <v>#N/A</v>
      </c>
      <c r="L241" s="59" t="e">
        <f>VLOOKUP(J241,Stage!A:B,2,FALSE)</f>
        <v>#N/A</v>
      </c>
      <c r="M241" s="60">
        <f>VLOOKUP(F241,Cost!A:B,2,FALSE)</f>
        <v>333.46440000000001</v>
      </c>
      <c r="N241" s="60" t="e">
        <f t="shared" si="12"/>
        <v>#N/A</v>
      </c>
      <c r="O241" s="60" t="e">
        <f t="shared" si="13"/>
        <v>#N/A</v>
      </c>
    </row>
    <row r="242" spans="2:15" x14ac:dyDescent="0.25">
      <c r="B242" s="62" t="s">
        <v>9799</v>
      </c>
      <c r="C242" s="63">
        <v>6</v>
      </c>
      <c r="D242" s="64">
        <v>44473</v>
      </c>
      <c r="E242" s="62" t="s">
        <v>85</v>
      </c>
      <c r="F242" s="62" t="s">
        <v>5386</v>
      </c>
      <c r="G242" s="62" t="s">
        <v>5709</v>
      </c>
      <c r="H242" s="65">
        <v>4</v>
      </c>
      <c r="I242" s="66">
        <v>2288.12</v>
      </c>
      <c r="J242" s="57"/>
      <c r="K242" s="58" t="e">
        <f>VLOOKUP(J242,Stage!A:C,3,FALSE)</f>
        <v>#N/A</v>
      </c>
      <c r="L242" s="59" t="e">
        <f>VLOOKUP(J242,Stage!A:B,2,FALSE)</f>
        <v>#N/A</v>
      </c>
      <c r="M242" s="60">
        <f>VLOOKUP(F242,Cost!A:B,2,FALSE)</f>
        <v>361.8648</v>
      </c>
      <c r="N242" s="60" t="e">
        <f t="shared" si="12"/>
        <v>#N/A</v>
      </c>
      <c r="O242" s="60" t="e">
        <f t="shared" si="13"/>
        <v>#N/A</v>
      </c>
    </row>
    <row r="243" spans="2:15" x14ac:dyDescent="0.25">
      <c r="B243" s="62" t="s">
        <v>10120</v>
      </c>
      <c r="C243" s="63">
        <v>1</v>
      </c>
      <c r="D243" s="64">
        <v>44480</v>
      </c>
      <c r="E243" s="62" t="s">
        <v>85</v>
      </c>
      <c r="F243" s="62" t="s">
        <v>5384</v>
      </c>
      <c r="G243" s="62" t="s">
        <v>5707</v>
      </c>
      <c r="H243" s="65">
        <v>2</v>
      </c>
      <c r="I243" s="66">
        <v>1012.52</v>
      </c>
      <c r="J243" s="57"/>
      <c r="K243" s="58" t="e">
        <f>VLOOKUP(J243,Stage!A:C,3,FALSE)</f>
        <v>#N/A</v>
      </c>
      <c r="L243" s="59" t="e">
        <f>VLOOKUP(J243,Stage!A:B,2,FALSE)</f>
        <v>#N/A</v>
      </c>
      <c r="M243" s="60">
        <f>VLOOKUP(F243,Cost!A:B,2,FALSE)</f>
        <v>297.34519999999998</v>
      </c>
      <c r="N243" s="60" t="e">
        <f t="shared" si="12"/>
        <v>#N/A</v>
      </c>
      <c r="O243" s="60" t="e">
        <f t="shared" si="13"/>
        <v>#N/A</v>
      </c>
    </row>
    <row r="244" spans="2:15" x14ac:dyDescent="0.25">
      <c r="B244" s="62" t="s">
        <v>10120</v>
      </c>
      <c r="C244" s="63">
        <v>2</v>
      </c>
      <c r="D244" s="64">
        <v>44480</v>
      </c>
      <c r="E244" s="62" t="s">
        <v>85</v>
      </c>
      <c r="F244" s="62" t="s">
        <v>5387</v>
      </c>
      <c r="G244" s="62" t="s">
        <v>5710</v>
      </c>
      <c r="H244" s="65">
        <v>3</v>
      </c>
      <c r="I244" s="66">
        <v>1830.75</v>
      </c>
      <c r="J244" s="57"/>
      <c r="K244" s="58" t="e">
        <f>VLOOKUP(J244,Stage!A:C,3,FALSE)</f>
        <v>#N/A</v>
      </c>
      <c r="L244" s="59" t="e">
        <f>VLOOKUP(J244,Stage!A:B,2,FALSE)</f>
        <v>#N/A</v>
      </c>
      <c r="M244" s="60">
        <f>VLOOKUP(F244,Cost!A:B,2,FALSE)</f>
        <v>361.94279999999998</v>
      </c>
      <c r="N244" s="60" t="e">
        <f t="shared" si="12"/>
        <v>#N/A</v>
      </c>
      <c r="O244" s="60" t="e">
        <f t="shared" si="13"/>
        <v>#N/A</v>
      </c>
    </row>
    <row r="245" spans="2:15" x14ac:dyDescent="0.25">
      <c r="B245" s="62" t="s">
        <v>10120</v>
      </c>
      <c r="C245" s="63">
        <v>3</v>
      </c>
      <c r="D245" s="64">
        <v>44480</v>
      </c>
      <c r="E245" s="62" t="s">
        <v>85</v>
      </c>
      <c r="F245" s="62" t="s">
        <v>5383</v>
      </c>
      <c r="G245" s="62" t="s">
        <v>5706</v>
      </c>
      <c r="H245" s="65">
        <v>3</v>
      </c>
      <c r="I245" s="66">
        <v>1753.8</v>
      </c>
      <c r="J245" s="57"/>
      <c r="K245" s="58" t="e">
        <f>VLOOKUP(J245,Stage!A:C,3,FALSE)</f>
        <v>#N/A</v>
      </c>
      <c r="L245" s="59" t="e">
        <f>VLOOKUP(J245,Stage!A:B,2,FALSE)</f>
        <v>#N/A</v>
      </c>
      <c r="M245" s="60">
        <f>VLOOKUP(F245,Cost!A:B,2,FALSE)</f>
        <v>338.93799999999999</v>
      </c>
      <c r="N245" s="60" t="e">
        <f t="shared" si="12"/>
        <v>#N/A</v>
      </c>
      <c r="O245" s="60" t="e">
        <f t="shared" si="13"/>
        <v>#N/A</v>
      </c>
    </row>
    <row r="246" spans="2:15" x14ac:dyDescent="0.25">
      <c r="B246" s="62" t="s">
        <v>10120</v>
      </c>
      <c r="C246" s="63">
        <v>4</v>
      </c>
      <c r="D246" s="64">
        <v>44480</v>
      </c>
      <c r="E246" s="62" t="s">
        <v>85</v>
      </c>
      <c r="F246" s="62" t="s">
        <v>5381</v>
      </c>
      <c r="G246" s="62" t="s">
        <v>3556</v>
      </c>
      <c r="H246" s="65">
        <v>10</v>
      </c>
      <c r="I246" s="66">
        <v>714.2</v>
      </c>
      <c r="J246" s="57"/>
      <c r="K246" s="58" t="e">
        <f>VLOOKUP(J246,Stage!A:C,3,FALSE)</f>
        <v>#N/A</v>
      </c>
      <c r="L246" s="59" t="e">
        <f>VLOOKUP(J246,Stage!A:B,2,FALSE)</f>
        <v>#N/A</v>
      </c>
      <c r="M246" s="60">
        <f>VLOOKUP(F246,Cost!A:B,2,FALSE)</f>
        <v>41.568799999999996</v>
      </c>
      <c r="N246" s="60" t="e">
        <f t="shared" si="12"/>
        <v>#N/A</v>
      </c>
      <c r="O246" s="60" t="e">
        <f t="shared" si="13"/>
        <v>#N/A</v>
      </c>
    </row>
    <row r="247" spans="2:15" x14ac:dyDescent="0.25">
      <c r="B247" s="62" t="s">
        <v>10120</v>
      </c>
      <c r="C247" s="63">
        <v>5</v>
      </c>
      <c r="D247" s="64">
        <v>44480</v>
      </c>
      <c r="E247" s="62" t="s">
        <v>85</v>
      </c>
      <c r="F247" s="62" t="s">
        <v>5382</v>
      </c>
      <c r="G247" s="62" t="s">
        <v>5705</v>
      </c>
      <c r="H247" s="65">
        <v>3</v>
      </c>
      <c r="I247" s="66">
        <v>1561.26</v>
      </c>
      <c r="K247" s="58" t="e">
        <f>VLOOKUP(J247,Stage!A:C,3,FALSE)</f>
        <v>#N/A</v>
      </c>
      <c r="L247" s="59" t="e">
        <f>VLOOKUP(J247,Stage!A:B,2,FALSE)</f>
        <v>#N/A</v>
      </c>
      <c r="M247" s="60">
        <f>VLOOKUP(F247,Cost!A:B,2,FALSE)</f>
        <v>333.46440000000001</v>
      </c>
      <c r="N247" s="60" t="e">
        <f t="shared" si="12"/>
        <v>#N/A</v>
      </c>
      <c r="O247" s="60" t="e">
        <f t="shared" si="13"/>
        <v>#N/A</v>
      </c>
    </row>
    <row r="248" spans="2:15" x14ac:dyDescent="0.25">
      <c r="B248" s="62" t="s">
        <v>10120</v>
      </c>
      <c r="C248" s="63">
        <v>6</v>
      </c>
      <c r="D248" s="64">
        <v>44480</v>
      </c>
      <c r="E248" s="62" t="s">
        <v>85</v>
      </c>
      <c r="F248" s="62" t="s">
        <v>10121</v>
      </c>
      <c r="G248" s="62" t="s">
        <v>10122</v>
      </c>
      <c r="H248" s="65">
        <v>6</v>
      </c>
      <c r="I248" s="66">
        <v>3425.4</v>
      </c>
      <c r="K248" s="58" t="e">
        <f>VLOOKUP(J248,Stage!A:C,3,FALSE)</f>
        <v>#N/A</v>
      </c>
      <c r="L248" s="59" t="e">
        <f>VLOOKUP(J248,Stage!A:B,2,FALSE)</f>
        <v>#N/A</v>
      </c>
      <c r="M248" s="60">
        <f>VLOOKUP(F248,Cost!A:B,2,FALSE)</f>
        <v>361.23</v>
      </c>
      <c r="N248" s="60" t="e">
        <f t="shared" si="12"/>
        <v>#N/A</v>
      </c>
      <c r="O248" s="60" t="e">
        <f t="shared" si="13"/>
        <v>#N/A</v>
      </c>
    </row>
    <row r="249" spans="2:15" x14ac:dyDescent="0.25">
      <c r="B249" s="62" t="s">
        <v>10120</v>
      </c>
      <c r="C249" s="63">
        <v>7</v>
      </c>
      <c r="D249" s="64">
        <v>44480</v>
      </c>
      <c r="E249" s="62" t="s">
        <v>85</v>
      </c>
      <c r="F249" s="62" t="s">
        <v>5386</v>
      </c>
      <c r="G249" s="62" t="s">
        <v>5709</v>
      </c>
      <c r="H249" s="65">
        <v>2</v>
      </c>
      <c r="I249" s="66">
        <v>1144.06</v>
      </c>
      <c r="J249" s="57"/>
      <c r="K249" s="58" t="e">
        <f>VLOOKUP(J249,Stage!A:C,3,FALSE)</f>
        <v>#N/A</v>
      </c>
      <c r="L249" s="59" t="e">
        <f>VLOOKUP(J249,Stage!A:B,2,FALSE)</f>
        <v>#N/A</v>
      </c>
      <c r="M249" s="60">
        <f>VLOOKUP(F249,Cost!A:B,2,FALSE)</f>
        <v>361.8648</v>
      </c>
      <c r="N249" s="60" t="e">
        <f t="shared" si="12"/>
        <v>#N/A</v>
      </c>
      <c r="O249" s="60" t="e">
        <f t="shared" si="13"/>
        <v>#N/A</v>
      </c>
    </row>
    <row r="250" spans="2:15" x14ac:dyDescent="0.25">
      <c r="B250" s="62" t="s">
        <v>10123</v>
      </c>
      <c r="C250" s="63">
        <v>1</v>
      </c>
      <c r="D250" s="64">
        <v>44482</v>
      </c>
      <c r="E250" s="62" t="s">
        <v>3338</v>
      </c>
      <c r="F250" s="62" t="s">
        <v>5831</v>
      </c>
      <c r="G250" s="62" t="s">
        <v>4745</v>
      </c>
      <c r="H250" s="65">
        <v>1</v>
      </c>
      <c r="I250" s="66">
        <v>238.57</v>
      </c>
      <c r="K250" s="58" t="e">
        <f>VLOOKUP(J250,Stage!A:C,3,FALSE)</f>
        <v>#N/A</v>
      </c>
      <c r="L250" s="59" t="e">
        <f>VLOOKUP(J250,Stage!A:B,2,FALSE)</f>
        <v>#N/A</v>
      </c>
      <c r="M250" s="60">
        <f>VLOOKUP(F250,Cost!A:B,2,FALSE)</f>
        <v>110.472872</v>
      </c>
      <c r="N250" s="60" t="e">
        <f t="shared" si="12"/>
        <v>#N/A</v>
      </c>
      <c r="O250" s="60" t="e">
        <f t="shared" si="13"/>
        <v>#N/A</v>
      </c>
    </row>
    <row r="251" spans="2:15" x14ac:dyDescent="0.25">
      <c r="B251" s="62" t="s">
        <v>10123</v>
      </c>
      <c r="C251" s="63">
        <v>2</v>
      </c>
      <c r="D251" s="64">
        <v>44482</v>
      </c>
      <c r="E251" s="62" t="s">
        <v>3338</v>
      </c>
      <c r="F251" s="62" t="s">
        <v>5832</v>
      </c>
      <c r="G251" s="62" t="s">
        <v>3593</v>
      </c>
      <c r="H251" s="65">
        <v>1</v>
      </c>
      <c r="I251" s="66">
        <v>364.09</v>
      </c>
      <c r="J251" s="57"/>
      <c r="K251" s="58" t="e">
        <f>VLOOKUP(J251,Stage!A:C,3,FALSE)</f>
        <v>#N/A</v>
      </c>
      <c r="L251" s="59" t="e">
        <f>VLOOKUP(J251,Stage!A:B,2,FALSE)</f>
        <v>#N/A</v>
      </c>
      <c r="M251" s="60">
        <f>VLOOKUP(F251,Cost!A:B,2,FALSE)</f>
        <v>162.1464</v>
      </c>
      <c r="N251" s="60" t="e">
        <f t="shared" si="12"/>
        <v>#N/A</v>
      </c>
      <c r="O251" s="60" t="e">
        <f t="shared" si="13"/>
        <v>#N/A</v>
      </c>
    </row>
    <row r="252" spans="2:15" x14ac:dyDescent="0.25">
      <c r="B252" s="62" t="s">
        <v>10124</v>
      </c>
      <c r="C252" s="63">
        <v>1</v>
      </c>
      <c r="D252" s="64">
        <v>44476</v>
      </c>
      <c r="E252" s="62" t="s">
        <v>3338</v>
      </c>
      <c r="F252" s="62" t="s">
        <v>5834</v>
      </c>
      <c r="G252" s="62" t="s">
        <v>5261</v>
      </c>
      <c r="H252" s="65">
        <v>1</v>
      </c>
      <c r="I252" s="66">
        <v>253.97</v>
      </c>
      <c r="J252" s="57"/>
      <c r="K252" s="58" t="e">
        <f>VLOOKUP(J252,Stage!A:C,3,FALSE)</f>
        <v>#N/A</v>
      </c>
      <c r="L252" s="59" t="e">
        <f>VLOOKUP(J252,Stage!A:B,2,FALSE)</f>
        <v>#N/A</v>
      </c>
      <c r="M252" s="60">
        <f>VLOOKUP(F252,Cost!A:B,2,FALSE)</f>
        <v>118.05287200000001</v>
      </c>
      <c r="N252" s="60" t="e">
        <f t="shared" si="12"/>
        <v>#N/A</v>
      </c>
      <c r="O252" s="60" t="e">
        <f t="shared" si="13"/>
        <v>#N/A</v>
      </c>
    </row>
    <row r="253" spans="2:15" x14ac:dyDescent="0.25">
      <c r="B253" s="62" t="s">
        <v>10124</v>
      </c>
      <c r="C253" s="63">
        <v>2</v>
      </c>
      <c r="D253" s="64">
        <v>44476</v>
      </c>
      <c r="E253" s="62" t="s">
        <v>3338</v>
      </c>
      <c r="F253" s="62" t="s">
        <v>5832</v>
      </c>
      <c r="G253" s="62" t="s">
        <v>3593</v>
      </c>
      <c r="H253" s="65">
        <v>1</v>
      </c>
      <c r="I253" s="66">
        <v>364.09</v>
      </c>
      <c r="K253" s="58" t="e">
        <f>VLOOKUP(J253,Stage!A:C,3,FALSE)</f>
        <v>#N/A</v>
      </c>
      <c r="L253" s="59" t="e">
        <f>VLOOKUP(J253,Stage!A:B,2,FALSE)</f>
        <v>#N/A</v>
      </c>
      <c r="M253" s="60">
        <f>VLOOKUP(F253,Cost!A:B,2,FALSE)</f>
        <v>162.1464</v>
      </c>
      <c r="N253" s="60" t="e">
        <f t="shared" si="12"/>
        <v>#N/A</v>
      </c>
      <c r="O253" s="60" t="e">
        <f t="shared" si="13"/>
        <v>#N/A</v>
      </c>
    </row>
    <row r="254" spans="2:15" x14ac:dyDescent="0.25">
      <c r="B254" s="62" t="s">
        <v>10125</v>
      </c>
      <c r="C254" s="63">
        <v>1</v>
      </c>
      <c r="D254" s="64">
        <v>44509</v>
      </c>
      <c r="E254" s="62" t="s">
        <v>18</v>
      </c>
      <c r="F254" s="62" t="s">
        <v>5587</v>
      </c>
      <c r="G254" s="62" t="s">
        <v>5695</v>
      </c>
      <c r="H254" s="65">
        <v>1</v>
      </c>
      <c r="I254" s="66">
        <v>2228.35</v>
      </c>
      <c r="K254" s="58" t="e">
        <f>VLOOKUP(J254,Stage!A:C,3,FALSE)</f>
        <v>#N/A</v>
      </c>
      <c r="L254" s="59" t="e">
        <f>VLOOKUP(J254,Stage!A:B,2,FALSE)</f>
        <v>#N/A</v>
      </c>
      <c r="M254" s="60">
        <f>VLOOKUP(F254,Cost!A:B,2,FALSE)</f>
        <v>1167.02</v>
      </c>
      <c r="N254" s="60" t="e">
        <f t="shared" si="12"/>
        <v>#N/A</v>
      </c>
      <c r="O254" s="60" t="e">
        <f t="shared" si="13"/>
        <v>#N/A</v>
      </c>
    </row>
    <row r="255" spans="2:15" x14ac:dyDescent="0.25">
      <c r="B255" s="62" t="s">
        <v>10126</v>
      </c>
      <c r="C255" s="63">
        <v>1</v>
      </c>
      <c r="D255" s="64">
        <v>44509</v>
      </c>
      <c r="E255" s="62" t="s">
        <v>18</v>
      </c>
      <c r="F255" s="62" t="s">
        <v>6034</v>
      </c>
      <c r="G255" s="62" t="s">
        <v>5695</v>
      </c>
      <c r="H255" s="65">
        <v>1</v>
      </c>
      <c r="I255" s="66">
        <v>1564.92</v>
      </c>
      <c r="K255" s="58" t="e">
        <f>VLOOKUP(J255,Stage!A:C,3,FALSE)</f>
        <v>#N/A</v>
      </c>
      <c r="L255" s="59" t="e">
        <f>VLOOKUP(J255,Stage!A:B,2,FALSE)</f>
        <v>#N/A</v>
      </c>
      <c r="M255" s="60">
        <f>VLOOKUP(F255,Cost!A:B,2,FALSE)</f>
        <v>738.29</v>
      </c>
      <c r="N255" s="60" t="e">
        <f t="shared" si="12"/>
        <v>#N/A</v>
      </c>
      <c r="O255" s="60" t="e">
        <f t="shared" si="13"/>
        <v>#N/A</v>
      </c>
    </row>
    <row r="256" spans="2:15" x14ac:dyDescent="0.25">
      <c r="B256" s="62" t="s">
        <v>10126</v>
      </c>
      <c r="C256" s="63">
        <v>2</v>
      </c>
      <c r="D256" s="64">
        <v>44509</v>
      </c>
      <c r="E256" s="62" t="s">
        <v>18</v>
      </c>
      <c r="F256" s="62" t="s">
        <v>6035</v>
      </c>
      <c r="G256" s="62" t="s">
        <v>5694</v>
      </c>
      <c r="H256" s="65">
        <v>1</v>
      </c>
      <c r="I256" s="66">
        <v>1749.07</v>
      </c>
      <c r="K256" s="58" t="e">
        <f>VLOOKUP(J256,Stage!A:C,3,FALSE)</f>
        <v>#N/A</v>
      </c>
      <c r="L256" s="59" t="e">
        <f>VLOOKUP(J256,Stage!A:B,2,FALSE)</f>
        <v>#N/A</v>
      </c>
      <c r="M256" s="60">
        <f>VLOOKUP(F256,Cost!A:B,2,FALSE)</f>
        <v>785.46</v>
      </c>
      <c r="N256" s="60" t="e">
        <f t="shared" si="12"/>
        <v>#N/A</v>
      </c>
      <c r="O256" s="60" t="e">
        <f t="shared" si="13"/>
        <v>#N/A</v>
      </c>
    </row>
    <row r="257" spans="2:15" x14ac:dyDescent="0.25">
      <c r="B257" s="62" t="s">
        <v>10127</v>
      </c>
      <c r="C257" s="63">
        <v>1</v>
      </c>
      <c r="D257" s="64">
        <v>44509</v>
      </c>
      <c r="E257" s="62" t="s">
        <v>18</v>
      </c>
      <c r="F257" s="62" t="s">
        <v>7388</v>
      </c>
      <c r="G257" s="62" t="s">
        <v>3283</v>
      </c>
      <c r="H257" s="65">
        <v>1</v>
      </c>
      <c r="I257" s="66">
        <v>114.8</v>
      </c>
      <c r="K257" s="58" t="e">
        <f>VLOOKUP(J257,Stage!A:C,3,FALSE)</f>
        <v>#N/A</v>
      </c>
      <c r="L257" s="59" t="e">
        <f>VLOOKUP(J257,Stage!A:B,2,FALSE)</f>
        <v>#N/A</v>
      </c>
      <c r="M257" s="60">
        <f>VLOOKUP(F257,Cost!A:B,2,FALSE)</f>
        <v>72.97</v>
      </c>
      <c r="N257" s="60" t="e">
        <f t="shared" si="12"/>
        <v>#N/A</v>
      </c>
      <c r="O257" s="60" t="e">
        <f t="shared" si="13"/>
        <v>#N/A</v>
      </c>
    </row>
    <row r="258" spans="2:15" x14ac:dyDescent="0.25">
      <c r="B258" s="62" t="s">
        <v>10128</v>
      </c>
      <c r="C258" s="63">
        <v>1</v>
      </c>
      <c r="D258" s="64">
        <v>44448</v>
      </c>
      <c r="E258" s="62" t="s">
        <v>117</v>
      </c>
      <c r="F258" s="62" t="s">
        <v>6059</v>
      </c>
      <c r="G258" s="62" t="s">
        <v>6042</v>
      </c>
      <c r="H258" s="65">
        <v>1</v>
      </c>
      <c r="I258" s="66">
        <v>707.32</v>
      </c>
      <c r="K258" s="58" t="e">
        <f>VLOOKUP(J258,Stage!A:C,3,FALSE)</f>
        <v>#N/A</v>
      </c>
      <c r="L258" s="59" t="e">
        <f>VLOOKUP(J258,Stage!A:B,2,FALSE)</f>
        <v>#N/A</v>
      </c>
      <c r="M258" s="60">
        <f>VLOOKUP(F258,Cost!A:B,2,FALSE)</f>
        <v>390.18156260000001</v>
      </c>
      <c r="N258" s="60" t="e">
        <f t="shared" si="12"/>
        <v>#N/A</v>
      </c>
      <c r="O258" s="60" t="e">
        <f t="shared" si="13"/>
        <v>#N/A</v>
      </c>
    </row>
    <row r="259" spans="2:15" x14ac:dyDescent="0.25">
      <c r="B259" s="62" t="s">
        <v>10129</v>
      </c>
      <c r="C259" s="63">
        <v>1</v>
      </c>
      <c r="D259" s="64">
        <v>44448</v>
      </c>
      <c r="E259" s="62" t="s">
        <v>117</v>
      </c>
      <c r="F259" s="62" t="s">
        <v>8807</v>
      </c>
      <c r="G259" s="62" t="s">
        <v>9810</v>
      </c>
      <c r="H259" s="65">
        <v>1</v>
      </c>
      <c r="I259" s="66">
        <v>687.51</v>
      </c>
      <c r="K259" s="58" t="e">
        <f>VLOOKUP(J259,Stage!A:C,3,FALSE)</f>
        <v>#N/A</v>
      </c>
      <c r="L259" s="59" t="e">
        <f>VLOOKUP(J259,Stage!A:B,2,FALSE)</f>
        <v>#N/A</v>
      </c>
      <c r="M259" s="60">
        <f>VLOOKUP(F259,Cost!A:B,2,FALSE)</f>
        <v>342.81189799999999</v>
      </c>
      <c r="N259" s="60" t="e">
        <f t="shared" ref="N259:N322" si="18">+M259*L259</f>
        <v>#N/A</v>
      </c>
      <c r="O259" s="60" t="e">
        <f t="shared" ref="O259:O322" si="19">+N259*H259</f>
        <v>#N/A</v>
      </c>
    </row>
    <row r="260" spans="2:15" x14ac:dyDescent="0.25">
      <c r="B260" s="62" t="s">
        <v>9456</v>
      </c>
      <c r="C260" s="63">
        <v>1</v>
      </c>
      <c r="D260" s="64">
        <v>44467</v>
      </c>
      <c r="E260" s="62" t="s">
        <v>9457</v>
      </c>
      <c r="F260" s="62" t="s">
        <v>9458</v>
      </c>
      <c r="G260" s="62" t="s">
        <v>9459</v>
      </c>
      <c r="H260" s="65">
        <v>1</v>
      </c>
      <c r="I260" s="66">
        <v>129.38999999999999</v>
      </c>
      <c r="K260" s="58" t="e">
        <f>VLOOKUP(J260,Stage!A:C,3,FALSE)</f>
        <v>#N/A</v>
      </c>
      <c r="L260" s="59" t="e">
        <f>VLOOKUP(J260,Stage!A:B,2,FALSE)</f>
        <v>#N/A</v>
      </c>
      <c r="M260" s="60">
        <f>+I260*0.4</f>
        <v>51.756</v>
      </c>
      <c r="N260" s="60" t="e">
        <f t="shared" si="18"/>
        <v>#N/A</v>
      </c>
      <c r="O260" s="60" t="e">
        <f t="shared" si="19"/>
        <v>#N/A</v>
      </c>
    </row>
    <row r="261" spans="2:15" x14ac:dyDescent="0.25">
      <c r="B261" s="62" t="s">
        <v>9747</v>
      </c>
      <c r="C261" s="63">
        <v>1</v>
      </c>
      <c r="D261" s="64">
        <v>44469</v>
      </c>
      <c r="E261" s="62" t="s">
        <v>53</v>
      </c>
      <c r="F261" s="62" t="s">
        <v>5865</v>
      </c>
      <c r="G261" s="62" t="s">
        <v>5067</v>
      </c>
      <c r="H261" s="65">
        <v>6</v>
      </c>
      <c r="I261" s="66">
        <v>2397.84</v>
      </c>
      <c r="K261" s="58" t="e">
        <f>VLOOKUP(J261,Stage!A:C,3,FALSE)</f>
        <v>#N/A</v>
      </c>
      <c r="L261" s="59" t="e">
        <f>VLOOKUP(J261,Stage!A:B,2,FALSE)</f>
        <v>#N/A</v>
      </c>
      <c r="M261" s="60">
        <f>VLOOKUP(F261,Cost!A:B,2,FALSE)</f>
        <v>186.98039999999997</v>
      </c>
      <c r="N261" s="60" t="e">
        <f t="shared" si="18"/>
        <v>#N/A</v>
      </c>
      <c r="O261" s="60" t="e">
        <f t="shared" si="19"/>
        <v>#N/A</v>
      </c>
    </row>
    <row r="262" spans="2:15" x14ac:dyDescent="0.25">
      <c r="B262" s="62" t="s">
        <v>9747</v>
      </c>
      <c r="C262" s="63">
        <v>2</v>
      </c>
      <c r="D262" s="64">
        <v>44469</v>
      </c>
      <c r="E262" s="62" t="s">
        <v>53</v>
      </c>
      <c r="F262" s="62" t="s">
        <v>5866</v>
      </c>
      <c r="G262" s="62" t="s">
        <v>4558</v>
      </c>
      <c r="H262" s="65">
        <v>4</v>
      </c>
      <c r="I262" s="66">
        <v>1806.12</v>
      </c>
      <c r="K262" s="58" t="e">
        <f>VLOOKUP(J262,Stage!A:C,3,FALSE)</f>
        <v>#N/A</v>
      </c>
      <c r="L262" s="59" t="e">
        <f>VLOOKUP(J262,Stage!A:B,2,FALSE)</f>
        <v>#N/A</v>
      </c>
      <c r="M262" s="60">
        <f>VLOOKUP(F262,Cost!A:B,2,FALSE)</f>
        <v>224.23560000000001</v>
      </c>
      <c r="N262" s="60" t="e">
        <f t="shared" si="18"/>
        <v>#N/A</v>
      </c>
      <c r="O262" s="60" t="e">
        <f t="shared" si="19"/>
        <v>#N/A</v>
      </c>
    </row>
    <row r="263" spans="2:15" x14ac:dyDescent="0.25">
      <c r="B263" s="62" t="s">
        <v>9747</v>
      </c>
      <c r="C263" s="63">
        <v>3</v>
      </c>
      <c r="D263" s="64">
        <v>44469</v>
      </c>
      <c r="E263" s="62" t="s">
        <v>53</v>
      </c>
      <c r="F263" s="62" t="s">
        <v>5867</v>
      </c>
      <c r="G263" s="62" t="s">
        <v>132</v>
      </c>
      <c r="H263" s="65">
        <v>3</v>
      </c>
      <c r="I263" s="66">
        <v>2016.6</v>
      </c>
      <c r="K263" s="58" t="e">
        <f>VLOOKUP(J263,Stage!A:C,3,FALSE)</f>
        <v>#N/A</v>
      </c>
      <c r="L263" s="59" t="e">
        <f>VLOOKUP(J263,Stage!A:B,2,FALSE)</f>
        <v>#N/A</v>
      </c>
      <c r="M263" s="60">
        <f>VLOOKUP(F263,Cost!A:B,2,FALSE)</f>
        <v>346.52639999999997</v>
      </c>
      <c r="N263" s="60" t="e">
        <f t="shared" si="18"/>
        <v>#N/A</v>
      </c>
      <c r="O263" s="60" t="e">
        <f t="shared" si="19"/>
        <v>#N/A</v>
      </c>
    </row>
    <row r="264" spans="2:15" x14ac:dyDescent="0.25">
      <c r="B264" s="62" t="s">
        <v>9747</v>
      </c>
      <c r="C264" s="63">
        <v>4</v>
      </c>
      <c r="D264" s="64">
        <v>44469</v>
      </c>
      <c r="E264" s="62" t="s">
        <v>53</v>
      </c>
      <c r="F264" s="62" t="s">
        <v>5450</v>
      </c>
      <c r="G264" s="62" t="s">
        <v>132</v>
      </c>
      <c r="H264" s="65">
        <v>10</v>
      </c>
      <c r="I264" s="66">
        <v>7586.6</v>
      </c>
      <c r="K264" s="58" t="e">
        <f>VLOOKUP(J264,Stage!A:C,3,FALSE)</f>
        <v>#N/A</v>
      </c>
      <c r="L264" s="59" t="e">
        <f>VLOOKUP(J264,Stage!A:B,2,FALSE)</f>
        <v>#N/A</v>
      </c>
      <c r="M264" s="60">
        <f>VLOOKUP(F264,Cost!A:B,2,FALSE)</f>
        <v>393.33799999999997</v>
      </c>
      <c r="N264" s="60" t="e">
        <f t="shared" si="18"/>
        <v>#N/A</v>
      </c>
      <c r="O264" s="60" t="e">
        <f t="shared" si="19"/>
        <v>#N/A</v>
      </c>
    </row>
    <row r="265" spans="2:15" x14ac:dyDescent="0.25">
      <c r="B265" s="62" t="s">
        <v>9747</v>
      </c>
      <c r="C265" s="63">
        <v>5</v>
      </c>
      <c r="D265" s="64">
        <v>44469</v>
      </c>
      <c r="E265" s="62" t="s">
        <v>53</v>
      </c>
      <c r="F265" s="62" t="s">
        <v>5962</v>
      </c>
      <c r="G265" s="62" t="s">
        <v>4507</v>
      </c>
      <c r="H265" s="65">
        <v>3</v>
      </c>
      <c r="I265" s="66">
        <v>1880.1</v>
      </c>
      <c r="K265" s="58" t="e">
        <f>VLOOKUP(J265,Stage!A:C,3,FALSE)</f>
        <v>#N/A</v>
      </c>
      <c r="L265" s="59" t="e">
        <f>VLOOKUP(J265,Stage!A:B,2,FALSE)</f>
        <v>#N/A</v>
      </c>
      <c r="M265" s="60">
        <f>VLOOKUP(F265,Cost!A:B,2,FALSE)</f>
        <v>356.7276</v>
      </c>
      <c r="N265" s="60" t="e">
        <f t="shared" si="18"/>
        <v>#N/A</v>
      </c>
      <c r="O265" s="60" t="e">
        <f t="shared" si="19"/>
        <v>#N/A</v>
      </c>
    </row>
    <row r="266" spans="2:15" x14ac:dyDescent="0.25">
      <c r="B266" s="62" t="s">
        <v>9743</v>
      </c>
      <c r="C266" s="63">
        <v>1</v>
      </c>
      <c r="D266" s="64">
        <v>44469</v>
      </c>
      <c r="E266" s="62" t="s">
        <v>53</v>
      </c>
      <c r="F266" s="62" t="s">
        <v>8093</v>
      </c>
      <c r="G266" s="62" t="s">
        <v>9744</v>
      </c>
      <c r="H266" s="65">
        <v>2</v>
      </c>
      <c r="I266" s="66">
        <v>1236.3</v>
      </c>
      <c r="K266" s="58" t="e">
        <f>VLOOKUP(J266,Stage!A:C,3,FALSE)</f>
        <v>#N/A</v>
      </c>
      <c r="L266" s="59" t="e">
        <f>VLOOKUP(J266,Stage!A:B,2,FALSE)</f>
        <v>#N/A</v>
      </c>
      <c r="M266" s="60">
        <f>VLOOKUP(F266,Cost!A:B,2,FALSE)</f>
        <v>288.44442800000002</v>
      </c>
      <c r="N266" s="60" t="e">
        <f t="shared" si="18"/>
        <v>#N/A</v>
      </c>
      <c r="O266" s="60" t="e">
        <f t="shared" si="19"/>
        <v>#N/A</v>
      </c>
    </row>
    <row r="267" spans="2:15" x14ac:dyDescent="0.25">
      <c r="B267" s="62" t="s">
        <v>10130</v>
      </c>
      <c r="C267" s="63">
        <v>1</v>
      </c>
      <c r="D267" s="64">
        <v>44476</v>
      </c>
      <c r="E267" s="62" t="s">
        <v>53</v>
      </c>
      <c r="F267" s="62" t="s">
        <v>5867</v>
      </c>
      <c r="G267" s="62" t="s">
        <v>132</v>
      </c>
      <c r="H267" s="65">
        <v>3</v>
      </c>
      <c r="I267" s="66">
        <v>2016.6</v>
      </c>
      <c r="K267" s="58" t="e">
        <f>VLOOKUP(J267,Stage!A:C,3,FALSE)</f>
        <v>#N/A</v>
      </c>
      <c r="L267" s="59" t="e">
        <f>VLOOKUP(J267,Stage!A:B,2,FALSE)</f>
        <v>#N/A</v>
      </c>
      <c r="M267" s="60">
        <f>VLOOKUP(F267,Cost!A:B,2,FALSE)</f>
        <v>346.52639999999997</v>
      </c>
      <c r="N267" s="60" t="e">
        <f t="shared" si="18"/>
        <v>#N/A</v>
      </c>
      <c r="O267" s="60" t="e">
        <f t="shared" si="19"/>
        <v>#N/A</v>
      </c>
    </row>
    <row r="268" spans="2:15" x14ac:dyDescent="0.25">
      <c r="B268" s="62" t="s">
        <v>10130</v>
      </c>
      <c r="C268" s="63">
        <v>2</v>
      </c>
      <c r="D268" s="64">
        <v>44476</v>
      </c>
      <c r="E268" s="62" t="s">
        <v>53</v>
      </c>
      <c r="F268" s="62" t="s">
        <v>5450</v>
      </c>
      <c r="G268" s="62" t="s">
        <v>132</v>
      </c>
      <c r="H268" s="65">
        <v>8</v>
      </c>
      <c r="I268" s="66">
        <v>6069.28</v>
      </c>
      <c r="K268" s="58" t="e">
        <f>VLOOKUP(J268,Stage!A:C,3,FALSE)</f>
        <v>#N/A</v>
      </c>
      <c r="L268" s="59" t="e">
        <f>VLOOKUP(J268,Stage!A:B,2,FALSE)</f>
        <v>#N/A</v>
      </c>
      <c r="M268" s="60">
        <f>VLOOKUP(F268,Cost!A:B,2,FALSE)</f>
        <v>393.33799999999997</v>
      </c>
      <c r="N268" s="60" t="e">
        <f t="shared" si="18"/>
        <v>#N/A</v>
      </c>
      <c r="O268" s="60" t="e">
        <f t="shared" si="19"/>
        <v>#N/A</v>
      </c>
    </row>
    <row r="269" spans="2:15" x14ac:dyDescent="0.25">
      <c r="B269" s="62" t="s">
        <v>10130</v>
      </c>
      <c r="C269" s="63">
        <v>3</v>
      </c>
      <c r="D269" s="64">
        <v>44476</v>
      </c>
      <c r="E269" s="62" t="s">
        <v>53</v>
      </c>
      <c r="F269" s="62" t="s">
        <v>5870</v>
      </c>
      <c r="G269" s="62" t="s">
        <v>3666</v>
      </c>
      <c r="H269" s="65">
        <v>1</v>
      </c>
      <c r="I269" s="66">
        <v>618.15</v>
      </c>
      <c r="K269" s="58" t="e">
        <f>VLOOKUP(J269,Stage!A:C,3,FALSE)</f>
        <v>#N/A</v>
      </c>
      <c r="L269" s="59" t="e">
        <f>VLOOKUP(J269,Stage!A:B,2,FALSE)</f>
        <v>#N/A</v>
      </c>
      <c r="M269" s="60">
        <f>VLOOKUP(F269,Cost!A:B,2,FALSE)</f>
        <v>288.44442800000002</v>
      </c>
      <c r="N269" s="60" t="e">
        <f t="shared" si="18"/>
        <v>#N/A</v>
      </c>
      <c r="O269" s="60" t="e">
        <f t="shared" si="19"/>
        <v>#N/A</v>
      </c>
    </row>
    <row r="270" spans="2:15" x14ac:dyDescent="0.25">
      <c r="B270" s="62" t="s">
        <v>10130</v>
      </c>
      <c r="C270" s="63">
        <v>4</v>
      </c>
      <c r="D270" s="64">
        <v>44476</v>
      </c>
      <c r="E270" s="62" t="s">
        <v>53</v>
      </c>
      <c r="F270" s="62" t="s">
        <v>10131</v>
      </c>
      <c r="G270" s="62" t="s">
        <v>10132</v>
      </c>
      <c r="H270" s="65">
        <v>1</v>
      </c>
      <c r="I270" s="66">
        <v>626.70000000000005</v>
      </c>
      <c r="K270" s="58" t="e">
        <f>VLOOKUP(J270,Stage!A:C,3,FALSE)</f>
        <v>#N/A</v>
      </c>
      <c r="L270" s="59" t="e">
        <f>VLOOKUP(J270,Stage!A:B,2,FALSE)</f>
        <v>#N/A</v>
      </c>
      <c r="M270" s="60">
        <f>VLOOKUP(F270,Cost!A:B,2,FALSE)</f>
        <v>356.73</v>
      </c>
      <c r="N270" s="60" t="e">
        <f t="shared" si="18"/>
        <v>#N/A</v>
      </c>
      <c r="O270" s="60" t="e">
        <f t="shared" si="19"/>
        <v>#N/A</v>
      </c>
    </row>
    <row r="271" spans="2:15" x14ac:dyDescent="0.25">
      <c r="B271" s="62" t="s">
        <v>10133</v>
      </c>
      <c r="C271" s="63">
        <v>1</v>
      </c>
      <c r="D271" s="64">
        <v>44517</v>
      </c>
      <c r="E271" s="62" t="s">
        <v>37</v>
      </c>
      <c r="F271" s="62" t="s">
        <v>10134</v>
      </c>
      <c r="G271" s="62" t="s">
        <v>3332</v>
      </c>
      <c r="H271" s="65">
        <v>1</v>
      </c>
      <c r="I271" s="66">
        <v>62.15</v>
      </c>
      <c r="J271" s="57"/>
      <c r="K271" s="58" t="e">
        <f>VLOOKUP(J271,Stage!A:C,3,FALSE)</f>
        <v>#N/A</v>
      </c>
      <c r="L271" s="59" t="e">
        <f>VLOOKUP(J271,Stage!A:B,2,FALSE)</f>
        <v>#N/A</v>
      </c>
      <c r="M271" s="60">
        <f t="shared" ref="M271:M272" si="20">+I271*0.4</f>
        <v>24.86</v>
      </c>
      <c r="N271" s="60" t="e">
        <f t="shared" si="18"/>
        <v>#N/A</v>
      </c>
      <c r="O271" s="60" t="e">
        <f t="shared" si="19"/>
        <v>#N/A</v>
      </c>
    </row>
    <row r="272" spans="2:15" x14ac:dyDescent="0.25">
      <c r="B272" s="62" t="s">
        <v>10135</v>
      </c>
      <c r="C272" s="63">
        <v>1</v>
      </c>
      <c r="D272" s="64">
        <v>44517</v>
      </c>
      <c r="E272" s="62" t="s">
        <v>37</v>
      </c>
      <c r="F272" s="62" t="s">
        <v>6024</v>
      </c>
      <c r="G272" s="62" t="s">
        <v>6025</v>
      </c>
      <c r="H272" s="65">
        <v>1</v>
      </c>
      <c r="I272" s="66">
        <v>39.380000000000003</v>
      </c>
      <c r="K272" s="58" t="e">
        <f>VLOOKUP(J272,Stage!A:C,3,FALSE)</f>
        <v>#N/A</v>
      </c>
      <c r="L272" s="59" t="e">
        <f>VLOOKUP(J272,Stage!A:B,2,FALSE)</f>
        <v>#N/A</v>
      </c>
      <c r="M272" s="60">
        <f t="shared" si="20"/>
        <v>15.752000000000002</v>
      </c>
      <c r="N272" s="60" t="e">
        <f t="shared" si="18"/>
        <v>#N/A</v>
      </c>
      <c r="O272" s="60" t="e">
        <f t="shared" si="19"/>
        <v>#N/A</v>
      </c>
    </row>
    <row r="273" spans="2:15" x14ac:dyDescent="0.25">
      <c r="B273" s="62" t="s">
        <v>10136</v>
      </c>
      <c r="C273" s="63">
        <v>1</v>
      </c>
      <c r="D273" s="64">
        <v>44517</v>
      </c>
      <c r="E273" s="62" t="s">
        <v>37</v>
      </c>
      <c r="F273" s="62" t="s">
        <v>10137</v>
      </c>
      <c r="G273" s="62" t="s">
        <v>10138</v>
      </c>
      <c r="H273" s="65">
        <v>1</v>
      </c>
      <c r="I273" s="66">
        <v>277.91000000000003</v>
      </c>
      <c r="J273" s="57"/>
      <c r="K273" s="58" t="e">
        <f>VLOOKUP(J273,Stage!A:C,3,FALSE)</f>
        <v>#N/A</v>
      </c>
      <c r="L273" s="59" t="e">
        <f>VLOOKUP(J273,Stage!A:B,2,FALSE)</f>
        <v>#N/A</v>
      </c>
      <c r="M273" s="60">
        <f>VLOOKUP(F273,Cost!A:B,2,FALSE)</f>
        <v>142.4</v>
      </c>
      <c r="N273" s="60" t="e">
        <f t="shared" si="18"/>
        <v>#N/A</v>
      </c>
      <c r="O273" s="60" t="e">
        <f t="shared" si="19"/>
        <v>#N/A</v>
      </c>
    </row>
    <row r="274" spans="2:15" x14ac:dyDescent="0.25">
      <c r="B274" s="62" t="s">
        <v>10139</v>
      </c>
      <c r="C274" s="63">
        <v>1</v>
      </c>
      <c r="D274" s="64">
        <v>44517</v>
      </c>
      <c r="E274" s="62" t="s">
        <v>37</v>
      </c>
      <c r="F274" s="62" t="s">
        <v>10063</v>
      </c>
      <c r="G274" s="62" t="s">
        <v>5885</v>
      </c>
      <c r="H274" s="65">
        <v>1</v>
      </c>
      <c r="I274" s="66">
        <v>275.5</v>
      </c>
      <c r="J274" s="57"/>
      <c r="K274" s="58" t="e">
        <f>VLOOKUP(J274,Stage!A:C,3,FALSE)</f>
        <v>#N/A</v>
      </c>
      <c r="L274" s="59" t="e">
        <f>VLOOKUP(J274,Stage!A:B,2,FALSE)</f>
        <v>#N/A</v>
      </c>
      <c r="M274" s="60">
        <f t="shared" ref="M274:M277" si="21">+I274*0.4</f>
        <v>110.2</v>
      </c>
      <c r="N274" s="60" t="e">
        <f t="shared" si="18"/>
        <v>#N/A</v>
      </c>
      <c r="O274" s="60" t="e">
        <f t="shared" si="19"/>
        <v>#N/A</v>
      </c>
    </row>
    <row r="275" spans="2:15" x14ac:dyDescent="0.25">
      <c r="B275" s="62" t="s">
        <v>10140</v>
      </c>
      <c r="C275" s="63">
        <v>1</v>
      </c>
      <c r="D275" s="64">
        <v>44517</v>
      </c>
      <c r="E275" s="62" t="s">
        <v>37</v>
      </c>
      <c r="F275" s="62" t="s">
        <v>10141</v>
      </c>
      <c r="G275" s="62" t="s">
        <v>10142</v>
      </c>
      <c r="H275" s="65">
        <v>1</v>
      </c>
      <c r="I275" s="66">
        <v>175.13</v>
      </c>
      <c r="J275" s="57"/>
      <c r="K275" s="58" t="e">
        <f>VLOOKUP(J275,Stage!A:C,3,FALSE)</f>
        <v>#N/A</v>
      </c>
      <c r="L275" s="59" t="e">
        <f>VLOOKUP(J275,Stage!A:B,2,FALSE)</f>
        <v>#N/A</v>
      </c>
      <c r="M275" s="60">
        <f t="shared" si="21"/>
        <v>70.052000000000007</v>
      </c>
      <c r="N275" s="60" t="e">
        <f t="shared" si="18"/>
        <v>#N/A</v>
      </c>
      <c r="O275" s="60" t="e">
        <f t="shared" si="19"/>
        <v>#N/A</v>
      </c>
    </row>
    <row r="276" spans="2:15" x14ac:dyDescent="0.25">
      <c r="B276" s="62" t="s">
        <v>10143</v>
      </c>
      <c r="C276" s="63">
        <v>1</v>
      </c>
      <c r="D276" s="64">
        <v>44517</v>
      </c>
      <c r="E276" s="62" t="s">
        <v>37</v>
      </c>
      <c r="F276" s="62" t="s">
        <v>10144</v>
      </c>
      <c r="G276" s="62" t="s">
        <v>10145</v>
      </c>
      <c r="H276" s="65">
        <v>1</v>
      </c>
      <c r="I276" s="66">
        <v>159.97999999999999</v>
      </c>
      <c r="K276" s="58" t="e">
        <f>VLOOKUP(J276,Stage!A:C,3,FALSE)</f>
        <v>#N/A</v>
      </c>
      <c r="L276" s="59" t="e">
        <f>VLOOKUP(J276,Stage!A:B,2,FALSE)</f>
        <v>#N/A</v>
      </c>
      <c r="M276" s="60">
        <f t="shared" si="21"/>
        <v>63.991999999999997</v>
      </c>
      <c r="N276" s="60" t="e">
        <f t="shared" si="18"/>
        <v>#N/A</v>
      </c>
      <c r="O276" s="60" t="e">
        <f t="shared" si="19"/>
        <v>#N/A</v>
      </c>
    </row>
    <row r="277" spans="2:15" x14ac:dyDescent="0.25">
      <c r="B277" s="62" t="s">
        <v>10146</v>
      </c>
      <c r="C277" s="63">
        <v>1</v>
      </c>
      <c r="D277" s="64">
        <v>44517</v>
      </c>
      <c r="E277" s="62" t="s">
        <v>37</v>
      </c>
      <c r="F277" s="62" t="s">
        <v>4315</v>
      </c>
      <c r="G277" s="62" t="s">
        <v>4316</v>
      </c>
      <c r="H277" s="65">
        <v>1</v>
      </c>
      <c r="I277" s="66">
        <v>281.8</v>
      </c>
      <c r="K277" s="58" t="e">
        <f>VLOOKUP(J277,Stage!A:C,3,FALSE)</f>
        <v>#N/A</v>
      </c>
      <c r="L277" s="59" t="e">
        <f>VLOOKUP(J277,Stage!A:B,2,FALSE)</f>
        <v>#N/A</v>
      </c>
      <c r="M277" s="60">
        <f t="shared" si="21"/>
        <v>112.72000000000001</v>
      </c>
      <c r="N277" s="60" t="e">
        <f t="shared" si="18"/>
        <v>#N/A</v>
      </c>
      <c r="O277" s="60" t="e">
        <f t="shared" si="19"/>
        <v>#N/A</v>
      </c>
    </row>
    <row r="278" spans="2:15" x14ac:dyDescent="0.25">
      <c r="B278" s="62" t="s">
        <v>10147</v>
      </c>
      <c r="C278" s="63">
        <v>2</v>
      </c>
      <c r="D278" s="64">
        <v>44480</v>
      </c>
      <c r="E278" s="62" t="s">
        <v>3329</v>
      </c>
      <c r="F278" s="62" t="s">
        <v>5861</v>
      </c>
      <c r="G278" s="62" t="s">
        <v>3845</v>
      </c>
      <c r="H278" s="65">
        <v>1</v>
      </c>
      <c r="I278" s="66">
        <v>236.87</v>
      </c>
      <c r="K278" s="58" t="e">
        <f>VLOOKUP(J278,Stage!A:C,3,FALSE)</f>
        <v>#N/A</v>
      </c>
      <c r="L278" s="59" t="e">
        <f>VLOOKUP(J278,Stage!A:B,2,FALSE)</f>
        <v>#N/A</v>
      </c>
      <c r="M278" s="60">
        <f>VLOOKUP(F278,Cost!A:B,2,FALSE)</f>
        <v>117.49646200000001</v>
      </c>
      <c r="N278" s="60" t="e">
        <f t="shared" si="18"/>
        <v>#N/A</v>
      </c>
      <c r="O278" s="60" t="e">
        <f t="shared" si="19"/>
        <v>#N/A</v>
      </c>
    </row>
    <row r="279" spans="2:15" x14ac:dyDescent="0.25">
      <c r="B279" s="62" t="s">
        <v>10148</v>
      </c>
      <c r="C279" s="63">
        <v>1</v>
      </c>
      <c r="D279" s="64">
        <v>44480</v>
      </c>
      <c r="E279" s="62" t="s">
        <v>85</v>
      </c>
      <c r="F279" s="62" t="s">
        <v>10149</v>
      </c>
      <c r="G279" s="62" t="s">
        <v>86</v>
      </c>
      <c r="H279" s="65">
        <v>1</v>
      </c>
      <c r="I279" s="66">
        <v>517.20000000000005</v>
      </c>
      <c r="K279" s="58" t="e">
        <f>VLOOKUP(J279,Stage!A:C,3,FALSE)</f>
        <v>#N/A</v>
      </c>
      <c r="L279" s="59" t="e">
        <f>VLOOKUP(J279,Stage!A:B,2,FALSE)</f>
        <v>#N/A</v>
      </c>
      <c r="M279" s="60">
        <f>VLOOKUP(F279,Cost!A:B,2,FALSE)</f>
        <v>263.07</v>
      </c>
      <c r="N279" s="60" t="e">
        <f t="shared" si="18"/>
        <v>#N/A</v>
      </c>
      <c r="O279" s="60" t="e">
        <f t="shared" si="19"/>
        <v>#N/A</v>
      </c>
    </row>
    <row r="280" spans="2:15" x14ac:dyDescent="0.25">
      <c r="B280" s="62" t="s">
        <v>9785</v>
      </c>
      <c r="C280" s="63">
        <v>1</v>
      </c>
      <c r="D280" s="64">
        <v>44466</v>
      </c>
      <c r="E280" s="62" t="s">
        <v>56</v>
      </c>
      <c r="F280" s="62" t="s">
        <v>5968</v>
      </c>
      <c r="G280" s="62" t="s">
        <v>5969</v>
      </c>
      <c r="H280" s="65">
        <v>1</v>
      </c>
      <c r="I280" s="66">
        <v>723.58</v>
      </c>
      <c r="K280" s="58" t="e">
        <f>VLOOKUP(J280,Stage!A:C,3,FALSE)</f>
        <v>#N/A</v>
      </c>
      <c r="L280" s="59" t="e">
        <f>VLOOKUP(J280,Stage!A:B,2,FALSE)</f>
        <v>#N/A</v>
      </c>
      <c r="M280" s="60">
        <f>VLOOKUP(F280,Cost!A:B,2,FALSE)</f>
        <v>459.6644</v>
      </c>
      <c r="N280" s="60" t="e">
        <f t="shared" si="18"/>
        <v>#N/A</v>
      </c>
      <c r="O280" s="60" t="e">
        <f t="shared" si="19"/>
        <v>#N/A</v>
      </c>
    </row>
    <row r="281" spans="2:15" x14ac:dyDescent="0.25">
      <c r="B281" s="62" t="s">
        <v>9785</v>
      </c>
      <c r="C281" s="63">
        <v>2</v>
      </c>
      <c r="D281" s="64">
        <v>44466</v>
      </c>
      <c r="E281" s="62" t="s">
        <v>56</v>
      </c>
      <c r="F281" s="62" t="s">
        <v>5970</v>
      </c>
      <c r="G281" s="62" t="s">
        <v>5969</v>
      </c>
      <c r="H281" s="65">
        <v>1</v>
      </c>
      <c r="I281" s="66">
        <v>540.62</v>
      </c>
      <c r="K281" s="58" t="e">
        <f>VLOOKUP(J281,Stage!A:C,3,FALSE)</f>
        <v>#N/A</v>
      </c>
      <c r="L281" s="59" t="e">
        <f>VLOOKUP(J281,Stage!A:B,2,FALSE)</f>
        <v>#N/A</v>
      </c>
      <c r="M281" s="60">
        <f>VLOOKUP(F281,Cost!A:B,2,FALSE)</f>
        <v>355.92840000000001</v>
      </c>
      <c r="N281" s="60" t="e">
        <f t="shared" si="18"/>
        <v>#N/A</v>
      </c>
      <c r="O281" s="60" t="e">
        <f t="shared" si="19"/>
        <v>#N/A</v>
      </c>
    </row>
    <row r="282" spans="2:15" x14ac:dyDescent="0.25">
      <c r="B282" s="62" t="s">
        <v>9785</v>
      </c>
      <c r="C282" s="63">
        <v>3</v>
      </c>
      <c r="D282" s="64">
        <v>44466</v>
      </c>
      <c r="E282" s="62" t="s">
        <v>56</v>
      </c>
      <c r="F282" s="62" t="s">
        <v>8682</v>
      </c>
      <c r="G282" s="62" t="s">
        <v>5969</v>
      </c>
      <c r="H282" s="65">
        <v>1</v>
      </c>
      <c r="I282" s="66">
        <v>738.03</v>
      </c>
      <c r="K282" s="58" t="e">
        <f>VLOOKUP(J282,Stage!A:C,3,FALSE)</f>
        <v>#N/A</v>
      </c>
      <c r="L282" s="59" t="e">
        <f>VLOOKUP(J282,Stage!A:B,2,FALSE)</f>
        <v>#N/A</v>
      </c>
      <c r="M282" s="60">
        <f>VLOOKUP(F282,Cost!A:B,2,FALSE)</f>
        <v>480.50080000000003</v>
      </c>
      <c r="N282" s="60" t="e">
        <f t="shared" si="18"/>
        <v>#N/A</v>
      </c>
      <c r="O282" s="60" t="e">
        <f t="shared" si="19"/>
        <v>#N/A</v>
      </c>
    </row>
    <row r="283" spans="2:15" x14ac:dyDescent="0.25">
      <c r="B283" s="62" t="s">
        <v>9785</v>
      </c>
      <c r="C283" s="63">
        <v>4</v>
      </c>
      <c r="D283" s="64">
        <v>44466</v>
      </c>
      <c r="E283" s="62" t="s">
        <v>56</v>
      </c>
      <c r="F283" s="62" t="s">
        <v>8684</v>
      </c>
      <c r="G283" s="62" t="s">
        <v>3845</v>
      </c>
      <c r="H283" s="65">
        <v>1</v>
      </c>
      <c r="I283" s="66">
        <v>260.04000000000002</v>
      </c>
      <c r="K283" s="58" t="e">
        <f>VLOOKUP(J283,Stage!A:C,3,FALSE)</f>
        <v>#N/A</v>
      </c>
      <c r="L283" s="59" t="e">
        <f>VLOOKUP(J283,Stage!A:B,2,FALSE)</f>
        <v>#N/A</v>
      </c>
      <c r="M283" s="60">
        <f>VLOOKUP(F283,Cost!A:B,2,FALSE)</f>
        <v>166.47839999999999</v>
      </c>
      <c r="N283" s="60" t="e">
        <f t="shared" si="18"/>
        <v>#N/A</v>
      </c>
      <c r="O283" s="60" t="e">
        <f t="shared" si="19"/>
        <v>#N/A</v>
      </c>
    </row>
    <row r="284" spans="2:15" x14ac:dyDescent="0.25">
      <c r="B284" s="62" t="s">
        <v>9785</v>
      </c>
      <c r="C284" s="63">
        <v>5</v>
      </c>
      <c r="D284" s="64">
        <v>44466</v>
      </c>
      <c r="E284" s="62" t="s">
        <v>56</v>
      </c>
      <c r="F284" s="62" t="s">
        <v>8686</v>
      </c>
      <c r="G284" s="62" t="s">
        <v>5175</v>
      </c>
      <c r="H284" s="65">
        <v>1</v>
      </c>
      <c r="I284" s="66">
        <v>146.26</v>
      </c>
      <c r="J284" s="57"/>
      <c r="K284" s="58" t="e">
        <f>VLOOKUP(J284,Stage!A:C,3,FALSE)</f>
        <v>#N/A</v>
      </c>
      <c r="L284" s="59" t="e">
        <f>VLOOKUP(J284,Stage!A:B,2,FALSE)</f>
        <v>#N/A</v>
      </c>
      <c r="M284" s="60">
        <f>VLOOKUP(F284,Cost!A:B,2,FALSE)</f>
        <v>84.589199999999991</v>
      </c>
      <c r="N284" s="60" t="e">
        <f t="shared" si="18"/>
        <v>#N/A</v>
      </c>
      <c r="O284" s="60" t="e">
        <f t="shared" si="19"/>
        <v>#N/A</v>
      </c>
    </row>
    <row r="285" spans="2:15" x14ac:dyDescent="0.25">
      <c r="B285" s="62" t="s">
        <v>9785</v>
      </c>
      <c r="C285" s="63">
        <v>6</v>
      </c>
      <c r="D285" s="64">
        <v>44466</v>
      </c>
      <c r="E285" s="62" t="s">
        <v>56</v>
      </c>
      <c r="F285" s="62" t="s">
        <v>8665</v>
      </c>
      <c r="G285" s="62" t="s">
        <v>9786</v>
      </c>
      <c r="H285" s="65">
        <v>1</v>
      </c>
      <c r="I285" s="66">
        <v>643.13</v>
      </c>
      <c r="J285" s="57"/>
      <c r="K285" s="58" t="e">
        <f>VLOOKUP(J285,Stage!A:C,3,FALSE)</f>
        <v>#N/A</v>
      </c>
      <c r="L285" s="59" t="e">
        <f>VLOOKUP(J285,Stage!A:B,2,FALSE)</f>
        <v>#N/A</v>
      </c>
      <c r="M285" s="60">
        <f>VLOOKUP(F285,Cost!A:B,2,FALSE)</f>
        <v>385.17280000000005</v>
      </c>
      <c r="N285" s="60" t="e">
        <f t="shared" si="18"/>
        <v>#N/A</v>
      </c>
      <c r="O285" s="60" t="e">
        <f t="shared" si="19"/>
        <v>#N/A</v>
      </c>
    </row>
    <row r="286" spans="2:15" x14ac:dyDescent="0.25">
      <c r="B286" s="62" t="s">
        <v>9785</v>
      </c>
      <c r="C286" s="63">
        <v>7</v>
      </c>
      <c r="D286" s="64">
        <v>44466</v>
      </c>
      <c r="E286" s="62" t="s">
        <v>56</v>
      </c>
      <c r="F286" s="62" t="s">
        <v>8688</v>
      </c>
      <c r="G286" s="62" t="s">
        <v>6110</v>
      </c>
      <c r="H286" s="65">
        <v>1</v>
      </c>
      <c r="I286" s="66">
        <v>562.95000000000005</v>
      </c>
      <c r="J286" s="57"/>
      <c r="K286" s="58" t="e">
        <f>VLOOKUP(J286,Stage!A:C,3,FALSE)</f>
        <v>#N/A</v>
      </c>
      <c r="L286" s="59" t="e">
        <f>VLOOKUP(J286,Stage!A:B,2,FALSE)</f>
        <v>#N/A</v>
      </c>
      <c r="M286" s="60">
        <f>VLOOKUP(F286,Cost!A:B,2,FALSE)</f>
        <v>351.14840000000004</v>
      </c>
      <c r="N286" s="60" t="e">
        <f t="shared" si="18"/>
        <v>#N/A</v>
      </c>
      <c r="O286" s="60" t="e">
        <f t="shared" si="19"/>
        <v>#N/A</v>
      </c>
    </row>
    <row r="287" spans="2:15" x14ac:dyDescent="0.25">
      <c r="B287" s="62" t="s">
        <v>9785</v>
      </c>
      <c r="C287" s="63">
        <v>8</v>
      </c>
      <c r="D287" s="64">
        <v>44466</v>
      </c>
      <c r="E287" s="62" t="s">
        <v>56</v>
      </c>
      <c r="F287" s="62" t="s">
        <v>8675</v>
      </c>
      <c r="G287" s="62" t="s">
        <v>97</v>
      </c>
      <c r="H287" s="65">
        <v>1</v>
      </c>
      <c r="I287" s="66">
        <v>723.58</v>
      </c>
      <c r="K287" s="58" t="e">
        <f>VLOOKUP(J287,Stage!A:C,3,FALSE)</f>
        <v>#N/A</v>
      </c>
      <c r="L287" s="59" t="e">
        <f>VLOOKUP(J287,Stage!A:B,2,FALSE)</f>
        <v>#N/A</v>
      </c>
      <c r="M287" s="60">
        <f>VLOOKUP(F287,Cost!A:B,2,FALSE)</f>
        <v>459.6644</v>
      </c>
      <c r="N287" s="60" t="e">
        <f t="shared" si="18"/>
        <v>#N/A</v>
      </c>
      <c r="O287" s="60" t="e">
        <f t="shared" si="19"/>
        <v>#N/A</v>
      </c>
    </row>
    <row r="288" spans="2:15" x14ac:dyDescent="0.25">
      <c r="B288" s="62" t="s">
        <v>9785</v>
      </c>
      <c r="C288" s="63">
        <v>9</v>
      </c>
      <c r="D288" s="64">
        <v>44466</v>
      </c>
      <c r="E288" s="62" t="s">
        <v>56</v>
      </c>
      <c r="F288" s="62" t="s">
        <v>8681</v>
      </c>
      <c r="G288" s="62" t="s">
        <v>97</v>
      </c>
      <c r="H288" s="65">
        <v>3</v>
      </c>
      <c r="I288" s="66">
        <v>2214.09</v>
      </c>
      <c r="K288" s="58" t="e">
        <f>VLOOKUP(J288,Stage!A:C,3,FALSE)</f>
        <v>#N/A</v>
      </c>
      <c r="L288" s="59" t="e">
        <f>VLOOKUP(J288,Stage!A:B,2,FALSE)</f>
        <v>#N/A</v>
      </c>
      <c r="M288" s="60">
        <f>VLOOKUP(F288,Cost!A:B,2,FALSE)</f>
        <v>480.50080000000003</v>
      </c>
      <c r="N288" s="60" t="e">
        <f t="shared" si="18"/>
        <v>#N/A</v>
      </c>
      <c r="O288" s="60" t="e">
        <f t="shared" si="19"/>
        <v>#N/A</v>
      </c>
    </row>
    <row r="289" spans="2:15" x14ac:dyDescent="0.25">
      <c r="B289" s="62" t="s">
        <v>9785</v>
      </c>
      <c r="C289" s="63">
        <v>10</v>
      </c>
      <c r="D289" s="64">
        <v>44466</v>
      </c>
      <c r="E289" s="62" t="s">
        <v>56</v>
      </c>
      <c r="F289" s="62" t="s">
        <v>8683</v>
      </c>
      <c r="G289" s="62" t="s">
        <v>95</v>
      </c>
      <c r="H289" s="65">
        <v>4</v>
      </c>
      <c r="I289" s="66">
        <v>1040.1600000000001</v>
      </c>
      <c r="K289" s="58" t="e">
        <f>VLOOKUP(J289,Stage!A:C,3,FALSE)</f>
        <v>#N/A</v>
      </c>
      <c r="L289" s="59" t="e">
        <f>VLOOKUP(J289,Stage!A:B,2,FALSE)</f>
        <v>#N/A</v>
      </c>
      <c r="M289" s="60">
        <f>VLOOKUP(F289,Cost!A:B,2,FALSE)</f>
        <v>166.47839999999999</v>
      </c>
      <c r="N289" s="60" t="e">
        <f t="shared" si="18"/>
        <v>#N/A</v>
      </c>
      <c r="O289" s="60" t="e">
        <f t="shared" si="19"/>
        <v>#N/A</v>
      </c>
    </row>
    <row r="290" spans="2:15" x14ac:dyDescent="0.25">
      <c r="B290" s="62" t="s">
        <v>9785</v>
      </c>
      <c r="C290" s="63">
        <v>11</v>
      </c>
      <c r="D290" s="64">
        <v>44466</v>
      </c>
      <c r="E290" s="62" t="s">
        <v>56</v>
      </c>
      <c r="F290" s="62" t="s">
        <v>8685</v>
      </c>
      <c r="G290" s="62" t="s">
        <v>47</v>
      </c>
      <c r="H290" s="65">
        <v>3</v>
      </c>
      <c r="I290" s="66">
        <v>438.78</v>
      </c>
      <c r="K290" s="58" t="e">
        <f>VLOOKUP(J290,Stage!A:C,3,FALSE)</f>
        <v>#N/A</v>
      </c>
      <c r="L290" s="59" t="e">
        <f>VLOOKUP(J290,Stage!A:B,2,FALSE)</f>
        <v>#N/A</v>
      </c>
      <c r="M290" s="60">
        <f>VLOOKUP(F290,Cost!A:B,2,FALSE)</f>
        <v>84.589199999999991</v>
      </c>
      <c r="N290" s="60" t="e">
        <f t="shared" si="18"/>
        <v>#N/A</v>
      </c>
      <c r="O290" s="60" t="e">
        <f t="shared" si="19"/>
        <v>#N/A</v>
      </c>
    </row>
    <row r="291" spans="2:15" x14ac:dyDescent="0.25">
      <c r="B291" s="62" t="s">
        <v>9785</v>
      </c>
      <c r="C291" s="63">
        <v>12</v>
      </c>
      <c r="D291" s="64">
        <v>44466</v>
      </c>
      <c r="E291" s="62" t="s">
        <v>56</v>
      </c>
      <c r="F291" s="62" t="s">
        <v>8689</v>
      </c>
      <c r="G291" s="62" t="s">
        <v>97</v>
      </c>
      <c r="H291" s="65">
        <v>3</v>
      </c>
      <c r="I291" s="66">
        <v>2696.91</v>
      </c>
      <c r="K291" s="58" t="e">
        <f>VLOOKUP(J291,Stage!A:C,3,FALSE)</f>
        <v>#N/A</v>
      </c>
      <c r="L291" s="59" t="e">
        <f>VLOOKUP(J291,Stage!A:B,2,FALSE)</f>
        <v>#N/A</v>
      </c>
      <c r="M291" s="60">
        <f>VLOOKUP(F291,Cost!A:B,2,FALSE)</f>
        <v>575.30560000000003</v>
      </c>
      <c r="N291" s="60" t="e">
        <f t="shared" si="18"/>
        <v>#N/A</v>
      </c>
      <c r="O291" s="60" t="e">
        <f t="shared" si="19"/>
        <v>#N/A</v>
      </c>
    </row>
    <row r="292" spans="2:15" x14ac:dyDescent="0.25">
      <c r="B292" s="62" t="s">
        <v>9785</v>
      </c>
      <c r="C292" s="63">
        <v>13</v>
      </c>
      <c r="D292" s="64">
        <v>44466</v>
      </c>
      <c r="E292" s="62" t="s">
        <v>56</v>
      </c>
      <c r="F292" s="62" t="s">
        <v>8690</v>
      </c>
      <c r="G292" s="62" t="s">
        <v>95</v>
      </c>
      <c r="H292" s="65">
        <v>4</v>
      </c>
      <c r="I292" s="66">
        <v>1171.56</v>
      </c>
      <c r="J292" s="57"/>
      <c r="K292" s="58" t="e">
        <f>VLOOKUP(J292,Stage!A:C,3,FALSE)</f>
        <v>#N/A</v>
      </c>
      <c r="L292" s="59" t="e">
        <f>VLOOKUP(J292,Stage!A:B,2,FALSE)</f>
        <v>#N/A</v>
      </c>
      <c r="M292" s="60">
        <f>VLOOKUP(F292,Cost!A:B,2,FALSE)</f>
        <v>183.91679999999999</v>
      </c>
      <c r="N292" s="60" t="e">
        <f t="shared" si="18"/>
        <v>#N/A</v>
      </c>
      <c r="O292" s="60" t="e">
        <f t="shared" si="19"/>
        <v>#N/A</v>
      </c>
    </row>
    <row r="293" spans="2:15" x14ac:dyDescent="0.25">
      <c r="B293" s="62" t="s">
        <v>9785</v>
      </c>
      <c r="C293" s="63">
        <v>14</v>
      </c>
      <c r="D293" s="64">
        <v>44466</v>
      </c>
      <c r="E293" s="62" t="s">
        <v>56</v>
      </c>
      <c r="F293" s="62" t="s">
        <v>8691</v>
      </c>
      <c r="G293" s="62" t="s">
        <v>47</v>
      </c>
      <c r="H293" s="65">
        <v>6</v>
      </c>
      <c r="I293" s="66">
        <v>951.72</v>
      </c>
      <c r="J293" s="57"/>
      <c r="K293" s="58" t="e">
        <f>VLOOKUP(J293,Stage!A:C,3,FALSE)</f>
        <v>#N/A</v>
      </c>
      <c r="L293" s="59" t="e">
        <f>VLOOKUP(J293,Stage!A:B,2,FALSE)</f>
        <v>#N/A</v>
      </c>
      <c r="M293" s="60">
        <f>VLOOKUP(F293,Cost!A:B,2,FALSE)</f>
        <v>92.649199999999993</v>
      </c>
      <c r="N293" s="60" t="e">
        <f t="shared" si="18"/>
        <v>#N/A</v>
      </c>
      <c r="O293" s="60" t="e">
        <f t="shared" si="19"/>
        <v>#N/A</v>
      </c>
    </row>
    <row r="294" spans="2:15" x14ac:dyDescent="0.25">
      <c r="B294" s="62" t="s">
        <v>9785</v>
      </c>
      <c r="C294" s="63">
        <v>15</v>
      </c>
      <c r="D294" s="64">
        <v>44466</v>
      </c>
      <c r="E294" s="62" t="s">
        <v>56</v>
      </c>
      <c r="F294" s="62" t="s">
        <v>8669</v>
      </c>
      <c r="G294" s="62" t="s">
        <v>97</v>
      </c>
      <c r="H294" s="65">
        <v>2</v>
      </c>
      <c r="I294" s="66">
        <v>1434.36</v>
      </c>
      <c r="K294" s="58" t="e">
        <f>VLOOKUP(J294,Stage!A:C,3,FALSE)</f>
        <v>#N/A</v>
      </c>
      <c r="L294" s="59" t="e">
        <f>VLOOKUP(J294,Stage!A:B,2,FALSE)</f>
        <v>#N/A</v>
      </c>
      <c r="M294" s="60">
        <f>VLOOKUP(F294,Cost!A:B,2,FALSE)</f>
        <v>473.41399999999999</v>
      </c>
      <c r="N294" s="60" t="e">
        <f t="shared" si="18"/>
        <v>#N/A</v>
      </c>
      <c r="O294" s="60" t="e">
        <f t="shared" si="19"/>
        <v>#N/A</v>
      </c>
    </row>
    <row r="295" spans="2:15" x14ac:dyDescent="0.25">
      <c r="B295" s="62" t="s">
        <v>9785</v>
      </c>
      <c r="C295" s="63">
        <v>16</v>
      </c>
      <c r="D295" s="64">
        <v>44466</v>
      </c>
      <c r="E295" s="62" t="s">
        <v>56</v>
      </c>
      <c r="F295" s="62" t="s">
        <v>8672</v>
      </c>
      <c r="G295" s="62" t="s">
        <v>95</v>
      </c>
      <c r="H295" s="65">
        <v>2</v>
      </c>
      <c r="I295" s="66">
        <v>515.05999999999995</v>
      </c>
      <c r="J295" s="57"/>
      <c r="K295" s="58" t="e">
        <f>VLOOKUP(J295,Stage!A:C,3,FALSE)</f>
        <v>#N/A</v>
      </c>
      <c r="L295" s="59" t="e">
        <f>VLOOKUP(J295,Stage!A:B,2,FALSE)</f>
        <v>#N/A</v>
      </c>
      <c r="M295" s="60">
        <f>VLOOKUP(F295,Cost!A:B,2,FALSE)</f>
        <v>154.1728</v>
      </c>
      <c r="N295" s="60" t="e">
        <f t="shared" si="18"/>
        <v>#N/A</v>
      </c>
      <c r="O295" s="60" t="e">
        <f t="shared" si="19"/>
        <v>#N/A</v>
      </c>
    </row>
    <row r="296" spans="2:15" x14ac:dyDescent="0.25">
      <c r="B296" s="62" t="s">
        <v>9785</v>
      </c>
      <c r="C296" s="63">
        <v>17</v>
      </c>
      <c r="D296" s="64">
        <v>44466</v>
      </c>
      <c r="E296" s="62" t="s">
        <v>56</v>
      </c>
      <c r="F296" s="62" t="s">
        <v>8674</v>
      </c>
      <c r="G296" s="62" t="s">
        <v>47</v>
      </c>
      <c r="H296" s="65">
        <v>2</v>
      </c>
      <c r="I296" s="66">
        <v>310.74</v>
      </c>
      <c r="K296" s="58" t="e">
        <f>VLOOKUP(J296,Stage!A:C,3,FALSE)</f>
        <v>#N/A</v>
      </c>
      <c r="L296" s="59" t="e">
        <f>VLOOKUP(J296,Stage!A:B,2,FALSE)</f>
        <v>#N/A</v>
      </c>
      <c r="M296" s="60">
        <f>VLOOKUP(F296,Cost!A:B,2,FALSE)</f>
        <v>90.837199999999996</v>
      </c>
      <c r="N296" s="60" t="e">
        <f t="shared" si="18"/>
        <v>#N/A</v>
      </c>
      <c r="O296" s="60" t="e">
        <f t="shared" si="19"/>
        <v>#N/A</v>
      </c>
    </row>
    <row r="297" spans="2:15" x14ac:dyDescent="0.25">
      <c r="B297" s="62" t="s">
        <v>9785</v>
      </c>
      <c r="C297" s="63">
        <v>18</v>
      </c>
      <c r="D297" s="64">
        <v>44466</v>
      </c>
      <c r="E297" s="62" t="s">
        <v>56</v>
      </c>
      <c r="F297" s="62" t="s">
        <v>8680</v>
      </c>
      <c r="G297" s="62" t="s">
        <v>97</v>
      </c>
      <c r="H297" s="65">
        <v>3</v>
      </c>
      <c r="I297" s="66">
        <v>1621.86</v>
      </c>
      <c r="K297" s="58" t="e">
        <f>VLOOKUP(J297,Stage!A:C,3,FALSE)</f>
        <v>#N/A</v>
      </c>
      <c r="L297" s="59" t="e">
        <f>VLOOKUP(J297,Stage!A:B,2,FALSE)</f>
        <v>#N/A</v>
      </c>
      <c r="M297" s="60">
        <f>VLOOKUP(F297,Cost!A:B,2,FALSE)</f>
        <v>355.92840000000001</v>
      </c>
      <c r="N297" s="60" t="e">
        <f t="shared" si="18"/>
        <v>#N/A</v>
      </c>
      <c r="O297" s="60" t="e">
        <f t="shared" si="19"/>
        <v>#N/A</v>
      </c>
    </row>
    <row r="298" spans="2:15" x14ac:dyDescent="0.25">
      <c r="B298" s="62" t="s">
        <v>10150</v>
      </c>
      <c r="C298" s="63">
        <v>1</v>
      </c>
      <c r="D298" s="64">
        <v>44481</v>
      </c>
      <c r="E298" s="62" t="s">
        <v>3329</v>
      </c>
      <c r="F298" s="62" t="s">
        <v>5762</v>
      </c>
      <c r="G298" s="62" t="s">
        <v>5718</v>
      </c>
      <c r="H298" s="65">
        <v>1</v>
      </c>
      <c r="I298" s="66">
        <v>412.73</v>
      </c>
      <c r="K298" s="58" t="e">
        <f>VLOOKUP(J298,Stage!A:C,3,FALSE)</f>
        <v>#N/A</v>
      </c>
      <c r="L298" s="59" t="e">
        <f>VLOOKUP(J298,Stage!A:B,2,FALSE)</f>
        <v>#N/A</v>
      </c>
      <c r="M298" s="60">
        <f>VLOOKUP(F298,Cost!A:B,2,FALSE)</f>
        <v>250.76079999999999</v>
      </c>
      <c r="N298" s="60" t="e">
        <f t="shared" si="18"/>
        <v>#N/A</v>
      </c>
      <c r="O298" s="60" t="e">
        <f t="shared" si="19"/>
        <v>#N/A</v>
      </c>
    </row>
    <row r="299" spans="2:15" x14ac:dyDescent="0.25">
      <c r="B299" s="62" t="s">
        <v>10151</v>
      </c>
      <c r="C299" s="63">
        <v>1</v>
      </c>
      <c r="D299" s="64">
        <v>44481</v>
      </c>
      <c r="E299" s="62" t="s">
        <v>125</v>
      </c>
      <c r="F299" s="62" t="s">
        <v>5619</v>
      </c>
      <c r="G299" s="62" t="s">
        <v>73</v>
      </c>
      <c r="H299" s="65">
        <v>1</v>
      </c>
      <c r="I299" s="66">
        <v>758.69</v>
      </c>
      <c r="K299" s="58" t="e">
        <f>VLOOKUP(J299,Stage!A:C,3,FALSE)</f>
        <v>#N/A</v>
      </c>
      <c r="L299" s="59" t="e">
        <f>VLOOKUP(J299,Stage!A:B,2,FALSE)</f>
        <v>#N/A</v>
      </c>
      <c r="M299" s="60">
        <f>VLOOKUP(F299,Cost!A:B,2,FALSE)</f>
        <v>365.14600416000002</v>
      </c>
      <c r="N299" s="60" t="e">
        <f t="shared" si="18"/>
        <v>#N/A</v>
      </c>
      <c r="O299" s="60" t="e">
        <f t="shared" si="19"/>
        <v>#N/A</v>
      </c>
    </row>
    <row r="300" spans="2:15" x14ac:dyDescent="0.25">
      <c r="B300" s="62" t="s">
        <v>9624</v>
      </c>
      <c r="C300" s="63">
        <v>1</v>
      </c>
      <c r="D300" s="64">
        <v>44467</v>
      </c>
      <c r="E300" s="62" t="s">
        <v>18</v>
      </c>
      <c r="F300" s="62" t="s">
        <v>5586</v>
      </c>
      <c r="G300" s="62" t="s">
        <v>5694</v>
      </c>
      <c r="H300" s="65">
        <v>1</v>
      </c>
      <c r="I300" s="66">
        <v>1972.56</v>
      </c>
      <c r="K300" s="58" t="e">
        <f>VLOOKUP(J300,Stage!A:C,3,FALSE)</f>
        <v>#N/A</v>
      </c>
      <c r="L300" s="59" t="e">
        <f>VLOOKUP(J300,Stage!A:B,2,FALSE)</f>
        <v>#N/A</v>
      </c>
      <c r="M300" s="60">
        <f>VLOOKUP(F300,Cost!A:B,2,FALSE)</f>
        <v>898.67</v>
      </c>
      <c r="N300" s="60" t="e">
        <f t="shared" si="18"/>
        <v>#N/A</v>
      </c>
      <c r="O300" s="60" t="e">
        <f t="shared" si="19"/>
        <v>#N/A</v>
      </c>
    </row>
    <row r="301" spans="2:15" x14ac:dyDescent="0.25">
      <c r="B301" s="62" t="s">
        <v>10152</v>
      </c>
      <c r="C301" s="63">
        <v>1</v>
      </c>
      <c r="D301" s="64">
        <v>44516</v>
      </c>
      <c r="E301" s="62" t="s">
        <v>18</v>
      </c>
      <c r="F301" s="62" t="s">
        <v>5782</v>
      </c>
      <c r="G301" s="62" t="s">
        <v>103</v>
      </c>
      <c r="H301" s="65">
        <v>1</v>
      </c>
      <c r="I301" s="66">
        <v>103.85</v>
      </c>
      <c r="K301" s="58" t="e">
        <f>VLOOKUP(J301,Stage!A:C,3,FALSE)</f>
        <v>#N/A</v>
      </c>
      <c r="L301" s="59" t="e">
        <f>VLOOKUP(J301,Stage!A:B,2,FALSE)</f>
        <v>#N/A</v>
      </c>
      <c r="M301" s="60">
        <f>VLOOKUP(F301,Cost!A:B,2,FALSE)</f>
        <v>60.1</v>
      </c>
      <c r="N301" s="60" t="e">
        <f t="shared" si="18"/>
        <v>#N/A</v>
      </c>
      <c r="O301" s="60" t="e">
        <f t="shared" si="19"/>
        <v>#N/A</v>
      </c>
    </row>
    <row r="302" spans="2:15" x14ac:dyDescent="0.25">
      <c r="B302" s="62" t="s">
        <v>10153</v>
      </c>
      <c r="C302" s="63">
        <v>1</v>
      </c>
      <c r="D302" s="64">
        <v>44509</v>
      </c>
      <c r="E302" s="62" t="s">
        <v>18</v>
      </c>
      <c r="F302" s="62" t="s">
        <v>5845</v>
      </c>
      <c r="G302" s="62" t="s">
        <v>93</v>
      </c>
      <c r="H302" s="65">
        <v>1</v>
      </c>
      <c r="I302" s="66">
        <v>583.71</v>
      </c>
      <c r="K302" s="58" t="e">
        <f>VLOOKUP(J302,Stage!A:C,3,FALSE)</f>
        <v>#N/A</v>
      </c>
      <c r="L302" s="59" t="e">
        <f>VLOOKUP(J302,Stage!A:B,2,FALSE)</f>
        <v>#N/A</v>
      </c>
      <c r="M302" s="60">
        <f>VLOOKUP(F302,Cost!A:B,2,FALSE)</f>
        <v>346.25</v>
      </c>
      <c r="N302" s="60" t="e">
        <f t="shared" si="18"/>
        <v>#N/A</v>
      </c>
      <c r="O302" s="60" t="e">
        <f t="shared" si="19"/>
        <v>#N/A</v>
      </c>
    </row>
    <row r="303" spans="2:15" x14ac:dyDescent="0.25">
      <c r="B303" s="62" t="s">
        <v>10154</v>
      </c>
      <c r="C303" s="63">
        <v>1</v>
      </c>
      <c r="D303" s="64">
        <v>44509</v>
      </c>
      <c r="E303" s="62" t="s">
        <v>18</v>
      </c>
      <c r="F303" s="62" t="s">
        <v>5844</v>
      </c>
      <c r="G303" s="62" t="s">
        <v>93</v>
      </c>
      <c r="H303" s="65">
        <v>1</v>
      </c>
      <c r="I303" s="66">
        <v>619.54</v>
      </c>
      <c r="K303" s="58" t="e">
        <f>VLOOKUP(J303,Stage!A:C,3,FALSE)</f>
        <v>#N/A</v>
      </c>
      <c r="L303" s="59" t="e">
        <f>VLOOKUP(J303,Stage!A:B,2,FALSE)</f>
        <v>#N/A</v>
      </c>
      <c r="M303" s="60">
        <f>VLOOKUP(F303,Cost!A:B,2,FALSE)</f>
        <v>355.73</v>
      </c>
      <c r="N303" s="60" t="e">
        <f t="shared" si="18"/>
        <v>#N/A</v>
      </c>
      <c r="O303" s="60" t="e">
        <f t="shared" si="19"/>
        <v>#N/A</v>
      </c>
    </row>
    <row r="304" spans="2:15" x14ac:dyDescent="0.25">
      <c r="B304" s="62" t="s">
        <v>10154</v>
      </c>
      <c r="C304" s="63">
        <v>2</v>
      </c>
      <c r="D304" s="64">
        <v>44509</v>
      </c>
      <c r="E304" s="62" t="s">
        <v>18</v>
      </c>
      <c r="F304" s="62" t="s">
        <v>7388</v>
      </c>
      <c r="G304" s="62" t="s">
        <v>3283</v>
      </c>
      <c r="H304" s="65">
        <v>1</v>
      </c>
      <c r="I304" s="66">
        <v>114.8</v>
      </c>
      <c r="J304" s="57"/>
      <c r="K304" s="58" t="e">
        <f>VLOOKUP(J304,Stage!A:C,3,FALSE)</f>
        <v>#N/A</v>
      </c>
      <c r="L304" s="59" t="e">
        <f>VLOOKUP(J304,Stage!A:B,2,FALSE)</f>
        <v>#N/A</v>
      </c>
      <c r="M304" s="60">
        <f>VLOOKUP(F304,Cost!A:B,2,FALSE)</f>
        <v>72.97</v>
      </c>
      <c r="N304" s="60" t="e">
        <f t="shared" si="18"/>
        <v>#N/A</v>
      </c>
      <c r="O304" s="60" t="e">
        <f t="shared" si="19"/>
        <v>#N/A</v>
      </c>
    </row>
    <row r="305" spans="2:15" x14ac:dyDescent="0.25">
      <c r="B305" s="62" t="s">
        <v>10155</v>
      </c>
      <c r="C305" s="63">
        <v>1</v>
      </c>
      <c r="D305" s="64">
        <v>44482</v>
      </c>
      <c r="E305" s="62" t="s">
        <v>3329</v>
      </c>
      <c r="F305" s="62" t="s">
        <v>5768</v>
      </c>
      <c r="G305" s="62" t="s">
        <v>10156</v>
      </c>
      <c r="H305" s="65">
        <v>1</v>
      </c>
      <c r="I305" s="66">
        <v>98.18</v>
      </c>
      <c r="J305" s="57"/>
      <c r="K305" s="58" t="e">
        <f>VLOOKUP(J305,Stage!A:C,3,FALSE)</f>
        <v>#N/A</v>
      </c>
      <c r="L305" s="59" t="e">
        <f>VLOOKUP(J305,Stage!A:B,2,FALSE)</f>
        <v>#N/A</v>
      </c>
      <c r="M305" s="60">
        <f>VLOOKUP(F305,Cost!A:B,2,FALSE)</f>
        <v>51.345199999999998</v>
      </c>
      <c r="N305" s="60" t="e">
        <f t="shared" si="18"/>
        <v>#N/A</v>
      </c>
      <c r="O305" s="60" t="e">
        <f t="shared" si="19"/>
        <v>#N/A</v>
      </c>
    </row>
    <row r="306" spans="2:15" x14ac:dyDescent="0.25">
      <c r="B306" s="62" t="s">
        <v>10157</v>
      </c>
      <c r="C306" s="63">
        <v>1</v>
      </c>
      <c r="D306" s="64">
        <v>44501</v>
      </c>
      <c r="E306" s="62" t="s">
        <v>85</v>
      </c>
      <c r="F306" s="62" t="s">
        <v>10158</v>
      </c>
      <c r="G306" s="62" t="s">
        <v>87</v>
      </c>
      <c r="H306" s="65">
        <v>1</v>
      </c>
      <c r="I306" s="66">
        <v>768.84</v>
      </c>
      <c r="K306" s="58" t="e">
        <f>VLOOKUP(J306,Stage!A:C,3,FALSE)</f>
        <v>#N/A</v>
      </c>
      <c r="L306" s="59" t="e">
        <f>VLOOKUP(J306,Stage!A:B,2,FALSE)</f>
        <v>#N/A</v>
      </c>
      <c r="M306" s="60">
        <f>VLOOKUP(F306,Cost!A:B,2,FALSE)</f>
        <v>282.89</v>
      </c>
      <c r="N306" s="60" t="e">
        <f t="shared" si="18"/>
        <v>#N/A</v>
      </c>
      <c r="O306" s="60" t="e">
        <f t="shared" si="19"/>
        <v>#N/A</v>
      </c>
    </row>
    <row r="307" spans="2:15" x14ac:dyDescent="0.25">
      <c r="B307" s="62" t="s">
        <v>10159</v>
      </c>
      <c r="C307" s="63">
        <v>1</v>
      </c>
      <c r="D307" s="64">
        <v>44515</v>
      </c>
      <c r="E307" s="62" t="s">
        <v>53</v>
      </c>
      <c r="F307" s="62" t="s">
        <v>5818</v>
      </c>
      <c r="G307" s="62" t="s">
        <v>5819</v>
      </c>
      <c r="H307" s="65">
        <v>3</v>
      </c>
      <c r="I307" s="66">
        <v>219.66</v>
      </c>
      <c r="J307" s="57"/>
      <c r="K307" s="58" t="e">
        <f>VLOOKUP(J307,Stage!A:C,3,FALSE)</f>
        <v>#N/A</v>
      </c>
      <c r="L307" s="59" t="e">
        <f>VLOOKUP(J307,Stage!A:B,2,FALSE)</f>
        <v>#N/A</v>
      </c>
      <c r="M307" s="60">
        <v>29.29</v>
      </c>
      <c r="N307" s="60" t="e">
        <f t="shared" si="18"/>
        <v>#N/A</v>
      </c>
      <c r="O307" s="60" t="e">
        <f t="shared" si="19"/>
        <v>#N/A</v>
      </c>
    </row>
    <row r="308" spans="2:15" x14ac:dyDescent="0.25">
      <c r="B308" s="62" t="s">
        <v>10159</v>
      </c>
      <c r="C308" s="63">
        <v>2</v>
      </c>
      <c r="D308" s="64">
        <v>44515</v>
      </c>
      <c r="E308" s="62" t="s">
        <v>53</v>
      </c>
      <c r="F308" s="62" t="s">
        <v>9565</v>
      </c>
      <c r="G308" s="62" t="s">
        <v>9566</v>
      </c>
      <c r="H308" s="65">
        <v>1</v>
      </c>
      <c r="I308" s="66">
        <v>91.89</v>
      </c>
      <c r="J308" s="57"/>
      <c r="K308" s="58" t="e">
        <f>VLOOKUP(J308,Stage!A:C,3,FALSE)</f>
        <v>#N/A</v>
      </c>
      <c r="L308" s="59" t="e">
        <f>VLOOKUP(J308,Stage!A:B,2,FALSE)</f>
        <v>#N/A</v>
      </c>
      <c r="M308" s="60">
        <f t="shared" ref="M307:M309" si="22">+I308*0.4</f>
        <v>36.756</v>
      </c>
      <c r="N308" s="60" t="e">
        <f t="shared" si="18"/>
        <v>#N/A</v>
      </c>
      <c r="O308" s="60" t="e">
        <f t="shared" si="19"/>
        <v>#N/A</v>
      </c>
    </row>
    <row r="309" spans="2:15" x14ac:dyDescent="0.25">
      <c r="B309" s="62" t="s">
        <v>10159</v>
      </c>
      <c r="C309" s="63">
        <v>3</v>
      </c>
      <c r="D309" s="64">
        <v>44515</v>
      </c>
      <c r="E309" s="62" t="s">
        <v>53</v>
      </c>
      <c r="F309" s="62" t="s">
        <v>9975</v>
      </c>
      <c r="G309" s="62" t="s">
        <v>9976</v>
      </c>
      <c r="H309" s="65">
        <v>5</v>
      </c>
      <c r="I309" s="66">
        <v>1555.5</v>
      </c>
      <c r="K309" s="58" t="e">
        <f>VLOOKUP(J309,Stage!A:C,3,FALSE)</f>
        <v>#N/A</v>
      </c>
      <c r="L309" s="59" t="e">
        <f>VLOOKUP(J309,Stage!A:B,2,FALSE)</f>
        <v>#N/A</v>
      </c>
      <c r="M309" s="60">
        <v>124.44</v>
      </c>
      <c r="N309" s="60" t="e">
        <f t="shared" si="18"/>
        <v>#N/A</v>
      </c>
      <c r="O309" s="60" t="e">
        <f t="shared" si="19"/>
        <v>#N/A</v>
      </c>
    </row>
    <row r="310" spans="2:15" x14ac:dyDescent="0.25">
      <c r="B310" s="62" t="s">
        <v>10159</v>
      </c>
      <c r="C310" s="63">
        <v>4</v>
      </c>
      <c r="D310" s="64">
        <v>44515</v>
      </c>
      <c r="E310" s="62" t="s">
        <v>53</v>
      </c>
      <c r="F310" s="62" t="s">
        <v>8128</v>
      </c>
      <c r="G310" s="62" t="s">
        <v>65</v>
      </c>
      <c r="H310" s="65">
        <v>1</v>
      </c>
      <c r="I310" s="66">
        <v>390.01</v>
      </c>
      <c r="K310" s="58" t="e">
        <f>VLOOKUP(J310,Stage!A:C,3,FALSE)</f>
        <v>#N/A</v>
      </c>
      <c r="L310" s="59" t="e">
        <f>VLOOKUP(J310,Stage!A:B,2,FALSE)</f>
        <v>#N/A</v>
      </c>
      <c r="M310" s="60">
        <f>VLOOKUP(F310,Cost!A:B,2,FALSE)</f>
        <v>221.8672</v>
      </c>
      <c r="N310" s="60" t="e">
        <f t="shared" si="18"/>
        <v>#N/A</v>
      </c>
      <c r="O310" s="60" t="e">
        <f t="shared" si="19"/>
        <v>#N/A</v>
      </c>
    </row>
    <row r="311" spans="2:15" x14ac:dyDescent="0.25">
      <c r="B311" s="62" t="s">
        <v>10160</v>
      </c>
      <c r="C311" s="63">
        <v>1</v>
      </c>
      <c r="D311" s="64">
        <v>44483</v>
      </c>
      <c r="E311" s="62" t="s">
        <v>3329</v>
      </c>
      <c r="F311" s="62" t="s">
        <v>9551</v>
      </c>
      <c r="G311" s="62" t="s">
        <v>9552</v>
      </c>
      <c r="H311" s="65">
        <v>1</v>
      </c>
      <c r="I311" s="66">
        <v>63.73</v>
      </c>
      <c r="J311" s="57"/>
      <c r="K311" s="58" t="e">
        <f>VLOOKUP(J311,Stage!A:C,3,FALSE)</f>
        <v>#N/A</v>
      </c>
      <c r="L311" s="59" t="e">
        <f>VLOOKUP(J311,Stage!A:B,2,FALSE)</f>
        <v>#N/A</v>
      </c>
      <c r="M311" s="60">
        <f t="shared" ref="M311:M314" si="23">+I311*0.4</f>
        <v>25.492000000000001</v>
      </c>
      <c r="N311" s="60" t="e">
        <f t="shared" si="18"/>
        <v>#N/A</v>
      </c>
      <c r="O311" s="60" t="e">
        <f t="shared" si="19"/>
        <v>#N/A</v>
      </c>
    </row>
    <row r="312" spans="2:15" x14ac:dyDescent="0.25">
      <c r="B312" s="62" t="s">
        <v>9538</v>
      </c>
      <c r="C312" s="63">
        <v>1</v>
      </c>
      <c r="D312" s="64">
        <v>44469</v>
      </c>
      <c r="E312" s="62" t="s">
        <v>3329</v>
      </c>
      <c r="F312" s="62" t="s">
        <v>9539</v>
      </c>
      <c r="G312" s="62" t="s">
        <v>9540</v>
      </c>
      <c r="H312" s="65">
        <v>2</v>
      </c>
      <c r="I312" s="66">
        <v>12.6</v>
      </c>
      <c r="J312" s="57"/>
      <c r="K312" s="58" t="e">
        <f>VLOOKUP(J312,Stage!A:C,3,FALSE)</f>
        <v>#N/A</v>
      </c>
      <c r="L312" s="59" t="e">
        <f>VLOOKUP(J312,Stage!A:B,2,FALSE)</f>
        <v>#N/A</v>
      </c>
      <c r="M312" s="60">
        <v>2.52</v>
      </c>
      <c r="N312" s="60" t="e">
        <f t="shared" si="18"/>
        <v>#N/A</v>
      </c>
      <c r="O312" s="60" t="e">
        <f t="shared" si="19"/>
        <v>#N/A</v>
      </c>
    </row>
    <row r="313" spans="2:15" x14ac:dyDescent="0.25">
      <c r="B313" s="62" t="s">
        <v>10161</v>
      </c>
      <c r="C313" s="63">
        <v>1</v>
      </c>
      <c r="D313" s="64">
        <v>44501</v>
      </c>
      <c r="E313" s="62" t="s">
        <v>85</v>
      </c>
      <c r="F313" s="62" t="s">
        <v>10162</v>
      </c>
      <c r="G313" s="62" t="s">
        <v>4626</v>
      </c>
      <c r="H313" s="65">
        <v>1</v>
      </c>
      <c r="I313" s="66">
        <v>107.13</v>
      </c>
      <c r="K313" s="58" t="e">
        <f>VLOOKUP(J313,Stage!A:C,3,FALSE)</f>
        <v>#N/A</v>
      </c>
      <c r="L313" s="59" t="e">
        <f>VLOOKUP(J313,Stage!A:B,2,FALSE)</f>
        <v>#N/A</v>
      </c>
      <c r="M313" s="60">
        <f t="shared" si="23"/>
        <v>42.852000000000004</v>
      </c>
      <c r="N313" s="60" t="e">
        <f t="shared" si="18"/>
        <v>#N/A</v>
      </c>
      <c r="O313" s="60" t="e">
        <f t="shared" si="19"/>
        <v>#N/A</v>
      </c>
    </row>
    <row r="314" spans="2:15" x14ac:dyDescent="0.25">
      <c r="B314" s="62" t="s">
        <v>10161</v>
      </c>
      <c r="C314" s="63">
        <v>2</v>
      </c>
      <c r="D314" s="64">
        <v>44501</v>
      </c>
      <c r="E314" s="62" t="s">
        <v>85</v>
      </c>
      <c r="F314" s="62" t="s">
        <v>10163</v>
      </c>
      <c r="G314" s="62" t="s">
        <v>10164</v>
      </c>
      <c r="H314" s="65">
        <v>1</v>
      </c>
      <c r="I314" s="66">
        <v>333.57</v>
      </c>
      <c r="K314" s="58" t="e">
        <f>VLOOKUP(J314,Stage!A:C,3,FALSE)</f>
        <v>#N/A</v>
      </c>
      <c r="L314" s="59" t="e">
        <f>VLOOKUP(J314,Stage!A:B,2,FALSE)</f>
        <v>#N/A</v>
      </c>
      <c r="M314" s="60">
        <f t="shared" si="23"/>
        <v>133.428</v>
      </c>
      <c r="N314" s="60" t="e">
        <f t="shared" si="18"/>
        <v>#N/A</v>
      </c>
      <c r="O314" s="60" t="e">
        <f t="shared" si="19"/>
        <v>#N/A</v>
      </c>
    </row>
    <row r="315" spans="2:15" x14ac:dyDescent="0.25">
      <c r="B315" s="62" t="s">
        <v>10165</v>
      </c>
      <c r="C315" s="63">
        <v>1</v>
      </c>
      <c r="D315" s="64">
        <v>44501</v>
      </c>
      <c r="E315" s="62" t="s">
        <v>85</v>
      </c>
      <c r="F315" s="62" t="s">
        <v>10166</v>
      </c>
      <c r="G315" s="62" t="s">
        <v>3666</v>
      </c>
      <c r="H315" s="65">
        <v>2</v>
      </c>
      <c r="I315" s="66">
        <v>656.08</v>
      </c>
      <c r="K315" s="58" t="e">
        <f>VLOOKUP(J315,Stage!A:C,3,FALSE)</f>
        <v>#N/A</v>
      </c>
      <c r="L315" s="59" t="e">
        <f>VLOOKUP(J315,Stage!A:B,2,FALSE)</f>
        <v>#N/A</v>
      </c>
      <c r="M315" s="60">
        <f>VLOOKUP(F315,Cost!A:B,2,FALSE)</f>
        <v>147.26</v>
      </c>
      <c r="N315" s="60" t="e">
        <f t="shared" si="18"/>
        <v>#N/A</v>
      </c>
      <c r="O315" s="60" t="e">
        <f t="shared" si="19"/>
        <v>#N/A</v>
      </c>
    </row>
    <row r="316" spans="2:15" x14ac:dyDescent="0.25">
      <c r="B316" s="62" t="s">
        <v>10167</v>
      </c>
      <c r="C316" s="63">
        <v>1</v>
      </c>
      <c r="D316" s="64">
        <v>44480</v>
      </c>
      <c r="E316" s="62" t="s">
        <v>85</v>
      </c>
      <c r="F316" s="62" t="s">
        <v>10168</v>
      </c>
      <c r="G316" s="62" t="s">
        <v>10169</v>
      </c>
      <c r="H316" s="65">
        <v>1</v>
      </c>
      <c r="I316" s="66">
        <v>319.11</v>
      </c>
      <c r="K316" s="58" t="e">
        <f>VLOOKUP(J316,Stage!A:C,3,FALSE)</f>
        <v>#N/A</v>
      </c>
      <c r="L316" s="59" t="e">
        <f>VLOOKUP(J316,Stage!A:B,2,FALSE)</f>
        <v>#N/A</v>
      </c>
      <c r="M316" s="60">
        <f>VLOOKUP(F316,Cost!A:B,2,FALSE)</f>
        <v>145.19999999999999</v>
      </c>
      <c r="N316" s="60" t="e">
        <f t="shared" si="18"/>
        <v>#N/A</v>
      </c>
      <c r="O316" s="60" t="e">
        <f t="shared" si="19"/>
        <v>#N/A</v>
      </c>
    </row>
    <row r="317" spans="2:15" x14ac:dyDescent="0.25">
      <c r="B317" s="62" t="s">
        <v>10170</v>
      </c>
      <c r="C317" s="63">
        <v>1</v>
      </c>
      <c r="D317" s="64">
        <v>44494</v>
      </c>
      <c r="E317" s="62" t="s">
        <v>85</v>
      </c>
      <c r="F317" s="62" t="s">
        <v>10171</v>
      </c>
      <c r="G317" s="62" t="s">
        <v>10172</v>
      </c>
      <c r="H317" s="65">
        <v>2</v>
      </c>
      <c r="I317" s="66">
        <v>1021.92</v>
      </c>
      <c r="J317" s="57"/>
      <c r="K317" s="58" t="e">
        <f>VLOOKUP(J317,Stage!A:C,3,FALSE)</f>
        <v>#N/A</v>
      </c>
      <c r="L317" s="59" t="e">
        <f>VLOOKUP(J317,Stage!A:B,2,FALSE)</f>
        <v>#N/A</v>
      </c>
      <c r="M317" s="60">
        <f>VLOOKUP(F317,Cost!A:B,2,FALSE)</f>
        <v>264.13</v>
      </c>
      <c r="N317" s="60" t="e">
        <f t="shared" si="18"/>
        <v>#N/A</v>
      </c>
      <c r="O317" s="60" t="e">
        <f t="shared" si="19"/>
        <v>#N/A</v>
      </c>
    </row>
    <row r="318" spans="2:15" x14ac:dyDescent="0.25">
      <c r="B318" s="62" t="s">
        <v>10173</v>
      </c>
      <c r="C318" s="63">
        <v>1</v>
      </c>
      <c r="D318" s="64">
        <v>44480</v>
      </c>
      <c r="E318" s="62" t="s">
        <v>85</v>
      </c>
      <c r="F318" s="62" t="s">
        <v>10174</v>
      </c>
      <c r="G318" s="62" t="s">
        <v>10175</v>
      </c>
      <c r="H318" s="65">
        <v>1</v>
      </c>
      <c r="I318" s="66">
        <v>65.09</v>
      </c>
      <c r="K318" s="58" t="e">
        <f>VLOOKUP(J318,Stage!A:C,3,FALSE)</f>
        <v>#N/A</v>
      </c>
      <c r="L318" s="59" t="e">
        <f>VLOOKUP(J318,Stage!A:B,2,FALSE)</f>
        <v>#N/A</v>
      </c>
      <c r="M318" s="60">
        <f>+I318*0.4</f>
        <v>26.036000000000001</v>
      </c>
      <c r="N318" s="60" t="e">
        <f t="shared" si="18"/>
        <v>#N/A</v>
      </c>
      <c r="O318" s="60" t="e">
        <f t="shared" si="19"/>
        <v>#N/A</v>
      </c>
    </row>
    <row r="319" spans="2:15" x14ac:dyDescent="0.25">
      <c r="B319" s="62" t="s">
        <v>10176</v>
      </c>
      <c r="C319" s="63">
        <v>1</v>
      </c>
      <c r="D319" s="64">
        <v>44501</v>
      </c>
      <c r="E319" s="62" t="s">
        <v>85</v>
      </c>
      <c r="F319" s="62" t="s">
        <v>10177</v>
      </c>
      <c r="G319" s="62" t="s">
        <v>10178</v>
      </c>
      <c r="H319" s="65">
        <v>1</v>
      </c>
      <c r="I319" s="66">
        <v>346.46</v>
      </c>
      <c r="J319" s="57"/>
      <c r="K319" s="58" t="e">
        <f>VLOOKUP(J319,Stage!A:C,3,FALSE)</f>
        <v>#N/A</v>
      </c>
      <c r="L319" s="59" t="e">
        <f>VLOOKUP(J319,Stage!A:B,2,FALSE)</f>
        <v>#N/A</v>
      </c>
      <c r="M319" s="60">
        <f>VLOOKUP(F319,Cost!A:B,2,FALSE)</f>
        <v>148.07</v>
      </c>
      <c r="N319" s="60" t="e">
        <f t="shared" si="18"/>
        <v>#N/A</v>
      </c>
      <c r="O319" s="60" t="e">
        <f t="shared" si="19"/>
        <v>#N/A</v>
      </c>
    </row>
    <row r="320" spans="2:15" x14ac:dyDescent="0.25">
      <c r="B320" s="62" t="s">
        <v>10176</v>
      </c>
      <c r="C320" s="63">
        <v>2</v>
      </c>
      <c r="D320" s="64">
        <v>44501</v>
      </c>
      <c r="E320" s="62" t="s">
        <v>85</v>
      </c>
      <c r="F320" s="62" t="s">
        <v>10179</v>
      </c>
      <c r="G320" s="62" t="s">
        <v>47</v>
      </c>
      <c r="H320" s="65">
        <v>1</v>
      </c>
      <c r="I320" s="66">
        <v>142.86000000000001</v>
      </c>
      <c r="K320" s="58" t="e">
        <f>VLOOKUP(J320,Stage!A:C,3,FALSE)</f>
        <v>#N/A</v>
      </c>
      <c r="L320" s="59" t="e">
        <f>VLOOKUP(J320,Stage!A:B,2,FALSE)</f>
        <v>#N/A</v>
      </c>
      <c r="M320" s="60">
        <f>VLOOKUP(F320,Cost!A:B,2,FALSE)</f>
        <v>62.79</v>
      </c>
      <c r="N320" s="60" t="e">
        <f t="shared" si="18"/>
        <v>#N/A</v>
      </c>
      <c r="O320" s="60" t="e">
        <f t="shared" si="19"/>
        <v>#N/A</v>
      </c>
    </row>
    <row r="321" spans="2:15" x14ac:dyDescent="0.25">
      <c r="B321" s="62" t="s">
        <v>10176</v>
      </c>
      <c r="C321" s="63">
        <v>3</v>
      </c>
      <c r="D321" s="64">
        <v>44501</v>
      </c>
      <c r="E321" s="62" t="s">
        <v>85</v>
      </c>
      <c r="F321" s="62" t="s">
        <v>10180</v>
      </c>
      <c r="G321" s="62" t="s">
        <v>10181</v>
      </c>
      <c r="H321" s="65">
        <v>1</v>
      </c>
      <c r="I321" s="66">
        <v>417.61</v>
      </c>
      <c r="K321" s="58" t="e">
        <f>VLOOKUP(J321,Stage!A:C,3,FALSE)</f>
        <v>#N/A</v>
      </c>
      <c r="L321" s="59" t="e">
        <f>VLOOKUP(J321,Stage!A:B,2,FALSE)</f>
        <v>#N/A</v>
      </c>
      <c r="M321" s="60">
        <f>VLOOKUP(F321,Cost!A:B,2,FALSE)</f>
        <v>152.11000000000001</v>
      </c>
      <c r="N321" s="60" t="e">
        <f t="shared" si="18"/>
        <v>#N/A</v>
      </c>
      <c r="O321" s="60" t="e">
        <f t="shared" si="19"/>
        <v>#N/A</v>
      </c>
    </row>
    <row r="322" spans="2:15" x14ac:dyDescent="0.25">
      <c r="B322" s="62" t="s">
        <v>9788</v>
      </c>
      <c r="C322" s="63">
        <v>1</v>
      </c>
      <c r="D322" s="64">
        <v>44466</v>
      </c>
      <c r="E322" s="62" t="s">
        <v>56</v>
      </c>
      <c r="F322" s="62" t="s">
        <v>8682</v>
      </c>
      <c r="G322" s="62" t="s">
        <v>5969</v>
      </c>
      <c r="H322" s="65">
        <v>1</v>
      </c>
      <c r="I322" s="66">
        <v>738.03</v>
      </c>
      <c r="J322" s="57"/>
      <c r="K322" s="58" t="e">
        <f>VLOOKUP(J322,Stage!A:C,3,FALSE)</f>
        <v>#N/A</v>
      </c>
      <c r="L322" s="59" t="e">
        <f>VLOOKUP(J322,Stage!A:B,2,FALSE)</f>
        <v>#N/A</v>
      </c>
      <c r="M322" s="60">
        <f>VLOOKUP(F322,Cost!A:B,2,FALSE)</f>
        <v>480.50080000000003</v>
      </c>
      <c r="N322" s="60" t="e">
        <f t="shared" si="18"/>
        <v>#N/A</v>
      </c>
      <c r="O322" s="60" t="e">
        <f t="shared" si="19"/>
        <v>#N/A</v>
      </c>
    </row>
    <row r="323" spans="2:15" x14ac:dyDescent="0.25">
      <c r="B323" s="62" t="s">
        <v>9788</v>
      </c>
      <c r="C323" s="63">
        <v>2</v>
      </c>
      <c r="D323" s="64">
        <v>44466</v>
      </c>
      <c r="E323" s="62" t="s">
        <v>56</v>
      </c>
      <c r="F323" s="62" t="s">
        <v>8684</v>
      </c>
      <c r="G323" s="62" t="s">
        <v>3845</v>
      </c>
      <c r="H323" s="65">
        <v>1</v>
      </c>
      <c r="I323" s="66">
        <v>260.04000000000002</v>
      </c>
      <c r="K323" s="58" t="e">
        <f>VLOOKUP(J323,Stage!A:C,3,FALSE)</f>
        <v>#N/A</v>
      </c>
      <c r="L323" s="59" t="e">
        <f>VLOOKUP(J323,Stage!A:B,2,FALSE)</f>
        <v>#N/A</v>
      </c>
      <c r="M323" s="60">
        <f>VLOOKUP(F323,Cost!A:B,2,FALSE)</f>
        <v>166.47839999999999</v>
      </c>
      <c r="N323" s="60" t="e">
        <f t="shared" ref="N323:N386" si="24">+M323*L323</f>
        <v>#N/A</v>
      </c>
      <c r="O323" s="60" t="e">
        <f t="shared" ref="O323:O386" si="25">+N323*H323</f>
        <v>#N/A</v>
      </c>
    </row>
    <row r="324" spans="2:15" x14ac:dyDescent="0.25">
      <c r="B324" s="62" t="s">
        <v>9788</v>
      </c>
      <c r="C324" s="63">
        <v>3</v>
      </c>
      <c r="D324" s="64">
        <v>44466</v>
      </c>
      <c r="E324" s="62" t="s">
        <v>56</v>
      </c>
      <c r="F324" s="62" t="s">
        <v>8686</v>
      </c>
      <c r="G324" s="62" t="s">
        <v>5175</v>
      </c>
      <c r="H324" s="65">
        <v>1</v>
      </c>
      <c r="I324" s="66">
        <v>146.26</v>
      </c>
      <c r="J324" s="57"/>
      <c r="K324" s="58" t="e">
        <f>VLOOKUP(J324,Stage!A:C,3,FALSE)</f>
        <v>#N/A</v>
      </c>
      <c r="L324" s="59" t="e">
        <f>VLOOKUP(J324,Stage!A:B,2,FALSE)</f>
        <v>#N/A</v>
      </c>
      <c r="M324" s="60">
        <f>VLOOKUP(F324,Cost!A:B,2,FALSE)</f>
        <v>84.589199999999991</v>
      </c>
      <c r="N324" s="60" t="e">
        <f t="shared" si="24"/>
        <v>#N/A</v>
      </c>
      <c r="O324" s="60" t="e">
        <f t="shared" si="25"/>
        <v>#N/A</v>
      </c>
    </row>
    <row r="325" spans="2:15" x14ac:dyDescent="0.25">
      <c r="B325" s="62" t="s">
        <v>9788</v>
      </c>
      <c r="C325" s="63">
        <v>4</v>
      </c>
      <c r="D325" s="64">
        <v>44466</v>
      </c>
      <c r="E325" s="62" t="s">
        <v>56</v>
      </c>
      <c r="F325" s="62" t="s">
        <v>8681</v>
      </c>
      <c r="G325" s="62" t="s">
        <v>97</v>
      </c>
      <c r="H325" s="65">
        <v>1</v>
      </c>
      <c r="I325" s="66">
        <v>738.03</v>
      </c>
      <c r="J325" s="57"/>
      <c r="K325" s="58" t="e">
        <f>VLOOKUP(J325,Stage!A:C,3,FALSE)</f>
        <v>#N/A</v>
      </c>
      <c r="L325" s="59" t="e">
        <f>VLOOKUP(J325,Stage!A:B,2,FALSE)</f>
        <v>#N/A</v>
      </c>
      <c r="M325" s="60">
        <f>VLOOKUP(F325,Cost!A:B,2,FALSE)</f>
        <v>480.50080000000003</v>
      </c>
      <c r="N325" s="60" t="e">
        <f t="shared" si="24"/>
        <v>#N/A</v>
      </c>
      <c r="O325" s="60" t="e">
        <f t="shared" si="25"/>
        <v>#N/A</v>
      </c>
    </row>
    <row r="326" spans="2:15" x14ac:dyDescent="0.25">
      <c r="B326" s="62" t="s">
        <v>9788</v>
      </c>
      <c r="C326" s="63">
        <v>5</v>
      </c>
      <c r="D326" s="64">
        <v>44466</v>
      </c>
      <c r="E326" s="62" t="s">
        <v>56</v>
      </c>
      <c r="F326" s="62" t="s">
        <v>8685</v>
      </c>
      <c r="G326" s="62" t="s">
        <v>47</v>
      </c>
      <c r="H326" s="65">
        <v>1</v>
      </c>
      <c r="I326" s="66">
        <v>146.26</v>
      </c>
      <c r="K326" s="58" t="e">
        <f>VLOOKUP(J326,Stage!A:C,3,FALSE)</f>
        <v>#N/A</v>
      </c>
      <c r="L326" s="59" t="e">
        <f>VLOOKUP(J326,Stage!A:B,2,FALSE)</f>
        <v>#N/A</v>
      </c>
      <c r="M326" s="60">
        <f>VLOOKUP(F326,Cost!A:B,2,FALSE)</f>
        <v>84.589199999999991</v>
      </c>
      <c r="N326" s="60" t="e">
        <f t="shared" si="24"/>
        <v>#N/A</v>
      </c>
      <c r="O326" s="60" t="e">
        <f t="shared" si="25"/>
        <v>#N/A</v>
      </c>
    </row>
    <row r="327" spans="2:15" x14ac:dyDescent="0.25">
      <c r="B327" s="62" t="s">
        <v>9788</v>
      </c>
      <c r="C327" s="63">
        <v>6</v>
      </c>
      <c r="D327" s="64">
        <v>44466</v>
      </c>
      <c r="E327" s="62" t="s">
        <v>56</v>
      </c>
      <c r="F327" s="62" t="s">
        <v>8669</v>
      </c>
      <c r="G327" s="62" t="s">
        <v>97</v>
      </c>
      <c r="H327" s="65">
        <v>1</v>
      </c>
      <c r="I327" s="66">
        <v>717.18</v>
      </c>
      <c r="J327" s="57"/>
      <c r="K327" s="58" t="e">
        <f>VLOOKUP(J327,Stage!A:C,3,FALSE)</f>
        <v>#N/A</v>
      </c>
      <c r="L327" s="59" t="e">
        <f>VLOOKUP(J327,Stage!A:B,2,FALSE)</f>
        <v>#N/A</v>
      </c>
      <c r="M327" s="60">
        <f>VLOOKUP(F327,Cost!A:B,2,FALSE)</f>
        <v>473.41399999999999</v>
      </c>
      <c r="N327" s="60" t="e">
        <f t="shared" si="24"/>
        <v>#N/A</v>
      </c>
      <c r="O327" s="60" t="e">
        <f t="shared" si="25"/>
        <v>#N/A</v>
      </c>
    </row>
    <row r="328" spans="2:15" x14ac:dyDescent="0.25">
      <c r="B328" s="62" t="s">
        <v>9788</v>
      </c>
      <c r="C328" s="63">
        <v>7</v>
      </c>
      <c r="D328" s="64">
        <v>44466</v>
      </c>
      <c r="E328" s="62" t="s">
        <v>56</v>
      </c>
      <c r="F328" s="62" t="s">
        <v>8672</v>
      </c>
      <c r="G328" s="62" t="s">
        <v>95</v>
      </c>
      <c r="H328" s="65">
        <v>1</v>
      </c>
      <c r="I328" s="66">
        <v>257.52999999999997</v>
      </c>
      <c r="K328" s="58" t="e">
        <f>VLOOKUP(J328,Stage!A:C,3,FALSE)</f>
        <v>#N/A</v>
      </c>
      <c r="L328" s="59" t="e">
        <f>VLOOKUP(J328,Stage!A:B,2,FALSE)</f>
        <v>#N/A</v>
      </c>
      <c r="M328" s="60">
        <f>VLOOKUP(F328,Cost!A:B,2,FALSE)</f>
        <v>154.1728</v>
      </c>
      <c r="N328" s="60" t="e">
        <f t="shared" si="24"/>
        <v>#N/A</v>
      </c>
      <c r="O328" s="60" t="e">
        <f t="shared" si="25"/>
        <v>#N/A</v>
      </c>
    </row>
    <row r="329" spans="2:15" x14ac:dyDescent="0.25">
      <c r="B329" s="62" t="s">
        <v>9788</v>
      </c>
      <c r="C329" s="63">
        <v>8</v>
      </c>
      <c r="D329" s="64">
        <v>44466</v>
      </c>
      <c r="E329" s="62" t="s">
        <v>56</v>
      </c>
      <c r="F329" s="62" t="s">
        <v>8674</v>
      </c>
      <c r="G329" s="62" t="s">
        <v>47</v>
      </c>
      <c r="H329" s="65">
        <v>1</v>
      </c>
      <c r="I329" s="66">
        <v>155.37</v>
      </c>
      <c r="K329" s="58" t="e">
        <f>VLOOKUP(J329,Stage!A:C,3,FALSE)</f>
        <v>#N/A</v>
      </c>
      <c r="L329" s="59" t="e">
        <f>VLOOKUP(J329,Stage!A:B,2,FALSE)</f>
        <v>#N/A</v>
      </c>
      <c r="M329" s="60">
        <f>VLOOKUP(F329,Cost!A:B,2,FALSE)</f>
        <v>90.837199999999996</v>
      </c>
      <c r="N329" s="60" t="e">
        <f t="shared" si="24"/>
        <v>#N/A</v>
      </c>
      <c r="O329" s="60" t="e">
        <f t="shared" si="25"/>
        <v>#N/A</v>
      </c>
    </row>
    <row r="330" spans="2:15" x14ac:dyDescent="0.25">
      <c r="B330" s="62" t="s">
        <v>9788</v>
      </c>
      <c r="C330" s="63">
        <v>9</v>
      </c>
      <c r="D330" s="64">
        <v>44466</v>
      </c>
      <c r="E330" s="62" t="s">
        <v>56</v>
      </c>
      <c r="F330" s="62" t="s">
        <v>8680</v>
      </c>
      <c r="G330" s="62" t="s">
        <v>97</v>
      </c>
      <c r="H330" s="65">
        <v>2</v>
      </c>
      <c r="I330" s="66">
        <v>1081.24</v>
      </c>
      <c r="J330" s="57"/>
      <c r="K330" s="58" t="e">
        <f>VLOOKUP(J330,Stage!A:C,3,FALSE)</f>
        <v>#N/A</v>
      </c>
      <c r="L330" s="59" t="e">
        <f>VLOOKUP(J330,Stage!A:B,2,FALSE)</f>
        <v>#N/A</v>
      </c>
      <c r="M330" s="60">
        <f>VLOOKUP(F330,Cost!A:B,2,FALSE)</f>
        <v>355.92840000000001</v>
      </c>
      <c r="N330" s="60" t="e">
        <f t="shared" si="24"/>
        <v>#N/A</v>
      </c>
      <c r="O330" s="60" t="e">
        <f t="shared" si="25"/>
        <v>#N/A</v>
      </c>
    </row>
    <row r="331" spans="2:15" x14ac:dyDescent="0.25">
      <c r="B331" s="62" t="s">
        <v>9788</v>
      </c>
      <c r="C331" s="63">
        <v>10</v>
      </c>
      <c r="D331" s="64">
        <v>44466</v>
      </c>
      <c r="E331" s="62" t="s">
        <v>56</v>
      </c>
      <c r="F331" s="62" t="s">
        <v>8681</v>
      </c>
      <c r="G331" s="62" t="s">
        <v>97</v>
      </c>
      <c r="H331" s="65">
        <v>1</v>
      </c>
      <c r="I331" s="66">
        <v>738.03</v>
      </c>
      <c r="K331" s="58" t="e">
        <f>VLOOKUP(J331,Stage!A:C,3,FALSE)</f>
        <v>#N/A</v>
      </c>
      <c r="L331" s="59" t="e">
        <f>VLOOKUP(J331,Stage!A:B,2,FALSE)</f>
        <v>#N/A</v>
      </c>
      <c r="M331" s="60">
        <f>VLOOKUP(F331,Cost!A:B,2,FALSE)</f>
        <v>480.50080000000003</v>
      </c>
      <c r="N331" s="60" t="e">
        <f t="shared" si="24"/>
        <v>#N/A</v>
      </c>
      <c r="O331" s="60" t="e">
        <f t="shared" si="25"/>
        <v>#N/A</v>
      </c>
    </row>
    <row r="332" spans="2:15" x14ac:dyDescent="0.25">
      <c r="B332" s="62" t="s">
        <v>10182</v>
      </c>
      <c r="C332" s="63">
        <v>1</v>
      </c>
      <c r="D332" s="64">
        <v>44516</v>
      </c>
      <c r="E332" s="62" t="s">
        <v>18</v>
      </c>
      <c r="F332" s="62" t="s">
        <v>6018</v>
      </c>
      <c r="G332" s="62" t="s">
        <v>111</v>
      </c>
      <c r="H332" s="65">
        <v>1</v>
      </c>
      <c r="I332" s="66">
        <v>94.14</v>
      </c>
      <c r="J332" s="57"/>
      <c r="K332" s="58" t="e">
        <f>VLOOKUP(J332,Stage!A:C,3,FALSE)</f>
        <v>#N/A</v>
      </c>
      <c r="L332" s="59" t="e">
        <f>VLOOKUP(J332,Stage!A:B,2,FALSE)</f>
        <v>#N/A</v>
      </c>
      <c r="M332" s="60">
        <f>VLOOKUP(F332,Cost!A:B,2,FALSE)</f>
        <v>44.96</v>
      </c>
      <c r="N332" s="60" t="e">
        <f t="shared" si="24"/>
        <v>#N/A</v>
      </c>
      <c r="O332" s="60" t="e">
        <f t="shared" si="25"/>
        <v>#N/A</v>
      </c>
    </row>
    <row r="333" spans="2:15" x14ac:dyDescent="0.25">
      <c r="B333" s="62" t="s">
        <v>10183</v>
      </c>
      <c r="C333" s="63">
        <v>1</v>
      </c>
      <c r="D333" s="64">
        <v>44516</v>
      </c>
      <c r="E333" s="62" t="s">
        <v>18</v>
      </c>
      <c r="F333" s="62" t="s">
        <v>5991</v>
      </c>
      <c r="G333" s="62" t="s">
        <v>3292</v>
      </c>
      <c r="H333" s="65">
        <v>1</v>
      </c>
      <c r="I333" s="66">
        <v>33.76</v>
      </c>
      <c r="K333" s="58" t="e">
        <f>VLOOKUP(J333,Stage!A:C,3,FALSE)</f>
        <v>#N/A</v>
      </c>
      <c r="L333" s="59" t="e">
        <f>VLOOKUP(J333,Stage!A:B,2,FALSE)</f>
        <v>#N/A</v>
      </c>
      <c r="M333" s="60">
        <f>VLOOKUP(F333,Cost!A:B,2,FALSE)</f>
        <v>17.16</v>
      </c>
      <c r="N333" s="60" t="e">
        <f t="shared" si="24"/>
        <v>#N/A</v>
      </c>
      <c r="O333" s="60" t="e">
        <f t="shared" si="25"/>
        <v>#N/A</v>
      </c>
    </row>
    <row r="334" spans="2:15" x14ac:dyDescent="0.25">
      <c r="B334" s="62" t="s">
        <v>10184</v>
      </c>
      <c r="C334" s="63">
        <v>1</v>
      </c>
      <c r="D334" s="64">
        <v>44482</v>
      </c>
      <c r="E334" s="62" t="s">
        <v>117</v>
      </c>
      <c r="F334" s="62" t="s">
        <v>10185</v>
      </c>
      <c r="G334" s="62" t="s">
        <v>3343</v>
      </c>
      <c r="H334" s="65">
        <v>1</v>
      </c>
      <c r="I334" s="66">
        <v>852.36</v>
      </c>
      <c r="K334" s="58" t="e">
        <f>VLOOKUP(J334,Stage!A:C,3,FALSE)</f>
        <v>#N/A</v>
      </c>
      <c r="L334" s="59" t="e">
        <f>VLOOKUP(J334,Stage!A:B,2,FALSE)</f>
        <v>#N/A</v>
      </c>
      <c r="M334" s="60">
        <f>VLOOKUP(F334,Cost!A:B,2,FALSE)</f>
        <v>389.57</v>
      </c>
      <c r="N334" s="60" t="e">
        <f t="shared" si="24"/>
        <v>#N/A</v>
      </c>
      <c r="O334" s="60" t="e">
        <f t="shared" si="25"/>
        <v>#N/A</v>
      </c>
    </row>
    <row r="335" spans="2:15" x14ac:dyDescent="0.25">
      <c r="B335" s="62" t="s">
        <v>10186</v>
      </c>
      <c r="C335" s="63">
        <v>1</v>
      </c>
      <c r="D335" s="64">
        <v>44483</v>
      </c>
      <c r="E335" s="62" t="s">
        <v>3329</v>
      </c>
      <c r="F335" s="62" t="s">
        <v>5766</v>
      </c>
      <c r="G335" s="62" t="s">
        <v>3278</v>
      </c>
      <c r="H335" s="65">
        <v>1</v>
      </c>
      <c r="I335" s="66">
        <v>248.68</v>
      </c>
      <c r="K335" s="58" t="e">
        <f>VLOOKUP(J335,Stage!A:C,3,FALSE)</f>
        <v>#N/A</v>
      </c>
      <c r="L335" s="59" t="e">
        <f>VLOOKUP(J335,Stage!A:B,2,FALSE)</f>
        <v>#N/A</v>
      </c>
      <c r="M335" s="60">
        <f>VLOOKUP(F335,Cost!A:B,2,FALSE)</f>
        <v>134.492332</v>
      </c>
      <c r="N335" s="60" t="e">
        <f t="shared" si="24"/>
        <v>#N/A</v>
      </c>
      <c r="O335" s="60" t="e">
        <f t="shared" si="25"/>
        <v>#N/A</v>
      </c>
    </row>
    <row r="336" spans="2:15" x14ac:dyDescent="0.25">
      <c r="B336" s="62" t="s">
        <v>10187</v>
      </c>
      <c r="C336" s="63">
        <v>1</v>
      </c>
      <c r="D336" s="64">
        <v>44522</v>
      </c>
      <c r="E336" s="62" t="s">
        <v>120</v>
      </c>
      <c r="F336" s="62" t="s">
        <v>10188</v>
      </c>
      <c r="G336" s="62" t="s">
        <v>44</v>
      </c>
      <c r="H336" s="65">
        <v>1</v>
      </c>
      <c r="I336" s="66">
        <v>85.12</v>
      </c>
      <c r="K336" s="58" t="e">
        <f>VLOOKUP(J336,Stage!A:C,3,FALSE)</f>
        <v>#N/A</v>
      </c>
      <c r="L336" s="59" t="e">
        <f>VLOOKUP(J336,Stage!A:B,2,FALSE)</f>
        <v>#N/A</v>
      </c>
      <c r="M336" s="60">
        <f t="shared" ref="M336:M338" si="26">+I336*0.4</f>
        <v>34.048000000000002</v>
      </c>
      <c r="N336" s="60" t="e">
        <f t="shared" si="24"/>
        <v>#N/A</v>
      </c>
      <c r="O336" s="60" t="e">
        <f t="shared" si="25"/>
        <v>#N/A</v>
      </c>
    </row>
    <row r="337" spans="2:15" x14ac:dyDescent="0.25">
      <c r="B337" s="62" t="s">
        <v>10189</v>
      </c>
      <c r="C337" s="63">
        <v>1</v>
      </c>
      <c r="D337" s="64">
        <v>44483</v>
      </c>
      <c r="E337" s="62" t="s">
        <v>3329</v>
      </c>
      <c r="F337" s="62" t="s">
        <v>9518</v>
      </c>
      <c r="G337" s="62" t="s">
        <v>9519</v>
      </c>
      <c r="H337" s="65">
        <v>1</v>
      </c>
      <c r="I337" s="66">
        <v>84.44</v>
      </c>
      <c r="J337" s="57"/>
      <c r="K337" s="58" t="e">
        <f>VLOOKUP(J337,Stage!A:C,3,FALSE)</f>
        <v>#N/A</v>
      </c>
      <c r="L337" s="59" t="e">
        <f>VLOOKUP(J337,Stage!A:B,2,FALSE)</f>
        <v>#N/A</v>
      </c>
      <c r="M337" s="60">
        <f t="shared" si="26"/>
        <v>33.776000000000003</v>
      </c>
      <c r="N337" s="60" t="e">
        <f t="shared" si="24"/>
        <v>#N/A</v>
      </c>
      <c r="O337" s="60" t="e">
        <f t="shared" si="25"/>
        <v>#N/A</v>
      </c>
    </row>
    <row r="338" spans="2:15" x14ac:dyDescent="0.25">
      <c r="B338" s="62" t="s">
        <v>10190</v>
      </c>
      <c r="C338" s="63">
        <v>1</v>
      </c>
      <c r="D338" s="64">
        <v>44494</v>
      </c>
      <c r="E338" s="62" t="s">
        <v>85</v>
      </c>
      <c r="F338" s="62" t="s">
        <v>10191</v>
      </c>
      <c r="G338" s="62" t="s">
        <v>10192</v>
      </c>
      <c r="H338" s="65">
        <v>2</v>
      </c>
      <c r="I338" s="66">
        <v>414.74</v>
      </c>
      <c r="K338" s="58" t="e">
        <f>VLOOKUP(J338,Stage!A:C,3,FALSE)</f>
        <v>#N/A</v>
      </c>
      <c r="L338" s="59" t="e">
        <f>VLOOKUP(J338,Stage!A:B,2,FALSE)</f>
        <v>#N/A</v>
      </c>
      <c r="M338" s="60">
        <v>82.95</v>
      </c>
      <c r="N338" s="60" t="e">
        <f t="shared" si="24"/>
        <v>#N/A</v>
      </c>
      <c r="O338" s="60" t="e">
        <f t="shared" si="25"/>
        <v>#N/A</v>
      </c>
    </row>
    <row r="339" spans="2:15" x14ac:dyDescent="0.25">
      <c r="B339" s="62" t="s">
        <v>10193</v>
      </c>
      <c r="C339" s="63">
        <v>1</v>
      </c>
      <c r="D339" s="64">
        <v>44508</v>
      </c>
      <c r="E339" s="62" t="s">
        <v>85</v>
      </c>
      <c r="F339" s="62" t="s">
        <v>10194</v>
      </c>
      <c r="G339" s="62" t="s">
        <v>10195</v>
      </c>
      <c r="H339" s="65">
        <v>1</v>
      </c>
      <c r="I339" s="66">
        <v>473.27</v>
      </c>
      <c r="K339" s="58" t="e">
        <f>VLOOKUP(J339,Stage!A:C,3,FALSE)</f>
        <v>#N/A</v>
      </c>
      <c r="L339" s="59" t="e">
        <f>VLOOKUP(J339,Stage!A:B,2,FALSE)</f>
        <v>#N/A</v>
      </c>
      <c r="M339" s="60">
        <f>VLOOKUP(F339,Cost!A:B,2,FALSE)</f>
        <v>197.85</v>
      </c>
      <c r="N339" s="60" t="e">
        <f t="shared" si="24"/>
        <v>#N/A</v>
      </c>
      <c r="O339" s="60" t="e">
        <f t="shared" si="25"/>
        <v>#N/A</v>
      </c>
    </row>
    <row r="340" spans="2:15" x14ac:dyDescent="0.25">
      <c r="B340" s="62" t="s">
        <v>10196</v>
      </c>
      <c r="C340" s="63">
        <v>1</v>
      </c>
      <c r="D340" s="64">
        <v>44501</v>
      </c>
      <c r="E340" s="62" t="s">
        <v>85</v>
      </c>
      <c r="F340" s="62" t="s">
        <v>10197</v>
      </c>
      <c r="G340" s="62" t="s">
        <v>10198</v>
      </c>
      <c r="H340" s="65">
        <v>6</v>
      </c>
      <c r="I340" s="66">
        <v>2077.7399999999998</v>
      </c>
      <c r="J340" s="57"/>
      <c r="K340" s="58" t="e">
        <f>VLOOKUP(J340,Stage!A:C,3,FALSE)</f>
        <v>#N/A</v>
      </c>
      <c r="L340" s="59" t="e">
        <f>VLOOKUP(J340,Stage!A:B,2,FALSE)</f>
        <v>#N/A</v>
      </c>
      <c r="M340" s="60">
        <f>VLOOKUP(F340,Cost!A:B,2,FALSE)</f>
        <v>253.26</v>
      </c>
      <c r="N340" s="60" t="e">
        <f t="shared" si="24"/>
        <v>#N/A</v>
      </c>
      <c r="O340" s="60" t="e">
        <f t="shared" si="25"/>
        <v>#N/A</v>
      </c>
    </row>
    <row r="341" spans="2:15" x14ac:dyDescent="0.25">
      <c r="B341" s="62" t="s">
        <v>10199</v>
      </c>
      <c r="C341" s="63">
        <v>1</v>
      </c>
      <c r="D341" s="64">
        <v>44508</v>
      </c>
      <c r="E341" s="62" t="s">
        <v>85</v>
      </c>
      <c r="F341" s="62" t="s">
        <v>10200</v>
      </c>
      <c r="G341" s="62" t="s">
        <v>10201</v>
      </c>
      <c r="H341" s="65">
        <v>1</v>
      </c>
      <c r="I341" s="66">
        <v>325.39</v>
      </c>
      <c r="J341" s="57"/>
      <c r="K341" s="58" t="e">
        <f>VLOOKUP(J341,Stage!A:C,3,FALSE)</f>
        <v>#N/A</v>
      </c>
      <c r="L341" s="59" t="e">
        <f>VLOOKUP(J341,Stage!A:B,2,FALSE)</f>
        <v>#N/A</v>
      </c>
      <c r="M341" s="60">
        <f>+I341*0.4</f>
        <v>130.15600000000001</v>
      </c>
      <c r="N341" s="60" t="e">
        <f t="shared" si="24"/>
        <v>#N/A</v>
      </c>
      <c r="O341" s="60" t="e">
        <f t="shared" si="25"/>
        <v>#N/A</v>
      </c>
    </row>
    <row r="342" spans="2:15" x14ac:dyDescent="0.25">
      <c r="B342" s="62" t="s">
        <v>10202</v>
      </c>
      <c r="C342" s="63">
        <v>1</v>
      </c>
      <c r="D342" s="64">
        <v>44455</v>
      </c>
      <c r="E342" s="62" t="s">
        <v>117</v>
      </c>
      <c r="F342" s="62" t="s">
        <v>8806</v>
      </c>
      <c r="G342" s="62" t="s">
        <v>6042</v>
      </c>
      <c r="H342" s="65">
        <v>1</v>
      </c>
      <c r="I342" s="66">
        <v>658.6</v>
      </c>
      <c r="J342" s="57"/>
      <c r="K342" s="58" t="e">
        <f>VLOOKUP(J342,Stage!A:C,3,FALSE)</f>
        <v>#N/A</v>
      </c>
      <c r="L342" s="59" t="e">
        <f>VLOOKUP(J342,Stage!A:B,2,FALSE)</f>
        <v>#N/A</v>
      </c>
      <c r="M342" s="60">
        <f>VLOOKUP(F342,Cost!A:B,2,FALSE)</f>
        <v>333.20464000000004</v>
      </c>
      <c r="N342" s="60" t="e">
        <f t="shared" si="24"/>
        <v>#N/A</v>
      </c>
      <c r="O342" s="60" t="e">
        <f t="shared" si="25"/>
        <v>#N/A</v>
      </c>
    </row>
    <row r="343" spans="2:15" x14ac:dyDescent="0.25">
      <c r="B343" s="62" t="s">
        <v>10203</v>
      </c>
      <c r="C343" s="63">
        <v>1</v>
      </c>
      <c r="D343" s="64">
        <v>44455</v>
      </c>
      <c r="E343" s="62" t="s">
        <v>117</v>
      </c>
      <c r="F343" s="62" t="s">
        <v>8807</v>
      </c>
      <c r="G343" s="62" t="s">
        <v>9810</v>
      </c>
      <c r="H343" s="65">
        <v>1</v>
      </c>
      <c r="I343" s="66">
        <v>687.51</v>
      </c>
      <c r="K343" s="58" t="e">
        <f>VLOOKUP(J343,Stage!A:C,3,FALSE)</f>
        <v>#N/A</v>
      </c>
      <c r="L343" s="59" t="e">
        <f>VLOOKUP(J343,Stage!A:B,2,FALSE)</f>
        <v>#N/A</v>
      </c>
      <c r="M343" s="60">
        <f>VLOOKUP(F343,Cost!A:B,2,FALSE)</f>
        <v>342.81189799999999</v>
      </c>
      <c r="N343" s="60" t="e">
        <f t="shared" si="24"/>
        <v>#N/A</v>
      </c>
      <c r="O343" s="60" t="e">
        <f t="shared" si="25"/>
        <v>#N/A</v>
      </c>
    </row>
    <row r="344" spans="2:15" x14ac:dyDescent="0.25">
      <c r="B344" s="62" t="s">
        <v>10204</v>
      </c>
      <c r="C344" s="63">
        <v>1</v>
      </c>
      <c r="D344" s="64">
        <v>44487</v>
      </c>
      <c r="E344" s="62" t="s">
        <v>85</v>
      </c>
      <c r="F344" s="62" t="s">
        <v>5384</v>
      </c>
      <c r="G344" s="62" t="s">
        <v>5707</v>
      </c>
      <c r="H344" s="65">
        <v>2</v>
      </c>
      <c r="I344" s="66">
        <v>1012.52</v>
      </c>
      <c r="J344" s="57"/>
      <c r="K344" s="58" t="e">
        <f>VLOOKUP(J344,Stage!A:C,3,FALSE)</f>
        <v>#N/A</v>
      </c>
      <c r="L344" s="59" t="e">
        <f>VLOOKUP(J344,Stage!A:B,2,FALSE)</f>
        <v>#N/A</v>
      </c>
      <c r="M344" s="60">
        <f>VLOOKUP(F344,Cost!A:B,2,FALSE)</f>
        <v>297.34519999999998</v>
      </c>
      <c r="N344" s="60" t="e">
        <f t="shared" si="24"/>
        <v>#N/A</v>
      </c>
      <c r="O344" s="60" t="e">
        <f t="shared" si="25"/>
        <v>#N/A</v>
      </c>
    </row>
    <row r="345" spans="2:15" x14ac:dyDescent="0.25">
      <c r="B345" s="62" t="s">
        <v>10204</v>
      </c>
      <c r="C345" s="63">
        <v>2</v>
      </c>
      <c r="D345" s="64">
        <v>44487</v>
      </c>
      <c r="E345" s="62" t="s">
        <v>85</v>
      </c>
      <c r="F345" s="62" t="s">
        <v>5387</v>
      </c>
      <c r="G345" s="62" t="s">
        <v>5710</v>
      </c>
      <c r="H345" s="65">
        <v>5</v>
      </c>
      <c r="I345" s="66">
        <v>3051.25</v>
      </c>
      <c r="J345" s="57"/>
      <c r="K345" s="58" t="e">
        <f>VLOOKUP(J345,Stage!A:C,3,FALSE)</f>
        <v>#N/A</v>
      </c>
      <c r="L345" s="59" t="e">
        <f>VLOOKUP(J345,Stage!A:B,2,FALSE)</f>
        <v>#N/A</v>
      </c>
      <c r="M345" s="60">
        <f>VLOOKUP(F345,Cost!A:B,2,FALSE)</f>
        <v>361.94279999999998</v>
      </c>
      <c r="N345" s="60" t="e">
        <f t="shared" si="24"/>
        <v>#N/A</v>
      </c>
      <c r="O345" s="60" t="e">
        <f t="shared" si="25"/>
        <v>#N/A</v>
      </c>
    </row>
    <row r="346" spans="2:15" x14ac:dyDescent="0.25">
      <c r="B346" s="62" t="s">
        <v>10204</v>
      </c>
      <c r="C346" s="63">
        <v>3</v>
      </c>
      <c r="D346" s="64">
        <v>44487</v>
      </c>
      <c r="E346" s="62" t="s">
        <v>85</v>
      </c>
      <c r="F346" s="62" t="s">
        <v>5381</v>
      </c>
      <c r="G346" s="62" t="s">
        <v>3556</v>
      </c>
      <c r="H346" s="65">
        <v>5</v>
      </c>
      <c r="I346" s="66">
        <v>357.1</v>
      </c>
      <c r="J346" s="57"/>
      <c r="K346" s="58" t="e">
        <f>VLOOKUP(J346,Stage!A:C,3,FALSE)</f>
        <v>#N/A</v>
      </c>
      <c r="L346" s="59" t="e">
        <f>VLOOKUP(J346,Stage!A:B,2,FALSE)</f>
        <v>#N/A</v>
      </c>
      <c r="M346" s="60">
        <f>VLOOKUP(F346,Cost!A:B,2,FALSE)</f>
        <v>41.568799999999996</v>
      </c>
      <c r="N346" s="60" t="e">
        <f t="shared" si="24"/>
        <v>#N/A</v>
      </c>
      <c r="O346" s="60" t="e">
        <f t="shared" si="25"/>
        <v>#N/A</v>
      </c>
    </row>
    <row r="347" spans="2:15" x14ac:dyDescent="0.25">
      <c r="B347" s="62" t="s">
        <v>10204</v>
      </c>
      <c r="C347" s="63">
        <v>4</v>
      </c>
      <c r="D347" s="64">
        <v>44487</v>
      </c>
      <c r="E347" s="62" t="s">
        <v>85</v>
      </c>
      <c r="F347" s="62" t="s">
        <v>5382</v>
      </c>
      <c r="G347" s="62" t="s">
        <v>5705</v>
      </c>
      <c r="H347" s="65">
        <v>2</v>
      </c>
      <c r="I347" s="66">
        <v>1040.8399999999999</v>
      </c>
      <c r="K347" s="58" t="e">
        <f>VLOOKUP(J347,Stage!A:C,3,FALSE)</f>
        <v>#N/A</v>
      </c>
      <c r="L347" s="59" t="e">
        <f>VLOOKUP(J347,Stage!A:B,2,FALSE)</f>
        <v>#N/A</v>
      </c>
      <c r="M347" s="60">
        <f>VLOOKUP(F347,Cost!A:B,2,FALSE)</f>
        <v>333.46440000000001</v>
      </c>
      <c r="N347" s="60" t="e">
        <f t="shared" si="24"/>
        <v>#N/A</v>
      </c>
      <c r="O347" s="60" t="e">
        <f t="shared" si="25"/>
        <v>#N/A</v>
      </c>
    </row>
    <row r="348" spans="2:15" x14ac:dyDescent="0.25">
      <c r="B348" s="62" t="s">
        <v>10204</v>
      </c>
      <c r="C348" s="63">
        <v>5</v>
      </c>
      <c r="D348" s="64">
        <v>44487</v>
      </c>
      <c r="E348" s="62" t="s">
        <v>85</v>
      </c>
      <c r="F348" s="62" t="s">
        <v>10121</v>
      </c>
      <c r="G348" s="62" t="s">
        <v>10122</v>
      </c>
      <c r="H348" s="65">
        <v>5</v>
      </c>
      <c r="I348" s="66">
        <v>2854.5</v>
      </c>
      <c r="K348" s="58" t="e">
        <f>VLOOKUP(J348,Stage!A:C,3,FALSE)</f>
        <v>#N/A</v>
      </c>
      <c r="L348" s="59" t="e">
        <f>VLOOKUP(J348,Stage!A:B,2,FALSE)</f>
        <v>#N/A</v>
      </c>
      <c r="M348" s="60">
        <f>VLOOKUP(F348,Cost!A:B,2,FALSE)</f>
        <v>361.23</v>
      </c>
      <c r="N348" s="60" t="e">
        <f t="shared" si="24"/>
        <v>#N/A</v>
      </c>
      <c r="O348" s="60" t="e">
        <f t="shared" si="25"/>
        <v>#N/A</v>
      </c>
    </row>
    <row r="349" spans="2:15" x14ac:dyDescent="0.25">
      <c r="B349" s="62" t="s">
        <v>10204</v>
      </c>
      <c r="C349" s="63">
        <v>6</v>
      </c>
      <c r="D349" s="64">
        <v>44487</v>
      </c>
      <c r="E349" s="62" t="s">
        <v>85</v>
      </c>
      <c r="F349" s="62" t="s">
        <v>5386</v>
      </c>
      <c r="G349" s="62" t="s">
        <v>5709</v>
      </c>
      <c r="H349" s="65">
        <v>1</v>
      </c>
      <c r="I349" s="66">
        <v>572.03</v>
      </c>
      <c r="K349" s="58" t="e">
        <f>VLOOKUP(J349,Stage!A:C,3,FALSE)</f>
        <v>#N/A</v>
      </c>
      <c r="L349" s="59" t="e">
        <f>VLOOKUP(J349,Stage!A:B,2,FALSE)</f>
        <v>#N/A</v>
      </c>
      <c r="M349" s="60">
        <f>VLOOKUP(F349,Cost!A:B,2,FALSE)</f>
        <v>361.8648</v>
      </c>
      <c r="N349" s="60" t="e">
        <f t="shared" si="24"/>
        <v>#N/A</v>
      </c>
      <c r="O349" s="60" t="e">
        <f t="shared" si="25"/>
        <v>#N/A</v>
      </c>
    </row>
    <row r="350" spans="2:15" x14ac:dyDescent="0.25">
      <c r="B350" s="62" t="s">
        <v>9601</v>
      </c>
      <c r="C350" s="63">
        <v>1</v>
      </c>
      <c r="D350" s="64">
        <v>44467</v>
      </c>
      <c r="E350" s="62" t="s">
        <v>18</v>
      </c>
      <c r="F350" s="62" t="s">
        <v>6113</v>
      </c>
      <c r="G350" s="62" t="s">
        <v>111</v>
      </c>
      <c r="H350" s="65">
        <v>3</v>
      </c>
      <c r="I350" s="66">
        <v>401.97</v>
      </c>
      <c r="J350" s="57"/>
      <c r="K350" s="58" t="e">
        <f>VLOOKUP(J350,Stage!A:C,3,FALSE)</f>
        <v>#N/A</v>
      </c>
      <c r="L350" s="59" t="e">
        <f>VLOOKUP(J350,Stage!A:B,2,FALSE)</f>
        <v>#N/A</v>
      </c>
      <c r="M350" s="60">
        <f>VLOOKUP(F350,Cost!A:B,2,FALSE)</f>
        <v>84.34</v>
      </c>
      <c r="N350" s="60" t="e">
        <f t="shared" si="24"/>
        <v>#N/A</v>
      </c>
      <c r="O350" s="60" t="e">
        <f t="shared" si="25"/>
        <v>#N/A</v>
      </c>
    </row>
    <row r="351" spans="2:15" x14ac:dyDescent="0.25">
      <c r="B351" s="62" t="s">
        <v>9601</v>
      </c>
      <c r="C351" s="63">
        <v>2</v>
      </c>
      <c r="D351" s="64">
        <v>44467</v>
      </c>
      <c r="E351" s="62" t="s">
        <v>18</v>
      </c>
      <c r="F351" s="62" t="s">
        <v>7706</v>
      </c>
      <c r="G351" s="62" t="s">
        <v>25</v>
      </c>
      <c r="H351" s="65">
        <v>3</v>
      </c>
      <c r="I351" s="66">
        <v>498.12</v>
      </c>
      <c r="K351" s="58" t="e">
        <f>VLOOKUP(J351,Stage!A:C,3,FALSE)</f>
        <v>#N/A</v>
      </c>
      <c r="L351" s="59" t="e">
        <f>VLOOKUP(J351,Stage!A:B,2,FALSE)</f>
        <v>#N/A</v>
      </c>
      <c r="M351" s="60">
        <f>VLOOKUP(F351,Cost!A:B,2,FALSE)</f>
        <v>113.43</v>
      </c>
      <c r="N351" s="60" t="e">
        <f t="shared" si="24"/>
        <v>#N/A</v>
      </c>
      <c r="O351" s="60" t="e">
        <f t="shared" si="25"/>
        <v>#N/A</v>
      </c>
    </row>
    <row r="352" spans="2:15" x14ac:dyDescent="0.25">
      <c r="B352" s="62" t="s">
        <v>9601</v>
      </c>
      <c r="C352" s="63">
        <v>3</v>
      </c>
      <c r="D352" s="64">
        <v>44467</v>
      </c>
      <c r="E352" s="62" t="s">
        <v>18</v>
      </c>
      <c r="F352" s="62" t="s">
        <v>7710</v>
      </c>
      <c r="G352" s="62" t="s">
        <v>26</v>
      </c>
      <c r="H352" s="65">
        <v>3</v>
      </c>
      <c r="I352" s="66">
        <v>525.6</v>
      </c>
      <c r="K352" s="58" t="e">
        <f>VLOOKUP(J352,Stage!A:C,3,FALSE)</f>
        <v>#N/A</v>
      </c>
      <c r="L352" s="59" t="e">
        <f>VLOOKUP(J352,Stage!A:B,2,FALSE)</f>
        <v>#N/A</v>
      </c>
      <c r="M352" s="60">
        <f>VLOOKUP(F352,Cost!A:B,2,FALSE)</f>
        <v>117.73</v>
      </c>
      <c r="N352" s="60" t="e">
        <f t="shared" si="24"/>
        <v>#N/A</v>
      </c>
      <c r="O352" s="60" t="e">
        <f t="shared" si="25"/>
        <v>#N/A</v>
      </c>
    </row>
    <row r="353" spans="2:15" x14ac:dyDescent="0.25">
      <c r="B353" s="62" t="s">
        <v>9601</v>
      </c>
      <c r="C353" s="63">
        <v>4</v>
      </c>
      <c r="D353" s="64">
        <v>44467</v>
      </c>
      <c r="E353" s="62" t="s">
        <v>18</v>
      </c>
      <c r="F353" s="62" t="s">
        <v>7705</v>
      </c>
      <c r="G353" s="62" t="s">
        <v>21</v>
      </c>
      <c r="H353" s="65">
        <v>3</v>
      </c>
      <c r="I353" s="66">
        <v>252.6</v>
      </c>
      <c r="J353" s="57"/>
      <c r="K353" s="58" t="e">
        <f>VLOOKUP(J353,Stage!A:C,3,FALSE)</f>
        <v>#N/A</v>
      </c>
      <c r="L353" s="59" t="e">
        <f>VLOOKUP(J353,Stage!A:B,2,FALSE)</f>
        <v>#N/A</v>
      </c>
      <c r="M353" s="60">
        <f>VLOOKUP(F353,Cost!A:B,2,FALSE)</f>
        <v>50.64</v>
      </c>
      <c r="N353" s="60" t="e">
        <f t="shared" si="24"/>
        <v>#N/A</v>
      </c>
      <c r="O353" s="60" t="e">
        <f t="shared" si="25"/>
        <v>#N/A</v>
      </c>
    </row>
    <row r="354" spans="2:15" x14ac:dyDescent="0.25">
      <c r="B354" s="62" t="s">
        <v>9601</v>
      </c>
      <c r="C354" s="63">
        <v>5</v>
      </c>
      <c r="D354" s="64">
        <v>44467</v>
      </c>
      <c r="E354" s="62" t="s">
        <v>18</v>
      </c>
      <c r="F354" s="62" t="s">
        <v>5446</v>
      </c>
      <c r="G354" s="62" t="s">
        <v>4081</v>
      </c>
      <c r="H354" s="65">
        <v>6</v>
      </c>
      <c r="I354" s="66">
        <v>702.78</v>
      </c>
      <c r="J354" s="57"/>
      <c r="K354" s="58" t="e">
        <f>VLOOKUP(J354,Stage!A:C,3,FALSE)</f>
        <v>#N/A</v>
      </c>
      <c r="L354" s="59" t="e">
        <f>VLOOKUP(J354,Stage!A:B,2,FALSE)</f>
        <v>#N/A</v>
      </c>
      <c r="M354" s="60">
        <f>VLOOKUP(F354,Cost!A:B,2,FALSE)</f>
        <v>65.05</v>
      </c>
      <c r="N354" s="60" t="e">
        <f t="shared" si="24"/>
        <v>#N/A</v>
      </c>
      <c r="O354" s="60" t="e">
        <f t="shared" si="25"/>
        <v>#N/A</v>
      </c>
    </row>
    <row r="355" spans="2:15" x14ac:dyDescent="0.25">
      <c r="B355" s="62" t="s">
        <v>9601</v>
      </c>
      <c r="C355" s="63">
        <v>6</v>
      </c>
      <c r="D355" s="64">
        <v>44467</v>
      </c>
      <c r="E355" s="62" t="s">
        <v>18</v>
      </c>
      <c r="F355" s="62" t="s">
        <v>5491</v>
      </c>
      <c r="G355" s="62" t="s">
        <v>3619</v>
      </c>
      <c r="H355" s="65">
        <v>1</v>
      </c>
      <c r="I355" s="66">
        <v>228.02</v>
      </c>
      <c r="J355" s="57"/>
      <c r="K355" s="58" t="e">
        <f>VLOOKUP(J355,Stage!A:C,3,FALSE)</f>
        <v>#N/A</v>
      </c>
      <c r="L355" s="59" t="e">
        <f>VLOOKUP(J355,Stage!A:B,2,FALSE)</f>
        <v>#N/A</v>
      </c>
      <c r="M355" s="60">
        <f>VLOOKUP(F355,Cost!A:B,2,FALSE)</f>
        <v>139</v>
      </c>
      <c r="N355" s="60" t="e">
        <f t="shared" si="24"/>
        <v>#N/A</v>
      </c>
      <c r="O355" s="60" t="e">
        <f t="shared" si="25"/>
        <v>#N/A</v>
      </c>
    </row>
    <row r="356" spans="2:15" x14ac:dyDescent="0.25">
      <c r="B356" s="62" t="s">
        <v>9601</v>
      </c>
      <c r="C356" s="63">
        <v>7</v>
      </c>
      <c r="D356" s="64">
        <v>44467</v>
      </c>
      <c r="E356" s="62" t="s">
        <v>18</v>
      </c>
      <c r="F356" s="62" t="s">
        <v>7565</v>
      </c>
      <c r="G356" s="62" t="s">
        <v>22</v>
      </c>
      <c r="H356" s="65">
        <v>4</v>
      </c>
      <c r="I356" s="66">
        <v>245.6</v>
      </c>
      <c r="K356" s="58" t="e">
        <f>VLOOKUP(J356,Stage!A:C,3,FALSE)</f>
        <v>#N/A</v>
      </c>
      <c r="L356" s="59" t="e">
        <f>VLOOKUP(J356,Stage!A:B,2,FALSE)</f>
        <v>#N/A</v>
      </c>
      <c r="M356" s="60">
        <f>VLOOKUP(F356,Cost!A:B,2,FALSE)</f>
        <v>34.770000000000003</v>
      </c>
      <c r="N356" s="60" t="e">
        <f t="shared" si="24"/>
        <v>#N/A</v>
      </c>
      <c r="O356" s="60" t="e">
        <f t="shared" si="25"/>
        <v>#N/A</v>
      </c>
    </row>
    <row r="357" spans="2:15" x14ac:dyDescent="0.25">
      <c r="B357" s="62" t="s">
        <v>9601</v>
      </c>
      <c r="C357" s="63">
        <v>8</v>
      </c>
      <c r="D357" s="64">
        <v>44467</v>
      </c>
      <c r="E357" s="62" t="s">
        <v>18</v>
      </c>
      <c r="F357" s="62" t="s">
        <v>6069</v>
      </c>
      <c r="G357" s="62" t="s">
        <v>111</v>
      </c>
      <c r="H357" s="65">
        <v>4</v>
      </c>
      <c r="I357" s="66">
        <v>264.2</v>
      </c>
      <c r="K357" s="58" t="e">
        <f>VLOOKUP(J357,Stage!A:C,3,FALSE)</f>
        <v>#N/A</v>
      </c>
      <c r="L357" s="59" t="e">
        <f>VLOOKUP(J357,Stage!A:B,2,FALSE)</f>
        <v>#N/A</v>
      </c>
      <c r="M357" s="60">
        <f>VLOOKUP(F357,Cost!A:B,2,FALSE)</f>
        <v>35.619999999999997</v>
      </c>
      <c r="N357" s="60" t="e">
        <f t="shared" si="24"/>
        <v>#N/A</v>
      </c>
      <c r="O357" s="60" t="e">
        <f t="shared" si="25"/>
        <v>#N/A</v>
      </c>
    </row>
    <row r="358" spans="2:15" x14ac:dyDescent="0.25">
      <c r="B358" s="62" t="s">
        <v>9601</v>
      </c>
      <c r="C358" s="63">
        <v>9</v>
      </c>
      <c r="D358" s="64">
        <v>44467</v>
      </c>
      <c r="E358" s="62" t="s">
        <v>18</v>
      </c>
      <c r="F358" s="62" t="s">
        <v>7477</v>
      </c>
      <c r="G358" s="62" t="s">
        <v>111</v>
      </c>
      <c r="H358" s="65">
        <v>2</v>
      </c>
      <c r="I358" s="66">
        <v>121.42</v>
      </c>
      <c r="K358" s="58" t="e">
        <f>VLOOKUP(J358,Stage!A:C,3,FALSE)</f>
        <v>#N/A</v>
      </c>
      <c r="L358" s="59" t="e">
        <f>VLOOKUP(J358,Stage!A:B,2,FALSE)</f>
        <v>#N/A</v>
      </c>
      <c r="M358" s="60">
        <f>VLOOKUP(F358,Cost!A:B,2,FALSE)</f>
        <v>31.98</v>
      </c>
      <c r="N358" s="60" t="e">
        <f t="shared" si="24"/>
        <v>#N/A</v>
      </c>
      <c r="O358" s="60" t="e">
        <f t="shared" si="25"/>
        <v>#N/A</v>
      </c>
    </row>
    <row r="359" spans="2:15" x14ac:dyDescent="0.25">
      <c r="B359" s="62" t="s">
        <v>9601</v>
      </c>
      <c r="C359" s="63">
        <v>10</v>
      </c>
      <c r="D359" s="64">
        <v>44467</v>
      </c>
      <c r="E359" s="62" t="s">
        <v>18</v>
      </c>
      <c r="F359" s="62" t="s">
        <v>7478</v>
      </c>
      <c r="G359" s="62" t="s">
        <v>3296</v>
      </c>
      <c r="H359" s="65">
        <v>2</v>
      </c>
      <c r="I359" s="66">
        <v>129.24</v>
      </c>
      <c r="K359" s="58" t="e">
        <f>VLOOKUP(J359,Stage!A:C,3,FALSE)</f>
        <v>#N/A</v>
      </c>
      <c r="L359" s="59" t="e">
        <f>VLOOKUP(J359,Stage!A:B,2,FALSE)</f>
        <v>#N/A</v>
      </c>
      <c r="M359" s="60">
        <f>VLOOKUP(F359,Cost!A:B,2,FALSE)</f>
        <v>35.409999999999997</v>
      </c>
      <c r="N359" s="60" t="e">
        <f t="shared" si="24"/>
        <v>#N/A</v>
      </c>
      <c r="O359" s="60" t="e">
        <f t="shared" si="25"/>
        <v>#N/A</v>
      </c>
    </row>
    <row r="360" spans="2:15" x14ac:dyDescent="0.25">
      <c r="B360" s="62" t="s">
        <v>9601</v>
      </c>
      <c r="C360" s="63">
        <v>11</v>
      </c>
      <c r="D360" s="64">
        <v>44467</v>
      </c>
      <c r="E360" s="62" t="s">
        <v>18</v>
      </c>
      <c r="F360" s="62" t="s">
        <v>7701</v>
      </c>
      <c r="G360" s="62" t="s">
        <v>9617</v>
      </c>
      <c r="H360" s="65">
        <v>3</v>
      </c>
      <c r="I360" s="66">
        <v>735.36</v>
      </c>
      <c r="J360" s="57"/>
      <c r="K360" s="58" t="e">
        <f>VLOOKUP(J360,Stage!A:C,3,FALSE)</f>
        <v>#N/A</v>
      </c>
      <c r="L360" s="59" t="e">
        <f>VLOOKUP(J360,Stage!A:B,2,FALSE)</f>
        <v>#N/A</v>
      </c>
      <c r="M360" s="60">
        <f>VLOOKUP(F360,Cost!A:B,2,FALSE)</f>
        <v>144.44</v>
      </c>
      <c r="N360" s="60" t="e">
        <f t="shared" si="24"/>
        <v>#N/A</v>
      </c>
      <c r="O360" s="60" t="e">
        <f t="shared" si="25"/>
        <v>#N/A</v>
      </c>
    </row>
    <row r="361" spans="2:15" x14ac:dyDescent="0.25">
      <c r="B361" s="62" t="s">
        <v>9601</v>
      </c>
      <c r="C361" s="63">
        <v>12</v>
      </c>
      <c r="D361" s="64">
        <v>44467</v>
      </c>
      <c r="E361" s="62" t="s">
        <v>18</v>
      </c>
      <c r="F361" s="62" t="s">
        <v>7661</v>
      </c>
      <c r="G361" s="62" t="s">
        <v>9617</v>
      </c>
      <c r="H361" s="65">
        <v>1</v>
      </c>
      <c r="I361" s="66">
        <v>173.68</v>
      </c>
      <c r="K361" s="58" t="e">
        <f>VLOOKUP(J361,Stage!A:C,3,FALSE)</f>
        <v>#N/A</v>
      </c>
      <c r="L361" s="59" t="e">
        <f>VLOOKUP(J361,Stage!A:B,2,FALSE)</f>
        <v>#N/A</v>
      </c>
      <c r="M361" s="60">
        <f>VLOOKUP(F361,Cost!A:B,2,FALSE)</f>
        <v>92.45</v>
      </c>
      <c r="N361" s="60" t="e">
        <f t="shared" si="24"/>
        <v>#N/A</v>
      </c>
      <c r="O361" s="60" t="e">
        <f t="shared" si="25"/>
        <v>#N/A</v>
      </c>
    </row>
    <row r="362" spans="2:15" x14ac:dyDescent="0.25">
      <c r="B362" s="62" t="s">
        <v>9601</v>
      </c>
      <c r="C362" s="63">
        <v>13</v>
      </c>
      <c r="D362" s="64">
        <v>44467</v>
      </c>
      <c r="E362" s="62" t="s">
        <v>18</v>
      </c>
      <c r="F362" s="62" t="s">
        <v>7679</v>
      </c>
      <c r="G362" s="62" t="s">
        <v>9617</v>
      </c>
      <c r="H362" s="65">
        <v>1</v>
      </c>
      <c r="I362" s="66">
        <v>184.71</v>
      </c>
      <c r="K362" s="58" t="e">
        <f>VLOOKUP(J362,Stage!A:C,3,FALSE)</f>
        <v>#N/A</v>
      </c>
      <c r="L362" s="59" t="e">
        <f>VLOOKUP(J362,Stage!A:B,2,FALSE)</f>
        <v>#N/A</v>
      </c>
      <c r="M362" s="60">
        <f>VLOOKUP(F362,Cost!A:B,2,FALSE)</f>
        <v>94.76</v>
      </c>
      <c r="N362" s="60" t="e">
        <f t="shared" si="24"/>
        <v>#N/A</v>
      </c>
      <c r="O362" s="60" t="e">
        <f t="shared" si="25"/>
        <v>#N/A</v>
      </c>
    </row>
    <row r="363" spans="2:15" x14ac:dyDescent="0.25">
      <c r="B363" s="62" t="s">
        <v>9618</v>
      </c>
      <c r="C363" s="63">
        <v>1</v>
      </c>
      <c r="D363" s="64">
        <v>44467</v>
      </c>
      <c r="E363" s="62" t="s">
        <v>18</v>
      </c>
      <c r="F363" s="62" t="s">
        <v>7723</v>
      </c>
      <c r="G363" s="62" t="s">
        <v>9620</v>
      </c>
      <c r="H363" s="65">
        <v>2</v>
      </c>
      <c r="I363" s="66">
        <v>4552.1000000000004</v>
      </c>
      <c r="J363" s="57"/>
      <c r="K363" s="58" t="e">
        <f>VLOOKUP(J363,Stage!A:C,3,FALSE)</f>
        <v>#N/A</v>
      </c>
      <c r="L363" s="59" t="e">
        <f>VLOOKUP(J363,Stage!A:B,2,FALSE)</f>
        <v>#N/A</v>
      </c>
      <c r="M363" s="60">
        <f>VLOOKUP(F363,Cost!A:B,2,FALSE)</f>
        <v>1126.96</v>
      </c>
      <c r="N363" s="60" t="e">
        <f t="shared" si="24"/>
        <v>#N/A</v>
      </c>
      <c r="O363" s="60" t="e">
        <f t="shared" si="25"/>
        <v>#N/A</v>
      </c>
    </row>
    <row r="364" spans="2:15" x14ac:dyDescent="0.25">
      <c r="B364" s="62" t="s">
        <v>9618</v>
      </c>
      <c r="C364" s="63">
        <v>2</v>
      </c>
      <c r="D364" s="64">
        <v>44467</v>
      </c>
      <c r="E364" s="62" t="s">
        <v>18</v>
      </c>
      <c r="F364" s="62" t="s">
        <v>7662</v>
      </c>
      <c r="G364" s="62" t="s">
        <v>9619</v>
      </c>
      <c r="H364" s="65">
        <v>2</v>
      </c>
      <c r="I364" s="66">
        <v>3129.84</v>
      </c>
      <c r="J364" s="57"/>
      <c r="K364" s="58" t="e">
        <f>VLOOKUP(J364,Stage!A:C,3,FALSE)</f>
        <v>#N/A</v>
      </c>
      <c r="L364" s="59" t="e">
        <f>VLOOKUP(J364,Stage!A:B,2,FALSE)</f>
        <v>#N/A</v>
      </c>
      <c r="M364" s="60">
        <f>VLOOKUP(F364,Cost!A:B,2,FALSE)</f>
        <v>738.29</v>
      </c>
      <c r="N364" s="60" t="e">
        <f t="shared" si="24"/>
        <v>#N/A</v>
      </c>
      <c r="O364" s="60" t="e">
        <f t="shared" si="25"/>
        <v>#N/A</v>
      </c>
    </row>
    <row r="365" spans="2:15" x14ac:dyDescent="0.25">
      <c r="B365" s="62" t="s">
        <v>9618</v>
      </c>
      <c r="C365" s="63">
        <v>3</v>
      </c>
      <c r="D365" s="64">
        <v>44467</v>
      </c>
      <c r="E365" s="62" t="s">
        <v>18</v>
      </c>
      <c r="F365" s="62" t="s">
        <v>7666</v>
      </c>
      <c r="G365" s="62" t="s">
        <v>9620</v>
      </c>
      <c r="H365" s="65">
        <v>2</v>
      </c>
      <c r="I365" s="66">
        <v>3498.14</v>
      </c>
      <c r="J365" s="57"/>
      <c r="K365" s="58" t="e">
        <f>VLOOKUP(J365,Stage!A:C,3,FALSE)</f>
        <v>#N/A</v>
      </c>
      <c r="L365" s="59" t="e">
        <f>VLOOKUP(J365,Stage!A:B,2,FALSE)</f>
        <v>#N/A</v>
      </c>
      <c r="M365" s="60">
        <f>VLOOKUP(F365,Cost!A:B,2,FALSE)</f>
        <v>785.46</v>
      </c>
      <c r="N365" s="60" t="e">
        <f t="shared" si="24"/>
        <v>#N/A</v>
      </c>
      <c r="O365" s="60" t="e">
        <f t="shared" si="25"/>
        <v>#N/A</v>
      </c>
    </row>
    <row r="366" spans="2:15" x14ac:dyDescent="0.25">
      <c r="B366" s="62" t="s">
        <v>9618</v>
      </c>
      <c r="C366" s="63">
        <v>4</v>
      </c>
      <c r="D366" s="64">
        <v>44467</v>
      </c>
      <c r="E366" s="62" t="s">
        <v>18</v>
      </c>
      <c r="F366" s="62" t="s">
        <v>7682</v>
      </c>
      <c r="G366" s="62" t="s">
        <v>9620</v>
      </c>
      <c r="H366" s="65">
        <v>1</v>
      </c>
      <c r="I366" s="66">
        <v>1972.56</v>
      </c>
      <c r="J366" s="57"/>
      <c r="K366" s="58" t="e">
        <f>VLOOKUP(J366,Stage!A:C,3,FALSE)</f>
        <v>#N/A</v>
      </c>
      <c r="L366" s="59" t="e">
        <f>VLOOKUP(J366,Stage!A:B,2,FALSE)</f>
        <v>#N/A</v>
      </c>
      <c r="M366" s="60">
        <f>VLOOKUP(F366,Cost!A:B,2,FALSE)</f>
        <v>898.67</v>
      </c>
      <c r="N366" s="60" t="e">
        <f t="shared" si="24"/>
        <v>#N/A</v>
      </c>
      <c r="O366" s="60" t="e">
        <f t="shared" si="25"/>
        <v>#N/A</v>
      </c>
    </row>
    <row r="367" spans="2:15" x14ac:dyDescent="0.25">
      <c r="B367" s="62" t="s">
        <v>9618</v>
      </c>
      <c r="C367" s="63">
        <v>5</v>
      </c>
      <c r="D367" s="64">
        <v>44467</v>
      </c>
      <c r="E367" s="62" t="s">
        <v>18</v>
      </c>
      <c r="F367" s="62" t="s">
        <v>7680</v>
      </c>
      <c r="G367" s="62" t="s">
        <v>9623</v>
      </c>
      <c r="H367" s="65">
        <v>1</v>
      </c>
      <c r="I367" s="66">
        <v>1462.08</v>
      </c>
      <c r="J367" s="57"/>
      <c r="K367" s="58" t="e">
        <f>VLOOKUP(J367,Stage!A:C,3,FALSE)</f>
        <v>#N/A</v>
      </c>
      <c r="L367" s="59" t="e">
        <f>VLOOKUP(J367,Stage!A:B,2,FALSE)</f>
        <v>#N/A</v>
      </c>
      <c r="M367" s="60">
        <f>VLOOKUP(F367,Cost!A:B,2,FALSE)</f>
        <v>692.61</v>
      </c>
      <c r="N367" s="60" t="e">
        <f t="shared" si="24"/>
        <v>#N/A</v>
      </c>
      <c r="O367" s="60" t="e">
        <f t="shared" si="25"/>
        <v>#N/A</v>
      </c>
    </row>
    <row r="368" spans="2:15" x14ac:dyDescent="0.25">
      <c r="B368" s="62" t="s">
        <v>9561</v>
      </c>
      <c r="C368" s="63">
        <v>1</v>
      </c>
      <c r="D368" s="64">
        <v>44467</v>
      </c>
      <c r="E368" s="62" t="s">
        <v>18</v>
      </c>
      <c r="F368" s="62" t="s">
        <v>9437</v>
      </c>
      <c r="G368" s="62" t="s">
        <v>4927</v>
      </c>
      <c r="H368" s="65">
        <v>1</v>
      </c>
      <c r="I368" s="66">
        <v>93.62</v>
      </c>
      <c r="J368" s="57"/>
      <c r="K368" s="58" t="e">
        <f>VLOOKUP(J368,Stage!A:C,3,FALSE)</f>
        <v>#N/A</v>
      </c>
      <c r="L368" s="59" t="e">
        <f>VLOOKUP(J368,Stage!A:B,2,FALSE)</f>
        <v>#N/A</v>
      </c>
      <c r="M368" s="60">
        <f>VLOOKUP(F368,Cost!A:B,2,FALSE)</f>
        <v>65.282799999999995</v>
      </c>
      <c r="N368" s="60" t="e">
        <f t="shared" si="24"/>
        <v>#N/A</v>
      </c>
      <c r="O368" s="60" t="e">
        <f t="shared" si="25"/>
        <v>#N/A</v>
      </c>
    </row>
    <row r="369" spans="2:15" x14ac:dyDescent="0.25">
      <c r="B369" s="62" t="s">
        <v>10205</v>
      </c>
      <c r="C369" s="63">
        <v>1</v>
      </c>
      <c r="D369" s="64">
        <v>44481</v>
      </c>
      <c r="E369" s="62" t="s">
        <v>18</v>
      </c>
      <c r="F369" s="62" t="s">
        <v>10206</v>
      </c>
      <c r="G369" s="62" t="s">
        <v>24</v>
      </c>
      <c r="H369" s="65">
        <v>1</v>
      </c>
      <c r="I369" s="66">
        <v>118.14</v>
      </c>
      <c r="J369" s="57"/>
      <c r="K369" s="58" t="e">
        <f>VLOOKUP(J369,Stage!A:C,3,FALSE)</f>
        <v>#N/A</v>
      </c>
      <c r="L369" s="59" t="e">
        <f>VLOOKUP(J369,Stage!A:B,2,FALSE)</f>
        <v>#N/A</v>
      </c>
      <c r="M369" s="60">
        <f>VLOOKUP(F369,Cost!A:B,2,FALSE)</f>
        <v>82.27</v>
      </c>
      <c r="N369" s="60" t="e">
        <f t="shared" si="24"/>
        <v>#N/A</v>
      </c>
      <c r="O369" s="60" t="e">
        <f t="shared" si="25"/>
        <v>#N/A</v>
      </c>
    </row>
    <row r="370" spans="2:15" x14ac:dyDescent="0.25">
      <c r="B370" s="62" t="s">
        <v>9845</v>
      </c>
      <c r="C370" s="63">
        <v>1</v>
      </c>
      <c r="D370" s="64">
        <v>44467</v>
      </c>
      <c r="E370" s="62" t="s">
        <v>3329</v>
      </c>
      <c r="F370" s="62" t="s">
        <v>5843</v>
      </c>
      <c r="G370" s="62" t="s">
        <v>32</v>
      </c>
      <c r="H370" s="65">
        <v>1</v>
      </c>
      <c r="I370" s="66">
        <v>478.09</v>
      </c>
      <c r="K370" s="58" t="e">
        <f>VLOOKUP(J370,Stage!A:C,3,FALSE)</f>
        <v>#N/A</v>
      </c>
      <c r="L370" s="59" t="e">
        <f>VLOOKUP(J370,Stage!A:B,2,FALSE)</f>
        <v>#N/A</v>
      </c>
      <c r="M370" s="60">
        <f>VLOOKUP(F370,Cost!A:B,2,FALSE)</f>
        <v>259.63</v>
      </c>
      <c r="N370" s="60" t="e">
        <f t="shared" si="24"/>
        <v>#N/A</v>
      </c>
      <c r="O370" s="60" t="e">
        <f t="shared" si="25"/>
        <v>#N/A</v>
      </c>
    </row>
    <row r="371" spans="2:15" x14ac:dyDescent="0.25">
      <c r="B371" s="62" t="s">
        <v>9621</v>
      </c>
      <c r="C371" s="63">
        <v>1</v>
      </c>
      <c r="D371" s="64">
        <v>44474</v>
      </c>
      <c r="E371" s="62" t="s">
        <v>18</v>
      </c>
      <c r="F371" s="62" t="s">
        <v>7667</v>
      </c>
      <c r="G371" s="62" t="s">
        <v>9622</v>
      </c>
      <c r="H371" s="65">
        <v>10</v>
      </c>
      <c r="I371" s="66">
        <v>3074.3</v>
      </c>
      <c r="K371" s="58" t="e">
        <f>VLOOKUP(J371,Stage!A:C,3,FALSE)</f>
        <v>#N/A</v>
      </c>
      <c r="L371" s="59" t="e">
        <f>VLOOKUP(J371,Stage!A:B,2,FALSE)</f>
        <v>#N/A</v>
      </c>
      <c r="M371" s="60">
        <f>VLOOKUP(F371,Cost!A:B,2,FALSE)</f>
        <v>134.13</v>
      </c>
      <c r="N371" s="60" t="e">
        <f t="shared" si="24"/>
        <v>#N/A</v>
      </c>
      <c r="O371" s="60" t="e">
        <f t="shared" si="25"/>
        <v>#N/A</v>
      </c>
    </row>
    <row r="372" spans="2:15" x14ac:dyDescent="0.25">
      <c r="B372" s="62" t="s">
        <v>10207</v>
      </c>
      <c r="C372" s="63">
        <v>1</v>
      </c>
      <c r="D372" s="64">
        <v>44495</v>
      </c>
      <c r="E372" s="62" t="s">
        <v>37</v>
      </c>
      <c r="F372" s="62" t="s">
        <v>8176</v>
      </c>
      <c r="G372" s="62" t="s">
        <v>9756</v>
      </c>
      <c r="H372" s="65">
        <v>16</v>
      </c>
      <c r="I372" s="66">
        <v>8718.7199999999993</v>
      </c>
      <c r="J372" s="57"/>
      <c r="K372" s="58" t="e">
        <f>VLOOKUP(J372,Stage!A:C,3,FALSE)</f>
        <v>#N/A</v>
      </c>
      <c r="L372" s="59" t="e">
        <f>VLOOKUP(J372,Stage!A:B,2,FALSE)</f>
        <v>#N/A</v>
      </c>
      <c r="M372" s="60">
        <f>VLOOKUP(F372,Cost!A:B,2,FALSE)</f>
        <v>252.30623724</v>
      </c>
      <c r="N372" s="60" t="e">
        <f t="shared" si="24"/>
        <v>#N/A</v>
      </c>
      <c r="O372" s="60" t="e">
        <f t="shared" si="25"/>
        <v>#N/A</v>
      </c>
    </row>
    <row r="373" spans="2:15" x14ac:dyDescent="0.25">
      <c r="B373" s="62" t="s">
        <v>10207</v>
      </c>
      <c r="C373" s="63">
        <v>2</v>
      </c>
      <c r="D373" s="64">
        <v>44495</v>
      </c>
      <c r="E373" s="62" t="s">
        <v>37</v>
      </c>
      <c r="F373" s="62" t="s">
        <v>8187</v>
      </c>
      <c r="G373" s="62" t="s">
        <v>9759</v>
      </c>
      <c r="H373" s="65">
        <v>10</v>
      </c>
      <c r="I373" s="66">
        <v>6238.3</v>
      </c>
      <c r="K373" s="58" t="e">
        <f>VLOOKUP(J373,Stage!A:C,3,FALSE)</f>
        <v>#N/A</v>
      </c>
      <c r="L373" s="59" t="e">
        <f>VLOOKUP(J373,Stage!A:B,2,FALSE)</f>
        <v>#N/A</v>
      </c>
      <c r="M373" s="60">
        <f>VLOOKUP(F373,Cost!A:B,2,FALSE)</f>
        <v>292.15395599999999</v>
      </c>
      <c r="N373" s="60" t="e">
        <f t="shared" si="24"/>
        <v>#N/A</v>
      </c>
      <c r="O373" s="60" t="e">
        <f t="shared" si="25"/>
        <v>#N/A</v>
      </c>
    </row>
    <row r="374" spans="2:15" x14ac:dyDescent="0.25">
      <c r="B374" s="62" t="s">
        <v>10208</v>
      </c>
      <c r="C374" s="63">
        <v>1</v>
      </c>
      <c r="D374" s="64">
        <v>44508</v>
      </c>
      <c r="E374" s="62" t="s">
        <v>37</v>
      </c>
      <c r="F374" s="62" t="s">
        <v>8176</v>
      </c>
      <c r="G374" s="62" t="s">
        <v>9756</v>
      </c>
      <c r="H374" s="65">
        <v>16</v>
      </c>
      <c r="I374" s="66">
        <v>8718.7199999999993</v>
      </c>
      <c r="K374" s="58" t="e">
        <f>VLOOKUP(J374,Stage!A:C,3,FALSE)</f>
        <v>#N/A</v>
      </c>
      <c r="L374" s="59" t="e">
        <f>VLOOKUP(J374,Stage!A:B,2,FALSE)</f>
        <v>#N/A</v>
      </c>
      <c r="M374" s="60">
        <f>VLOOKUP(F374,Cost!A:B,2,FALSE)</f>
        <v>252.30623724</v>
      </c>
      <c r="N374" s="60" t="e">
        <f t="shared" si="24"/>
        <v>#N/A</v>
      </c>
      <c r="O374" s="60" t="e">
        <f t="shared" si="25"/>
        <v>#N/A</v>
      </c>
    </row>
    <row r="375" spans="2:15" x14ac:dyDescent="0.25">
      <c r="B375" s="62" t="s">
        <v>10209</v>
      </c>
      <c r="C375" s="63">
        <v>1</v>
      </c>
      <c r="D375" s="64">
        <v>44487</v>
      </c>
      <c r="E375" s="62" t="s">
        <v>85</v>
      </c>
      <c r="F375" s="62" t="s">
        <v>5385</v>
      </c>
      <c r="G375" s="62" t="s">
        <v>5708</v>
      </c>
      <c r="H375" s="65">
        <v>6</v>
      </c>
      <c r="I375" s="66">
        <v>3152.52</v>
      </c>
      <c r="K375" s="58" t="e">
        <f>VLOOKUP(J375,Stage!A:C,3,FALSE)</f>
        <v>#N/A</v>
      </c>
      <c r="L375" s="59" t="e">
        <f>VLOOKUP(J375,Stage!A:B,2,FALSE)</f>
        <v>#N/A</v>
      </c>
      <c r="M375" s="60">
        <f>VLOOKUP(F375,Cost!A:B,2,FALSE)</f>
        <v>328.96879999999999</v>
      </c>
      <c r="N375" s="60" t="e">
        <f t="shared" si="24"/>
        <v>#N/A</v>
      </c>
      <c r="O375" s="60" t="e">
        <f t="shared" si="25"/>
        <v>#N/A</v>
      </c>
    </row>
    <row r="376" spans="2:15" x14ac:dyDescent="0.25">
      <c r="B376" s="62" t="s">
        <v>9800</v>
      </c>
      <c r="C376" s="63">
        <v>1</v>
      </c>
      <c r="D376" s="64">
        <v>44473</v>
      </c>
      <c r="E376" s="62" t="s">
        <v>85</v>
      </c>
      <c r="F376" s="62" t="s">
        <v>5385</v>
      </c>
      <c r="G376" s="62" t="s">
        <v>5708</v>
      </c>
      <c r="H376" s="65">
        <v>6</v>
      </c>
      <c r="I376" s="66">
        <v>3152.52</v>
      </c>
      <c r="K376" s="58" t="e">
        <f>VLOOKUP(J376,Stage!A:C,3,FALSE)</f>
        <v>#N/A</v>
      </c>
      <c r="L376" s="59" t="e">
        <f>VLOOKUP(J376,Stage!A:B,2,FALSE)</f>
        <v>#N/A</v>
      </c>
      <c r="M376" s="60">
        <f>VLOOKUP(F376,Cost!A:B,2,FALSE)</f>
        <v>328.96879999999999</v>
      </c>
      <c r="N376" s="60" t="e">
        <f t="shared" si="24"/>
        <v>#N/A</v>
      </c>
      <c r="O376" s="60" t="e">
        <f t="shared" si="25"/>
        <v>#N/A</v>
      </c>
    </row>
    <row r="377" spans="2:15" x14ac:dyDescent="0.25">
      <c r="B377" s="62" t="s">
        <v>10210</v>
      </c>
      <c r="C377" s="63">
        <v>1</v>
      </c>
      <c r="D377" s="64">
        <v>44480</v>
      </c>
      <c r="E377" s="62" t="s">
        <v>85</v>
      </c>
      <c r="F377" s="62" t="s">
        <v>5385</v>
      </c>
      <c r="G377" s="62" t="s">
        <v>5708</v>
      </c>
      <c r="H377" s="65">
        <v>3</v>
      </c>
      <c r="I377" s="66">
        <v>1576.26</v>
      </c>
      <c r="K377" s="58" t="e">
        <f>VLOOKUP(J377,Stage!A:C,3,FALSE)</f>
        <v>#N/A</v>
      </c>
      <c r="L377" s="59" t="e">
        <f>VLOOKUP(J377,Stage!A:B,2,FALSE)</f>
        <v>#N/A</v>
      </c>
      <c r="M377" s="60">
        <f>VLOOKUP(F377,Cost!A:B,2,FALSE)</f>
        <v>328.96879999999999</v>
      </c>
      <c r="N377" s="60" t="e">
        <f t="shared" si="24"/>
        <v>#N/A</v>
      </c>
      <c r="O377" s="60" t="e">
        <f t="shared" si="25"/>
        <v>#N/A</v>
      </c>
    </row>
    <row r="378" spans="2:15" x14ac:dyDescent="0.25">
      <c r="B378" s="62" t="s">
        <v>10211</v>
      </c>
      <c r="C378" s="63">
        <v>1</v>
      </c>
      <c r="D378" s="64">
        <v>44483</v>
      </c>
      <c r="E378" s="62" t="s">
        <v>53</v>
      </c>
      <c r="F378" s="62" t="s">
        <v>5865</v>
      </c>
      <c r="G378" s="62" t="s">
        <v>5067</v>
      </c>
      <c r="H378" s="65">
        <v>5</v>
      </c>
      <c r="I378" s="66">
        <v>1998.2</v>
      </c>
      <c r="K378" s="58" t="e">
        <f>VLOOKUP(J378,Stage!A:C,3,FALSE)</f>
        <v>#N/A</v>
      </c>
      <c r="L378" s="59" t="e">
        <f>VLOOKUP(J378,Stage!A:B,2,FALSE)</f>
        <v>#N/A</v>
      </c>
      <c r="M378" s="60">
        <f>VLOOKUP(F378,Cost!A:B,2,FALSE)</f>
        <v>186.98039999999997</v>
      </c>
      <c r="N378" s="60" t="e">
        <f t="shared" si="24"/>
        <v>#N/A</v>
      </c>
      <c r="O378" s="60" t="e">
        <f t="shared" si="25"/>
        <v>#N/A</v>
      </c>
    </row>
    <row r="379" spans="2:15" x14ac:dyDescent="0.25">
      <c r="B379" s="62" t="s">
        <v>10211</v>
      </c>
      <c r="C379" s="63">
        <v>2</v>
      </c>
      <c r="D379" s="64">
        <v>44483</v>
      </c>
      <c r="E379" s="62" t="s">
        <v>53</v>
      </c>
      <c r="F379" s="62" t="s">
        <v>5866</v>
      </c>
      <c r="G379" s="62" t="s">
        <v>4558</v>
      </c>
      <c r="H379" s="65">
        <v>4</v>
      </c>
      <c r="I379" s="66">
        <v>1806.12</v>
      </c>
      <c r="K379" s="58" t="e">
        <f>VLOOKUP(J379,Stage!A:C,3,FALSE)</f>
        <v>#N/A</v>
      </c>
      <c r="L379" s="59" t="e">
        <f>VLOOKUP(J379,Stage!A:B,2,FALSE)</f>
        <v>#N/A</v>
      </c>
      <c r="M379" s="60">
        <f>VLOOKUP(F379,Cost!A:B,2,FALSE)</f>
        <v>224.23560000000001</v>
      </c>
      <c r="N379" s="60" t="e">
        <f t="shared" si="24"/>
        <v>#N/A</v>
      </c>
      <c r="O379" s="60" t="e">
        <f t="shared" si="25"/>
        <v>#N/A</v>
      </c>
    </row>
    <row r="380" spans="2:15" x14ac:dyDescent="0.25">
      <c r="B380" s="62" t="s">
        <v>10211</v>
      </c>
      <c r="C380" s="63">
        <v>3</v>
      </c>
      <c r="D380" s="64">
        <v>44483</v>
      </c>
      <c r="E380" s="62" t="s">
        <v>53</v>
      </c>
      <c r="F380" s="62" t="s">
        <v>5451</v>
      </c>
      <c r="G380" s="62" t="s">
        <v>4558</v>
      </c>
      <c r="H380" s="65">
        <v>8</v>
      </c>
      <c r="I380" s="66">
        <v>3972.24</v>
      </c>
      <c r="K380" s="58" t="e">
        <f>VLOOKUP(J380,Stage!A:C,3,FALSE)</f>
        <v>#N/A</v>
      </c>
      <c r="L380" s="59" t="e">
        <f>VLOOKUP(J380,Stage!A:B,2,FALSE)</f>
        <v>#N/A</v>
      </c>
      <c r="M380" s="60">
        <f>VLOOKUP(F380,Cost!A:B,2,FALSE)</f>
        <v>250.19479999999999</v>
      </c>
      <c r="N380" s="60" t="e">
        <f t="shared" si="24"/>
        <v>#N/A</v>
      </c>
      <c r="O380" s="60" t="e">
        <f t="shared" si="25"/>
        <v>#N/A</v>
      </c>
    </row>
    <row r="381" spans="2:15" x14ac:dyDescent="0.25">
      <c r="B381" s="62" t="s">
        <v>10211</v>
      </c>
      <c r="C381" s="63">
        <v>4</v>
      </c>
      <c r="D381" s="64">
        <v>44483</v>
      </c>
      <c r="E381" s="62" t="s">
        <v>53</v>
      </c>
      <c r="F381" s="62" t="s">
        <v>5867</v>
      </c>
      <c r="G381" s="62" t="s">
        <v>132</v>
      </c>
      <c r="H381" s="65">
        <v>6</v>
      </c>
      <c r="I381" s="66">
        <v>4033.2</v>
      </c>
      <c r="K381" s="58" t="e">
        <f>VLOOKUP(J381,Stage!A:C,3,FALSE)</f>
        <v>#N/A</v>
      </c>
      <c r="L381" s="59" t="e">
        <f>VLOOKUP(J381,Stage!A:B,2,FALSE)</f>
        <v>#N/A</v>
      </c>
      <c r="M381" s="60">
        <f>VLOOKUP(F381,Cost!A:B,2,FALSE)</f>
        <v>346.52639999999997</v>
      </c>
      <c r="N381" s="60" t="e">
        <f t="shared" si="24"/>
        <v>#N/A</v>
      </c>
      <c r="O381" s="60" t="e">
        <f t="shared" si="25"/>
        <v>#N/A</v>
      </c>
    </row>
    <row r="382" spans="2:15" x14ac:dyDescent="0.25">
      <c r="B382" s="62" t="s">
        <v>10211</v>
      </c>
      <c r="C382" s="63">
        <v>5</v>
      </c>
      <c r="D382" s="64">
        <v>44483</v>
      </c>
      <c r="E382" s="62" t="s">
        <v>53</v>
      </c>
      <c r="F382" s="62" t="s">
        <v>5449</v>
      </c>
      <c r="G382" s="62" t="s">
        <v>4558</v>
      </c>
      <c r="H382" s="65">
        <v>3</v>
      </c>
      <c r="I382" s="66">
        <v>1243.6500000000001</v>
      </c>
      <c r="K382" s="58" t="e">
        <f>VLOOKUP(J382,Stage!A:C,3,FALSE)</f>
        <v>#N/A</v>
      </c>
      <c r="L382" s="59" t="e">
        <f>VLOOKUP(J382,Stage!A:B,2,FALSE)</f>
        <v>#N/A</v>
      </c>
      <c r="M382" s="60">
        <f>VLOOKUP(F382,Cost!A:B,2,FALSE)</f>
        <v>204.44880000000001</v>
      </c>
      <c r="N382" s="60" t="e">
        <f t="shared" si="24"/>
        <v>#N/A</v>
      </c>
      <c r="O382" s="60" t="e">
        <f t="shared" si="25"/>
        <v>#N/A</v>
      </c>
    </row>
    <row r="383" spans="2:15" x14ac:dyDescent="0.25">
      <c r="B383" s="62" t="s">
        <v>10211</v>
      </c>
      <c r="C383" s="63">
        <v>6</v>
      </c>
      <c r="D383" s="64">
        <v>44483</v>
      </c>
      <c r="E383" s="62" t="s">
        <v>53</v>
      </c>
      <c r="F383" s="62" t="s">
        <v>5450</v>
      </c>
      <c r="G383" s="62" t="s">
        <v>132</v>
      </c>
      <c r="H383" s="65">
        <v>10</v>
      </c>
      <c r="I383" s="66">
        <v>7586.6</v>
      </c>
      <c r="K383" s="58" t="e">
        <f>VLOOKUP(J383,Stage!A:C,3,FALSE)</f>
        <v>#N/A</v>
      </c>
      <c r="L383" s="59" t="e">
        <f>VLOOKUP(J383,Stage!A:B,2,FALSE)</f>
        <v>#N/A</v>
      </c>
      <c r="M383" s="60">
        <f>VLOOKUP(F383,Cost!A:B,2,FALSE)</f>
        <v>393.33799999999997</v>
      </c>
      <c r="N383" s="60" t="e">
        <f t="shared" si="24"/>
        <v>#N/A</v>
      </c>
      <c r="O383" s="60" t="e">
        <f t="shared" si="25"/>
        <v>#N/A</v>
      </c>
    </row>
    <row r="384" spans="2:15" x14ac:dyDescent="0.25">
      <c r="B384" s="62" t="s">
        <v>10211</v>
      </c>
      <c r="C384" s="63">
        <v>7</v>
      </c>
      <c r="D384" s="64">
        <v>44483</v>
      </c>
      <c r="E384" s="62" t="s">
        <v>53</v>
      </c>
      <c r="F384" s="62" t="s">
        <v>5869</v>
      </c>
      <c r="G384" s="62" t="s">
        <v>5067</v>
      </c>
      <c r="H384" s="65">
        <v>2</v>
      </c>
      <c r="I384" s="66">
        <v>1166.24</v>
      </c>
      <c r="K384" s="58" t="e">
        <f>VLOOKUP(J384,Stage!A:C,3,FALSE)</f>
        <v>#N/A</v>
      </c>
      <c r="L384" s="59" t="e">
        <f>VLOOKUP(J384,Stage!A:B,2,FALSE)</f>
        <v>#N/A</v>
      </c>
      <c r="M384" s="60">
        <f>VLOOKUP(F384,Cost!A:B,2,FALSE)</f>
        <v>289.76563320000002</v>
      </c>
      <c r="N384" s="60" t="e">
        <f t="shared" si="24"/>
        <v>#N/A</v>
      </c>
      <c r="O384" s="60" t="e">
        <f t="shared" si="25"/>
        <v>#N/A</v>
      </c>
    </row>
    <row r="385" spans="2:15" x14ac:dyDescent="0.25">
      <c r="B385" s="62" t="s">
        <v>10211</v>
      </c>
      <c r="C385" s="63">
        <v>8</v>
      </c>
      <c r="D385" s="64">
        <v>44483</v>
      </c>
      <c r="E385" s="62" t="s">
        <v>53</v>
      </c>
      <c r="F385" s="62" t="s">
        <v>8089</v>
      </c>
      <c r="G385" s="62" t="s">
        <v>3666</v>
      </c>
      <c r="H385" s="65">
        <v>1</v>
      </c>
      <c r="I385" s="66">
        <v>618.15</v>
      </c>
      <c r="K385" s="58" t="e">
        <f>VLOOKUP(J385,Stage!A:C,3,FALSE)</f>
        <v>#N/A</v>
      </c>
      <c r="L385" s="59" t="e">
        <f>VLOOKUP(J385,Stage!A:B,2,FALSE)</f>
        <v>#N/A</v>
      </c>
      <c r="M385" s="60">
        <f>VLOOKUP(F385,Cost!A:B,2,FALSE)</f>
        <v>288.44442800000002</v>
      </c>
      <c r="N385" s="60" t="e">
        <f t="shared" si="24"/>
        <v>#N/A</v>
      </c>
      <c r="O385" s="60" t="e">
        <f t="shared" si="25"/>
        <v>#N/A</v>
      </c>
    </row>
    <row r="386" spans="2:15" x14ac:dyDescent="0.25">
      <c r="B386" s="62" t="s">
        <v>9529</v>
      </c>
      <c r="C386" s="63">
        <v>1</v>
      </c>
      <c r="D386" s="64">
        <v>44467</v>
      </c>
      <c r="E386" s="62" t="s">
        <v>37</v>
      </c>
      <c r="F386" s="62" t="s">
        <v>6024</v>
      </c>
      <c r="G386" s="62" t="s">
        <v>6025</v>
      </c>
      <c r="H386" s="65">
        <v>1</v>
      </c>
      <c r="I386" s="66">
        <v>39.380000000000003</v>
      </c>
      <c r="K386" s="58" t="e">
        <f>VLOOKUP(J386,Stage!A:C,3,FALSE)</f>
        <v>#N/A</v>
      </c>
      <c r="L386" s="59" t="e">
        <f>VLOOKUP(J386,Stage!A:B,2,FALSE)</f>
        <v>#N/A</v>
      </c>
      <c r="M386" s="60">
        <f t="shared" ref="M386:M387" si="27">+I386*0.4</f>
        <v>15.752000000000002</v>
      </c>
      <c r="N386" s="60" t="e">
        <f t="shared" si="24"/>
        <v>#N/A</v>
      </c>
      <c r="O386" s="60" t="e">
        <f t="shared" si="25"/>
        <v>#N/A</v>
      </c>
    </row>
    <row r="387" spans="2:15" x14ac:dyDescent="0.25">
      <c r="B387" s="62" t="s">
        <v>9531</v>
      </c>
      <c r="C387" s="63">
        <v>1</v>
      </c>
      <c r="D387" s="64">
        <v>44467</v>
      </c>
      <c r="E387" s="62" t="s">
        <v>37</v>
      </c>
      <c r="F387" s="62" t="s">
        <v>9532</v>
      </c>
      <c r="G387" s="62" t="s">
        <v>9533</v>
      </c>
      <c r="H387" s="65">
        <v>2</v>
      </c>
      <c r="I387" s="66">
        <v>64.42</v>
      </c>
      <c r="K387" s="58" t="e">
        <f>VLOOKUP(J387,Stage!A:C,3,FALSE)</f>
        <v>#N/A</v>
      </c>
      <c r="L387" s="59" t="e">
        <f>VLOOKUP(J387,Stage!A:B,2,FALSE)</f>
        <v>#N/A</v>
      </c>
      <c r="M387" s="60">
        <v>12.85</v>
      </c>
      <c r="N387" s="60" t="e">
        <f t="shared" ref="N387:N450" si="28">+M387*L387</f>
        <v>#N/A</v>
      </c>
      <c r="O387" s="60" t="e">
        <f t="shared" ref="O387:O450" si="29">+N387*H387</f>
        <v>#N/A</v>
      </c>
    </row>
    <row r="388" spans="2:15" x14ac:dyDescent="0.25">
      <c r="B388" s="62" t="s">
        <v>10212</v>
      </c>
      <c r="C388" s="63">
        <v>1</v>
      </c>
      <c r="D388" s="64">
        <v>44487</v>
      </c>
      <c r="E388" s="62" t="s">
        <v>85</v>
      </c>
      <c r="F388" s="62" t="s">
        <v>5383</v>
      </c>
      <c r="G388" s="62" t="s">
        <v>5706</v>
      </c>
      <c r="H388" s="65">
        <v>2</v>
      </c>
      <c r="I388" s="66">
        <v>1169.2</v>
      </c>
      <c r="K388" s="58" t="e">
        <f>VLOOKUP(J388,Stage!A:C,3,FALSE)</f>
        <v>#N/A</v>
      </c>
      <c r="L388" s="59" t="e">
        <f>VLOOKUP(J388,Stage!A:B,2,FALSE)</f>
        <v>#N/A</v>
      </c>
      <c r="M388" s="60">
        <f>VLOOKUP(F388,Cost!A:B,2,FALSE)</f>
        <v>338.93799999999999</v>
      </c>
      <c r="N388" s="60" t="e">
        <f t="shared" si="28"/>
        <v>#N/A</v>
      </c>
      <c r="O388" s="60" t="e">
        <f t="shared" si="29"/>
        <v>#N/A</v>
      </c>
    </row>
    <row r="389" spans="2:15" x14ac:dyDescent="0.25">
      <c r="B389" s="62" t="s">
        <v>9822</v>
      </c>
      <c r="C389" s="63">
        <v>1</v>
      </c>
      <c r="D389" s="64">
        <v>44466</v>
      </c>
      <c r="E389" s="62" t="s">
        <v>125</v>
      </c>
      <c r="F389" s="62" t="s">
        <v>5539</v>
      </c>
      <c r="G389" s="62" t="s">
        <v>44</v>
      </c>
      <c r="H389" s="65">
        <v>1</v>
      </c>
      <c r="I389" s="66">
        <v>57.15</v>
      </c>
      <c r="K389" s="58" t="e">
        <f>VLOOKUP(J389,Stage!A:C,3,FALSE)</f>
        <v>#N/A</v>
      </c>
      <c r="L389" s="59" t="e">
        <f>VLOOKUP(J389,Stage!A:B,2,FALSE)</f>
        <v>#N/A</v>
      </c>
      <c r="M389" s="60">
        <f>VLOOKUP(F389,Cost!A:B,2,FALSE)</f>
        <v>37.58</v>
      </c>
      <c r="N389" s="60" t="e">
        <f t="shared" si="28"/>
        <v>#N/A</v>
      </c>
      <c r="O389" s="60" t="e">
        <f t="shared" si="29"/>
        <v>#N/A</v>
      </c>
    </row>
    <row r="390" spans="2:15" x14ac:dyDescent="0.25">
      <c r="B390" s="62" t="s">
        <v>9822</v>
      </c>
      <c r="C390" s="63">
        <v>2</v>
      </c>
      <c r="D390" s="64">
        <v>44466</v>
      </c>
      <c r="E390" s="62" t="s">
        <v>125</v>
      </c>
      <c r="F390" s="62" t="s">
        <v>5538</v>
      </c>
      <c r="G390" s="62" t="s">
        <v>5715</v>
      </c>
      <c r="H390" s="65">
        <v>1</v>
      </c>
      <c r="I390" s="66">
        <v>623.55999999999995</v>
      </c>
      <c r="K390" s="58" t="e">
        <f>VLOOKUP(J390,Stage!A:C,3,FALSE)</f>
        <v>#N/A</v>
      </c>
      <c r="L390" s="59" t="e">
        <f>VLOOKUP(J390,Stage!A:B,2,FALSE)</f>
        <v>#N/A</v>
      </c>
      <c r="M390" s="60">
        <f>VLOOKUP(F390,Cost!A:B,2,FALSE)</f>
        <v>322.52600000000001</v>
      </c>
      <c r="N390" s="60" t="e">
        <f t="shared" si="28"/>
        <v>#N/A</v>
      </c>
      <c r="O390" s="60" t="e">
        <f t="shared" si="29"/>
        <v>#N/A</v>
      </c>
    </row>
    <row r="391" spans="2:15" x14ac:dyDescent="0.25">
      <c r="B391" s="62" t="s">
        <v>9507</v>
      </c>
      <c r="C391" s="63">
        <v>1</v>
      </c>
      <c r="D391" s="64">
        <v>44466</v>
      </c>
      <c r="E391" s="62" t="s">
        <v>37</v>
      </c>
      <c r="F391" s="62" t="s">
        <v>5917</v>
      </c>
      <c r="G391" s="62" t="s">
        <v>5918</v>
      </c>
      <c r="H391" s="65">
        <v>1</v>
      </c>
      <c r="I391" s="66">
        <v>269.54000000000002</v>
      </c>
      <c r="K391" s="58" t="e">
        <f>VLOOKUP(J391,Stage!A:C,3,FALSE)</f>
        <v>#N/A</v>
      </c>
      <c r="L391" s="59" t="e">
        <f>VLOOKUP(J391,Stage!A:B,2,FALSE)</f>
        <v>#N/A</v>
      </c>
      <c r="M391" s="60">
        <f>+I391*0.4</f>
        <v>107.81600000000002</v>
      </c>
      <c r="N391" s="60" t="e">
        <f t="shared" si="28"/>
        <v>#N/A</v>
      </c>
      <c r="O391" s="60" t="e">
        <f t="shared" si="29"/>
        <v>#N/A</v>
      </c>
    </row>
    <row r="392" spans="2:15" x14ac:dyDescent="0.25">
      <c r="B392" s="62" t="s">
        <v>9753</v>
      </c>
      <c r="C392" s="63">
        <v>1</v>
      </c>
      <c r="D392" s="64">
        <v>44466</v>
      </c>
      <c r="E392" s="62" t="s">
        <v>37</v>
      </c>
      <c r="F392" s="62" t="s">
        <v>5841</v>
      </c>
      <c r="G392" s="62" t="s">
        <v>3446</v>
      </c>
      <c r="H392" s="65">
        <v>1</v>
      </c>
      <c r="I392" s="66">
        <v>673.03</v>
      </c>
      <c r="K392" s="58" t="e">
        <f>VLOOKUP(J392,Stage!A:C,3,FALSE)</f>
        <v>#N/A</v>
      </c>
      <c r="L392" s="59" t="e">
        <f>VLOOKUP(J392,Stage!A:B,2,FALSE)</f>
        <v>#N/A</v>
      </c>
      <c r="M392" s="60">
        <f>VLOOKUP(F392,Cost!A:B,2,FALSE)</f>
        <v>307.23320000000001</v>
      </c>
      <c r="N392" s="60" t="e">
        <f t="shared" si="28"/>
        <v>#N/A</v>
      </c>
      <c r="O392" s="60" t="e">
        <f t="shared" si="29"/>
        <v>#N/A</v>
      </c>
    </row>
    <row r="393" spans="2:15" x14ac:dyDescent="0.25">
      <c r="B393" s="62" t="s">
        <v>9597</v>
      </c>
      <c r="C393" s="63">
        <v>1</v>
      </c>
      <c r="D393" s="64">
        <v>44467</v>
      </c>
      <c r="E393" s="62" t="s">
        <v>18</v>
      </c>
      <c r="F393" s="62" t="s">
        <v>7391</v>
      </c>
      <c r="G393" s="62" t="s">
        <v>93</v>
      </c>
      <c r="H393" s="65">
        <v>1</v>
      </c>
      <c r="I393" s="66">
        <v>638.47</v>
      </c>
      <c r="K393" s="58" t="e">
        <f>VLOOKUP(J393,Stage!A:C,3,FALSE)</f>
        <v>#N/A</v>
      </c>
      <c r="L393" s="59" t="e">
        <f>VLOOKUP(J393,Stage!A:B,2,FALSE)</f>
        <v>#N/A</v>
      </c>
      <c r="M393" s="60">
        <f>VLOOKUP(F393,Cost!A:B,2,FALSE)</f>
        <v>360.91</v>
      </c>
      <c r="N393" s="60" t="e">
        <f t="shared" si="28"/>
        <v>#N/A</v>
      </c>
      <c r="O393" s="60" t="e">
        <f t="shared" si="29"/>
        <v>#N/A</v>
      </c>
    </row>
    <row r="394" spans="2:15" x14ac:dyDescent="0.25">
      <c r="B394" s="62" t="s">
        <v>10213</v>
      </c>
      <c r="C394" s="63">
        <v>1</v>
      </c>
      <c r="D394" s="64">
        <v>44494</v>
      </c>
      <c r="E394" s="62" t="s">
        <v>85</v>
      </c>
      <c r="F394" s="62" t="s">
        <v>10214</v>
      </c>
      <c r="G394" s="62" t="s">
        <v>10215</v>
      </c>
      <c r="H394" s="65">
        <v>1</v>
      </c>
      <c r="I394" s="66">
        <v>577.29</v>
      </c>
      <c r="K394" s="58" t="e">
        <f>VLOOKUP(J394,Stage!A:C,3,FALSE)</f>
        <v>#N/A</v>
      </c>
      <c r="L394" s="59" t="e">
        <f>VLOOKUP(J394,Stage!A:B,2,FALSE)</f>
        <v>#N/A</v>
      </c>
      <c r="M394" s="60">
        <f>VLOOKUP(F394,Cost!A:B,2,FALSE)</f>
        <v>246.45</v>
      </c>
      <c r="N394" s="60" t="e">
        <f t="shared" si="28"/>
        <v>#N/A</v>
      </c>
      <c r="O394" s="60" t="e">
        <f t="shared" si="29"/>
        <v>#N/A</v>
      </c>
    </row>
    <row r="395" spans="2:15" x14ac:dyDescent="0.25">
      <c r="B395" s="62" t="s">
        <v>10216</v>
      </c>
      <c r="C395" s="63">
        <v>1</v>
      </c>
      <c r="D395" s="64">
        <v>44494</v>
      </c>
      <c r="E395" s="62" t="s">
        <v>85</v>
      </c>
      <c r="F395" s="62" t="s">
        <v>10217</v>
      </c>
      <c r="G395" s="62" t="s">
        <v>87</v>
      </c>
      <c r="H395" s="65">
        <v>1</v>
      </c>
      <c r="I395" s="66">
        <v>616.29</v>
      </c>
      <c r="K395" s="58" t="e">
        <f>VLOOKUP(J395,Stage!A:C,3,FALSE)</f>
        <v>#N/A</v>
      </c>
      <c r="L395" s="59" t="e">
        <f>VLOOKUP(J395,Stage!A:B,2,FALSE)</f>
        <v>#N/A</v>
      </c>
      <c r="M395" s="60">
        <f>VLOOKUP(F395,Cost!A:B,2,FALSE)</f>
        <v>323.81</v>
      </c>
      <c r="N395" s="60" t="e">
        <f t="shared" si="28"/>
        <v>#N/A</v>
      </c>
      <c r="O395" s="60" t="e">
        <f t="shared" si="29"/>
        <v>#N/A</v>
      </c>
    </row>
    <row r="396" spans="2:15" x14ac:dyDescent="0.25">
      <c r="B396" s="62" t="s">
        <v>10218</v>
      </c>
      <c r="C396" s="63">
        <v>1</v>
      </c>
      <c r="D396" s="64">
        <v>44501</v>
      </c>
      <c r="E396" s="62" t="s">
        <v>85</v>
      </c>
      <c r="F396" s="62" t="s">
        <v>10219</v>
      </c>
      <c r="G396" s="62" t="s">
        <v>10220</v>
      </c>
      <c r="H396" s="65">
        <v>1</v>
      </c>
      <c r="I396" s="66">
        <v>469.78</v>
      </c>
      <c r="J396" s="57"/>
      <c r="K396" s="58" t="e">
        <f>VLOOKUP(J396,Stage!A:C,3,FALSE)</f>
        <v>#N/A</v>
      </c>
      <c r="L396" s="59" t="e">
        <f>VLOOKUP(J396,Stage!A:B,2,FALSE)</f>
        <v>#N/A</v>
      </c>
      <c r="M396" s="60">
        <f>VLOOKUP(F396,Cost!A:B,2,FALSE)</f>
        <v>247.71</v>
      </c>
      <c r="N396" s="60" t="e">
        <f t="shared" si="28"/>
        <v>#N/A</v>
      </c>
      <c r="O396" s="60" t="e">
        <f t="shared" si="29"/>
        <v>#N/A</v>
      </c>
    </row>
    <row r="397" spans="2:15" x14ac:dyDescent="0.25">
      <c r="B397" s="62" t="s">
        <v>10218</v>
      </c>
      <c r="C397" s="63">
        <v>2</v>
      </c>
      <c r="D397" s="64">
        <v>44501</v>
      </c>
      <c r="E397" s="62" t="s">
        <v>85</v>
      </c>
      <c r="F397" s="62" t="s">
        <v>10221</v>
      </c>
      <c r="G397" s="62" t="s">
        <v>87</v>
      </c>
      <c r="H397" s="65">
        <v>1</v>
      </c>
      <c r="I397" s="66">
        <v>591.76</v>
      </c>
      <c r="K397" s="58" t="e">
        <f>VLOOKUP(J397,Stage!A:C,3,FALSE)</f>
        <v>#N/A</v>
      </c>
      <c r="L397" s="59" t="e">
        <f>VLOOKUP(J397,Stage!A:B,2,FALSE)</f>
        <v>#N/A</v>
      </c>
      <c r="M397" s="60">
        <f>VLOOKUP(F397,Cost!A:B,2,FALSE)</f>
        <v>337.14</v>
      </c>
      <c r="N397" s="60" t="e">
        <f t="shared" si="28"/>
        <v>#N/A</v>
      </c>
      <c r="O397" s="60" t="e">
        <f t="shared" si="29"/>
        <v>#N/A</v>
      </c>
    </row>
    <row r="398" spans="2:15" x14ac:dyDescent="0.25">
      <c r="B398" s="62" t="s">
        <v>10218</v>
      </c>
      <c r="C398" s="63">
        <v>3</v>
      </c>
      <c r="D398" s="64">
        <v>44501</v>
      </c>
      <c r="E398" s="62" t="s">
        <v>85</v>
      </c>
      <c r="F398" s="62" t="s">
        <v>10222</v>
      </c>
      <c r="G398" s="62" t="s">
        <v>10223</v>
      </c>
      <c r="H398" s="65">
        <v>1</v>
      </c>
      <c r="I398" s="66">
        <v>502.88</v>
      </c>
      <c r="J398" s="57"/>
      <c r="K398" s="58" t="e">
        <f>VLOOKUP(J398,Stage!A:C,3,FALSE)</f>
        <v>#N/A</v>
      </c>
      <c r="L398" s="59" t="e">
        <f>VLOOKUP(J398,Stage!A:B,2,FALSE)</f>
        <v>#N/A</v>
      </c>
      <c r="M398" s="60">
        <f>VLOOKUP(F398,Cost!A:B,2,FALSE)</f>
        <v>261.85000000000002</v>
      </c>
      <c r="N398" s="60" t="e">
        <f t="shared" si="28"/>
        <v>#N/A</v>
      </c>
      <c r="O398" s="60" t="e">
        <f t="shared" si="29"/>
        <v>#N/A</v>
      </c>
    </row>
    <row r="399" spans="2:15" x14ac:dyDescent="0.25">
      <c r="B399" s="62" t="s">
        <v>9517</v>
      </c>
      <c r="C399" s="63">
        <v>1</v>
      </c>
      <c r="D399" s="64">
        <v>44469</v>
      </c>
      <c r="E399" s="62" t="s">
        <v>3329</v>
      </c>
      <c r="F399" s="62" t="s">
        <v>9518</v>
      </c>
      <c r="G399" s="62" t="s">
        <v>9519</v>
      </c>
      <c r="H399" s="65">
        <v>1</v>
      </c>
      <c r="I399" s="66">
        <v>84.44</v>
      </c>
      <c r="K399" s="58" t="e">
        <f>VLOOKUP(J399,Stage!A:C,3,FALSE)</f>
        <v>#N/A</v>
      </c>
      <c r="L399" s="59" t="e">
        <f>VLOOKUP(J399,Stage!A:B,2,FALSE)</f>
        <v>#N/A</v>
      </c>
      <c r="M399" s="60">
        <f>+I399*0.4</f>
        <v>33.776000000000003</v>
      </c>
      <c r="N399" s="60" t="e">
        <f t="shared" si="28"/>
        <v>#N/A</v>
      </c>
      <c r="O399" s="60" t="e">
        <f t="shared" si="29"/>
        <v>#N/A</v>
      </c>
    </row>
    <row r="400" spans="2:15" x14ac:dyDescent="0.25">
      <c r="B400" s="62" t="s">
        <v>10224</v>
      </c>
      <c r="C400" s="63">
        <v>1</v>
      </c>
      <c r="D400" s="64">
        <v>44480</v>
      </c>
      <c r="E400" s="62" t="s">
        <v>56</v>
      </c>
      <c r="F400" s="62" t="s">
        <v>5973</v>
      </c>
      <c r="G400" s="62" t="s">
        <v>65</v>
      </c>
      <c r="H400" s="65">
        <v>1</v>
      </c>
      <c r="I400" s="66">
        <v>440.97</v>
      </c>
      <c r="K400" s="58" t="e">
        <f>VLOOKUP(J400,Stage!A:C,3,FALSE)</f>
        <v>#N/A</v>
      </c>
      <c r="L400" s="59" t="e">
        <f>VLOOKUP(J400,Stage!A:B,2,FALSE)</f>
        <v>#N/A</v>
      </c>
      <c r="M400" s="60">
        <f>VLOOKUP(F400,Cost!A:B,2,FALSE)</f>
        <v>236.15280000000001</v>
      </c>
      <c r="N400" s="60" t="e">
        <f t="shared" si="28"/>
        <v>#N/A</v>
      </c>
      <c r="O400" s="60" t="e">
        <f t="shared" si="29"/>
        <v>#N/A</v>
      </c>
    </row>
    <row r="401" spans="2:15" x14ac:dyDescent="0.25">
      <c r="B401" s="62" t="s">
        <v>10225</v>
      </c>
      <c r="C401" s="63">
        <v>1</v>
      </c>
      <c r="D401" s="64">
        <v>44476</v>
      </c>
      <c r="E401" s="62" t="s">
        <v>43</v>
      </c>
      <c r="F401" s="62" t="s">
        <v>10226</v>
      </c>
      <c r="G401" s="62" t="s">
        <v>5328</v>
      </c>
      <c r="H401" s="65">
        <v>1</v>
      </c>
      <c r="I401" s="66">
        <v>0</v>
      </c>
    </row>
    <row r="402" spans="2:15" x14ac:dyDescent="0.25">
      <c r="B402" s="62" t="s">
        <v>10225</v>
      </c>
      <c r="C402" s="63">
        <v>2</v>
      </c>
      <c r="D402" s="64">
        <v>44476</v>
      </c>
      <c r="E402" s="62" t="s">
        <v>43</v>
      </c>
      <c r="F402" s="62" t="s">
        <v>10227</v>
      </c>
      <c r="G402" s="62" t="s">
        <v>70</v>
      </c>
      <c r="H402" s="65">
        <v>1</v>
      </c>
      <c r="I402" s="66">
        <v>0</v>
      </c>
      <c r="J402" s="57"/>
    </row>
    <row r="403" spans="2:15" x14ac:dyDescent="0.25">
      <c r="B403" s="62" t="s">
        <v>10225</v>
      </c>
      <c r="C403" s="63">
        <v>3</v>
      </c>
      <c r="D403" s="64">
        <v>44476</v>
      </c>
      <c r="E403" s="62" t="s">
        <v>43</v>
      </c>
      <c r="F403" s="62" t="s">
        <v>10228</v>
      </c>
      <c r="G403" s="62" t="s">
        <v>10229</v>
      </c>
      <c r="H403" s="65">
        <v>1</v>
      </c>
      <c r="I403" s="66">
        <v>0</v>
      </c>
      <c r="J403" s="57"/>
    </row>
    <row r="404" spans="2:15" x14ac:dyDescent="0.25">
      <c r="B404" s="62" t="s">
        <v>10225</v>
      </c>
      <c r="C404" s="63">
        <v>4</v>
      </c>
      <c r="D404" s="64">
        <v>44476</v>
      </c>
      <c r="E404" s="62" t="s">
        <v>43</v>
      </c>
      <c r="F404" s="62" t="s">
        <v>10230</v>
      </c>
      <c r="G404" s="62" t="s">
        <v>12</v>
      </c>
      <c r="H404" s="65">
        <v>1</v>
      </c>
      <c r="I404" s="66">
        <v>0</v>
      </c>
    </row>
    <row r="405" spans="2:15" x14ac:dyDescent="0.25">
      <c r="B405" s="62" t="s">
        <v>10225</v>
      </c>
      <c r="C405" s="63">
        <v>5</v>
      </c>
      <c r="D405" s="64">
        <v>44476</v>
      </c>
      <c r="E405" s="62" t="s">
        <v>43</v>
      </c>
      <c r="F405" s="62" t="s">
        <v>10231</v>
      </c>
      <c r="G405" s="62" t="s">
        <v>10232</v>
      </c>
      <c r="H405" s="65">
        <v>1</v>
      </c>
      <c r="I405" s="66">
        <v>0</v>
      </c>
    </row>
    <row r="406" spans="2:15" x14ac:dyDescent="0.25">
      <c r="B406" s="62" t="s">
        <v>10225</v>
      </c>
      <c r="C406" s="63">
        <v>6</v>
      </c>
      <c r="D406" s="64">
        <v>44476</v>
      </c>
      <c r="E406" s="62" t="s">
        <v>43</v>
      </c>
      <c r="F406" s="62" t="s">
        <v>10233</v>
      </c>
      <c r="G406" s="62" t="s">
        <v>10234</v>
      </c>
      <c r="H406" s="65">
        <v>1</v>
      </c>
      <c r="I406" s="66">
        <v>0</v>
      </c>
    </row>
    <row r="407" spans="2:15" x14ac:dyDescent="0.25">
      <c r="B407" s="62" t="s">
        <v>10225</v>
      </c>
      <c r="C407" s="63">
        <v>7</v>
      </c>
      <c r="D407" s="64">
        <v>44476</v>
      </c>
      <c r="E407" s="62" t="s">
        <v>43</v>
      </c>
      <c r="F407" s="62" t="s">
        <v>10235</v>
      </c>
      <c r="G407" s="62" t="s">
        <v>10236</v>
      </c>
      <c r="H407" s="65">
        <v>1</v>
      </c>
      <c r="I407" s="66">
        <v>0</v>
      </c>
    </row>
    <row r="408" spans="2:15" x14ac:dyDescent="0.25">
      <c r="B408" s="62" t="s">
        <v>9748</v>
      </c>
      <c r="C408" s="63">
        <v>1</v>
      </c>
      <c r="D408" s="64">
        <v>44469</v>
      </c>
      <c r="E408" s="62" t="s">
        <v>142</v>
      </c>
      <c r="F408" s="62" t="s">
        <v>5880</v>
      </c>
      <c r="G408" s="62" t="s">
        <v>5881</v>
      </c>
      <c r="H408" s="65">
        <v>2</v>
      </c>
      <c r="I408" s="66">
        <v>60.86</v>
      </c>
      <c r="J408" s="57"/>
      <c r="K408" s="58" t="e">
        <f>VLOOKUP(J408,Stage!A:C,3,FALSE)</f>
        <v>#N/A</v>
      </c>
      <c r="L408" s="59" t="e">
        <f>VLOOKUP(J408,Stage!A:B,2,FALSE)</f>
        <v>#N/A</v>
      </c>
      <c r="M408" s="60">
        <f>VLOOKUP(F408,Cost!A:B,2,FALSE)</f>
        <v>25.606400000000001</v>
      </c>
      <c r="N408" s="60" t="e">
        <f t="shared" si="28"/>
        <v>#N/A</v>
      </c>
      <c r="O408" s="60" t="e">
        <f t="shared" si="29"/>
        <v>#N/A</v>
      </c>
    </row>
    <row r="409" spans="2:15" x14ac:dyDescent="0.25">
      <c r="B409" s="62" t="s">
        <v>9748</v>
      </c>
      <c r="C409" s="63">
        <v>2</v>
      </c>
      <c r="D409" s="64">
        <v>44469</v>
      </c>
      <c r="E409" s="62" t="s">
        <v>142</v>
      </c>
      <c r="F409" s="62" t="s">
        <v>5953</v>
      </c>
      <c r="G409" s="62" t="s">
        <v>5092</v>
      </c>
      <c r="H409" s="65">
        <v>1</v>
      </c>
      <c r="I409" s="66">
        <v>711.24</v>
      </c>
      <c r="J409" s="57"/>
      <c r="K409" s="58" t="e">
        <f>VLOOKUP(J409,Stage!A:C,3,FALSE)</f>
        <v>#N/A</v>
      </c>
      <c r="L409" s="59" t="e">
        <f>VLOOKUP(J409,Stage!A:B,2,FALSE)</f>
        <v>#N/A</v>
      </c>
      <c r="M409" s="60">
        <f>VLOOKUP(F409,Cost!A:B,2,FALSE)</f>
        <v>349.84280000000001</v>
      </c>
      <c r="N409" s="60" t="e">
        <f t="shared" si="28"/>
        <v>#N/A</v>
      </c>
      <c r="O409" s="60" t="e">
        <f t="shared" si="29"/>
        <v>#N/A</v>
      </c>
    </row>
    <row r="410" spans="2:15" x14ac:dyDescent="0.25">
      <c r="B410" s="62" t="s">
        <v>9749</v>
      </c>
      <c r="C410" s="63">
        <v>1</v>
      </c>
      <c r="D410" s="64">
        <v>44469</v>
      </c>
      <c r="E410" s="62" t="s">
        <v>142</v>
      </c>
      <c r="F410" s="62" t="s">
        <v>8160</v>
      </c>
      <c r="G410" s="62" t="s">
        <v>143</v>
      </c>
      <c r="H410" s="65">
        <v>1</v>
      </c>
      <c r="I410" s="66">
        <v>250.25</v>
      </c>
      <c r="K410" s="58" t="e">
        <f>VLOOKUP(J410,Stage!A:C,3,FALSE)</f>
        <v>#N/A</v>
      </c>
      <c r="L410" s="59" t="e">
        <f>VLOOKUP(J410,Stage!A:B,2,FALSE)</f>
        <v>#N/A</v>
      </c>
      <c r="M410" s="60">
        <f>VLOOKUP(F410,Cost!A:B,2,FALSE)</f>
        <v>114.2928</v>
      </c>
      <c r="N410" s="60" t="e">
        <f t="shared" si="28"/>
        <v>#N/A</v>
      </c>
      <c r="O410" s="60" t="e">
        <f t="shared" si="29"/>
        <v>#N/A</v>
      </c>
    </row>
    <row r="411" spans="2:15" x14ac:dyDescent="0.25">
      <c r="B411" s="62" t="s">
        <v>9751</v>
      </c>
      <c r="C411" s="63">
        <v>1</v>
      </c>
      <c r="D411" s="64">
        <v>44469</v>
      </c>
      <c r="E411" s="62" t="s">
        <v>142</v>
      </c>
      <c r="F411" s="62" t="s">
        <v>5882</v>
      </c>
      <c r="G411" s="62" t="s">
        <v>143</v>
      </c>
      <c r="H411" s="65">
        <v>1</v>
      </c>
      <c r="I411" s="66">
        <v>267.2</v>
      </c>
      <c r="K411" s="58" t="e">
        <f>VLOOKUP(J411,Stage!A:C,3,FALSE)</f>
        <v>#N/A</v>
      </c>
      <c r="L411" s="59" t="e">
        <f>VLOOKUP(J411,Stage!A:B,2,FALSE)</f>
        <v>#N/A</v>
      </c>
      <c r="M411" s="60">
        <f>VLOOKUP(F411,Cost!A:B,2,FALSE)</f>
        <v>123.32239999999999</v>
      </c>
      <c r="N411" s="60" t="e">
        <f t="shared" si="28"/>
        <v>#N/A</v>
      </c>
      <c r="O411" s="60" t="e">
        <f t="shared" si="29"/>
        <v>#N/A</v>
      </c>
    </row>
    <row r="412" spans="2:15" x14ac:dyDescent="0.25">
      <c r="B412" s="62" t="s">
        <v>9751</v>
      </c>
      <c r="C412" s="63">
        <v>2</v>
      </c>
      <c r="D412" s="64">
        <v>44469</v>
      </c>
      <c r="E412" s="62" t="s">
        <v>142</v>
      </c>
      <c r="F412" s="62" t="s">
        <v>5883</v>
      </c>
      <c r="G412" s="62" t="s">
        <v>47</v>
      </c>
      <c r="H412" s="65">
        <v>1</v>
      </c>
      <c r="I412" s="66">
        <v>188.4</v>
      </c>
      <c r="K412" s="58" t="e">
        <f>VLOOKUP(J412,Stage!A:C,3,FALSE)</f>
        <v>#N/A</v>
      </c>
      <c r="L412" s="59" t="e">
        <f>VLOOKUP(J412,Stage!A:B,2,FALSE)</f>
        <v>#N/A</v>
      </c>
      <c r="M412" s="60">
        <f>VLOOKUP(F412,Cost!A:B,2,FALSE)</f>
        <v>100.0924</v>
      </c>
      <c r="N412" s="60" t="e">
        <f t="shared" si="28"/>
        <v>#N/A</v>
      </c>
      <c r="O412" s="60" t="e">
        <f t="shared" si="29"/>
        <v>#N/A</v>
      </c>
    </row>
    <row r="413" spans="2:15" x14ac:dyDescent="0.25">
      <c r="B413" s="62" t="s">
        <v>9752</v>
      </c>
      <c r="C413" s="63">
        <v>1</v>
      </c>
      <c r="D413" s="64">
        <v>44469</v>
      </c>
      <c r="E413" s="62" t="s">
        <v>142</v>
      </c>
      <c r="F413" s="62" t="s">
        <v>6058</v>
      </c>
      <c r="G413" s="62" t="s">
        <v>47</v>
      </c>
      <c r="H413" s="65">
        <v>1</v>
      </c>
      <c r="I413" s="66">
        <v>204.56</v>
      </c>
      <c r="K413" s="58" t="e">
        <f>VLOOKUP(J413,Stage!A:C,3,FALSE)</f>
        <v>#N/A</v>
      </c>
      <c r="L413" s="59" t="e">
        <f>VLOOKUP(J413,Stage!A:B,2,FALSE)</f>
        <v>#N/A</v>
      </c>
      <c r="M413" s="60">
        <f>VLOOKUP(F413,Cost!A:B,2,FALSE)</f>
        <v>108.8792</v>
      </c>
      <c r="N413" s="60" t="e">
        <f t="shared" si="28"/>
        <v>#N/A</v>
      </c>
      <c r="O413" s="60" t="e">
        <f t="shared" si="29"/>
        <v>#N/A</v>
      </c>
    </row>
    <row r="414" spans="2:15" x14ac:dyDescent="0.25">
      <c r="B414" s="62" t="s">
        <v>9752</v>
      </c>
      <c r="C414" s="63">
        <v>2</v>
      </c>
      <c r="D414" s="64">
        <v>44469</v>
      </c>
      <c r="E414" s="62" t="s">
        <v>142</v>
      </c>
      <c r="F414" s="62" t="s">
        <v>5954</v>
      </c>
      <c r="G414" s="62" t="s">
        <v>143</v>
      </c>
      <c r="H414" s="65">
        <v>5</v>
      </c>
      <c r="I414" s="66">
        <v>1440.7</v>
      </c>
      <c r="K414" s="58" t="e">
        <f>VLOOKUP(J414,Stage!A:C,3,FALSE)</f>
        <v>#N/A</v>
      </c>
      <c r="L414" s="59" t="e">
        <f>VLOOKUP(J414,Stage!A:B,2,FALSE)</f>
        <v>#N/A</v>
      </c>
      <c r="M414" s="60">
        <f>VLOOKUP(F414,Cost!A:B,2,FALSE)</f>
        <v>136.8492</v>
      </c>
      <c r="N414" s="60" t="e">
        <f t="shared" si="28"/>
        <v>#N/A</v>
      </c>
      <c r="O414" s="60" t="e">
        <f t="shared" si="29"/>
        <v>#N/A</v>
      </c>
    </row>
    <row r="415" spans="2:15" x14ac:dyDescent="0.25">
      <c r="B415" s="62" t="s">
        <v>9757</v>
      </c>
      <c r="C415" s="63">
        <v>1</v>
      </c>
      <c r="D415" s="64">
        <v>44474</v>
      </c>
      <c r="E415" s="62" t="s">
        <v>37</v>
      </c>
      <c r="F415" s="62" t="s">
        <v>8180</v>
      </c>
      <c r="G415" s="62" t="s">
        <v>9758</v>
      </c>
      <c r="H415" s="65">
        <v>6</v>
      </c>
      <c r="I415" s="66">
        <v>3536.88</v>
      </c>
      <c r="J415" s="57"/>
      <c r="K415" s="58" t="e">
        <f>VLOOKUP(J415,Stage!A:C,3,FALSE)</f>
        <v>#N/A</v>
      </c>
      <c r="L415" s="59" t="e">
        <f>VLOOKUP(J415,Stage!A:B,2,FALSE)</f>
        <v>#N/A</v>
      </c>
      <c r="M415" s="60">
        <f>VLOOKUP(F415,Cost!A:B,2,FALSE)</f>
        <v>276.10978399999999</v>
      </c>
      <c r="N415" s="60" t="e">
        <f t="shared" si="28"/>
        <v>#N/A</v>
      </c>
      <c r="O415" s="60" t="e">
        <f t="shared" si="29"/>
        <v>#N/A</v>
      </c>
    </row>
    <row r="416" spans="2:15" x14ac:dyDescent="0.25">
      <c r="B416" s="62" t="s">
        <v>9473</v>
      </c>
      <c r="C416" s="63">
        <v>1</v>
      </c>
      <c r="D416" s="64">
        <v>44467</v>
      </c>
      <c r="E416" s="62" t="s">
        <v>18</v>
      </c>
      <c r="F416" s="62" t="s">
        <v>9474</v>
      </c>
      <c r="G416" s="62" t="s">
        <v>9475</v>
      </c>
      <c r="H416" s="65">
        <v>1</v>
      </c>
      <c r="I416" s="66">
        <v>86.82</v>
      </c>
      <c r="K416" s="58" t="e">
        <f>VLOOKUP(J416,Stage!A:C,3,FALSE)</f>
        <v>#N/A</v>
      </c>
      <c r="L416" s="59" t="e">
        <f>VLOOKUP(J416,Stage!A:B,2,FALSE)</f>
        <v>#N/A</v>
      </c>
      <c r="M416" s="60">
        <f>+I416*0.4</f>
        <v>34.728000000000002</v>
      </c>
      <c r="N416" s="60" t="e">
        <f t="shared" si="28"/>
        <v>#N/A</v>
      </c>
      <c r="O416" s="60" t="e">
        <f t="shared" si="29"/>
        <v>#N/A</v>
      </c>
    </row>
    <row r="417" spans="2:15" x14ac:dyDescent="0.25">
      <c r="B417" s="62" t="s">
        <v>10237</v>
      </c>
      <c r="C417" s="63">
        <v>1</v>
      </c>
      <c r="D417" s="64">
        <v>44476</v>
      </c>
      <c r="E417" s="62" t="s">
        <v>37</v>
      </c>
      <c r="F417" s="62" t="s">
        <v>10238</v>
      </c>
      <c r="G417" s="62" t="s">
        <v>3305</v>
      </c>
      <c r="H417" s="65">
        <v>1</v>
      </c>
      <c r="I417" s="66">
        <v>759.09</v>
      </c>
      <c r="K417" s="58" t="e">
        <f>VLOOKUP(J417,Stage!A:C,3,FALSE)</f>
        <v>#N/A</v>
      </c>
      <c r="L417" s="59" t="e">
        <f>VLOOKUP(J417,Stage!A:B,2,FALSE)</f>
        <v>#N/A</v>
      </c>
      <c r="M417" s="60">
        <f>VLOOKUP(F417,Cost!A:B,2,FALSE)</f>
        <v>401.97</v>
      </c>
      <c r="N417" s="60" t="e">
        <f t="shared" si="28"/>
        <v>#N/A</v>
      </c>
      <c r="O417" s="60" t="e">
        <f t="shared" si="29"/>
        <v>#N/A</v>
      </c>
    </row>
    <row r="418" spans="2:15" x14ac:dyDescent="0.25">
      <c r="B418" s="62" t="s">
        <v>10237</v>
      </c>
      <c r="C418" s="63">
        <v>2</v>
      </c>
      <c r="D418" s="64">
        <v>44476</v>
      </c>
      <c r="E418" s="62" t="s">
        <v>37</v>
      </c>
      <c r="F418" s="62" t="s">
        <v>4315</v>
      </c>
      <c r="G418" s="62" t="s">
        <v>4316</v>
      </c>
      <c r="H418" s="65">
        <v>1</v>
      </c>
      <c r="I418" s="66">
        <v>281.8</v>
      </c>
      <c r="K418" s="58" t="e">
        <f>VLOOKUP(J418,Stage!A:C,3,FALSE)</f>
        <v>#N/A</v>
      </c>
      <c r="L418" s="59" t="e">
        <f>VLOOKUP(J418,Stage!A:B,2,FALSE)</f>
        <v>#N/A</v>
      </c>
      <c r="M418" s="60">
        <f>+I418*0.4</f>
        <v>112.72000000000001</v>
      </c>
      <c r="N418" s="60" t="e">
        <f t="shared" si="28"/>
        <v>#N/A</v>
      </c>
      <c r="O418" s="60" t="e">
        <f t="shared" si="29"/>
        <v>#N/A</v>
      </c>
    </row>
    <row r="419" spans="2:15" x14ac:dyDescent="0.25">
      <c r="B419" s="62" t="s">
        <v>10237</v>
      </c>
      <c r="C419" s="63">
        <v>3</v>
      </c>
      <c r="D419" s="64">
        <v>44476</v>
      </c>
      <c r="E419" s="62" t="s">
        <v>37</v>
      </c>
      <c r="F419" s="62" t="s">
        <v>10239</v>
      </c>
      <c r="G419" s="62" t="s">
        <v>3605</v>
      </c>
      <c r="H419" s="65">
        <v>1</v>
      </c>
      <c r="I419" s="66">
        <v>683.1</v>
      </c>
      <c r="J419" s="57"/>
      <c r="K419" s="58" t="e">
        <f>VLOOKUP(J419,Stage!A:C,3,FALSE)</f>
        <v>#N/A</v>
      </c>
      <c r="L419" s="59" t="e">
        <f>VLOOKUP(J419,Stage!A:B,2,FALSE)</f>
        <v>#N/A</v>
      </c>
      <c r="M419" s="60">
        <f>VLOOKUP(F419,Cost!A:B,2,FALSE)</f>
        <v>312.88</v>
      </c>
      <c r="N419" s="60" t="e">
        <f t="shared" si="28"/>
        <v>#N/A</v>
      </c>
      <c r="O419" s="60" t="e">
        <f t="shared" si="29"/>
        <v>#N/A</v>
      </c>
    </row>
    <row r="420" spans="2:15" x14ac:dyDescent="0.25">
      <c r="B420" s="62" t="s">
        <v>10240</v>
      </c>
      <c r="C420" s="63">
        <v>1</v>
      </c>
      <c r="D420" s="64">
        <v>44476</v>
      </c>
      <c r="E420" s="62" t="s">
        <v>37</v>
      </c>
      <c r="F420" s="62" t="s">
        <v>10241</v>
      </c>
      <c r="G420" s="62" t="s">
        <v>10242</v>
      </c>
      <c r="H420" s="65">
        <v>1</v>
      </c>
      <c r="I420" s="66">
        <v>546.20000000000005</v>
      </c>
      <c r="K420" s="58" t="e">
        <f>VLOOKUP(J420,Stage!A:C,3,FALSE)</f>
        <v>#N/A</v>
      </c>
      <c r="L420" s="59" t="e">
        <f>VLOOKUP(J420,Stage!A:B,2,FALSE)</f>
        <v>#N/A</v>
      </c>
      <c r="M420" s="60">
        <f>VLOOKUP(F420,Cost!A:B,2,FALSE)</f>
        <v>228.05</v>
      </c>
      <c r="N420" s="60" t="e">
        <f t="shared" si="28"/>
        <v>#N/A</v>
      </c>
      <c r="O420" s="60" t="e">
        <f t="shared" si="29"/>
        <v>#N/A</v>
      </c>
    </row>
    <row r="421" spans="2:15" x14ac:dyDescent="0.25">
      <c r="B421" s="62" t="s">
        <v>10243</v>
      </c>
      <c r="C421" s="63">
        <v>1</v>
      </c>
      <c r="D421" s="64">
        <v>44476</v>
      </c>
      <c r="E421" s="62" t="s">
        <v>37</v>
      </c>
      <c r="F421" s="62" t="s">
        <v>5842</v>
      </c>
      <c r="G421" s="62" t="s">
        <v>3600</v>
      </c>
      <c r="H421" s="65">
        <v>1</v>
      </c>
      <c r="I421" s="66">
        <v>699.52</v>
      </c>
      <c r="K421" s="58" t="e">
        <f>VLOOKUP(J421,Stage!A:C,3,FALSE)</f>
        <v>#N/A</v>
      </c>
      <c r="L421" s="59" t="e">
        <f>VLOOKUP(J421,Stage!A:B,2,FALSE)</f>
        <v>#N/A</v>
      </c>
      <c r="M421" s="60">
        <f>VLOOKUP(F421,Cost!A:B,2,FALSE)</f>
        <v>304.02319999999997</v>
      </c>
      <c r="N421" s="60" t="e">
        <f t="shared" si="28"/>
        <v>#N/A</v>
      </c>
      <c r="O421" s="60" t="e">
        <f t="shared" si="29"/>
        <v>#N/A</v>
      </c>
    </row>
    <row r="422" spans="2:15" x14ac:dyDescent="0.25">
      <c r="B422" s="62" t="s">
        <v>10244</v>
      </c>
      <c r="C422" s="63">
        <v>1</v>
      </c>
      <c r="D422" s="64">
        <v>44476</v>
      </c>
      <c r="E422" s="62" t="s">
        <v>37</v>
      </c>
      <c r="F422" s="62" t="s">
        <v>10238</v>
      </c>
      <c r="G422" s="62" t="s">
        <v>3305</v>
      </c>
      <c r="H422" s="65">
        <v>1</v>
      </c>
      <c r="I422" s="66">
        <v>759.09</v>
      </c>
      <c r="K422" s="58" t="e">
        <f>VLOOKUP(J422,Stage!A:C,3,FALSE)</f>
        <v>#N/A</v>
      </c>
      <c r="L422" s="59" t="e">
        <f>VLOOKUP(J422,Stage!A:B,2,FALSE)</f>
        <v>#N/A</v>
      </c>
      <c r="M422" s="60">
        <f>VLOOKUP(F422,Cost!A:B,2,FALSE)</f>
        <v>401.97</v>
      </c>
      <c r="N422" s="60" t="e">
        <f t="shared" si="28"/>
        <v>#N/A</v>
      </c>
      <c r="O422" s="60" t="e">
        <f t="shared" si="29"/>
        <v>#N/A</v>
      </c>
    </row>
    <row r="423" spans="2:15" x14ac:dyDescent="0.25">
      <c r="B423" s="62" t="s">
        <v>9872</v>
      </c>
      <c r="C423" s="63">
        <v>1</v>
      </c>
      <c r="D423" s="64">
        <v>44469</v>
      </c>
      <c r="E423" s="62" t="s">
        <v>4094</v>
      </c>
      <c r="F423" s="62" t="s">
        <v>5964</v>
      </c>
      <c r="G423" s="62" t="s">
        <v>4095</v>
      </c>
      <c r="H423" s="65">
        <v>3</v>
      </c>
      <c r="I423" s="66">
        <v>2117.4</v>
      </c>
      <c r="K423" s="58" t="e">
        <f>VLOOKUP(J423,Stage!A:C,3,FALSE)</f>
        <v>#N/A</v>
      </c>
      <c r="L423" s="59" t="e">
        <f>VLOOKUP(J423,Stage!A:B,2,FALSE)</f>
        <v>#N/A</v>
      </c>
      <c r="M423" s="60">
        <f>VLOOKUP(F423,Cost!A:B,2,FALSE)</f>
        <v>337.20280000000002</v>
      </c>
      <c r="N423" s="60" t="e">
        <f t="shared" si="28"/>
        <v>#N/A</v>
      </c>
      <c r="O423" s="60" t="e">
        <f t="shared" si="29"/>
        <v>#N/A</v>
      </c>
    </row>
    <row r="424" spans="2:15" x14ac:dyDescent="0.25">
      <c r="B424" s="62" t="s">
        <v>10245</v>
      </c>
      <c r="C424" s="63">
        <v>1</v>
      </c>
      <c r="D424" s="64">
        <v>44441</v>
      </c>
      <c r="E424" s="62" t="s">
        <v>120</v>
      </c>
      <c r="F424" s="62" t="s">
        <v>10246</v>
      </c>
      <c r="G424" s="62" t="s">
        <v>10247</v>
      </c>
      <c r="H424" s="65">
        <v>1</v>
      </c>
      <c r="I424" s="66">
        <v>0</v>
      </c>
    </row>
    <row r="425" spans="2:15" x14ac:dyDescent="0.25">
      <c r="B425" s="62" t="s">
        <v>10245</v>
      </c>
      <c r="C425" s="63">
        <v>2</v>
      </c>
      <c r="D425" s="64">
        <v>44441</v>
      </c>
      <c r="E425" s="62" t="s">
        <v>120</v>
      </c>
      <c r="F425" s="62" t="s">
        <v>10248</v>
      </c>
      <c r="G425" s="62" t="s">
        <v>10249</v>
      </c>
      <c r="H425" s="65">
        <v>1</v>
      </c>
      <c r="I425" s="66">
        <v>0</v>
      </c>
    </row>
    <row r="426" spans="2:15" x14ac:dyDescent="0.25">
      <c r="B426" s="62" t="s">
        <v>10250</v>
      </c>
      <c r="C426" s="63">
        <v>3</v>
      </c>
      <c r="D426" s="64">
        <v>44476</v>
      </c>
      <c r="E426" s="62" t="s">
        <v>53</v>
      </c>
      <c r="F426" s="62" t="s">
        <v>5448</v>
      </c>
      <c r="G426" s="62" t="s">
        <v>10251</v>
      </c>
      <c r="H426" s="65">
        <v>4</v>
      </c>
      <c r="I426" s="66">
        <v>2117.3200000000002</v>
      </c>
      <c r="K426" s="58" t="e">
        <f>VLOOKUP(J426,Stage!A:C,3,FALSE)</f>
        <v>#N/A</v>
      </c>
      <c r="L426" s="59" t="e">
        <f>VLOOKUP(J426,Stage!A:B,2,FALSE)</f>
        <v>#N/A</v>
      </c>
      <c r="M426" s="60">
        <f>VLOOKUP(F426,Cost!A:B,2,FALSE)</f>
        <v>282.46800000000002</v>
      </c>
      <c r="N426" s="60" t="e">
        <f t="shared" si="28"/>
        <v>#N/A</v>
      </c>
      <c r="O426" s="60" t="e">
        <f t="shared" si="29"/>
        <v>#N/A</v>
      </c>
    </row>
    <row r="427" spans="2:15" x14ac:dyDescent="0.25">
      <c r="B427" s="62" t="s">
        <v>10250</v>
      </c>
      <c r="C427" s="63">
        <v>4</v>
      </c>
      <c r="D427" s="64">
        <v>44476</v>
      </c>
      <c r="E427" s="62" t="s">
        <v>53</v>
      </c>
      <c r="F427" s="62" t="s">
        <v>10252</v>
      </c>
      <c r="G427" s="62" t="s">
        <v>10253</v>
      </c>
      <c r="H427" s="65">
        <v>1</v>
      </c>
      <c r="I427" s="66">
        <v>529.33000000000004</v>
      </c>
      <c r="K427" s="58" t="e">
        <f>VLOOKUP(J427,Stage!A:C,3,FALSE)</f>
        <v>#N/A</v>
      </c>
      <c r="L427" s="59" t="e">
        <f>VLOOKUP(J427,Stage!A:B,2,FALSE)</f>
        <v>#N/A</v>
      </c>
      <c r="M427" s="60">
        <f>VLOOKUP(F427,Cost!A:B,2,FALSE)</f>
        <v>282.47000000000003</v>
      </c>
      <c r="N427" s="60" t="e">
        <f t="shared" si="28"/>
        <v>#N/A</v>
      </c>
      <c r="O427" s="60" t="e">
        <f t="shared" si="29"/>
        <v>#N/A</v>
      </c>
    </row>
    <row r="428" spans="2:15" x14ac:dyDescent="0.25">
      <c r="B428" s="62" t="s">
        <v>9595</v>
      </c>
      <c r="C428" s="63">
        <v>1</v>
      </c>
      <c r="D428" s="64">
        <v>44467</v>
      </c>
      <c r="E428" s="62" t="s">
        <v>18</v>
      </c>
      <c r="F428" s="62" t="s">
        <v>3629</v>
      </c>
      <c r="G428" s="62" t="s">
        <v>3630</v>
      </c>
      <c r="H428" s="65">
        <v>42</v>
      </c>
      <c r="I428" s="66">
        <v>7.98</v>
      </c>
    </row>
    <row r="429" spans="2:15" x14ac:dyDescent="0.25">
      <c r="B429" s="62" t="s">
        <v>9595</v>
      </c>
      <c r="C429" s="63">
        <v>2</v>
      </c>
      <c r="D429" s="64">
        <v>44467</v>
      </c>
      <c r="E429" s="62" t="s">
        <v>18</v>
      </c>
      <c r="F429" s="62" t="s">
        <v>5987</v>
      </c>
      <c r="G429" s="62" t="s">
        <v>115</v>
      </c>
      <c r="H429" s="65">
        <v>2</v>
      </c>
      <c r="I429" s="66">
        <v>356.94</v>
      </c>
      <c r="K429" s="58" t="e">
        <f>VLOOKUP(J429,Stage!A:C,3,FALSE)</f>
        <v>#N/A</v>
      </c>
      <c r="L429" s="59" t="e">
        <f>VLOOKUP(J429,Stage!A:B,2,FALSE)</f>
        <v>#N/A</v>
      </c>
      <c r="M429" s="60">
        <f>VLOOKUP(F429,Cost!A:B,2,FALSE)</f>
        <v>89.77</v>
      </c>
      <c r="N429" s="60" t="e">
        <f t="shared" si="28"/>
        <v>#N/A</v>
      </c>
      <c r="O429" s="60" t="e">
        <f t="shared" si="29"/>
        <v>#N/A</v>
      </c>
    </row>
    <row r="430" spans="2:15" x14ac:dyDescent="0.25">
      <c r="B430" s="62" t="s">
        <v>9595</v>
      </c>
      <c r="C430" s="63">
        <v>3</v>
      </c>
      <c r="D430" s="64">
        <v>44467</v>
      </c>
      <c r="E430" s="62" t="s">
        <v>18</v>
      </c>
      <c r="F430" s="62" t="s">
        <v>5808</v>
      </c>
      <c r="G430" s="62" t="s">
        <v>116</v>
      </c>
      <c r="H430" s="65">
        <v>2</v>
      </c>
      <c r="I430" s="66">
        <v>178.88</v>
      </c>
      <c r="K430" s="58" t="e">
        <f>VLOOKUP(J430,Stage!A:C,3,FALSE)</f>
        <v>#N/A</v>
      </c>
      <c r="L430" s="59" t="e">
        <f>VLOOKUP(J430,Stage!A:B,2,FALSE)</f>
        <v>#N/A</v>
      </c>
      <c r="M430" s="60">
        <f>VLOOKUP(F430,Cost!A:B,2,FALSE)</f>
        <v>51.64</v>
      </c>
      <c r="N430" s="60" t="e">
        <f t="shared" si="28"/>
        <v>#N/A</v>
      </c>
      <c r="O430" s="60" t="e">
        <f t="shared" si="29"/>
        <v>#N/A</v>
      </c>
    </row>
    <row r="431" spans="2:15" x14ac:dyDescent="0.25">
      <c r="B431" s="62" t="s">
        <v>9595</v>
      </c>
      <c r="C431" s="63">
        <v>4</v>
      </c>
      <c r="D431" s="64">
        <v>44467</v>
      </c>
      <c r="E431" s="62" t="s">
        <v>18</v>
      </c>
      <c r="F431" s="62" t="s">
        <v>6060</v>
      </c>
      <c r="G431" s="62" t="s">
        <v>114</v>
      </c>
      <c r="H431" s="65">
        <v>2</v>
      </c>
      <c r="I431" s="66">
        <v>299.64</v>
      </c>
      <c r="K431" s="58" t="e">
        <f>VLOOKUP(J431,Stage!A:C,3,FALSE)</f>
        <v>#N/A</v>
      </c>
      <c r="L431" s="59" t="e">
        <f>VLOOKUP(J431,Stage!A:B,2,FALSE)</f>
        <v>#N/A</v>
      </c>
      <c r="M431" s="60">
        <f>VLOOKUP(F431,Cost!A:B,2,FALSE)</f>
        <v>86.87</v>
      </c>
      <c r="N431" s="60" t="e">
        <f t="shared" si="28"/>
        <v>#N/A</v>
      </c>
      <c r="O431" s="60" t="e">
        <f t="shared" si="29"/>
        <v>#N/A</v>
      </c>
    </row>
    <row r="432" spans="2:15" x14ac:dyDescent="0.25">
      <c r="B432" s="62" t="s">
        <v>9595</v>
      </c>
      <c r="C432" s="63">
        <v>5</v>
      </c>
      <c r="D432" s="64">
        <v>44467</v>
      </c>
      <c r="E432" s="62" t="s">
        <v>18</v>
      </c>
      <c r="F432" s="62" t="s">
        <v>7575</v>
      </c>
      <c r="G432" s="62" t="s">
        <v>3295</v>
      </c>
      <c r="H432" s="65">
        <v>1</v>
      </c>
      <c r="I432" s="66">
        <v>152.41</v>
      </c>
      <c r="J432" s="57"/>
      <c r="K432" s="58" t="e">
        <f>VLOOKUP(J432,Stage!A:C,3,FALSE)</f>
        <v>#N/A</v>
      </c>
      <c r="L432" s="59" t="e">
        <f>VLOOKUP(J432,Stage!A:B,2,FALSE)</f>
        <v>#N/A</v>
      </c>
      <c r="M432" s="60">
        <f>VLOOKUP(F432,Cost!A:B,2,FALSE)</f>
        <v>85.84</v>
      </c>
      <c r="N432" s="60" t="e">
        <f t="shared" si="28"/>
        <v>#N/A</v>
      </c>
      <c r="O432" s="60" t="e">
        <f t="shared" si="29"/>
        <v>#N/A</v>
      </c>
    </row>
    <row r="433" spans="2:15" x14ac:dyDescent="0.25">
      <c r="B433" s="62" t="s">
        <v>9595</v>
      </c>
      <c r="C433" s="63">
        <v>6</v>
      </c>
      <c r="D433" s="64">
        <v>44467</v>
      </c>
      <c r="E433" s="62" t="s">
        <v>18</v>
      </c>
      <c r="F433" s="62" t="s">
        <v>5474</v>
      </c>
      <c r="G433" s="62" t="s">
        <v>137</v>
      </c>
      <c r="H433" s="65">
        <v>2</v>
      </c>
      <c r="I433" s="66">
        <v>299.64</v>
      </c>
      <c r="K433" s="58" t="e">
        <f>VLOOKUP(J433,Stage!A:C,3,FALSE)</f>
        <v>#N/A</v>
      </c>
      <c r="L433" s="59" t="e">
        <f>VLOOKUP(J433,Stage!A:B,2,FALSE)</f>
        <v>#N/A</v>
      </c>
      <c r="M433" s="60">
        <f>VLOOKUP(F433,Cost!A:B,2,FALSE)</f>
        <v>86.87</v>
      </c>
      <c r="N433" s="60" t="e">
        <f t="shared" si="28"/>
        <v>#N/A</v>
      </c>
      <c r="O433" s="60" t="e">
        <f t="shared" si="29"/>
        <v>#N/A</v>
      </c>
    </row>
    <row r="434" spans="2:15" x14ac:dyDescent="0.25">
      <c r="B434" s="62" t="s">
        <v>9595</v>
      </c>
      <c r="C434" s="63">
        <v>7</v>
      </c>
      <c r="D434" s="64">
        <v>44467</v>
      </c>
      <c r="E434" s="62" t="s">
        <v>18</v>
      </c>
      <c r="F434" s="62" t="s">
        <v>5487</v>
      </c>
      <c r="G434" s="62" t="s">
        <v>24</v>
      </c>
      <c r="H434" s="65">
        <v>1</v>
      </c>
      <c r="I434" s="66">
        <v>143.65</v>
      </c>
      <c r="K434" s="58" t="e">
        <f>VLOOKUP(J434,Stage!A:C,3,FALSE)</f>
        <v>#N/A</v>
      </c>
      <c r="L434" s="59" t="e">
        <f>VLOOKUP(J434,Stage!A:B,2,FALSE)</f>
        <v>#N/A</v>
      </c>
      <c r="M434" s="60">
        <f>VLOOKUP(F434,Cost!A:B,2,FALSE)</f>
        <v>84.43</v>
      </c>
      <c r="N434" s="60" t="e">
        <f t="shared" si="28"/>
        <v>#N/A</v>
      </c>
      <c r="O434" s="60" t="e">
        <f t="shared" si="29"/>
        <v>#N/A</v>
      </c>
    </row>
    <row r="435" spans="2:15" x14ac:dyDescent="0.25">
      <c r="B435" s="62" t="s">
        <v>9595</v>
      </c>
      <c r="C435" s="63">
        <v>8</v>
      </c>
      <c r="D435" s="64">
        <v>44467</v>
      </c>
      <c r="E435" s="62" t="s">
        <v>18</v>
      </c>
      <c r="F435" s="62" t="s">
        <v>7582</v>
      </c>
      <c r="G435" s="62" t="s">
        <v>102</v>
      </c>
      <c r="H435" s="65">
        <v>1</v>
      </c>
      <c r="I435" s="66">
        <v>103.85</v>
      </c>
      <c r="K435" s="58" t="e">
        <f>VLOOKUP(J435,Stage!A:C,3,FALSE)</f>
        <v>#N/A</v>
      </c>
      <c r="L435" s="59" t="e">
        <f>VLOOKUP(J435,Stage!A:B,2,FALSE)</f>
        <v>#N/A</v>
      </c>
      <c r="M435" s="60">
        <f>VLOOKUP(F435,Cost!A:B,2,FALSE)</f>
        <v>60.1</v>
      </c>
      <c r="N435" s="60" t="e">
        <f t="shared" si="28"/>
        <v>#N/A</v>
      </c>
      <c r="O435" s="60" t="e">
        <f t="shared" si="29"/>
        <v>#N/A</v>
      </c>
    </row>
    <row r="436" spans="2:15" x14ac:dyDescent="0.25">
      <c r="B436" s="62" t="s">
        <v>9595</v>
      </c>
      <c r="C436" s="63">
        <v>9</v>
      </c>
      <c r="D436" s="64">
        <v>44467</v>
      </c>
      <c r="E436" s="62" t="s">
        <v>18</v>
      </c>
      <c r="F436" s="62" t="s">
        <v>5458</v>
      </c>
      <c r="G436" s="62" t="s">
        <v>21</v>
      </c>
      <c r="H436" s="65">
        <v>1</v>
      </c>
      <c r="I436" s="66">
        <v>70.239999999999995</v>
      </c>
      <c r="J436" s="57"/>
      <c r="K436" s="58" t="e">
        <f>VLOOKUP(J436,Stage!A:C,3,FALSE)</f>
        <v>#N/A</v>
      </c>
      <c r="L436" s="59" t="e">
        <f>VLOOKUP(J436,Stage!A:B,2,FALSE)</f>
        <v>#N/A</v>
      </c>
      <c r="M436" s="60">
        <f>VLOOKUP(F436,Cost!A:B,2,FALSE)</f>
        <v>42.92</v>
      </c>
      <c r="N436" s="60" t="e">
        <f t="shared" si="28"/>
        <v>#N/A</v>
      </c>
      <c r="O436" s="60" t="e">
        <f t="shared" si="29"/>
        <v>#N/A</v>
      </c>
    </row>
    <row r="437" spans="2:15" x14ac:dyDescent="0.25">
      <c r="B437" s="62" t="s">
        <v>9595</v>
      </c>
      <c r="C437" s="63">
        <v>10</v>
      </c>
      <c r="D437" s="64">
        <v>44467</v>
      </c>
      <c r="E437" s="62" t="s">
        <v>18</v>
      </c>
      <c r="F437" s="62" t="s">
        <v>5990</v>
      </c>
      <c r="G437" s="62" t="s">
        <v>35</v>
      </c>
      <c r="H437" s="65">
        <v>2</v>
      </c>
      <c r="I437" s="66">
        <v>500.28</v>
      </c>
      <c r="K437" s="58" t="e">
        <f>VLOOKUP(J437,Stage!A:C,3,FALSE)</f>
        <v>#N/A</v>
      </c>
      <c r="L437" s="59" t="e">
        <f>VLOOKUP(J437,Stage!A:B,2,FALSE)</f>
        <v>#N/A</v>
      </c>
      <c r="M437" s="60">
        <f>VLOOKUP(F437,Cost!A:B,2,FALSE)</f>
        <v>146.51</v>
      </c>
      <c r="N437" s="60" t="e">
        <f t="shared" si="28"/>
        <v>#N/A</v>
      </c>
      <c r="O437" s="60" t="e">
        <f t="shared" si="29"/>
        <v>#N/A</v>
      </c>
    </row>
    <row r="438" spans="2:15" x14ac:dyDescent="0.25">
      <c r="B438" s="62" t="s">
        <v>9595</v>
      </c>
      <c r="C438" s="63">
        <v>11</v>
      </c>
      <c r="D438" s="64">
        <v>44467</v>
      </c>
      <c r="E438" s="62" t="s">
        <v>18</v>
      </c>
      <c r="F438" s="62" t="s">
        <v>5991</v>
      </c>
      <c r="G438" s="62" t="s">
        <v>3292</v>
      </c>
      <c r="H438" s="65">
        <v>2</v>
      </c>
      <c r="I438" s="66">
        <v>67.52</v>
      </c>
      <c r="K438" s="58" t="e">
        <f>VLOOKUP(J438,Stage!A:C,3,FALSE)</f>
        <v>#N/A</v>
      </c>
      <c r="L438" s="59" t="e">
        <f>VLOOKUP(J438,Stage!A:B,2,FALSE)</f>
        <v>#N/A</v>
      </c>
      <c r="M438" s="60">
        <f>VLOOKUP(F438,Cost!A:B,2,FALSE)</f>
        <v>17.16</v>
      </c>
      <c r="N438" s="60" t="e">
        <f t="shared" si="28"/>
        <v>#N/A</v>
      </c>
      <c r="O438" s="60" t="e">
        <f t="shared" si="29"/>
        <v>#N/A</v>
      </c>
    </row>
    <row r="439" spans="2:15" x14ac:dyDescent="0.25">
      <c r="B439" s="62" t="s">
        <v>9595</v>
      </c>
      <c r="C439" s="63">
        <v>12</v>
      </c>
      <c r="D439" s="64">
        <v>44467</v>
      </c>
      <c r="E439" s="62" t="s">
        <v>18</v>
      </c>
      <c r="F439" s="62" t="s">
        <v>7587</v>
      </c>
      <c r="G439" s="62" t="s">
        <v>3293</v>
      </c>
      <c r="H439" s="65">
        <v>2</v>
      </c>
      <c r="I439" s="66">
        <v>67.52</v>
      </c>
      <c r="K439" s="58" t="e">
        <f>VLOOKUP(J439,Stage!A:C,3,FALSE)</f>
        <v>#N/A</v>
      </c>
      <c r="L439" s="59" t="e">
        <f>VLOOKUP(J439,Stage!A:B,2,FALSE)</f>
        <v>#N/A</v>
      </c>
      <c r="M439" s="60">
        <f>VLOOKUP(F439,Cost!A:B,2,FALSE)</f>
        <v>17.16</v>
      </c>
      <c r="N439" s="60" t="e">
        <f t="shared" si="28"/>
        <v>#N/A</v>
      </c>
      <c r="O439" s="60" t="e">
        <f t="shared" si="29"/>
        <v>#N/A</v>
      </c>
    </row>
    <row r="440" spans="2:15" x14ac:dyDescent="0.25">
      <c r="B440" s="62" t="s">
        <v>9595</v>
      </c>
      <c r="C440" s="63">
        <v>13</v>
      </c>
      <c r="D440" s="64">
        <v>44467</v>
      </c>
      <c r="E440" s="62" t="s">
        <v>18</v>
      </c>
      <c r="F440" s="62" t="s">
        <v>3287</v>
      </c>
      <c r="G440" s="62" t="s">
        <v>3288</v>
      </c>
      <c r="H440" s="65">
        <v>82</v>
      </c>
      <c r="I440" s="66">
        <v>42.64</v>
      </c>
      <c r="J440" s="57"/>
    </row>
    <row r="441" spans="2:15" x14ac:dyDescent="0.25">
      <c r="B441" s="62" t="s">
        <v>9595</v>
      </c>
      <c r="C441" s="63">
        <v>14</v>
      </c>
      <c r="D441" s="64">
        <v>44467</v>
      </c>
      <c r="E441" s="62" t="s">
        <v>18</v>
      </c>
      <c r="F441" s="62" t="s">
        <v>5486</v>
      </c>
      <c r="G441" s="62" t="s">
        <v>114</v>
      </c>
      <c r="H441" s="65">
        <v>2</v>
      </c>
      <c r="I441" s="66">
        <v>293.32</v>
      </c>
      <c r="J441" s="57"/>
      <c r="K441" s="58" t="e">
        <f>VLOOKUP(J441,Stage!A:C,3,FALSE)</f>
        <v>#N/A</v>
      </c>
      <c r="L441" s="59" t="e">
        <f>VLOOKUP(J441,Stage!A:B,2,FALSE)</f>
        <v>#N/A</v>
      </c>
      <c r="M441" s="60">
        <f>VLOOKUP(F441,Cost!A:B,2,FALSE)</f>
        <v>82.18</v>
      </c>
      <c r="N441" s="60" t="e">
        <f t="shared" si="28"/>
        <v>#N/A</v>
      </c>
      <c r="O441" s="60" t="e">
        <f t="shared" si="29"/>
        <v>#N/A</v>
      </c>
    </row>
    <row r="442" spans="2:15" x14ac:dyDescent="0.25">
      <c r="B442" s="62" t="s">
        <v>9595</v>
      </c>
      <c r="C442" s="63">
        <v>15</v>
      </c>
      <c r="D442" s="64">
        <v>44467</v>
      </c>
      <c r="E442" s="62" t="s">
        <v>18</v>
      </c>
      <c r="F442" s="62" t="s">
        <v>5480</v>
      </c>
      <c r="G442" s="62" t="s">
        <v>47</v>
      </c>
      <c r="H442" s="65">
        <v>2</v>
      </c>
      <c r="I442" s="66">
        <v>470.44</v>
      </c>
      <c r="J442" s="57"/>
      <c r="K442" s="58" t="e">
        <f>VLOOKUP(J442,Stage!A:C,3,FALSE)</f>
        <v>#N/A</v>
      </c>
      <c r="L442" s="59" t="e">
        <f>VLOOKUP(J442,Stage!A:B,2,FALSE)</f>
        <v>#N/A</v>
      </c>
      <c r="M442" s="60">
        <f>VLOOKUP(F442,Cost!A:B,2,FALSE)</f>
        <v>133.05000000000001</v>
      </c>
      <c r="N442" s="60" t="e">
        <f t="shared" si="28"/>
        <v>#N/A</v>
      </c>
      <c r="O442" s="60" t="e">
        <f t="shared" si="29"/>
        <v>#N/A</v>
      </c>
    </row>
    <row r="443" spans="2:15" x14ac:dyDescent="0.25">
      <c r="B443" s="62" t="s">
        <v>9595</v>
      </c>
      <c r="C443" s="63">
        <v>16</v>
      </c>
      <c r="D443" s="64">
        <v>44467</v>
      </c>
      <c r="E443" s="62" t="s">
        <v>18</v>
      </c>
      <c r="F443" s="62" t="s">
        <v>6066</v>
      </c>
      <c r="G443" s="62" t="s">
        <v>99</v>
      </c>
      <c r="H443" s="65">
        <v>1</v>
      </c>
      <c r="I443" s="66">
        <v>235.22</v>
      </c>
      <c r="K443" s="58" t="e">
        <f>VLOOKUP(J443,Stage!A:C,3,FALSE)</f>
        <v>#N/A</v>
      </c>
      <c r="L443" s="59" t="e">
        <f>VLOOKUP(J443,Stage!A:B,2,FALSE)</f>
        <v>#N/A</v>
      </c>
      <c r="M443" s="60">
        <f>VLOOKUP(F443,Cost!A:B,2,FALSE)</f>
        <v>133.05000000000001</v>
      </c>
      <c r="N443" s="60" t="e">
        <f t="shared" si="28"/>
        <v>#N/A</v>
      </c>
      <c r="O443" s="60" t="e">
        <f t="shared" si="29"/>
        <v>#N/A</v>
      </c>
    </row>
    <row r="444" spans="2:15" x14ac:dyDescent="0.25">
      <c r="B444" s="62" t="s">
        <v>9595</v>
      </c>
      <c r="C444" s="63">
        <v>17</v>
      </c>
      <c r="D444" s="64">
        <v>44467</v>
      </c>
      <c r="E444" s="62" t="s">
        <v>18</v>
      </c>
      <c r="F444" s="62" t="s">
        <v>6067</v>
      </c>
      <c r="G444" s="62" t="s">
        <v>124</v>
      </c>
      <c r="H444" s="65">
        <v>1</v>
      </c>
      <c r="I444" s="66">
        <v>480.26</v>
      </c>
      <c r="K444" s="58" t="e">
        <f>VLOOKUP(J444,Stage!A:C,3,FALSE)</f>
        <v>#N/A</v>
      </c>
      <c r="L444" s="59" t="e">
        <f>VLOOKUP(J444,Stage!A:B,2,FALSE)</f>
        <v>#N/A</v>
      </c>
      <c r="M444" s="60">
        <f>VLOOKUP(F444,Cost!A:B,2,FALSE)</f>
        <v>277.55</v>
      </c>
      <c r="N444" s="60" t="e">
        <f t="shared" si="28"/>
        <v>#N/A</v>
      </c>
      <c r="O444" s="60" t="e">
        <f t="shared" si="29"/>
        <v>#N/A</v>
      </c>
    </row>
    <row r="445" spans="2:15" x14ac:dyDescent="0.25">
      <c r="B445" s="62" t="s">
        <v>9595</v>
      </c>
      <c r="C445" s="63">
        <v>18</v>
      </c>
      <c r="D445" s="64">
        <v>44467</v>
      </c>
      <c r="E445" s="62" t="s">
        <v>18</v>
      </c>
      <c r="F445" s="62" t="s">
        <v>5479</v>
      </c>
      <c r="G445" s="62" t="s">
        <v>136</v>
      </c>
      <c r="H445" s="65">
        <v>2</v>
      </c>
      <c r="I445" s="66">
        <v>960.52</v>
      </c>
      <c r="J445" s="57"/>
      <c r="K445" s="58" t="e">
        <f>VLOOKUP(J445,Stage!A:C,3,FALSE)</f>
        <v>#N/A</v>
      </c>
      <c r="L445" s="59" t="e">
        <f>VLOOKUP(J445,Stage!A:B,2,FALSE)</f>
        <v>#N/A</v>
      </c>
      <c r="M445" s="60">
        <f>VLOOKUP(F445,Cost!A:B,2,FALSE)</f>
        <v>277.55</v>
      </c>
      <c r="N445" s="60" t="e">
        <f t="shared" si="28"/>
        <v>#N/A</v>
      </c>
      <c r="O445" s="60" t="e">
        <f t="shared" si="29"/>
        <v>#N/A</v>
      </c>
    </row>
    <row r="446" spans="2:15" x14ac:dyDescent="0.25">
      <c r="B446" s="62" t="s">
        <v>9595</v>
      </c>
      <c r="C446" s="63">
        <v>19</v>
      </c>
      <c r="D446" s="64">
        <v>44467</v>
      </c>
      <c r="E446" s="62" t="s">
        <v>18</v>
      </c>
      <c r="F446" s="62" t="s">
        <v>5446</v>
      </c>
      <c r="G446" s="62" t="s">
        <v>4081</v>
      </c>
      <c r="H446" s="65">
        <v>1</v>
      </c>
      <c r="I446" s="66">
        <v>117.13</v>
      </c>
      <c r="J446" s="57"/>
      <c r="K446" s="58" t="e">
        <f>VLOOKUP(J446,Stage!A:C,3,FALSE)</f>
        <v>#N/A</v>
      </c>
      <c r="L446" s="59" t="e">
        <f>VLOOKUP(J446,Stage!A:B,2,FALSE)</f>
        <v>#N/A</v>
      </c>
      <c r="M446" s="60">
        <f>VLOOKUP(F446,Cost!A:B,2,FALSE)</f>
        <v>65.05</v>
      </c>
      <c r="N446" s="60" t="e">
        <f t="shared" si="28"/>
        <v>#N/A</v>
      </c>
      <c r="O446" s="60" t="e">
        <f t="shared" si="29"/>
        <v>#N/A</v>
      </c>
    </row>
    <row r="447" spans="2:15" x14ac:dyDescent="0.25">
      <c r="B447" s="62" t="s">
        <v>9595</v>
      </c>
      <c r="C447" s="63">
        <v>20</v>
      </c>
      <c r="D447" s="64">
        <v>44467</v>
      </c>
      <c r="E447" s="62" t="s">
        <v>18</v>
      </c>
      <c r="F447" s="62" t="s">
        <v>5872</v>
      </c>
      <c r="G447" s="62" t="s">
        <v>114</v>
      </c>
      <c r="H447" s="65">
        <v>2</v>
      </c>
      <c r="I447" s="66">
        <v>349.74</v>
      </c>
      <c r="J447" s="57"/>
      <c r="K447" s="58" t="e">
        <f>VLOOKUP(J447,Stage!A:C,3,FALSE)</f>
        <v>#N/A</v>
      </c>
      <c r="L447" s="59" t="e">
        <f>VLOOKUP(J447,Stage!A:B,2,FALSE)</f>
        <v>#N/A</v>
      </c>
      <c r="M447" s="60">
        <f>VLOOKUP(F447,Cost!A:B,2,FALSE)</f>
        <v>85.69</v>
      </c>
      <c r="N447" s="60" t="e">
        <f t="shared" si="28"/>
        <v>#N/A</v>
      </c>
      <c r="O447" s="60" t="e">
        <f t="shared" si="29"/>
        <v>#N/A</v>
      </c>
    </row>
    <row r="448" spans="2:15" x14ac:dyDescent="0.25">
      <c r="B448" s="62" t="s">
        <v>9595</v>
      </c>
      <c r="C448" s="63">
        <v>21</v>
      </c>
      <c r="D448" s="64">
        <v>44467</v>
      </c>
      <c r="E448" s="62" t="s">
        <v>18</v>
      </c>
      <c r="F448" s="62" t="s">
        <v>5742</v>
      </c>
      <c r="G448" s="62" t="s">
        <v>24</v>
      </c>
      <c r="H448" s="65">
        <v>2</v>
      </c>
      <c r="I448" s="66">
        <v>247.02</v>
      </c>
      <c r="J448" s="57"/>
      <c r="K448" s="58" t="e">
        <f>VLOOKUP(J448,Stage!A:C,3,FALSE)</f>
        <v>#N/A</v>
      </c>
      <c r="L448" s="59" t="e">
        <f>VLOOKUP(J448,Stage!A:B,2,FALSE)</f>
        <v>#N/A</v>
      </c>
      <c r="M448" s="60">
        <f>VLOOKUP(F448,Cost!A:B,2,FALSE)</f>
        <v>72.760000000000005</v>
      </c>
      <c r="N448" s="60" t="e">
        <f t="shared" si="28"/>
        <v>#N/A</v>
      </c>
      <c r="O448" s="60" t="e">
        <f t="shared" si="29"/>
        <v>#N/A</v>
      </c>
    </row>
    <row r="449" spans="2:15" x14ac:dyDescent="0.25">
      <c r="B449" s="62" t="s">
        <v>9595</v>
      </c>
      <c r="C449" s="63">
        <v>22</v>
      </c>
      <c r="D449" s="64">
        <v>44467</v>
      </c>
      <c r="E449" s="62" t="s">
        <v>18</v>
      </c>
      <c r="F449" s="62" t="s">
        <v>5753</v>
      </c>
      <c r="G449" s="62" t="s">
        <v>116</v>
      </c>
      <c r="H449" s="65">
        <v>1</v>
      </c>
      <c r="I449" s="66">
        <v>93.18</v>
      </c>
      <c r="J449" s="57"/>
      <c r="K449" s="58" t="e">
        <f>VLOOKUP(J449,Stage!A:C,3,FALSE)</f>
        <v>#N/A</v>
      </c>
      <c r="L449" s="59" t="e">
        <f>VLOOKUP(J449,Stage!A:B,2,FALSE)</f>
        <v>#N/A</v>
      </c>
      <c r="M449" s="60">
        <f>VLOOKUP(F449,Cost!A:B,2,FALSE)</f>
        <v>52.95</v>
      </c>
      <c r="N449" s="60" t="e">
        <f t="shared" si="28"/>
        <v>#N/A</v>
      </c>
      <c r="O449" s="60" t="e">
        <f t="shared" si="29"/>
        <v>#N/A</v>
      </c>
    </row>
    <row r="450" spans="2:15" x14ac:dyDescent="0.25">
      <c r="B450" s="62" t="s">
        <v>9595</v>
      </c>
      <c r="C450" s="63">
        <v>23</v>
      </c>
      <c r="D450" s="64">
        <v>44467</v>
      </c>
      <c r="E450" s="62" t="s">
        <v>18</v>
      </c>
      <c r="F450" s="62" t="s">
        <v>5485</v>
      </c>
      <c r="G450" s="62" t="s">
        <v>24</v>
      </c>
      <c r="H450" s="65">
        <v>1</v>
      </c>
      <c r="I450" s="66">
        <v>147.49</v>
      </c>
      <c r="K450" s="58" t="e">
        <f>VLOOKUP(J450,Stage!A:C,3,FALSE)</f>
        <v>#N/A</v>
      </c>
      <c r="L450" s="59" t="e">
        <f>VLOOKUP(J450,Stage!A:B,2,FALSE)</f>
        <v>#N/A</v>
      </c>
      <c r="M450" s="60">
        <f>VLOOKUP(F450,Cost!A:B,2,FALSE)</f>
        <v>86.61</v>
      </c>
      <c r="N450" s="60" t="e">
        <f t="shared" si="28"/>
        <v>#N/A</v>
      </c>
      <c r="O450" s="60" t="e">
        <f t="shared" si="29"/>
        <v>#N/A</v>
      </c>
    </row>
    <row r="451" spans="2:15" x14ac:dyDescent="0.25">
      <c r="B451" s="62" t="s">
        <v>9595</v>
      </c>
      <c r="C451" s="63">
        <v>24</v>
      </c>
      <c r="D451" s="64">
        <v>44467</v>
      </c>
      <c r="E451" s="62" t="s">
        <v>18</v>
      </c>
      <c r="F451" s="62" t="s">
        <v>5478</v>
      </c>
      <c r="G451" s="62" t="s">
        <v>3298</v>
      </c>
      <c r="H451" s="65">
        <v>12</v>
      </c>
      <c r="I451" s="66">
        <v>880.8</v>
      </c>
      <c r="J451" s="57"/>
      <c r="K451" s="58" t="e">
        <f>VLOOKUP(J451,Stage!A:C,3,FALSE)</f>
        <v>#N/A</v>
      </c>
      <c r="L451" s="59" t="e">
        <f>VLOOKUP(J451,Stage!A:B,2,FALSE)</f>
        <v>#N/A</v>
      </c>
      <c r="M451" s="60">
        <f>VLOOKUP(F451,Cost!A:B,2,FALSE)</f>
        <v>33.79</v>
      </c>
      <c r="N451" s="60" t="e">
        <f t="shared" ref="N451:N514" si="30">+M451*L451</f>
        <v>#N/A</v>
      </c>
      <c r="O451" s="60" t="e">
        <f t="shared" ref="O451:O514" si="31">+N451*H451</f>
        <v>#N/A</v>
      </c>
    </row>
    <row r="452" spans="2:15" x14ac:dyDescent="0.25">
      <c r="B452" s="62" t="s">
        <v>9595</v>
      </c>
      <c r="C452" s="63">
        <v>25</v>
      </c>
      <c r="D452" s="64">
        <v>44467</v>
      </c>
      <c r="E452" s="62" t="s">
        <v>18</v>
      </c>
      <c r="F452" s="62" t="s">
        <v>5483</v>
      </c>
      <c r="G452" s="62" t="s">
        <v>109</v>
      </c>
      <c r="H452" s="65">
        <v>3</v>
      </c>
      <c r="I452" s="66">
        <v>363.93</v>
      </c>
      <c r="K452" s="58" t="e">
        <f>VLOOKUP(J452,Stage!A:C,3,FALSE)</f>
        <v>#N/A</v>
      </c>
      <c r="L452" s="59" t="e">
        <f>VLOOKUP(J452,Stage!A:B,2,FALSE)</f>
        <v>#N/A</v>
      </c>
      <c r="M452" s="60">
        <f>VLOOKUP(F452,Cost!A:B,2,FALSE)</f>
        <v>65.97</v>
      </c>
      <c r="N452" s="60" t="e">
        <f t="shared" si="30"/>
        <v>#N/A</v>
      </c>
      <c r="O452" s="60" t="e">
        <f t="shared" si="31"/>
        <v>#N/A</v>
      </c>
    </row>
    <row r="453" spans="2:15" x14ac:dyDescent="0.25">
      <c r="B453" s="62" t="s">
        <v>9595</v>
      </c>
      <c r="C453" s="63">
        <v>26</v>
      </c>
      <c r="D453" s="64">
        <v>44467</v>
      </c>
      <c r="E453" s="62" t="s">
        <v>18</v>
      </c>
      <c r="F453" s="62" t="s">
        <v>5874</v>
      </c>
      <c r="G453" s="62" t="s">
        <v>111</v>
      </c>
      <c r="H453" s="65">
        <v>4</v>
      </c>
      <c r="I453" s="66">
        <v>548.84</v>
      </c>
      <c r="J453" s="57"/>
      <c r="K453" s="58" t="e">
        <f>VLOOKUP(J453,Stage!A:C,3,FALSE)</f>
        <v>#N/A</v>
      </c>
      <c r="L453" s="59" t="e">
        <f>VLOOKUP(J453,Stage!A:B,2,FALSE)</f>
        <v>#N/A</v>
      </c>
      <c r="M453" s="60">
        <f>VLOOKUP(F453,Cost!A:B,2,FALSE)</f>
        <v>82.21</v>
      </c>
      <c r="N453" s="60" t="e">
        <f t="shared" si="30"/>
        <v>#N/A</v>
      </c>
      <c r="O453" s="60" t="e">
        <f t="shared" si="31"/>
        <v>#N/A</v>
      </c>
    </row>
    <row r="454" spans="2:15" x14ac:dyDescent="0.25">
      <c r="B454" s="62" t="s">
        <v>9595</v>
      </c>
      <c r="C454" s="63">
        <v>27</v>
      </c>
      <c r="D454" s="64">
        <v>44467</v>
      </c>
      <c r="E454" s="62" t="s">
        <v>18</v>
      </c>
      <c r="F454" s="62" t="s">
        <v>5484</v>
      </c>
      <c r="G454" s="62" t="s">
        <v>3296</v>
      </c>
      <c r="H454" s="65">
        <v>3</v>
      </c>
      <c r="I454" s="66">
        <v>206.13</v>
      </c>
      <c r="J454" s="57"/>
      <c r="K454" s="58" t="e">
        <f>VLOOKUP(J454,Stage!A:C,3,FALSE)</f>
        <v>#N/A</v>
      </c>
      <c r="L454" s="59" t="e">
        <f>VLOOKUP(J454,Stage!A:B,2,FALSE)</f>
        <v>#N/A</v>
      </c>
      <c r="M454" s="60">
        <f>VLOOKUP(F454,Cost!A:B,2,FALSE)</f>
        <v>38.5</v>
      </c>
      <c r="N454" s="60" t="e">
        <f t="shared" si="30"/>
        <v>#N/A</v>
      </c>
      <c r="O454" s="60" t="e">
        <f t="shared" si="31"/>
        <v>#N/A</v>
      </c>
    </row>
    <row r="455" spans="2:15" x14ac:dyDescent="0.25">
      <c r="B455" s="62" t="s">
        <v>9595</v>
      </c>
      <c r="C455" s="63">
        <v>28</v>
      </c>
      <c r="D455" s="64">
        <v>44467</v>
      </c>
      <c r="E455" s="62" t="s">
        <v>18</v>
      </c>
      <c r="F455" s="62" t="s">
        <v>5993</v>
      </c>
      <c r="G455" s="62" t="s">
        <v>115</v>
      </c>
      <c r="H455" s="65">
        <v>3</v>
      </c>
      <c r="I455" s="66">
        <v>441.21</v>
      </c>
      <c r="K455" s="58" t="e">
        <f>VLOOKUP(J455,Stage!A:C,3,FALSE)</f>
        <v>#N/A</v>
      </c>
      <c r="L455" s="59" t="e">
        <f>VLOOKUP(J455,Stage!A:B,2,FALSE)</f>
        <v>#N/A</v>
      </c>
      <c r="M455" s="60">
        <f>VLOOKUP(F455,Cost!A:B,2,FALSE)</f>
        <v>83.14</v>
      </c>
      <c r="N455" s="60" t="e">
        <f t="shared" si="30"/>
        <v>#N/A</v>
      </c>
      <c r="O455" s="60" t="e">
        <f t="shared" si="31"/>
        <v>#N/A</v>
      </c>
    </row>
    <row r="456" spans="2:15" x14ac:dyDescent="0.25">
      <c r="B456" s="62" t="s">
        <v>9595</v>
      </c>
      <c r="C456" s="63">
        <v>29</v>
      </c>
      <c r="D456" s="64">
        <v>44467</v>
      </c>
      <c r="E456" s="62" t="s">
        <v>18</v>
      </c>
      <c r="F456" s="62" t="s">
        <v>5743</v>
      </c>
      <c r="G456" s="62" t="s">
        <v>3296</v>
      </c>
      <c r="H456" s="65">
        <v>3</v>
      </c>
      <c r="I456" s="66">
        <v>192.96</v>
      </c>
      <c r="K456" s="58" t="e">
        <f>VLOOKUP(J456,Stage!A:C,3,FALSE)</f>
        <v>#N/A</v>
      </c>
      <c r="L456" s="59" t="e">
        <f>VLOOKUP(J456,Stage!A:B,2,FALSE)</f>
        <v>#N/A</v>
      </c>
      <c r="M456" s="60">
        <f>VLOOKUP(F456,Cost!A:B,2,FALSE)</f>
        <v>35.44</v>
      </c>
      <c r="N456" s="60" t="e">
        <f t="shared" si="30"/>
        <v>#N/A</v>
      </c>
      <c r="O456" s="60" t="e">
        <f t="shared" si="31"/>
        <v>#N/A</v>
      </c>
    </row>
    <row r="457" spans="2:15" x14ac:dyDescent="0.25">
      <c r="B457" s="62" t="s">
        <v>9595</v>
      </c>
      <c r="C457" s="63">
        <v>30</v>
      </c>
      <c r="D457" s="64">
        <v>44467</v>
      </c>
      <c r="E457" s="62" t="s">
        <v>18</v>
      </c>
      <c r="F457" s="62" t="s">
        <v>7495</v>
      </c>
      <c r="G457" s="62" t="s">
        <v>4062</v>
      </c>
      <c r="H457" s="65">
        <v>1</v>
      </c>
      <c r="I457" s="66">
        <v>132.87</v>
      </c>
      <c r="J457" s="57"/>
      <c r="K457" s="58" t="e">
        <f>VLOOKUP(J457,Stage!A:C,3,FALSE)</f>
        <v>#N/A</v>
      </c>
      <c r="L457" s="59" t="e">
        <f>VLOOKUP(J457,Stage!A:B,2,FALSE)</f>
        <v>#N/A</v>
      </c>
      <c r="M457" s="60">
        <f>VLOOKUP(F457,Cost!A:B,2,FALSE)</f>
        <v>79.540000000000006</v>
      </c>
      <c r="N457" s="60" t="e">
        <f t="shared" si="30"/>
        <v>#N/A</v>
      </c>
      <c r="O457" s="60" t="e">
        <f t="shared" si="31"/>
        <v>#N/A</v>
      </c>
    </row>
    <row r="458" spans="2:15" x14ac:dyDescent="0.25">
      <c r="B458" s="62" t="s">
        <v>9595</v>
      </c>
      <c r="C458" s="63">
        <v>31</v>
      </c>
      <c r="D458" s="64">
        <v>44467</v>
      </c>
      <c r="E458" s="62" t="s">
        <v>18</v>
      </c>
      <c r="F458" s="62" t="s">
        <v>7565</v>
      </c>
      <c r="G458" s="62" t="s">
        <v>22</v>
      </c>
      <c r="H458" s="65">
        <v>1</v>
      </c>
      <c r="I458" s="66">
        <v>61.4</v>
      </c>
      <c r="J458" s="57"/>
      <c r="K458" s="58" t="e">
        <f>VLOOKUP(J458,Stage!A:C,3,FALSE)</f>
        <v>#N/A</v>
      </c>
      <c r="L458" s="59" t="e">
        <f>VLOOKUP(J458,Stage!A:B,2,FALSE)</f>
        <v>#N/A</v>
      </c>
      <c r="M458" s="60">
        <f>VLOOKUP(F458,Cost!A:B,2,FALSE)</f>
        <v>34.770000000000003</v>
      </c>
      <c r="N458" s="60" t="e">
        <f t="shared" si="30"/>
        <v>#N/A</v>
      </c>
      <c r="O458" s="60" t="e">
        <f t="shared" si="31"/>
        <v>#N/A</v>
      </c>
    </row>
    <row r="459" spans="2:15" x14ac:dyDescent="0.25">
      <c r="B459" s="62" t="s">
        <v>9595</v>
      </c>
      <c r="C459" s="63">
        <v>32</v>
      </c>
      <c r="D459" s="64">
        <v>44467</v>
      </c>
      <c r="E459" s="62" t="s">
        <v>18</v>
      </c>
      <c r="F459" s="62" t="s">
        <v>6068</v>
      </c>
      <c r="G459" s="62" t="s">
        <v>109</v>
      </c>
      <c r="H459" s="65">
        <v>1</v>
      </c>
      <c r="I459" s="66">
        <v>123.07</v>
      </c>
      <c r="J459" s="57"/>
      <c r="K459" s="58" t="e">
        <f>VLOOKUP(J459,Stage!A:C,3,FALSE)</f>
        <v>#N/A</v>
      </c>
      <c r="L459" s="59" t="e">
        <f>VLOOKUP(J459,Stage!A:B,2,FALSE)</f>
        <v>#N/A</v>
      </c>
      <c r="M459" s="60">
        <f>VLOOKUP(F459,Cost!A:B,2,FALSE)</f>
        <v>67.150000000000006</v>
      </c>
      <c r="N459" s="60" t="e">
        <f t="shared" si="30"/>
        <v>#N/A</v>
      </c>
      <c r="O459" s="60" t="e">
        <f t="shared" si="31"/>
        <v>#N/A</v>
      </c>
    </row>
    <row r="460" spans="2:15" x14ac:dyDescent="0.25">
      <c r="B460" s="62" t="s">
        <v>9595</v>
      </c>
      <c r="C460" s="63">
        <v>33</v>
      </c>
      <c r="D460" s="64">
        <v>44467</v>
      </c>
      <c r="E460" s="62" t="s">
        <v>18</v>
      </c>
      <c r="F460" s="62" t="s">
        <v>6069</v>
      </c>
      <c r="G460" s="62" t="s">
        <v>111</v>
      </c>
      <c r="H460" s="65">
        <v>2</v>
      </c>
      <c r="I460" s="66">
        <v>132.1</v>
      </c>
      <c r="J460" s="57"/>
      <c r="K460" s="58" t="e">
        <f>VLOOKUP(J460,Stage!A:C,3,FALSE)</f>
        <v>#N/A</v>
      </c>
      <c r="L460" s="59" t="e">
        <f>VLOOKUP(J460,Stage!A:B,2,FALSE)</f>
        <v>#N/A</v>
      </c>
      <c r="M460" s="60">
        <f>VLOOKUP(F460,Cost!A:B,2,FALSE)</f>
        <v>35.619999999999997</v>
      </c>
      <c r="N460" s="60" t="e">
        <f t="shared" si="30"/>
        <v>#N/A</v>
      </c>
      <c r="O460" s="60" t="e">
        <f t="shared" si="31"/>
        <v>#N/A</v>
      </c>
    </row>
    <row r="461" spans="2:15" x14ac:dyDescent="0.25">
      <c r="B461" s="62" t="s">
        <v>9595</v>
      </c>
      <c r="C461" s="63">
        <v>34</v>
      </c>
      <c r="D461" s="64">
        <v>44467</v>
      </c>
      <c r="E461" s="62" t="s">
        <v>18</v>
      </c>
      <c r="F461" s="62" t="s">
        <v>7563</v>
      </c>
      <c r="G461" s="62" t="s">
        <v>112</v>
      </c>
      <c r="H461" s="65">
        <v>1</v>
      </c>
      <c r="I461" s="66">
        <v>53.03</v>
      </c>
      <c r="J461" s="57"/>
      <c r="K461" s="58" t="e">
        <f>VLOOKUP(J461,Stage!A:C,3,FALSE)</f>
        <v>#N/A</v>
      </c>
      <c r="L461" s="59" t="e">
        <f>VLOOKUP(J461,Stage!A:B,2,FALSE)</f>
        <v>#N/A</v>
      </c>
      <c r="M461" s="60">
        <f>VLOOKUP(F461,Cost!A:B,2,FALSE)</f>
        <v>28.4</v>
      </c>
      <c r="N461" s="60" t="e">
        <f t="shared" si="30"/>
        <v>#N/A</v>
      </c>
      <c r="O461" s="60" t="e">
        <f t="shared" si="31"/>
        <v>#N/A</v>
      </c>
    </row>
    <row r="462" spans="2:15" x14ac:dyDescent="0.25">
      <c r="B462" s="62" t="s">
        <v>9595</v>
      </c>
      <c r="C462" s="63">
        <v>35</v>
      </c>
      <c r="D462" s="64">
        <v>44467</v>
      </c>
      <c r="E462" s="62" t="s">
        <v>18</v>
      </c>
      <c r="F462" s="62" t="s">
        <v>7474</v>
      </c>
      <c r="G462" s="62" t="s">
        <v>22</v>
      </c>
      <c r="H462" s="65">
        <v>1</v>
      </c>
      <c r="I462" s="66">
        <v>61.26</v>
      </c>
      <c r="J462" s="57"/>
      <c r="K462" s="58" t="e">
        <f>VLOOKUP(J462,Stage!A:C,3,FALSE)</f>
        <v>#N/A</v>
      </c>
      <c r="L462" s="59" t="e">
        <f>VLOOKUP(J462,Stage!A:B,2,FALSE)</f>
        <v>#N/A</v>
      </c>
      <c r="M462" s="60">
        <f>VLOOKUP(F462,Cost!A:B,2,FALSE)</f>
        <v>33.799999999999997</v>
      </c>
      <c r="N462" s="60" t="e">
        <f t="shared" si="30"/>
        <v>#N/A</v>
      </c>
      <c r="O462" s="60" t="e">
        <f t="shared" si="31"/>
        <v>#N/A</v>
      </c>
    </row>
    <row r="463" spans="2:15" x14ac:dyDescent="0.25">
      <c r="B463" s="62" t="s">
        <v>9595</v>
      </c>
      <c r="C463" s="63">
        <v>36</v>
      </c>
      <c r="D463" s="64">
        <v>44467</v>
      </c>
      <c r="E463" s="62" t="s">
        <v>18</v>
      </c>
      <c r="F463" s="62" t="s">
        <v>7477</v>
      </c>
      <c r="G463" s="62" t="s">
        <v>111</v>
      </c>
      <c r="H463" s="65">
        <v>1</v>
      </c>
      <c r="I463" s="66">
        <v>60.71</v>
      </c>
      <c r="J463" s="57"/>
      <c r="K463" s="58" t="e">
        <f>VLOOKUP(J463,Stage!A:C,3,FALSE)</f>
        <v>#N/A</v>
      </c>
      <c r="L463" s="59" t="e">
        <f>VLOOKUP(J463,Stage!A:B,2,FALSE)</f>
        <v>#N/A</v>
      </c>
      <c r="M463" s="60">
        <f>VLOOKUP(F463,Cost!A:B,2,FALSE)</f>
        <v>31.98</v>
      </c>
      <c r="N463" s="60" t="e">
        <f t="shared" si="30"/>
        <v>#N/A</v>
      </c>
      <c r="O463" s="60" t="e">
        <f t="shared" si="31"/>
        <v>#N/A</v>
      </c>
    </row>
    <row r="464" spans="2:15" x14ac:dyDescent="0.25">
      <c r="B464" s="62" t="s">
        <v>9595</v>
      </c>
      <c r="C464" s="63">
        <v>37</v>
      </c>
      <c r="D464" s="64">
        <v>44467</v>
      </c>
      <c r="E464" s="62" t="s">
        <v>18</v>
      </c>
      <c r="F464" s="62" t="s">
        <v>7478</v>
      </c>
      <c r="G464" s="62" t="s">
        <v>3296</v>
      </c>
      <c r="H464" s="65">
        <v>2</v>
      </c>
      <c r="I464" s="66">
        <v>129.24</v>
      </c>
      <c r="J464" s="57"/>
      <c r="K464" s="58" t="e">
        <f>VLOOKUP(J464,Stage!A:C,3,FALSE)</f>
        <v>#N/A</v>
      </c>
      <c r="L464" s="59" t="e">
        <f>VLOOKUP(J464,Stage!A:B,2,FALSE)</f>
        <v>#N/A</v>
      </c>
      <c r="M464" s="60">
        <f>VLOOKUP(F464,Cost!A:B,2,FALSE)</f>
        <v>35.409999999999997</v>
      </c>
      <c r="N464" s="60" t="e">
        <f t="shared" si="30"/>
        <v>#N/A</v>
      </c>
      <c r="O464" s="60" t="e">
        <f t="shared" si="31"/>
        <v>#N/A</v>
      </c>
    </row>
    <row r="465" spans="2:15" x14ac:dyDescent="0.25">
      <c r="B465" s="62" t="s">
        <v>9595</v>
      </c>
      <c r="C465" s="63">
        <v>38</v>
      </c>
      <c r="D465" s="64">
        <v>44467</v>
      </c>
      <c r="E465" s="62" t="s">
        <v>18</v>
      </c>
      <c r="F465" s="62" t="s">
        <v>7468</v>
      </c>
      <c r="G465" s="62" t="s">
        <v>114</v>
      </c>
      <c r="H465" s="65">
        <v>2</v>
      </c>
      <c r="I465" s="66">
        <v>362.58</v>
      </c>
      <c r="J465" s="57"/>
      <c r="K465" s="58" t="e">
        <f>VLOOKUP(J465,Stage!A:C,3,FALSE)</f>
        <v>#N/A</v>
      </c>
      <c r="L465" s="59" t="e">
        <f>VLOOKUP(J465,Stage!A:B,2,FALSE)</f>
        <v>#N/A</v>
      </c>
      <c r="M465" s="60">
        <f>VLOOKUP(F465,Cost!A:B,2,FALSE)</f>
        <v>88.02</v>
      </c>
      <c r="N465" s="60" t="e">
        <f t="shared" si="30"/>
        <v>#N/A</v>
      </c>
      <c r="O465" s="60" t="e">
        <f t="shared" si="31"/>
        <v>#N/A</v>
      </c>
    </row>
    <row r="466" spans="2:15" x14ac:dyDescent="0.25">
      <c r="B466" s="62" t="s">
        <v>9595</v>
      </c>
      <c r="C466" s="63">
        <v>39</v>
      </c>
      <c r="D466" s="64">
        <v>44467</v>
      </c>
      <c r="E466" s="62" t="s">
        <v>18</v>
      </c>
      <c r="F466" s="62" t="s">
        <v>5489</v>
      </c>
      <c r="G466" s="62" t="s">
        <v>109</v>
      </c>
      <c r="H466" s="65">
        <v>1</v>
      </c>
      <c r="I466" s="66">
        <v>181.36</v>
      </c>
      <c r="K466" s="58" t="e">
        <f>VLOOKUP(J466,Stage!A:C,3,FALSE)</f>
        <v>#N/A</v>
      </c>
      <c r="L466" s="59" t="e">
        <f>VLOOKUP(J466,Stage!A:B,2,FALSE)</f>
        <v>#N/A</v>
      </c>
      <c r="M466" s="60">
        <f>VLOOKUP(F466,Cost!A:B,2,FALSE)</f>
        <v>88.68</v>
      </c>
      <c r="N466" s="60" t="e">
        <f t="shared" si="30"/>
        <v>#N/A</v>
      </c>
      <c r="O466" s="60" t="e">
        <f t="shared" si="31"/>
        <v>#N/A</v>
      </c>
    </row>
    <row r="467" spans="2:15" x14ac:dyDescent="0.25">
      <c r="B467" s="62" t="s">
        <v>9595</v>
      </c>
      <c r="C467" s="63">
        <v>40</v>
      </c>
      <c r="D467" s="64">
        <v>44467</v>
      </c>
      <c r="E467" s="62" t="s">
        <v>18</v>
      </c>
      <c r="F467" s="62" t="s">
        <v>5488</v>
      </c>
      <c r="G467" s="62" t="s">
        <v>5680</v>
      </c>
      <c r="H467" s="65">
        <v>2</v>
      </c>
      <c r="I467" s="66">
        <v>719.48</v>
      </c>
      <c r="K467" s="58" t="e">
        <f>VLOOKUP(J467,Stage!A:C,3,FALSE)</f>
        <v>#N/A</v>
      </c>
      <c r="L467" s="59" t="e">
        <f>VLOOKUP(J467,Stage!A:B,2,FALSE)</f>
        <v>#N/A</v>
      </c>
      <c r="M467" s="60">
        <f>VLOOKUP(F467,Cost!A:B,2,FALSE)</f>
        <v>179.52</v>
      </c>
      <c r="N467" s="60" t="e">
        <f t="shared" si="30"/>
        <v>#N/A</v>
      </c>
      <c r="O467" s="60" t="e">
        <f t="shared" si="31"/>
        <v>#N/A</v>
      </c>
    </row>
    <row r="468" spans="2:15" x14ac:dyDescent="0.25">
      <c r="B468" s="62" t="s">
        <v>9595</v>
      </c>
      <c r="C468" s="63">
        <v>41</v>
      </c>
      <c r="D468" s="64">
        <v>44467</v>
      </c>
      <c r="E468" s="62" t="s">
        <v>18</v>
      </c>
      <c r="F468" s="62" t="s">
        <v>6000</v>
      </c>
      <c r="G468" s="62" t="s">
        <v>110</v>
      </c>
      <c r="H468" s="65">
        <v>1</v>
      </c>
      <c r="I468" s="66">
        <v>142.44999999999999</v>
      </c>
      <c r="K468" s="58" t="e">
        <f>VLOOKUP(J468,Stage!A:C,3,FALSE)</f>
        <v>#N/A</v>
      </c>
      <c r="L468" s="59" t="e">
        <f>VLOOKUP(J468,Stage!A:B,2,FALSE)</f>
        <v>#N/A</v>
      </c>
      <c r="M468" s="60">
        <f>VLOOKUP(F468,Cost!A:B,2,FALSE)</f>
        <v>73.760000000000005</v>
      </c>
      <c r="N468" s="60" t="e">
        <f t="shared" si="30"/>
        <v>#N/A</v>
      </c>
      <c r="O468" s="60" t="e">
        <f t="shared" si="31"/>
        <v>#N/A</v>
      </c>
    </row>
    <row r="469" spans="2:15" x14ac:dyDescent="0.25">
      <c r="B469" s="62" t="s">
        <v>9595</v>
      </c>
      <c r="C469" s="63">
        <v>42</v>
      </c>
      <c r="D469" s="64">
        <v>44467</v>
      </c>
      <c r="E469" s="62" t="s">
        <v>18</v>
      </c>
      <c r="F469" s="62" t="s">
        <v>6001</v>
      </c>
      <c r="G469" s="62" t="s">
        <v>111</v>
      </c>
      <c r="H469" s="65">
        <v>2</v>
      </c>
      <c r="I469" s="66">
        <v>332.68</v>
      </c>
      <c r="K469" s="58" t="e">
        <f>VLOOKUP(J469,Stage!A:C,3,FALSE)</f>
        <v>#N/A</v>
      </c>
      <c r="L469" s="59" t="e">
        <f>VLOOKUP(J469,Stage!A:B,2,FALSE)</f>
        <v>#N/A</v>
      </c>
      <c r="M469" s="60">
        <f>VLOOKUP(F469,Cost!A:B,2,FALSE)</f>
        <v>81.39</v>
      </c>
      <c r="N469" s="60" t="e">
        <f t="shared" si="30"/>
        <v>#N/A</v>
      </c>
      <c r="O469" s="60" t="e">
        <f t="shared" si="31"/>
        <v>#N/A</v>
      </c>
    </row>
    <row r="470" spans="2:15" x14ac:dyDescent="0.25">
      <c r="B470" s="62" t="s">
        <v>9595</v>
      </c>
      <c r="C470" s="63">
        <v>43</v>
      </c>
      <c r="D470" s="64">
        <v>44467</v>
      </c>
      <c r="E470" s="62" t="s">
        <v>18</v>
      </c>
      <c r="F470" s="62" t="s">
        <v>5468</v>
      </c>
      <c r="G470" s="62" t="s">
        <v>3373</v>
      </c>
      <c r="H470" s="65">
        <v>2</v>
      </c>
      <c r="I470" s="66">
        <v>150.18</v>
      </c>
      <c r="K470" s="58" t="e">
        <f>VLOOKUP(J470,Stage!A:C,3,FALSE)</f>
        <v>#N/A</v>
      </c>
      <c r="L470" s="59" t="e">
        <f>VLOOKUP(J470,Stage!A:B,2,FALSE)</f>
        <v>#N/A</v>
      </c>
      <c r="M470" s="60">
        <f>VLOOKUP(F470,Cost!A:B,2,FALSE)</f>
        <v>36.96</v>
      </c>
      <c r="N470" s="60" t="e">
        <f t="shared" si="30"/>
        <v>#N/A</v>
      </c>
      <c r="O470" s="60" t="e">
        <f t="shared" si="31"/>
        <v>#N/A</v>
      </c>
    </row>
    <row r="471" spans="2:15" x14ac:dyDescent="0.25">
      <c r="B471" s="62" t="s">
        <v>9595</v>
      </c>
      <c r="C471" s="63">
        <v>44</v>
      </c>
      <c r="D471" s="64">
        <v>44467</v>
      </c>
      <c r="E471" s="62" t="s">
        <v>18</v>
      </c>
      <c r="F471" s="62" t="s">
        <v>6002</v>
      </c>
      <c r="G471" s="62" t="s">
        <v>112</v>
      </c>
      <c r="H471" s="65">
        <v>2</v>
      </c>
      <c r="I471" s="66">
        <v>149.36000000000001</v>
      </c>
      <c r="K471" s="58" t="e">
        <f>VLOOKUP(J471,Stage!A:C,3,FALSE)</f>
        <v>#N/A</v>
      </c>
      <c r="L471" s="59" t="e">
        <f>VLOOKUP(J471,Stage!A:B,2,FALSE)</f>
        <v>#N/A</v>
      </c>
      <c r="M471" s="60">
        <f>VLOOKUP(F471,Cost!A:B,2,FALSE)</f>
        <v>40.869999999999997</v>
      </c>
      <c r="N471" s="60" t="e">
        <f t="shared" si="30"/>
        <v>#N/A</v>
      </c>
      <c r="O471" s="60" t="e">
        <f t="shared" si="31"/>
        <v>#N/A</v>
      </c>
    </row>
    <row r="472" spans="2:15" x14ac:dyDescent="0.25">
      <c r="B472" s="62" t="s">
        <v>9595</v>
      </c>
      <c r="C472" s="63">
        <v>45</v>
      </c>
      <c r="D472" s="64">
        <v>44467</v>
      </c>
      <c r="E472" s="62" t="s">
        <v>18</v>
      </c>
      <c r="F472" s="62" t="s">
        <v>5844</v>
      </c>
      <c r="G472" s="62" t="s">
        <v>93</v>
      </c>
      <c r="H472" s="65">
        <v>4</v>
      </c>
      <c r="I472" s="66">
        <v>2478.16</v>
      </c>
      <c r="K472" s="58" t="e">
        <f>VLOOKUP(J472,Stage!A:C,3,FALSE)</f>
        <v>#N/A</v>
      </c>
      <c r="L472" s="59" t="e">
        <f>VLOOKUP(J472,Stage!A:B,2,FALSE)</f>
        <v>#N/A</v>
      </c>
      <c r="M472" s="60">
        <f>VLOOKUP(F472,Cost!A:B,2,FALSE)</f>
        <v>355.73</v>
      </c>
      <c r="N472" s="60" t="e">
        <f t="shared" si="30"/>
        <v>#N/A</v>
      </c>
      <c r="O472" s="60" t="e">
        <f t="shared" si="31"/>
        <v>#N/A</v>
      </c>
    </row>
    <row r="473" spans="2:15" x14ac:dyDescent="0.25">
      <c r="B473" s="62" t="s">
        <v>9595</v>
      </c>
      <c r="C473" s="63">
        <v>46</v>
      </c>
      <c r="D473" s="64">
        <v>44467</v>
      </c>
      <c r="E473" s="62" t="s">
        <v>18</v>
      </c>
      <c r="F473" s="62" t="s">
        <v>5875</v>
      </c>
      <c r="G473" s="62" t="s">
        <v>3285</v>
      </c>
      <c r="H473" s="65">
        <v>1</v>
      </c>
      <c r="I473" s="66">
        <v>619.54</v>
      </c>
      <c r="K473" s="58" t="e">
        <f>VLOOKUP(J473,Stage!A:C,3,FALSE)</f>
        <v>#N/A</v>
      </c>
      <c r="L473" s="59" t="e">
        <f>VLOOKUP(J473,Stage!A:B,2,FALSE)</f>
        <v>#N/A</v>
      </c>
      <c r="M473" s="60">
        <f>VLOOKUP(F473,Cost!A:B,2,FALSE)</f>
        <v>355.73</v>
      </c>
      <c r="N473" s="60" t="e">
        <f t="shared" si="30"/>
        <v>#N/A</v>
      </c>
      <c r="O473" s="60" t="e">
        <f t="shared" si="31"/>
        <v>#N/A</v>
      </c>
    </row>
    <row r="474" spans="2:15" x14ac:dyDescent="0.25">
      <c r="B474" s="62" t="s">
        <v>9595</v>
      </c>
      <c r="C474" s="63">
        <v>47</v>
      </c>
      <c r="D474" s="64">
        <v>44467</v>
      </c>
      <c r="E474" s="62" t="s">
        <v>18</v>
      </c>
      <c r="F474" s="62" t="s">
        <v>5464</v>
      </c>
      <c r="G474" s="62" t="s">
        <v>98</v>
      </c>
      <c r="H474" s="65">
        <v>2</v>
      </c>
      <c r="I474" s="66">
        <v>396.12</v>
      </c>
      <c r="K474" s="58" t="e">
        <f>VLOOKUP(J474,Stage!A:C,3,FALSE)</f>
        <v>#N/A</v>
      </c>
      <c r="L474" s="59" t="e">
        <f>VLOOKUP(J474,Stage!A:B,2,FALSE)</f>
        <v>#N/A</v>
      </c>
      <c r="M474" s="60">
        <f>VLOOKUP(F474,Cost!A:B,2,FALSE)</f>
        <v>107.13</v>
      </c>
      <c r="N474" s="60" t="e">
        <f t="shared" si="30"/>
        <v>#N/A</v>
      </c>
      <c r="O474" s="60" t="e">
        <f t="shared" si="31"/>
        <v>#N/A</v>
      </c>
    </row>
    <row r="475" spans="2:15" x14ac:dyDescent="0.25">
      <c r="B475" s="62" t="s">
        <v>9595</v>
      </c>
      <c r="C475" s="63">
        <v>48</v>
      </c>
      <c r="D475" s="64">
        <v>44467</v>
      </c>
      <c r="E475" s="62" t="s">
        <v>18</v>
      </c>
      <c r="F475" s="62" t="s">
        <v>6004</v>
      </c>
      <c r="G475" s="62" t="s">
        <v>55</v>
      </c>
      <c r="H475" s="65">
        <v>3</v>
      </c>
      <c r="I475" s="66">
        <v>594.17999999999995</v>
      </c>
      <c r="K475" s="58" t="e">
        <f>VLOOKUP(J475,Stage!A:C,3,FALSE)</f>
        <v>#N/A</v>
      </c>
      <c r="L475" s="59" t="e">
        <f>VLOOKUP(J475,Stage!A:B,2,FALSE)</f>
        <v>#N/A</v>
      </c>
      <c r="M475" s="60">
        <f>VLOOKUP(F475,Cost!A:B,2,FALSE)</f>
        <v>107.13</v>
      </c>
      <c r="N475" s="60" t="e">
        <f t="shared" si="30"/>
        <v>#N/A</v>
      </c>
      <c r="O475" s="60" t="e">
        <f t="shared" si="31"/>
        <v>#N/A</v>
      </c>
    </row>
    <row r="476" spans="2:15" x14ac:dyDescent="0.25">
      <c r="B476" s="62" t="s">
        <v>9595</v>
      </c>
      <c r="C476" s="63">
        <v>49</v>
      </c>
      <c r="D476" s="64">
        <v>44467</v>
      </c>
      <c r="E476" s="62" t="s">
        <v>18</v>
      </c>
      <c r="F476" s="62" t="s">
        <v>6010</v>
      </c>
      <c r="G476" s="62" t="s">
        <v>3302</v>
      </c>
      <c r="H476" s="65">
        <v>1</v>
      </c>
      <c r="I476" s="66">
        <v>141.96</v>
      </c>
      <c r="K476" s="58" t="e">
        <f>VLOOKUP(J476,Stage!A:C,3,FALSE)</f>
        <v>#N/A</v>
      </c>
      <c r="L476" s="59" t="e">
        <f>VLOOKUP(J476,Stage!A:B,2,FALSE)</f>
        <v>#N/A</v>
      </c>
      <c r="M476" s="60">
        <f>VLOOKUP(F476,Cost!A:B,2,FALSE)</f>
        <v>73.489999999999995</v>
      </c>
      <c r="N476" s="60" t="e">
        <f t="shared" si="30"/>
        <v>#N/A</v>
      </c>
      <c r="O476" s="60" t="e">
        <f t="shared" si="31"/>
        <v>#N/A</v>
      </c>
    </row>
    <row r="477" spans="2:15" x14ac:dyDescent="0.25">
      <c r="B477" s="62" t="s">
        <v>9568</v>
      </c>
      <c r="C477" s="63">
        <v>1</v>
      </c>
      <c r="D477" s="64">
        <v>44467</v>
      </c>
      <c r="E477" s="62" t="s">
        <v>37</v>
      </c>
      <c r="F477" s="62" t="s">
        <v>5842</v>
      </c>
      <c r="G477" s="62" t="s">
        <v>3600</v>
      </c>
      <c r="H477" s="65">
        <v>1</v>
      </c>
      <c r="I477" s="66">
        <v>699.52</v>
      </c>
      <c r="J477" s="57"/>
      <c r="K477" s="58" t="e">
        <f>VLOOKUP(J477,Stage!A:C,3,FALSE)</f>
        <v>#N/A</v>
      </c>
      <c r="L477" s="59" t="e">
        <f>VLOOKUP(J477,Stage!A:B,2,FALSE)</f>
        <v>#N/A</v>
      </c>
      <c r="M477" s="60">
        <f>VLOOKUP(F477,Cost!A:B,2,FALSE)</f>
        <v>304.02319999999997</v>
      </c>
      <c r="N477" s="60" t="e">
        <f t="shared" si="30"/>
        <v>#N/A</v>
      </c>
      <c r="O477" s="60" t="e">
        <f t="shared" si="31"/>
        <v>#N/A</v>
      </c>
    </row>
    <row r="478" spans="2:15" x14ac:dyDescent="0.25">
      <c r="B478" s="62" t="s">
        <v>9593</v>
      </c>
      <c r="C478" s="63">
        <v>1</v>
      </c>
      <c r="D478" s="64">
        <v>44467</v>
      </c>
      <c r="E478" s="62" t="s">
        <v>18</v>
      </c>
      <c r="F478" s="62" t="s">
        <v>5876</v>
      </c>
      <c r="G478" s="62" t="s">
        <v>3285</v>
      </c>
      <c r="H478" s="65">
        <v>1</v>
      </c>
      <c r="I478" s="66">
        <v>656.9</v>
      </c>
      <c r="K478" s="58" t="e">
        <f>VLOOKUP(J478,Stage!A:C,3,FALSE)</f>
        <v>#N/A</v>
      </c>
      <c r="L478" s="59" t="e">
        <f>VLOOKUP(J478,Stage!A:B,2,FALSE)</f>
        <v>#N/A</v>
      </c>
      <c r="M478" s="60">
        <f>VLOOKUP(F478,Cost!A:B,2,FALSE)</f>
        <v>404.94</v>
      </c>
      <c r="N478" s="60" t="e">
        <f t="shared" si="30"/>
        <v>#N/A</v>
      </c>
      <c r="O478" s="60" t="e">
        <f t="shared" si="31"/>
        <v>#N/A</v>
      </c>
    </row>
    <row r="479" spans="2:15" x14ac:dyDescent="0.25">
      <c r="B479" s="62" t="s">
        <v>9593</v>
      </c>
      <c r="C479" s="63">
        <v>2</v>
      </c>
      <c r="D479" s="64">
        <v>44467</v>
      </c>
      <c r="E479" s="62" t="s">
        <v>18</v>
      </c>
      <c r="F479" s="62" t="s">
        <v>6073</v>
      </c>
      <c r="G479" s="62" t="s">
        <v>93</v>
      </c>
      <c r="H479" s="65">
        <v>1</v>
      </c>
      <c r="I479" s="66">
        <v>656.9</v>
      </c>
      <c r="K479" s="58" t="e">
        <f>VLOOKUP(J479,Stage!A:C,3,FALSE)</f>
        <v>#N/A</v>
      </c>
      <c r="L479" s="59" t="e">
        <f>VLOOKUP(J479,Stage!A:B,2,FALSE)</f>
        <v>#N/A</v>
      </c>
      <c r="M479" s="60">
        <f>VLOOKUP(F479,Cost!A:B,2,FALSE)</f>
        <v>404.94</v>
      </c>
      <c r="N479" s="60" t="e">
        <f t="shared" si="30"/>
        <v>#N/A</v>
      </c>
      <c r="O479" s="60" t="e">
        <f t="shared" si="31"/>
        <v>#N/A</v>
      </c>
    </row>
    <row r="480" spans="2:15" x14ac:dyDescent="0.25">
      <c r="B480" s="62" t="s">
        <v>9593</v>
      </c>
      <c r="C480" s="63">
        <v>3</v>
      </c>
      <c r="D480" s="64">
        <v>44467</v>
      </c>
      <c r="E480" s="62" t="s">
        <v>18</v>
      </c>
      <c r="F480" s="62" t="s">
        <v>5493</v>
      </c>
      <c r="G480" s="62" t="s">
        <v>98</v>
      </c>
      <c r="H480" s="65">
        <v>1</v>
      </c>
      <c r="I480" s="66">
        <v>198.06</v>
      </c>
      <c r="J480" s="57"/>
      <c r="K480" s="58" t="e">
        <f>VLOOKUP(J480,Stage!A:C,3,FALSE)</f>
        <v>#N/A</v>
      </c>
      <c r="L480" s="59" t="e">
        <f>VLOOKUP(J480,Stage!A:B,2,FALSE)</f>
        <v>#N/A</v>
      </c>
      <c r="M480" s="60">
        <f>VLOOKUP(F480,Cost!A:B,2,FALSE)</f>
        <v>107.13</v>
      </c>
      <c r="N480" s="60" t="e">
        <f t="shared" si="30"/>
        <v>#N/A</v>
      </c>
      <c r="O480" s="60" t="e">
        <f t="shared" si="31"/>
        <v>#N/A</v>
      </c>
    </row>
    <row r="481" spans="2:15" x14ac:dyDescent="0.25">
      <c r="B481" s="62" t="s">
        <v>9593</v>
      </c>
      <c r="C481" s="63">
        <v>4</v>
      </c>
      <c r="D481" s="64">
        <v>44467</v>
      </c>
      <c r="E481" s="62" t="s">
        <v>18</v>
      </c>
      <c r="F481" s="62" t="s">
        <v>5877</v>
      </c>
      <c r="G481" s="62" t="s">
        <v>114</v>
      </c>
      <c r="H481" s="65">
        <v>2</v>
      </c>
      <c r="I481" s="66">
        <v>162.46</v>
      </c>
      <c r="J481" s="57"/>
      <c r="K481" s="58" t="e">
        <f>VLOOKUP(J481,Stage!A:C,3,FALSE)</f>
        <v>#N/A</v>
      </c>
      <c r="L481" s="59" t="e">
        <f>VLOOKUP(J481,Stage!A:B,2,FALSE)</f>
        <v>#N/A</v>
      </c>
      <c r="M481" s="60">
        <f>VLOOKUP(F481,Cost!A:B,2,FALSE)</f>
        <v>42.78</v>
      </c>
      <c r="N481" s="60" t="e">
        <f t="shared" si="30"/>
        <v>#N/A</v>
      </c>
      <c r="O481" s="60" t="e">
        <f t="shared" si="31"/>
        <v>#N/A</v>
      </c>
    </row>
    <row r="482" spans="2:15" x14ac:dyDescent="0.25">
      <c r="B482" s="62" t="s">
        <v>9593</v>
      </c>
      <c r="C482" s="63">
        <v>5</v>
      </c>
      <c r="D482" s="64">
        <v>44467</v>
      </c>
      <c r="E482" s="62" t="s">
        <v>18</v>
      </c>
      <c r="F482" s="62" t="s">
        <v>5845</v>
      </c>
      <c r="G482" s="62" t="s">
        <v>93</v>
      </c>
      <c r="H482" s="65">
        <v>4</v>
      </c>
      <c r="I482" s="66">
        <v>2334.84</v>
      </c>
      <c r="K482" s="58" t="e">
        <f>VLOOKUP(J482,Stage!A:C,3,FALSE)</f>
        <v>#N/A</v>
      </c>
      <c r="L482" s="59" t="e">
        <f>VLOOKUP(J482,Stage!A:B,2,FALSE)</f>
        <v>#N/A</v>
      </c>
      <c r="M482" s="60">
        <f>VLOOKUP(F482,Cost!A:B,2,FALSE)</f>
        <v>346.25</v>
      </c>
      <c r="N482" s="60" t="e">
        <f t="shared" si="30"/>
        <v>#N/A</v>
      </c>
      <c r="O482" s="60" t="e">
        <f t="shared" si="31"/>
        <v>#N/A</v>
      </c>
    </row>
    <row r="483" spans="2:15" x14ac:dyDescent="0.25">
      <c r="B483" s="62" t="s">
        <v>9593</v>
      </c>
      <c r="C483" s="63">
        <v>6</v>
      </c>
      <c r="D483" s="64">
        <v>44467</v>
      </c>
      <c r="E483" s="62" t="s">
        <v>18</v>
      </c>
      <c r="F483" s="62" t="s">
        <v>5781</v>
      </c>
      <c r="G483" s="62" t="s">
        <v>93</v>
      </c>
      <c r="H483" s="65">
        <v>4</v>
      </c>
      <c r="I483" s="66">
        <v>2396.92</v>
      </c>
      <c r="K483" s="58" t="e">
        <f>VLOOKUP(J483,Stage!A:C,3,FALSE)</f>
        <v>#N/A</v>
      </c>
      <c r="L483" s="59" t="e">
        <f>VLOOKUP(J483,Stage!A:B,2,FALSE)</f>
        <v>#N/A</v>
      </c>
      <c r="M483" s="60">
        <f>VLOOKUP(F483,Cost!A:B,2,FALSE)</f>
        <v>357.02</v>
      </c>
      <c r="N483" s="60" t="e">
        <f t="shared" si="30"/>
        <v>#N/A</v>
      </c>
      <c r="O483" s="60" t="e">
        <f t="shared" si="31"/>
        <v>#N/A</v>
      </c>
    </row>
    <row r="484" spans="2:15" x14ac:dyDescent="0.25">
      <c r="B484" s="62" t="s">
        <v>9593</v>
      </c>
      <c r="C484" s="63">
        <v>7</v>
      </c>
      <c r="D484" s="64">
        <v>44467</v>
      </c>
      <c r="E484" s="62" t="s">
        <v>18</v>
      </c>
      <c r="F484" s="62" t="s">
        <v>7690</v>
      </c>
      <c r="G484" s="62" t="s">
        <v>9626</v>
      </c>
      <c r="H484" s="65">
        <v>1</v>
      </c>
      <c r="I484" s="66">
        <v>183.14</v>
      </c>
      <c r="J484" s="57"/>
      <c r="K484" s="58" t="e">
        <f>VLOOKUP(J484,Stage!A:C,3,FALSE)</f>
        <v>#N/A</v>
      </c>
      <c r="L484" s="59" t="e">
        <f>VLOOKUP(J484,Stage!A:B,2,FALSE)</f>
        <v>#N/A</v>
      </c>
      <c r="M484" s="60">
        <f>VLOOKUP(F484,Cost!A:B,2,FALSE)</f>
        <v>93.88</v>
      </c>
      <c r="N484" s="60" t="e">
        <f t="shared" si="30"/>
        <v>#N/A</v>
      </c>
      <c r="O484" s="60" t="e">
        <f t="shared" si="31"/>
        <v>#N/A</v>
      </c>
    </row>
    <row r="485" spans="2:15" x14ac:dyDescent="0.25">
      <c r="B485" s="62" t="s">
        <v>9593</v>
      </c>
      <c r="C485" s="63">
        <v>8</v>
      </c>
      <c r="D485" s="64">
        <v>44467</v>
      </c>
      <c r="E485" s="62" t="s">
        <v>18</v>
      </c>
      <c r="F485" s="62" t="s">
        <v>5789</v>
      </c>
      <c r="G485" s="62" t="s">
        <v>136</v>
      </c>
      <c r="H485" s="65">
        <v>3</v>
      </c>
      <c r="I485" s="66">
        <v>1072.05</v>
      </c>
      <c r="K485" s="58" t="e">
        <f>VLOOKUP(J485,Stage!A:C,3,FALSE)</f>
        <v>#N/A</v>
      </c>
      <c r="L485" s="59" t="e">
        <f>VLOOKUP(J485,Stage!A:B,2,FALSE)</f>
        <v>#N/A</v>
      </c>
      <c r="M485" s="60">
        <f>VLOOKUP(F485,Cost!A:B,2,FALSE)</f>
        <v>181.28</v>
      </c>
      <c r="N485" s="60" t="e">
        <f t="shared" si="30"/>
        <v>#N/A</v>
      </c>
      <c r="O485" s="60" t="e">
        <f t="shared" si="31"/>
        <v>#N/A</v>
      </c>
    </row>
    <row r="486" spans="2:15" x14ac:dyDescent="0.25">
      <c r="B486" s="62" t="s">
        <v>9593</v>
      </c>
      <c r="C486" s="63">
        <v>9</v>
      </c>
      <c r="D486" s="64">
        <v>44467</v>
      </c>
      <c r="E486" s="62" t="s">
        <v>18</v>
      </c>
      <c r="F486" s="62" t="s">
        <v>7592</v>
      </c>
      <c r="G486" s="62" t="s">
        <v>124</v>
      </c>
      <c r="H486" s="65">
        <v>2</v>
      </c>
      <c r="I486" s="66">
        <v>714.7</v>
      </c>
      <c r="K486" s="58" t="e">
        <f>VLOOKUP(J486,Stage!A:C,3,FALSE)</f>
        <v>#N/A</v>
      </c>
      <c r="L486" s="59" t="e">
        <f>VLOOKUP(J486,Stage!A:B,2,FALSE)</f>
        <v>#N/A</v>
      </c>
      <c r="M486" s="60">
        <f>VLOOKUP(F486,Cost!A:B,2,FALSE)</f>
        <v>181.28</v>
      </c>
      <c r="N486" s="60" t="e">
        <f t="shared" si="30"/>
        <v>#N/A</v>
      </c>
      <c r="O486" s="60" t="e">
        <f t="shared" si="31"/>
        <v>#N/A</v>
      </c>
    </row>
    <row r="487" spans="2:15" x14ac:dyDescent="0.25">
      <c r="B487" s="62" t="s">
        <v>9593</v>
      </c>
      <c r="C487" s="63">
        <v>10</v>
      </c>
      <c r="D487" s="64">
        <v>44467</v>
      </c>
      <c r="E487" s="62" t="s">
        <v>18</v>
      </c>
      <c r="F487" s="62" t="s">
        <v>5846</v>
      </c>
      <c r="G487" s="62" t="s">
        <v>3371</v>
      </c>
      <c r="H487" s="65">
        <v>2</v>
      </c>
      <c r="I487" s="66">
        <v>413.92</v>
      </c>
      <c r="K487" s="58" t="e">
        <f>VLOOKUP(J487,Stage!A:C,3,FALSE)</f>
        <v>#N/A</v>
      </c>
      <c r="L487" s="59" t="e">
        <f>VLOOKUP(J487,Stage!A:B,2,FALSE)</f>
        <v>#N/A</v>
      </c>
      <c r="M487" s="60">
        <f>VLOOKUP(F487,Cost!A:B,2,FALSE)</f>
        <v>123.9</v>
      </c>
      <c r="N487" s="60" t="e">
        <f t="shared" si="30"/>
        <v>#N/A</v>
      </c>
      <c r="O487" s="60" t="e">
        <f t="shared" si="31"/>
        <v>#N/A</v>
      </c>
    </row>
    <row r="488" spans="2:15" x14ac:dyDescent="0.25">
      <c r="B488" s="62" t="s">
        <v>9593</v>
      </c>
      <c r="C488" s="63">
        <v>11</v>
      </c>
      <c r="D488" s="64">
        <v>44467</v>
      </c>
      <c r="E488" s="62" t="s">
        <v>18</v>
      </c>
      <c r="F488" s="62" t="s">
        <v>6015</v>
      </c>
      <c r="G488" s="62" t="s">
        <v>93</v>
      </c>
      <c r="H488" s="65">
        <v>1</v>
      </c>
      <c r="I488" s="66">
        <v>594.33000000000004</v>
      </c>
      <c r="K488" s="58" t="e">
        <f>VLOOKUP(J488,Stage!A:C,3,FALSE)</f>
        <v>#N/A</v>
      </c>
      <c r="L488" s="59" t="e">
        <f>VLOOKUP(J488,Stage!A:B,2,FALSE)</f>
        <v>#N/A</v>
      </c>
      <c r="M488" s="60">
        <f>VLOOKUP(F488,Cost!A:B,2,FALSE)</f>
        <v>326.07</v>
      </c>
      <c r="N488" s="60" t="e">
        <f t="shared" si="30"/>
        <v>#N/A</v>
      </c>
      <c r="O488" s="60" t="e">
        <f t="shared" si="31"/>
        <v>#N/A</v>
      </c>
    </row>
    <row r="489" spans="2:15" x14ac:dyDescent="0.25">
      <c r="B489" s="62" t="s">
        <v>9593</v>
      </c>
      <c r="C489" s="63">
        <v>12</v>
      </c>
      <c r="D489" s="64">
        <v>44467</v>
      </c>
      <c r="E489" s="62" t="s">
        <v>18</v>
      </c>
      <c r="F489" s="62" t="s">
        <v>7496</v>
      </c>
      <c r="G489" s="62" t="s">
        <v>99</v>
      </c>
      <c r="H489" s="65">
        <v>1</v>
      </c>
      <c r="I489" s="66">
        <v>167.27</v>
      </c>
      <c r="K489" s="58" t="e">
        <f>VLOOKUP(J489,Stage!A:C,3,FALSE)</f>
        <v>#N/A</v>
      </c>
      <c r="L489" s="59" t="e">
        <f>VLOOKUP(J489,Stage!A:B,2,FALSE)</f>
        <v>#N/A</v>
      </c>
      <c r="M489" s="60">
        <f>VLOOKUP(F489,Cost!A:B,2,FALSE)</f>
        <v>99.13</v>
      </c>
      <c r="N489" s="60" t="e">
        <f t="shared" si="30"/>
        <v>#N/A</v>
      </c>
      <c r="O489" s="60" t="e">
        <f t="shared" si="31"/>
        <v>#N/A</v>
      </c>
    </row>
    <row r="490" spans="2:15" x14ac:dyDescent="0.25">
      <c r="B490" s="62" t="s">
        <v>9593</v>
      </c>
      <c r="C490" s="63">
        <v>14</v>
      </c>
      <c r="D490" s="64">
        <v>44467</v>
      </c>
      <c r="E490" s="62" t="s">
        <v>18</v>
      </c>
      <c r="F490" s="62" t="s">
        <v>5452</v>
      </c>
      <c r="G490" s="62" t="s">
        <v>136</v>
      </c>
      <c r="H490" s="65">
        <v>1</v>
      </c>
      <c r="I490" s="66">
        <v>449.42</v>
      </c>
      <c r="J490" s="57"/>
      <c r="K490" s="58" t="e">
        <f>VLOOKUP(J490,Stage!A:C,3,FALSE)</f>
        <v>#N/A</v>
      </c>
      <c r="L490" s="59" t="e">
        <f>VLOOKUP(J490,Stage!A:B,2,FALSE)</f>
        <v>#N/A</v>
      </c>
      <c r="M490" s="60">
        <f>VLOOKUP(F490,Cost!A:B,2,FALSE)</f>
        <v>231.31</v>
      </c>
      <c r="N490" s="60" t="e">
        <f t="shared" si="30"/>
        <v>#N/A</v>
      </c>
      <c r="O490" s="60" t="e">
        <f t="shared" si="31"/>
        <v>#N/A</v>
      </c>
    </row>
    <row r="491" spans="2:15" x14ac:dyDescent="0.25">
      <c r="B491" s="62" t="s">
        <v>9593</v>
      </c>
      <c r="C491" s="63">
        <v>15</v>
      </c>
      <c r="D491" s="64">
        <v>44467</v>
      </c>
      <c r="E491" s="62" t="s">
        <v>18</v>
      </c>
      <c r="F491" s="62" t="s">
        <v>5659</v>
      </c>
      <c r="G491" s="62" t="s">
        <v>124</v>
      </c>
      <c r="H491" s="65">
        <v>1</v>
      </c>
      <c r="I491" s="66">
        <v>449.42</v>
      </c>
      <c r="K491" s="58" t="e">
        <f>VLOOKUP(J491,Stage!A:C,3,FALSE)</f>
        <v>#N/A</v>
      </c>
      <c r="L491" s="59" t="e">
        <f>VLOOKUP(J491,Stage!A:B,2,FALSE)</f>
        <v>#N/A</v>
      </c>
      <c r="M491" s="60">
        <f>VLOOKUP(F491,Cost!A:B,2,FALSE)</f>
        <v>231.31</v>
      </c>
      <c r="N491" s="60" t="e">
        <f t="shared" si="30"/>
        <v>#N/A</v>
      </c>
      <c r="O491" s="60" t="e">
        <f t="shared" si="31"/>
        <v>#N/A</v>
      </c>
    </row>
    <row r="492" spans="2:15" x14ac:dyDescent="0.25">
      <c r="B492" s="62" t="s">
        <v>9593</v>
      </c>
      <c r="C492" s="63">
        <v>16</v>
      </c>
      <c r="D492" s="64">
        <v>44467</v>
      </c>
      <c r="E492" s="62" t="s">
        <v>18</v>
      </c>
      <c r="F492" s="62" t="s">
        <v>5502</v>
      </c>
      <c r="G492" s="62" t="s">
        <v>5683</v>
      </c>
      <c r="H492" s="65">
        <v>1</v>
      </c>
      <c r="I492" s="66">
        <v>366.15</v>
      </c>
      <c r="K492" s="58" t="e">
        <f>VLOOKUP(J492,Stage!A:C,3,FALSE)</f>
        <v>#N/A</v>
      </c>
      <c r="L492" s="59" t="e">
        <f>VLOOKUP(J492,Stage!A:B,2,FALSE)</f>
        <v>#N/A</v>
      </c>
      <c r="M492" s="60">
        <f>VLOOKUP(F492,Cost!A:B,2,FALSE)</f>
        <v>167.12</v>
      </c>
      <c r="N492" s="60" t="e">
        <f t="shared" si="30"/>
        <v>#N/A</v>
      </c>
      <c r="O492" s="60" t="e">
        <f t="shared" si="31"/>
        <v>#N/A</v>
      </c>
    </row>
    <row r="493" spans="2:15" x14ac:dyDescent="0.25">
      <c r="B493" s="62" t="s">
        <v>9593</v>
      </c>
      <c r="C493" s="63">
        <v>17</v>
      </c>
      <c r="D493" s="64">
        <v>44467</v>
      </c>
      <c r="E493" s="62" t="s">
        <v>18</v>
      </c>
      <c r="F493" s="62" t="s">
        <v>5500</v>
      </c>
      <c r="G493" s="62" t="s">
        <v>5681</v>
      </c>
      <c r="H493" s="65">
        <v>1</v>
      </c>
      <c r="I493" s="66">
        <v>298.85000000000002</v>
      </c>
      <c r="J493" s="57"/>
      <c r="K493" s="58" t="e">
        <f>VLOOKUP(J493,Stage!A:C,3,FALSE)</f>
        <v>#N/A</v>
      </c>
      <c r="L493" s="59" t="e">
        <f>VLOOKUP(J493,Stage!A:B,2,FALSE)</f>
        <v>#N/A</v>
      </c>
      <c r="M493" s="60">
        <f>VLOOKUP(F493,Cost!A:B,2,FALSE)</f>
        <v>131.13</v>
      </c>
      <c r="N493" s="60" t="e">
        <f t="shared" si="30"/>
        <v>#N/A</v>
      </c>
      <c r="O493" s="60" t="e">
        <f t="shared" si="31"/>
        <v>#N/A</v>
      </c>
    </row>
    <row r="494" spans="2:15" x14ac:dyDescent="0.25">
      <c r="B494" s="62" t="s">
        <v>9593</v>
      </c>
      <c r="C494" s="63">
        <v>18</v>
      </c>
      <c r="D494" s="64">
        <v>44467</v>
      </c>
      <c r="E494" s="62" t="s">
        <v>18</v>
      </c>
      <c r="F494" s="62" t="s">
        <v>5504</v>
      </c>
      <c r="G494" s="62" t="s">
        <v>5684</v>
      </c>
      <c r="H494" s="65">
        <v>1</v>
      </c>
      <c r="I494" s="66">
        <v>315.87</v>
      </c>
      <c r="K494" s="58" t="e">
        <f>VLOOKUP(J494,Stage!A:C,3,FALSE)</f>
        <v>#N/A</v>
      </c>
      <c r="L494" s="59" t="e">
        <f>VLOOKUP(J494,Stage!A:B,2,FALSE)</f>
        <v>#N/A</v>
      </c>
      <c r="M494" s="60">
        <f>VLOOKUP(F494,Cost!A:B,2,FALSE)</f>
        <v>146.16</v>
      </c>
      <c r="N494" s="60" t="e">
        <f t="shared" si="30"/>
        <v>#N/A</v>
      </c>
      <c r="O494" s="60" t="e">
        <f t="shared" si="31"/>
        <v>#N/A</v>
      </c>
    </row>
    <row r="495" spans="2:15" x14ac:dyDescent="0.25">
      <c r="B495" s="62" t="s">
        <v>9593</v>
      </c>
      <c r="C495" s="63">
        <v>19</v>
      </c>
      <c r="D495" s="64">
        <v>44467</v>
      </c>
      <c r="E495" s="62" t="s">
        <v>18</v>
      </c>
      <c r="F495" s="62" t="s">
        <v>7386</v>
      </c>
      <c r="G495" s="62" t="s">
        <v>9594</v>
      </c>
      <c r="H495" s="65">
        <v>6</v>
      </c>
      <c r="I495" s="66">
        <v>40.380000000000003</v>
      </c>
      <c r="K495" s="58" t="e">
        <f>VLOOKUP(J495,Stage!A:C,3,FALSE)</f>
        <v>#N/A</v>
      </c>
      <c r="L495" s="59" t="e">
        <f>VLOOKUP(J495,Stage!A:B,2,FALSE)</f>
        <v>#N/A</v>
      </c>
      <c r="M495" s="60">
        <f>VLOOKUP(F495,Cost!A:B,2,FALSE)</f>
        <v>2.81</v>
      </c>
      <c r="N495" s="60" t="e">
        <f t="shared" si="30"/>
        <v>#N/A</v>
      </c>
      <c r="O495" s="60" t="e">
        <f t="shared" si="31"/>
        <v>#N/A</v>
      </c>
    </row>
    <row r="496" spans="2:15" x14ac:dyDescent="0.25">
      <c r="B496" s="62" t="s">
        <v>9593</v>
      </c>
      <c r="C496" s="63">
        <v>20</v>
      </c>
      <c r="D496" s="64">
        <v>44467</v>
      </c>
      <c r="E496" s="62" t="s">
        <v>18</v>
      </c>
      <c r="F496" s="62" t="s">
        <v>6016</v>
      </c>
      <c r="G496" s="62" t="s">
        <v>62</v>
      </c>
      <c r="H496" s="65">
        <v>1</v>
      </c>
      <c r="I496" s="66">
        <v>151.93</v>
      </c>
      <c r="K496" s="58" t="e">
        <f>VLOOKUP(J496,Stage!A:C,3,FALSE)</f>
        <v>#N/A</v>
      </c>
      <c r="L496" s="59" t="e">
        <f>VLOOKUP(J496,Stage!A:B,2,FALSE)</f>
        <v>#N/A</v>
      </c>
      <c r="M496" s="60">
        <f>VLOOKUP(F496,Cost!A:B,2,FALSE)</f>
        <v>86.3</v>
      </c>
      <c r="N496" s="60" t="e">
        <f t="shared" si="30"/>
        <v>#N/A</v>
      </c>
      <c r="O496" s="60" t="e">
        <f t="shared" si="31"/>
        <v>#N/A</v>
      </c>
    </row>
    <row r="497" spans="2:15" x14ac:dyDescent="0.25">
      <c r="B497" s="62" t="s">
        <v>9593</v>
      </c>
      <c r="C497" s="63">
        <v>21</v>
      </c>
      <c r="D497" s="64">
        <v>44467</v>
      </c>
      <c r="E497" s="62" t="s">
        <v>18</v>
      </c>
      <c r="F497" s="62" t="s">
        <v>5455</v>
      </c>
      <c r="G497" s="62" t="s">
        <v>114</v>
      </c>
      <c r="H497" s="65">
        <v>3</v>
      </c>
      <c r="I497" s="66">
        <v>365.25</v>
      </c>
      <c r="K497" s="58" t="e">
        <f>VLOOKUP(J497,Stage!A:C,3,FALSE)</f>
        <v>#N/A</v>
      </c>
      <c r="L497" s="59" t="e">
        <f>VLOOKUP(J497,Stage!A:B,2,FALSE)</f>
        <v>#N/A</v>
      </c>
      <c r="M497" s="60">
        <f>VLOOKUP(F497,Cost!A:B,2,FALSE)</f>
        <v>56.79</v>
      </c>
      <c r="N497" s="60" t="e">
        <f t="shared" si="30"/>
        <v>#N/A</v>
      </c>
      <c r="O497" s="60" t="e">
        <f t="shared" si="31"/>
        <v>#N/A</v>
      </c>
    </row>
    <row r="498" spans="2:15" x14ac:dyDescent="0.25">
      <c r="B498" s="62" t="s">
        <v>9593</v>
      </c>
      <c r="C498" s="63">
        <v>22</v>
      </c>
      <c r="D498" s="64">
        <v>44467</v>
      </c>
      <c r="E498" s="62" t="s">
        <v>18</v>
      </c>
      <c r="F498" s="62" t="s">
        <v>7428</v>
      </c>
      <c r="G498" s="62" t="s">
        <v>3285</v>
      </c>
      <c r="H498" s="65">
        <v>1</v>
      </c>
      <c r="I498" s="66">
        <v>808.53</v>
      </c>
      <c r="K498" s="58" t="e">
        <f>VLOOKUP(J498,Stage!A:C,3,FALSE)</f>
        <v>#N/A</v>
      </c>
      <c r="L498" s="59" t="e">
        <f>VLOOKUP(J498,Stage!A:B,2,FALSE)</f>
        <v>#N/A</v>
      </c>
      <c r="M498" s="60">
        <f>VLOOKUP(F498,Cost!A:B,2,FALSE)</f>
        <v>416.64</v>
      </c>
      <c r="N498" s="60" t="e">
        <f t="shared" si="30"/>
        <v>#N/A</v>
      </c>
      <c r="O498" s="60" t="e">
        <f t="shared" si="31"/>
        <v>#N/A</v>
      </c>
    </row>
    <row r="499" spans="2:15" x14ac:dyDescent="0.25">
      <c r="B499" s="62" t="s">
        <v>9593</v>
      </c>
      <c r="C499" s="63">
        <v>23</v>
      </c>
      <c r="D499" s="64">
        <v>44467</v>
      </c>
      <c r="E499" s="62" t="s">
        <v>18</v>
      </c>
      <c r="F499" s="62" t="s">
        <v>7410</v>
      </c>
      <c r="G499" s="62" t="s">
        <v>114</v>
      </c>
      <c r="H499" s="65">
        <v>3</v>
      </c>
      <c r="I499" s="66">
        <v>265.23</v>
      </c>
      <c r="K499" s="58" t="e">
        <f>VLOOKUP(J499,Stage!A:C,3,FALSE)</f>
        <v>#N/A</v>
      </c>
      <c r="L499" s="59" t="e">
        <f>VLOOKUP(J499,Stage!A:B,2,FALSE)</f>
        <v>#N/A</v>
      </c>
      <c r="M499" s="60">
        <f>VLOOKUP(F499,Cost!A:B,2,FALSE)</f>
        <v>44.96</v>
      </c>
      <c r="N499" s="60" t="e">
        <f t="shared" si="30"/>
        <v>#N/A</v>
      </c>
      <c r="O499" s="60" t="e">
        <f t="shared" si="31"/>
        <v>#N/A</v>
      </c>
    </row>
    <row r="500" spans="2:15" x14ac:dyDescent="0.25">
      <c r="B500" s="62" t="s">
        <v>9593</v>
      </c>
      <c r="C500" s="63">
        <v>24</v>
      </c>
      <c r="D500" s="64">
        <v>44467</v>
      </c>
      <c r="E500" s="62" t="s">
        <v>18</v>
      </c>
      <c r="F500" s="62" t="s">
        <v>5790</v>
      </c>
      <c r="G500" s="62" t="s">
        <v>47</v>
      </c>
      <c r="H500" s="65">
        <v>3</v>
      </c>
      <c r="I500" s="66">
        <v>513</v>
      </c>
      <c r="K500" s="58" t="e">
        <f>VLOOKUP(J500,Stage!A:C,3,FALSE)</f>
        <v>#N/A</v>
      </c>
      <c r="L500" s="59" t="e">
        <f>VLOOKUP(J500,Stage!A:B,2,FALSE)</f>
        <v>#N/A</v>
      </c>
      <c r="M500" s="60">
        <f>VLOOKUP(F500,Cost!A:B,2,FALSE)</f>
        <v>101.31</v>
      </c>
      <c r="N500" s="60" t="e">
        <f t="shared" si="30"/>
        <v>#N/A</v>
      </c>
      <c r="O500" s="60" t="e">
        <f t="shared" si="31"/>
        <v>#N/A</v>
      </c>
    </row>
    <row r="501" spans="2:15" x14ac:dyDescent="0.25">
      <c r="B501" s="62" t="s">
        <v>9593</v>
      </c>
      <c r="C501" s="63">
        <v>25</v>
      </c>
      <c r="D501" s="64">
        <v>44467</v>
      </c>
      <c r="E501" s="62" t="s">
        <v>18</v>
      </c>
      <c r="F501" s="62" t="s">
        <v>7593</v>
      </c>
      <c r="G501" s="62" t="s">
        <v>99</v>
      </c>
      <c r="H501" s="65">
        <v>2</v>
      </c>
      <c r="I501" s="66">
        <v>342</v>
      </c>
      <c r="K501" s="58" t="e">
        <f>VLOOKUP(J501,Stage!A:C,3,FALSE)</f>
        <v>#N/A</v>
      </c>
      <c r="L501" s="59" t="e">
        <f>VLOOKUP(J501,Stage!A:B,2,FALSE)</f>
        <v>#N/A</v>
      </c>
      <c r="M501" s="60">
        <f>VLOOKUP(F501,Cost!A:B,2,FALSE)</f>
        <v>101.31</v>
      </c>
      <c r="N501" s="60" t="e">
        <f t="shared" si="30"/>
        <v>#N/A</v>
      </c>
      <c r="O501" s="60" t="e">
        <f t="shared" si="31"/>
        <v>#N/A</v>
      </c>
    </row>
    <row r="502" spans="2:15" x14ac:dyDescent="0.25">
      <c r="B502" s="62" t="s">
        <v>9593</v>
      </c>
      <c r="C502" s="63">
        <v>26</v>
      </c>
      <c r="D502" s="64">
        <v>44467</v>
      </c>
      <c r="E502" s="62" t="s">
        <v>18</v>
      </c>
      <c r="F502" s="62" t="s">
        <v>7556</v>
      </c>
      <c r="G502" s="62" t="s">
        <v>4310</v>
      </c>
      <c r="H502" s="65">
        <v>1</v>
      </c>
      <c r="I502" s="66">
        <v>231.27</v>
      </c>
      <c r="K502" s="58" t="e">
        <f>VLOOKUP(J502,Stage!A:C,3,FALSE)</f>
        <v>#N/A</v>
      </c>
      <c r="L502" s="59" t="e">
        <f>VLOOKUP(J502,Stage!A:B,2,FALSE)</f>
        <v>#N/A</v>
      </c>
      <c r="M502" s="60">
        <f>VLOOKUP(F502,Cost!A:B,2,FALSE)</f>
        <v>137.43</v>
      </c>
      <c r="N502" s="60" t="e">
        <f t="shared" si="30"/>
        <v>#N/A</v>
      </c>
      <c r="O502" s="60" t="e">
        <f t="shared" si="31"/>
        <v>#N/A</v>
      </c>
    </row>
    <row r="503" spans="2:15" x14ac:dyDescent="0.25">
      <c r="B503" s="62" t="s">
        <v>9593</v>
      </c>
      <c r="C503" s="63">
        <v>27</v>
      </c>
      <c r="D503" s="64">
        <v>44467</v>
      </c>
      <c r="E503" s="62" t="s">
        <v>18</v>
      </c>
      <c r="F503" s="62" t="s">
        <v>6020</v>
      </c>
      <c r="G503" s="62" t="s">
        <v>6021</v>
      </c>
      <c r="H503" s="65">
        <v>1</v>
      </c>
      <c r="I503" s="66">
        <v>239.73</v>
      </c>
      <c r="K503" s="58" t="e">
        <f>VLOOKUP(J503,Stage!A:C,3,FALSE)</f>
        <v>#N/A</v>
      </c>
      <c r="L503" s="59" t="e">
        <f>VLOOKUP(J503,Stage!A:B,2,FALSE)</f>
        <v>#N/A</v>
      </c>
      <c r="M503" s="60">
        <f>VLOOKUP(F503,Cost!A:B,2,FALSE)</f>
        <v>136.81</v>
      </c>
      <c r="N503" s="60" t="e">
        <f t="shared" si="30"/>
        <v>#N/A</v>
      </c>
      <c r="O503" s="60" t="e">
        <f t="shared" si="31"/>
        <v>#N/A</v>
      </c>
    </row>
    <row r="504" spans="2:15" x14ac:dyDescent="0.25">
      <c r="B504" s="62" t="s">
        <v>9593</v>
      </c>
      <c r="C504" s="63">
        <v>28</v>
      </c>
      <c r="D504" s="64">
        <v>44467</v>
      </c>
      <c r="E504" s="62" t="s">
        <v>18</v>
      </c>
      <c r="F504" s="62" t="s">
        <v>7464</v>
      </c>
      <c r="G504" s="62" t="s">
        <v>9599</v>
      </c>
      <c r="H504" s="65">
        <v>1</v>
      </c>
      <c r="I504" s="66">
        <v>244.41</v>
      </c>
      <c r="K504" s="58" t="e">
        <f>VLOOKUP(J504,Stage!A:C,3,FALSE)</f>
        <v>#N/A</v>
      </c>
      <c r="L504" s="59" t="e">
        <f>VLOOKUP(J504,Stage!A:B,2,FALSE)</f>
        <v>#N/A</v>
      </c>
      <c r="M504" s="60">
        <f>VLOOKUP(F504,Cost!A:B,2,FALSE)</f>
        <v>139.66999999999999</v>
      </c>
      <c r="N504" s="60" t="e">
        <f t="shared" si="30"/>
        <v>#N/A</v>
      </c>
      <c r="O504" s="60" t="e">
        <f t="shared" si="31"/>
        <v>#N/A</v>
      </c>
    </row>
    <row r="505" spans="2:15" x14ac:dyDescent="0.25">
      <c r="B505" s="62" t="s">
        <v>9593</v>
      </c>
      <c r="C505" s="63">
        <v>29</v>
      </c>
      <c r="D505" s="64">
        <v>44467</v>
      </c>
      <c r="E505" s="62" t="s">
        <v>18</v>
      </c>
      <c r="F505" s="62" t="s">
        <v>7535</v>
      </c>
      <c r="G505" s="62" t="s">
        <v>9605</v>
      </c>
      <c r="H505" s="65">
        <v>1</v>
      </c>
      <c r="I505" s="66">
        <v>68.47</v>
      </c>
      <c r="K505" s="58" t="e">
        <f>VLOOKUP(J505,Stage!A:C,3,FALSE)</f>
        <v>#N/A</v>
      </c>
      <c r="L505" s="59" t="e">
        <f>VLOOKUP(J505,Stage!A:B,2,FALSE)</f>
        <v>#N/A</v>
      </c>
      <c r="M505" s="60">
        <f>VLOOKUP(F505,Cost!A:B,2,FALSE)</f>
        <v>31.78</v>
      </c>
      <c r="N505" s="60" t="e">
        <f t="shared" si="30"/>
        <v>#N/A</v>
      </c>
      <c r="O505" s="60" t="e">
        <f t="shared" si="31"/>
        <v>#N/A</v>
      </c>
    </row>
    <row r="506" spans="2:15" x14ac:dyDescent="0.25">
      <c r="B506" s="62" t="s">
        <v>9628</v>
      </c>
      <c r="C506" s="63">
        <v>1</v>
      </c>
      <c r="D506" s="64">
        <v>44467</v>
      </c>
      <c r="E506" s="62" t="s">
        <v>18</v>
      </c>
      <c r="F506" s="62" t="s">
        <v>7704</v>
      </c>
      <c r="G506" s="62" t="s">
        <v>9619</v>
      </c>
      <c r="H506" s="65">
        <v>1</v>
      </c>
      <c r="I506" s="66">
        <v>1324.31</v>
      </c>
      <c r="J506" s="57"/>
      <c r="K506" s="58" t="e">
        <f>VLOOKUP(J506,Stage!A:C,3,FALSE)</f>
        <v>#N/A</v>
      </c>
      <c r="L506" s="59" t="e">
        <f>VLOOKUP(J506,Stage!A:B,2,FALSE)</f>
        <v>#N/A</v>
      </c>
      <c r="M506" s="60">
        <f>VLOOKUP(F506,Cost!A:B,2,FALSE)</f>
        <v>664.22</v>
      </c>
      <c r="N506" s="60" t="e">
        <f t="shared" si="30"/>
        <v>#N/A</v>
      </c>
      <c r="O506" s="60" t="e">
        <f t="shared" si="31"/>
        <v>#N/A</v>
      </c>
    </row>
    <row r="507" spans="2:15" x14ac:dyDescent="0.25">
      <c r="B507" s="62" t="s">
        <v>10254</v>
      </c>
      <c r="C507" s="63">
        <v>1</v>
      </c>
      <c r="D507" s="64">
        <v>44494</v>
      </c>
      <c r="E507" s="62" t="s">
        <v>85</v>
      </c>
      <c r="F507" s="62" t="s">
        <v>5384</v>
      </c>
      <c r="G507" s="62" t="s">
        <v>5707</v>
      </c>
      <c r="H507" s="65">
        <v>2</v>
      </c>
      <c r="I507" s="66">
        <v>1012.52</v>
      </c>
      <c r="J507" s="57"/>
      <c r="K507" s="58" t="e">
        <f>VLOOKUP(J507,Stage!A:C,3,FALSE)</f>
        <v>#N/A</v>
      </c>
      <c r="L507" s="59" t="e">
        <f>VLOOKUP(J507,Stage!A:B,2,FALSE)</f>
        <v>#N/A</v>
      </c>
      <c r="M507" s="60">
        <f>VLOOKUP(F507,Cost!A:B,2,FALSE)</f>
        <v>297.34519999999998</v>
      </c>
      <c r="N507" s="60" t="e">
        <f t="shared" si="30"/>
        <v>#N/A</v>
      </c>
      <c r="O507" s="60" t="e">
        <f t="shared" si="31"/>
        <v>#N/A</v>
      </c>
    </row>
    <row r="508" spans="2:15" x14ac:dyDescent="0.25">
      <c r="B508" s="62" t="s">
        <v>10254</v>
      </c>
      <c r="C508" s="63">
        <v>2</v>
      </c>
      <c r="D508" s="64">
        <v>44494</v>
      </c>
      <c r="E508" s="62" t="s">
        <v>85</v>
      </c>
      <c r="F508" s="62" t="s">
        <v>5387</v>
      </c>
      <c r="G508" s="62" t="s">
        <v>5710</v>
      </c>
      <c r="H508" s="65">
        <v>5</v>
      </c>
      <c r="I508" s="66">
        <v>3051.25</v>
      </c>
      <c r="J508" s="57"/>
      <c r="K508" s="58" t="e">
        <f>VLOOKUP(J508,Stage!A:C,3,FALSE)</f>
        <v>#N/A</v>
      </c>
      <c r="L508" s="59" t="e">
        <f>VLOOKUP(J508,Stage!A:B,2,FALSE)</f>
        <v>#N/A</v>
      </c>
      <c r="M508" s="60">
        <f>VLOOKUP(F508,Cost!A:B,2,FALSE)</f>
        <v>361.94279999999998</v>
      </c>
      <c r="N508" s="60" t="e">
        <f t="shared" si="30"/>
        <v>#N/A</v>
      </c>
      <c r="O508" s="60" t="e">
        <f t="shared" si="31"/>
        <v>#N/A</v>
      </c>
    </row>
    <row r="509" spans="2:15" x14ac:dyDescent="0.25">
      <c r="B509" s="62" t="s">
        <v>10254</v>
      </c>
      <c r="C509" s="63">
        <v>3</v>
      </c>
      <c r="D509" s="64">
        <v>44494</v>
      </c>
      <c r="E509" s="62" t="s">
        <v>85</v>
      </c>
      <c r="F509" s="62" t="s">
        <v>5385</v>
      </c>
      <c r="G509" s="62" t="s">
        <v>5708</v>
      </c>
      <c r="H509" s="65">
        <v>8</v>
      </c>
      <c r="I509" s="66">
        <v>4203.3599999999997</v>
      </c>
      <c r="K509" s="58" t="e">
        <f>VLOOKUP(J509,Stage!A:C,3,FALSE)</f>
        <v>#N/A</v>
      </c>
      <c r="L509" s="59" t="e">
        <f>VLOOKUP(J509,Stage!A:B,2,FALSE)</f>
        <v>#N/A</v>
      </c>
      <c r="M509" s="60">
        <f>VLOOKUP(F509,Cost!A:B,2,FALSE)</f>
        <v>328.96879999999999</v>
      </c>
      <c r="N509" s="60" t="e">
        <f t="shared" si="30"/>
        <v>#N/A</v>
      </c>
      <c r="O509" s="60" t="e">
        <f t="shared" si="31"/>
        <v>#N/A</v>
      </c>
    </row>
    <row r="510" spans="2:15" x14ac:dyDescent="0.25">
      <c r="B510" s="62" t="s">
        <v>10254</v>
      </c>
      <c r="C510" s="63">
        <v>4</v>
      </c>
      <c r="D510" s="64">
        <v>44494</v>
      </c>
      <c r="E510" s="62" t="s">
        <v>85</v>
      </c>
      <c r="F510" s="62" t="s">
        <v>5383</v>
      </c>
      <c r="G510" s="62" t="s">
        <v>5706</v>
      </c>
      <c r="H510" s="65">
        <v>3</v>
      </c>
      <c r="I510" s="66">
        <v>1753.8</v>
      </c>
      <c r="J510" s="57"/>
      <c r="K510" s="58" t="e">
        <f>VLOOKUP(J510,Stage!A:C,3,FALSE)</f>
        <v>#N/A</v>
      </c>
      <c r="L510" s="59" t="e">
        <f>VLOOKUP(J510,Stage!A:B,2,FALSE)</f>
        <v>#N/A</v>
      </c>
      <c r="M510" s="60">
        <f>VLOOKUP(F510,Cost!A:B,2,FALSE)</f>
        <v>338.93799999999999</v>
      </c>
      <c r="N510" s="60" t="e">
        <f t="shared" si="30"/>
        <v>#N/A</v>
      </c>
      <c r="O510" s="60" t="e">
        <f t="shared" si="31"/>
        <v>#N/A</v>
      </c>
    </row>
    <row r="511" spans="2:15" x14ac:dyDescent="0.25">
      <c r="B511" s="62" t="s">
        <v>10254</v>
      </c>
      <c r="C511" s="63">
        <v>5</v>
      </c>
      <c r="D511" s="64">
        <v>44494</v>
      </c>
      <c r="E511" s="62" t="s">
        <v>85</v>
      </c>
      <c r="F511" s="62" t="s">
        <v>5381</v>
      </c>
      <c r="G511" s="62" t="s">
        <v>3556</v>
      </c>
      <c r="H511" s="65">
        <v>5</v>
      </c>
      <c r="I511" s="66">
        <v>357.1</v>
      </c>
      <c r="K511" s="58" t="e">
        <f>VLOOKUP(J511,Stage!A:C,3,FALSE)</f>
        <v>#N/A</v>
      </c>
      <c r="L511" s="59" t="e">
        <f>VLOOKUP(J511,Stage!A:B,2,FALSE)</f>
        <v>#N/A</v>
      </c>
      <c r="M511" s="60">
        <f>VLOOKUP(F511,Cost!A:B,2,FALSE)</f>
        <v>41.568799999999996</v>
      </c>
      <c r="N511" s="60" t="e">
        <f t="shared" si="30"/>
        <v>#N/A</v>
      </c>
      <c r="O511" s="60" t="e">
        <f t="shared" si="31"/>
        <v>#N/A</v>
      </c>
    </row>
    <row r="512" spans="2:15" x14ac:dyDescent="0.25">
      <c r="B512" s="62" t="s">
        <v>10254</v>
      </c>
      <c r="C512" s="63">
        <v>6</v>
      </c>
      <c r="D512" s="64">
        <v>44494</v>
      </c>
      <c r="E512" s="62" t="s">
        <v>85</v>
      </c>
      <c r="F512" s="62" t="s">
        <v>5382</v>
      </c>
      <c r="G512" s="62" t="s">
        <v>5705</v>
      </c>
      <c r="H512" s="65">
        <v>3</v>
      </c>
      <c r="I512" s="66">
        <v>1561.26</v>
      </c>
      <c r="K512" s="58" t="e">
        <f>VLOOKUP(J512,Stage!A:C,3,FALSE)</f>
        <v>#N/A</v>
      </c>
      <c r="L512" s="59" t="e">
        <f>VLOOKUP(J512,Stage!A:B,2,FALSE)</f>
        <v>#N/A</v>
      </c>
      <c r="M512" s="60">
        <f>VLOOKUP(F512,Cost!A:B,2,FALSE)</f>
        <v>333.46440000000001</v>
      </c>
      <c r="N512" s="60" t="e">
        <f t="shared" si="30"/>
        <v>#N/A</v>
      </c>
      <c r="O512" s="60" t="e">
        <f t="shared" si="31"/>
        <v>#N/A</v>
      </c>
    </row>
    <row r="513" spans="2:15" x14ac:dyDescent="0.25">
      <c r="B513" s="62" t="s">
        <v>10254</v>
      </c>
      <c r="C513" s="63">
        <v>7</v>
      </c>
      <c r="D513" s="64">
        <v>44494</v>
      </c>
      <c r="E513" s="62" t="s">
        <v>85</v>
      </c>
      <c r="F513" s="62" t="s">
        <v>10121</v>
      </c>
      <c r="G513" s="62" t="s">
        <v>10122</v>
      </c>
      <c r="H513" s="65">
        <v>5</v>
      </c>
      <c r="I513" s="66">
        <v>2854.5</v>
      </c>
      <c r="J513" s="57"/>
      <c r="K513" s="58" t="e">
        <f>VLOOKUP(J513,Stage!A:C,3,FALSE)</f>
        <v>#N/A</v>
      </c>
      <c r="L513" s="59" t="e">
        <f>VLOOKUP(J513,Stage!A:B,2,FALSE)</f>
        <v>#N/A</v>
      </c>
      <c r="M513" s="60">
        <f>VLOOKUP(F513,Cost!A:B,2,FALSE)</f>
        <v>361.23</v>
      </c>
      <c r="N513" s="60" t="e">
        <f t="shared" si="30"/>
        <v>#N/A</v>
      </c>
      <c r="O513" s="60" t="e">
        <f t="shared" si="31"/>
        <v>#N/A</v>
      </c>
    </row>
    <row r="514" spans="2:15" x14ac:dyDescent="0.25">
      <c r="B514" s="62" t="s">
        <v>10254</v>
      </c>
      <c r="C514" s="63">
        <v>8</v>
      </c>
      <c r="D514" s="64">
        <v>44494</v>
      </c>
      <c r="E514" s="62" t="s">
        <v>85</v>
      </c>
      <c r="F514" s="62" t="s">
        <v>5386</v>
      </c>
      <c r="G514" s="62" t="s">
        <v>5709</v>
      </c>
      <c r="H514" s="65">
        <v>2</v>
      </c>
      <c r="I514" s="66">
        <v>1144.06</v>
      </c>
      <c r="J514" s="57"/>
      <c r="K514" s="58" t="e">
        <f>VLOOKUP(J514,Stage!A:C,3,FALSE)</f>
        <v>#N/A</v>
      </c>
      <c r="L514" s="59" t="e">
        <f>VLOOKUP(J514,Stage!A:B,2,FALSE)</f>
        <v>#N/A</v>
      </c>
      <c r="M514" s="60">
        <f>VLOOKUP(F514,Cost!A:B,2,FALSE)</f>
        <v>361.8648</v>
      </c>
      <c r="N514" s="60" t="e">
        <f t="shared" si="30"/>
        <v>#N/A</v>
      </c>
      <c r="O514" s="60" t="e">
        <f t="shared" si="31"/>
        <v>#N/A</v>
      </c>
    </row>
    <row r="515" spans="2:15" x14ac:dyDescent="0.25">
      <c r="B515" s="62" t="s">
        <v>9862</v>
      </c>
      <c r="C515" s="63">
        <v>1</v>
      </c>
      <c r="D515" s="64">
        <v>44468</v>
      </c>
      <c r="E515" s="62" t="s">
        <v>3329</v>
      </c>
      <c r="F515" s="62" t="s">
        <v>5380</v>
      </c>
      <c r="G515" s="62" t="s">
        <v>33</v>
      </c>
      <c r="H515" s="65">
        <v>1</v>
      </c>
      <c r="I515" s="66">
        <v>263.20999999999998</v>
      </c>
      <c r="J515" s="57"/>
      <c r="K515" s="58" t="e">
        <f>VLOOKUP(J515,Stage!A:C,3,FALSE)</f>
        <v>#N/A</v>
      </c>
      <c r="L515" s="59" t="e">
        <f>VLOOKUP(J515,Stage!A:B,2,FALSE)</f>
        <v>#N/A</v>
      </c>
      <c r="M515" s="60">
        <f>VLOOKUP(F515,Cost!A:B,2,FALSE)</f>
        <v>142.38233199999999</v>
      </c>
      <c r="N515" s="60" t="e">
        <f t="shared" ref="N515:N578" si="32">+M515*L515</f>
        <v>#N/A</v>
      </c>
      <c r="O515" s="60" t="e">
        <f t="shared" ref="O515:O578" si="33">+N515*H515</f>
        <v>#N/A</v>
      </c>
    </row>
    <row r="516" spans="2:15" x14ac:dyDescent="0.25">
      <c r="B516" s="62" t="s">
        <v>9520</v>
      </c>
      <c r="C516" s="63">
        <v>1</v>
      </c>
      <c r="D516" s="64">
        <v>44468</v>
      </c>
      <c r="E516" s="62" t="s">
        <v>3329</v>
      </c>
      <c r="F516" s="62" t="s">
        <v>9521</v>
      </c>
      <c r="G516" s="62" t="s">
        <v>5852</v>
      </c>
      <c r="H516" s="65">
        <v>1</v>
      </c>
      <c r="I516" s="66">
        <v>80.099999999999994</v>
      </c>
      <c r="K516" s="58" t="e">
        <f>VLOOKUP(J516,Stage!A:C,3,FALSE)</f>
        <v>#N/A</v>
      </c>
      <c r="L516" s="59" t="e">
        <f>VLOOKUP(J516,Stage!A:B,2,FALSE)</f>
        <v>#N/A</v>
      </c>
      <c r="M516" s="60">
        <f t="shared" ref="M516:M518" si="34">+I516*0.4</f>
        <v>32.04</v>
      </c>
      <c r="N516" s="60" t="e">
        <f t="shared" si="32"/>
        <v>#N/A</v>
      </c>
      <c r="O516" s="60" t="e">
        <f t="shared" si="33"/>
        <v>#N/A</v>
      </c>
    </row>
    <row r="517" spans="2:15" x14ac:dyDescent="0.25">
      <c r="B517" s="62" t="s">
        <v>9500</v>
      </c>
      <c r="C517" s="63">
        <v>1</v>
      </c>
      <c r="D517" s="64">
        <v>44468</v>
      </c>
      <c r="E517" s="62" t="s">
        <v>4890</v>
      </c>
      <c r="F517" s="62" t="s">
        <v>9501</v>
      </c>
      <c r="G517" s="62" t="s">
        <v>5732</v>
      </c>
      <c r="H517" s="65">
        <v>1</v>
      </c>
      <c r="I517" s="66">
        <v>253.5</v>
      </c>
      <c r="J517" s="57"/>
      <c r="K517" s="58" t="e">
        <f>VLOOKUP(J517,Stage!A:C,3,FALSE)</f>
        <v>#N/A</v>
      </c>
      <c r="L517" s="59" t="e">
        <f>VLOOKUP(J517,Stage!A:B,2,FALSE)</f>
        <v>#N/A</v>
      </c>
      <c r="M517" s="60">
        <f t="shared" si="34"/>
        <v>101.4</v>
      </c>
      <c r="N517" s="60" t="e">
        <f t="shared" si="32"/>
        <v>#N/A</v>
      </c>
      <c r="O517" s="60" t="e">
        <f t="shared" si="33"/>
        <v>#N/A</v>
      </c>
    </row>
    <row r="518" spans="2:15" x14ac:dyDescent="0.25">
      <c r="B518" s="62" t="s">
        <v>9522</v>
      </c>
      <c r="C518" s="63">
        <v>1</v>
      </c>
      <c r="D518" s="64">
        <v>44468</v>
      </c>
      <c r="E518" s="62" t="s">
        <v>3329</v>
      </c>
      <c r="F518" s="62" t="s">
        <v>9521</v>
      </c>
      <c r="G518" s="62" t="s">
        <v>5852</v>
      </c>
      <c r="H518" s="65">
        <v>1</v>
      </c>
      <c r="I518" s="66">
        <v>80.099999999999994</v>
      </c>
      <c r="J518" s="57"/>
      <c r="K518" s="58" t="e">
        <f>VLOOKUP(J518,Stage!A:C,3,FALSE)</f>
        <v>#N/A</v>
      </c>
      <c r="L518" s="59" t="e">
        <f>VLOOKUP(J518,Stage!A:B,2,FALSE)</f>
        <v>#N/A</v>
      </c>
      <c r="M518" s="60">
        <f t="shared" si="34"/>
        <v>32.04</v>
      </c>
      <c r="N518" s="60" t="e">
        <f t="shared" si="32"/>
        <v>#N/A</v>
      </c>
      <c r="O518" s="60" t="e">
        <f t="shared" si="33"/>
        <v>#N/A</v>
      </c>
    </row>
    <row r="519" spans="2:15" x14ac:dyDescent="0.25">
      <c r="B519" s="62" t="s">
        <v>9787</v>
      </c>
      <c r="C519" s="63">
        <v>1</v>
      </c>
      <c r="D519" s="64">
        <v>44473</v>
      </c>
      <c r="E519" s="62" t="s">
        <v>56</v>
      </c>
      <c r="F519" s="62" t="s">
        <v>8665</v>
      </c>
      <c r="G519" s="62" t="s">
        <v>9786</v>
      </c>
      <c r="H519" s="65">
        <v>1</v>
      </c>
      <c r="I519" s="66">
        <v>643.13</v>
      </c>
      <c r="J519" s="57"/>
      <c r="K519" s="58" t="e">
        <f>VLOOKUP(J519,Stage!A:C,3,FALSE)</f>
        <v>#N/A</v>
      </c>
      <c r="L519" s="59" t="e">
        <f>VLOOKUP(J519,Stage!A:B,2,FALSE)</f>
        <v>#N/A</v>
      </c>
      <c r="M519" s="60">
        <f>VLOOKUP(F519,Cost!A:B,2,FALSE)</f>
        <v>385.17280000000005</v>
      </c>
      <c r="N519" s="60" t="e">
        <f t="shared" si="32"/>
        <v>#N/A</v>
      </c>
      <c r="O519" s="60" t="e">
        <f t="shared" si="33"/>
        <v>#N/A</v>
      </c>
    </row>
    <row r="520" spans="2:15" x14ac:dyDescent="0.25">
      <c r="B520" s="62" t="s">
        <v>9787</v>
      </c>
      <c r="C520" s="63">
        <v>2</v>
      </c>
      <c r="D520" s="64">
        <v>44473</v>
      </c>
      <c r="E520" s="62" t="s">
        <v>56</v>
      </c>
      <c r="F520" s="62" t="s">
        <v>8681</v>
      </c>
      <c r="G520" s="62" t="s">
        <v>97</v>
      </c>
      <c r="H520" s="65">
        <v>2</v>
      </c>
      <c r="I520" s="66">
        <v>1476.06</v>
      </c>
      <c r="K520" s="58" t="e">
        <f>VLOOKUP(J520,Stage!A:C,3,FALSE)</f>
        <v>#N/A</v>
      </c>
      <c r="L520" s="59" t="e">
        <f>VLOOKUP(J520,Stage!A:B,2,FALSE)</f>
        <v>#N/A</v>
      </c>
      <c r="M520" s="60">
        <f>VLOOKUP(F520,Cost!A:B,2,FALSE)</f>
        <v>480.50080000000003</v>
      </c>
      <c r="N520" s="60" t="e">
        <f t="shared" si="32"/>
        <v>#N/A</v>
      </c>
      <c r="O520" s="60" t="e">
        <f t="shared" si="33"/>
        <v>#N/A</v>
      </c>
    </row>
    <row r="521" spans="2:15" x14ac:dyDescent="0.25">
      <c r="B521" s="62" t="s">
        <v>9787</v>
      </c>
      <c r="C521" s="63">
        <v>3</v>
      </c>
      <c r="D521" s="64">
        <v>44473</v>
      </c>
      <c r="E521" s="62" t="s">
        <v>56</v>
      </c>
      <c r="F521" s="62" t="s">
        <v>8683</v>
      </c>
      <c r="G521" s="62" t="s">
        <v>95</v>
      </c>
      <c r="H521" s="65">
        <v>1</v>
      </c>
      <c r="I521" s="66">
        <v>260.04000000000002</v>
      </c>
      <c r="J521" s="57"/>
      <c r="K521" s="58" t="e">
        <f>VLOOKUP(J521,Stage!A:C,3,FALSE)</f>
        <v>#N/A</v>
      </c>
      <c r="L521" s="59" t="e">
        <f>VLOOKUP(J521,Stage!A:B,2,FALSE)</f>
        <v>#N/A</v>
      </c>
      <c r="M521" s="60">
        <f>VLOOKUP(F521,Cost!A:B,2,FALSE)</f>
        <v>166.47839999999999</v>
      </c>
      <c r="N521" s="60" t="e">
        <f t="shared" si="32"/>
        <v>#N/A</v>
      </c>
      <c r="O521" s="60" t="e">
        <f t="shared" si="33"/>
        <v>#N/A</v>
      </c>
    </row>
    <row r="522" spans="2:15" x14ac:dyDescent="0.25">
      <c r="B522" s="62" t="s">
        <v>9787</v>
      </c>
      <c r="C522" s="63">
        <v>4</v>
      </c>
      <c r="D522" s="64">
        <v>44473</v>
      </c>
      <c r="E522" s="62" t="s">
        <v>56</v>
      </c>
      <c r="F522" s="62" t="s">
        <v>8685</v>
      </c>
      <c r="G522" s="62" t="s">
        <v>47</v>
      </c>
      <c r="H522" s="65">
        <v>1</v>
      </c>
      <c r="I522" s="66">
        <v>146.26</v>
      </c>
      <c r="J522" s="57"/>
      <c r="K522" s="58" t="e">
        <f>VLOOKUP(J522,Stage!A:C,3,FALSE)</f>
        <v>#N/A</v>
      </c>
      <c r="L522" s="59" t="e">
        <f>VLOOKUP(J522,Stage!A:B,2,FALSE)</f>
        <v>#N/A</v>
      </c>
      <c r="M522" s="60">
        <f>VLOOKUP(F522,Cost!A:B,2,FALSE)</f>
        <v>84.589199999999991</v>
      </c>
      <c r="N522" s="60" t="e">
        <f t="shared" si="32"/>
        <v>#N/A</v>
      </c>
      <c r="O522" s="60" t="e">
        <f t="shared" si="33"/>
        <v>#N/A</v>
      </c>
    </row>
    <row r="523" spans="2:15" x14ac:dyDescent="0.25">
      <c r="B523" s="62" t="s">
        <v>9787</v>
      </c>
      <c r="C523" s="63">
        <v>5</v>
      </c>
      <c r="D523" s="64">
        <v>44473</v>
      </c>
      <c r="E523" s="62" t="s">
        <v>56</v>
      </c>
      <c r="F523" s="62" t="s">
        <v>8690</v>
      </c>
      <c r="G523" s="62" t="s">
        <v>95</v>
      </c>
      <c r="H523" s="65">
        <v>2</v>
      </c>
      <c r="I523" s="66">
        <v>585.78</v>
      </c>
      <c r="J523" s="57"/>
      <c r="K523" s="58" t="e">
        <f>VLOOKUP(J523,Stage!A:C,3,FALSE)</f>
        <v>#N/A</v>
      </c>
      <c r="L523" s="59" t="e">
        <f>VLOOKUP(J523,Stage!A:B,2,FALSE)</f>
        <v>#N/A</v>
      </c>
      <c r="M523" s="60">
        <f>VLOOKUP(F523,Cost!A:B,2,FALSE)</f>
        <v>183.91679999999999</v>
      </c>
      <c r="N523" s="60" t="e">
        <f t="shared" si="32"/>
        <v>#N/A</v>
      </c>
      <c r="O523" s="60" t="e">
        <f t="shared" si="33"/>
        <v>#N/A</v>
      </c>
    </row>
    <row r="524" spans="2:15" x14ac:dyDescent="0.25">
      <c r="B524" s="62" t="s">
        <v>9787</v>
      </c>
      <c r="C524" s="63">
        <v>6</v>
      </c>
      <c r="D524" s="64">
        <v>44473</v>
      </c>
      <c r="E524" s="62" t="s">
        <v>56</v>
      </c>
      <c r="F524" s="62" t="s">
        <v>8669</v>
      </c>
      <c r="G524" s="62" t="s">
        <v>97</v>
      </c>
      <c r="H524" s="65">
        <v>3</v>
      </c>
      <c r="I524" s="66">
        <v>2151.54</v>
      </c>
      <c r="J524" s="57"/>
      <c r="K524" s="58" t="e">
        <f>VLOOKUP(J524,Stage!A:C,3,FALSE)</f>
        <v>#N/A</v>
      </c>
      <c r="L524" s="59" t="e">
        <f>VLOOKUP(J524,Stage!A:B,2,FALSE)</f>
        <v>#N/A</v>
      </c>
      <c r="M524" s="60">
        <f>VLOOKUP(F524,Cost!A:B,2,FALSE)</f>
        <v>473.41399999999999</v>
      </c>
      <c r="N524" s="60" t="e">
        <f t="shared" si="32"/>
        <v>#N/A</v>
      </c>
      <c r="O524" s="60" t="e">
        <f t="shared" si="33"/>
        <v>#N/A</v>
      </c>
    </row>
    <row r="525" spans="2:15" x14ac:dyDescent="0.25">
      <c r="B525" s="62" t="s">
        <v>9787</v>
      </c>
      <c r="C525" s="63">
        <v>7</v>
      </c>
      <c r="D525" s="64">
        <v>44473</v>
      </c>
      <c r="E525" s="62" t="s">
        <v>56</v>
      </c>
      <c r="F525" s="62" t="s">
        <v>8672</v>
      </c>
      <c r="G525" s="62" t="s">
        <v>95</v>
      </c>
      <c r="H525" s="65">
        <v>1</v>
      </c>
      <c r="I525" s="66">
        <v>257.52999999999997</v>
      </c>
      <c r="J525" s="57"/>
      <c r="K525" s="58" t="e">
        <f>VLOOKUP(J525,Stage!A:C,3,FALSE)</f>
        <v>#N/A</v>
      </c>
      <c r="L525" s="59" t="e">
        <f>VLOOKUP(J525,Stage!A:B,2,FALSE)</f>
        <v>#N/A</v>
      </c>
      <c r="M525" s="60">
        <f>VLOOKUP(F525,Cost!A:B,2,FALSE)</f>
        <v>154.1728</v>
      </c>
      <c r="N525" s="60" t="e">
        <f t="shared" si="32"/>
        <v>#N/A</v>
      </c>
      <c r="O525" s="60" t="e">
        <f t="shared" si="33"/>
        <v>#N/A</v>
      </c>
    </row>
    <row r="526" spans="2:15" x14ac:dyDescent="0.25">
      <c r="B526" s="62" t="s">
        <v>9787</v>
      </c>
      <c r="C526" s="63">
        <v>8</v>
      </c>
      <c r="D526" s="64">
        <v>44473</v>
      </c>
      <c r="E526" s="62" t="s">
        <v>56</v>
      </c>
      <c r="F526" s="62" t="s">
        <v>8674</v>
      </c>
      <c r="G526" s="62" t="s">
        <v>47</v>
      </c>
      <c r="H526" s="65">
        <v>1</v>
      </c>
      <c r="I526" s="66">
        <v>155.37</v>
      </c>
      <c r="J526" s="57"/>
      <c r="K526" s="58" t="e">
        <f>VLOOKUP(J526,Stage!A:C,3,FALSE)</f>
        <v>#N/A</v>
      </c>
      <c r="L526" s="59" t="e">
        <f>VLOOKUP(J526,Stage!A:B,2,FALSE)</f>
        <v>#N/A</v>
      </c>
      <c r="M526" s="60">
        <f>VLOOKUP(F526,Cost!A:B,2,FALSE)</f>
        <v>90.837199999999996</v>
      </c>
      <c r="N526" s="60" t="e">
        <f t="shared" si="32"/>
        <v>#N/A</v>
      </c>
      <c r="O526" s="60" t="e">
        <f t="shared" si="33"/>
        <v>#N/A</v>
      </c>
    </row>
    <row r="527" spans="2:15" x14ac:dyDescent="0.25">
      <c r="B527" s="62" t="s">
        <v>9787</v>
      </c>
      <c r="C527" s="63">
        <v>9</v>
      </c>
      <c r="D527" s="64">
        <v>44473</v>
      </c>
      <c r="E527" s="62" t="s">
        <v>56</v>
      </c>
      <c r="F527" s="62" t="s">
        <v>8680</v>
      </c>
      <c r="G527" s="62" t="s">
        <v>97</v>
      </c>
      <c r="H527" s="65">
        <v>1</v>
      </c>
      <c r="I527" s="66">
        <v>540.62</v>
      </c>
      <c r="K527" s="58" t="e">
        <f>VLOOKUP(J527,Stage!A:C,3,FALSE)</f>
        <v>#N/A</v>
      </c>
      <c r="L527" s="59" t="e">
        <f>VLOOKUP(J527,Stage!A:B,2,FALSE)</f>
        <v>#N/A</v>
      </c>
      <c r="M527" s="60">
        <f>VLOOKUP(F527,Cost!A:B,2,FALSE)</f>
        <v>355.92840000000001</v>
      </c>
      <c r="N527" s="60" t="e">
        <f t="shared" si="32"/>
        <v>#N/A</v>
      </c>
      <c r="O527" s="60" t="e">
        <f t="shared" si="33"/>
        <v>#N/A</v>
      </c>
    </row>
    <row r="528" spans="2:15" x14ac:dyDescent="0.25">
      <c r="B528" s="62" t="s">
        <v>9787</v>
      </c>
      <c r="C528" s="63">
        <v>10</v>
      </c>
      <c r="D528" s="64">
        <v>44473</v>
      </c>
      <c r="E528" s="62" t="s">
        <v>56</v>
      </c>
      <c r="F528" s="62" t="s">
        <v>8666</v>
      </c>
      <c r="G528" s="62" t="s">
        <v>96</v>
      </c>
      <c r="H528" s="65">
        <v>1</v>
      </c>
      <c r="I528" s="66">
        <v>547.13</v>
      </c>
      <c r="J528" s="57"/>
      <c r="K528" s="58" t="e">
        <f>VLOOKUP(J528,Stage!A:C,3,FALSE)</f>
        <v>#N/A</v>
      </c>
      <c r="L528" s="59" t="e">
        <f>VLOOKUP(J528,Stage!A:B,2,FALSE)</f>
        <v>#N/A</v>
      </c>
      <c r="M528" s="60">
        <f>VLOOKUP(F528,Cost!A:B,2,FALSE)</f>
        <v>341.62923999999998</v>
      </c>
      <c r="N528" s="60" t="e">
        <f t="shared" si="32"/>
        <v>#N/A</v>
      </c>
      <c r="O528" s="60" t="e">
        <f t="shared" si="33"/>
        <v>#N/A</v>
      </c>
    </row>
    <row r="529" spans="2:15" x14ac:dyDescent="0.25">
      <c r="B529" s="62" t="s">
        <v>9523</v>
      </c>
      <c r="C529" s="63">
        <v>1</v>
      </c>
      <c r="D529" s="64">
        <v>44468</v>
      </c>
      <c r="E529" s="62" t="s">
        <v>3329</v>
      </c>
      <c r="F529" s="62" t="s">
        <v>9521</v>
      </c>
      <c r="G529" s="62" t="s">
        <v>5852</v>
      </c>
      <c r="H529" s="65">
        <v>1</v>
      </c>
      <c r="I529" s="66">
        <v>80.099999999999994</v>
      </c>
      <c r="J529" s="57"/>
      <c r="K529" s="58" t="e">
        <f>VLOOKUP(J529,Stage!A:C,3,FALSE)</f>
        <v>#N/A</v>
      </c>
      <c r="L529" s="59" t="e">
        <f>VLOOKUP(J529,Stage!A:B,2,FALSE)</f>
        <v>#N/A</v>
      </c>
      <c r="M529" s="60">
        <f t="shared" ref="M529:M530" si="35">+I529*0.4</f>
        <v>32.04</v>
      </c>
      <c r="N529" s="60" t="e">
        <f t="shared" si="32"/>
        <v>#N/A</v>
      </c>
      <c r="O529" s="60" t="e">
        <f t="shared" si="33"/>
        <v>#N/A</v>
      </c>
    </row>
    <row r="530" spans="2:15" x14ac:dyDescent="0.25">
      <c r="B530" s="62" t="s">
        <v>9906</v>
      </c>
      <c r="C530" s="63">
        <v>1</v>
      </c>
      <c r="D530" s="64">
        <v>44468</v>
      </c>
      <c r="E530" s="62" t="s">
        <v>9907</v>
      </c>
      <c r="F530" s="62" t="s">
        <v>9908</v>
      </c>
      <c r="G530" s="62" t="s">
        <v>9909</v>
      </c>
      <c r="H530" s="65">
        <v>1</v>
      </c>
      <c r="I530" s="66">
        <v>0</v>
      </c>
      <c r="J530" s="57"/>
    </row>
    <row r="531" spans="2:15" x14ac:dyDescent="0.25">
      <c r="B531" s="62" t="s">
        <v>9612</v>
      </c>
      <c r="C531" s="63">
        <v>1</v>
      </c>
      <c r="D531" s="64">
        <v>44467</v>
      </c>
      <c r="E531" s="62" t="s">
        <v>18</v>
      </c>
      <c r="F531" s="62" t="s">
        <v>7612</v>
      </c>
      <c r="G531" s="62" t="s">
        <v>3753</v>
      </c>
      <c r="H531" s="65">
        <v>1</v>
      </c>
      <c r="I531" s="66">
        <v>736.96</v>
      </c>
      <c r="J531" s="57"/>
      <c r="K531" s="58" t="e">
        <f>VLOOKUP(J531,Stage!A:C,3,FALSE)</f>
        <v>#N/A</v>
      </c>
      <c r="L531" s="59" t="e">
        <f>VLOOKUP(J531,Stage!A:B,2,FALSE)</f>
        <v>#N/A</v>
      </c>
      <c r="M531" s="60">
        <f>VLOOKUP(F531,Cost!A:B,2,FALSE)</f>
        <v>332.65</v>
      </c>
      <c r="N531" s="60" t="e">
        <f t="shared" si="32"/>
        <v>#N/A</v>
      </c>
      <c r="O531" s="60" t="e">
        <f t="shared" si="33"/>
        <v>#N/A</v>
      </c>
    </row>
    <row r="532" spans="2:15" x14ac:dyDescent="0.25">
      <c r="B532" s="62" t="s">
        <v>9612</v>
      </c>
      <c r="C532" s="63">
        <v>2</v>
      </c>
      <c r="D532" s="64">
        <v>44467</v>
      </c>
      <c r="E532" s="62" t="s">
        <v>18</v>
      </c>
      <c r="F532" s="62" t="s">
        <v>5577</v>
      </c>
      <c r="G532" s="62" t="s">
        <v>5689</v>
      </c>
      <c r="H532" s="65">
        <v>1</v>
      </c>
      <c r="I532" s="66">
        <v>1357.69</v>
      </c>
      <c r="J532" s="57"/>
      <c r="K532" s="58" t="e">
        <f>VLOOKUP(J532,Stage!A:C,3,FALSE)</f>
        <v>#N/A</v>
      </c>
      <c r="L532" s="59" t="e">
        <f>VLOOKUP(J532,Stage!A:B,2,FALSE)</f>
        <v>#N/A</v>
      </c>
      <c r="M532" s="60">
        <f>VLOOKUP(F532,Cost!A:B,2,FALSE)</f>
        <v>604.41999999999996</v>
      </c>
      <c r="N532" s="60" t="e">
        <f t="shared" si="32"/>
        <v>#N/A</v>
      </c>
      <c r="O532" s="60" t="e">
        <f t="shared" si="33"/>
        <v>#N/A</v>
      </c>
    </row>
    <row r="533" spans="2:15" x14ac:dyDescent="0.25">
      <c r="B533" s="62" t="s">
        <v>9508</v>
      </c>
      <c r="C533" s="63">
        <v>1</v>
      </c>
      <c r="D533" s="64">
        <v>44475</v>
      </c>
      <c r="E533" s="62" t="s">
        <v>38</v>
      </c>
      <c r="F533" s="62" t="s">
        <v>265</v>
      </c>
      <c r="G533" s="62" t="s">
        <v>41</v>
      </c>
      <c r="H533" s="65">
        <v>1</v>
      </c>
      <c r="I533" s="66">
        <v>738.26</v>
      </c>
      <c r="J533" s="57"/>
      <c r="K533" s="58" t="e">
        <f>VLOOKUP(J533,Stage!A:C,3,FALSE)</f>
        <v>#N/A</v>
      </c>
      <c r="L533" s="59" t="e">
        <f>VLOOKUP(J533,Stage!A:B,2,FALSE)</f>
        <v>#N/A</v>
      </c>
      <c r="M533" s="60">
        <f>VLOOKUP(F533,Cost!A:B,2,FALSE)</f>
        <v>362.3528</v>
      </c>
      <c r="N533" s="60" t="e">
        <f t="shared" si="32"/>
        <v>#N/A</v>
      </c>
      <c r="O533" s="60" t="e">
        <f t="shared" si="33"/>
        <v>#N/A</v>
      </c>
    </row>
    <row r="534" spans="2:15" x14ac:dyDescent="0.25">
      <c r="B534" s="62" t="s">
        <v>9479</v>
      </c>
      <c r="C534" s="63">
        <v>1</v>
      </c>
      <c r="D534" s="64">
        <v>44469</v>
      </c>
      <c r="E534" s="62" t="s">
        <v>9480</v>
      </c>
      <c r="F534" s="62" t="s">
        <v>9427</v>
      </c>
      <c r="G534" s="62" t="s">
        <v>65</v>
      </c>
      <c r="H534" s="65">
        <v>1</v>
      </c>
      <c r="I534" s="66">
        <v>899.29</v>
      </c>
      <c r="J534" s="57"/>
      <c r="K534" s="58" t="e">
        <f>VLOOKUP(J534,Stage!A:C,3,FALSE)</f>
        <v>#N/A</v>
      </c>
      <c r="L534" s="59" t="e">
        <f>VLOOKUP(J534,Stage!A:B,2,FALSE)</f>
        <v>#N/A</v>
      </c>
      <c r="M534" s="60">
        <f>VLOOKUP(F534,Cost!A:B,2,FALSE)</f>
        <v>217.5068</v>
      </c>
      <c r="N534" s="60" t="e">
        <f t="shared" si="32"/>
        <v>#N/A</v>
      </c>
      <c r="O534" s="60" t="e">
        <f t="shared" si="33"/>
        <v>#N/A</v>
      </c>
    </row>
    <row r="535" spans="2:15" x14ac:dyDescent="0.25">
      <c r="B535" s="62" t="s">
        <v>9574</v>
      </c>
      <c r="C535" s="63">
        <v>1</v>
      </c>
      <c r="D535" s="64">
        <v>44473</v>
      </c>
      <c r="E535" s="62" t="s">
        <v>38</v>
      </c>
      <c r="F535" s="62" t="s">
        <v>6114</v>
      </c>
      <c r="G535" s="62" t="s">
        <v>6115</v>
      </c>
      <c r="H535" s="65">
        <v>2</v>
      </c>
      <c r="I535" s="66">
        <v>0</v>
      </c>
      <c r="J535" s="57"/>
    </row>
    <row r="536" spans="2:15" x14ac:dyDescent="0.25">
      <c r="B536" s="62" t="s">
        <v>10255</v>
      </c>
      <c r="C536" s="63">
        <v>1</v>
      </c>
      <c r="D536" s="64">
        <v>44488</v>
      </c>
      <c r="E536" s="62" t="s">
        <v>18</v>
      </c>
      <c r="F536" s="62" t="s">
        <v>7574</v>
      </c>
      <c r="G536" s="62" t="s">
        <v>24</v>
      </c>
      <c r="H536" s="65">
        <v>1</v>
      </c>
      <c r="I536" s="66">
        <v>152.41</v>
      </c>
      <c r="J536" s="57"/>
      <c r="K536" s="58" t="e">
        <f>VLOOKUP(J536,Stage!A:C,3,FALSE)</f>
        <v>#N/A</v>
      </c>
      <c r="L536" s="59" t="e">
        <f>VLOOKUP(J536,Stage!A:B,2,FALSE)</f>
        <v>#N/A</v>
      </c>
      <c r="M536" s="60">
        <f>VLOOKUP(F536,Cost!A:B,2,FALSE)</f>
        <v>85.84</v>
      </c>
      <c r="N536" s="60" t="e">
        <f t="shared" si="32"/>
        <v>#N/A</v>
      </c>
      <c r="O536" s="60" t="e">
        <f t="shared" si="33"/>
        <v>#N/A</v>
      </c>
    </row>
    <row r="537" spans="2:15" x14ac:dyDescent="0.25">
      <c r="B537" s="62" t="s">
        <v>9614</v>
      </c>
      <c r="C537" s="63">
        <v>1</v>
      </c>
      <c r="D537" s="64">
        <v>44474</v>
      </c>
      <c r="E537" s="62" t="s">
        <v>18</v>
      </c>
      <c r="F537" s="62" t="s">
        <v>5480</v>
      </c>
      <c r="G537" s="62" t="s">
        <v>47</v>
      </c>
      <c r="H537" s="65">
        <v>1</v>
      </c>
      <c r="I537" s="66">
        <v>235.22</v>
      </c>
      <c r="J537" s="57"/>
      <c r="K537" s="58" t="e">
        <f>VLOOKUP(J537,Stage!A:C,3,FALSE)</f>
        <v>#N/A</v>
      </c>
      <c r="L537" s="59" t="e">
        <f>VLOOKUP(J537,Stage!A:B,2,FALSE)</f>
        <v>#N/A</v>
      </c>
      <c r="M537" s="60">
        <f>VLOOKUP(F537,Cost!A:B,2,FALSE)</f>
        <v>133.05000000000001</v>
      </c>
      <c r="N537" s="60" t="e">
        <f t="shared" si="32"/>
        <v>#N/A</v>
      </c>
      <c r="O537" s="60" t="e">
        <f t="shared" si="33"/>
        <v>#N/A</v>
      </c>
    </row>
    <row r="538" spans="2:15" x14ac:dyDescent="0.25">
      <c r="B538" s="62" t="s">
        <v>10256</v>
      </c>
      <c r="C538" s="63">
        <v>1</v>
      </c>
      <c r="D538" s="64">
        <v>44480</v>
      </c>
      <c r="E538" s="62" t="s">
        <v>38</v>
      </c>
      <c r="F538" s="62" t="s">
        <v>5951</v>
      </c>
      <c r="G538" s="62" t="s">
        <v>3578</v>
      </c>
      <c r="H538" s="65">
        <v>1</v>
      </c>
      <c r="I538" s="66">
        <v>606.54</v>
      </c>
      <c r="J538" s="57"/>
      <c r="K538" s="58" t="e">
        <f>VLOOKUP(J538,Stage!A:C,3,FALSE)</f>
        <v>#N/A</v>
      </c>
      <c r="L538" s="59" t="e">
        <f>VLOOKUP(J538,Stage!A:B,2,FALSE)</f>
        <v>#N/A</v>
      </c>
      <c r="M538" s="60">
        <f>VLOOKUP(F538,Cost!A:B,2,FALSE)</f>
        <v>339.78719999999998</v>
      </c>
      <c r="N538" s="60" t="e">
        <f t="shared" si="32"/>
        <v>#N/A</v>
      </c>
      <c r="O538" s="60" t="e">
        <f t="shared" si="33"/>
        <v>#N/A</v>
      </c>
    </row>
    <row r="539" spans="2:15" x14ac:dyDescent="0.25">
      <c r="B539" s="62" t="s">
        <v>10257</v>
      </c>
      <c r="C539" s="63">
        <v>1</v>
      </c>
      <c r="D539" s="64">
        <v>44508</v>
      </c>
      <c r="E539" s="62" t="s">
        <v>85</v>
      </c>
      <c r="F539" s="62" t="s">
        <v>10258</v>
      </c>
      <c r="G539" s="62" t="s">
        <v>10259</v>
      </c>
      <c r="H539" s="65">
        <v>1</v>
      </c>
      <c r="I539" s="66">
        <v>600.17999999999995</v>
      </c>
      <c r="K539" s="58" t="e">
        <f>VLOOKUP(J539,Stage!A:C,3,FALSE)</f>
        <v>#N/A</v>
      </c>
      <c r="L539" s="59" t="e">
        <f>VLOOKUP(J539,Stage!A:B,2,FALSE)</f>
        <v>#N/A</v>
      </c>
      <c r="M539" s="60">
        <f>VLOOKUP(F539,Cost!A:B,2,FALSE)</f>
        <v>262.88</v>
      </c>
      <c r="N539" s="60" t="e">
        <f t="shared" si="32"/>
        <v>#N/A</v>
      </c>
      <c r="O539" s="60" t="e">
        <f t="shared" si="33"/>
        <v>#N/A</v>
      </c>
    </row>
    <row r="540" spans="2:15" x14ac:dyDescent="0.25">
      <c r="B540" s="62" t="s">
        <v>9865</v>
      </c>
      <c r="C540" s="63">
        <v>1</v>
      </c>
      <c r="D540" s="64">
        <v>44469</v>
      </c>
      <c r="E540" s="62" t="s">
        <v>3329</v>
      </c>
      <c r="F540" s="62" t="s">
        <v>5861</v>
      </c>
      <c r="G540" s="62" t="s">
        <v>3845</v>
      </c>
      <c r="H540" s="65">
        <v>1</v>
      </c>
      <c r="I540" s="66">
        <v>236.87</v>
      </c>
      <c r="K540" s="58" t="e">
        <f>VLOOKUP(J540,Stage!A:C,3,FALSE)</f>
        <v>#N/A</v>
      </c>
      <c r="L540" s="59" t="e">
        <f>VLOOKUP(J540,Stage!A:B,2,FALSE)</f>
        <v>#N/A</v>
      </c>
      <c r="M540" s="60">
        <f>VLOOKUP(F540,Cost!A:B,2,FALSE)</f>
        <v>117.49646200000001</v>
      </c>
      <c r="N540" s="60" t="e">
        <f t="shared" si="32"/>
        <v>#N/A</v>
      </c>
      <c r="O540" s="60" t="e">
        <f t="shared" si="33"/>
        <v>#N/A</v>
      </c>
    </row>
    <row r="541" spans="2:15" x14ac:dyDescent="0.25">
      <c r="B541" s="62" t="s">
        <v>9790</v>
      </c>
      <c r="C541" s="63">
        <v>1</v>
      </c>
      <c r="D541" s="64">
        <v>44473</v>
      </c>
      <c r="E541" s="62" t="s">
        <v>56</v>
      </c>
      <c r="F541" s="62" t="s">
        <v>6109</v>
      </c>
      <c r="G541" s="62" t="s">
        <v>6110</v>
      </c>
      <c r="H541" s="65">
        <v>1</v>
      </c>
      <c r="I541" s="66">
        <v>562.95000000000005</v>
      </c>
      <c r="J541" s="57"/>
      <c r="K541" s="58" t="e">
        <f>VLOOKUP(J541,Stage!A:C,3,FALSE)</f>
        <v>#N/A</v>
      </c>
      <c r="L541" s="59" t="e">
        <f>VLOOKUP(J541,Stage!A:B,2,FALSE)</f>
        <v>#N/A</v>
      </c>
      <c r="M541" s="60">
        <f>VLOOKUP(F541,Cost!A:B,2,FALSE)</f>
        <v>351.14840000000004</v>
      </c>
      <c r="N541" s="60" t="e">
        <f t="shared" si="32"/>
        <v>#N/A</v>
      </c>
      <c r="O541" s="60" t="e">
        <f t="shared" si="33"/>
        <v>#N/A</v>
      </c>
    </row>
    <row r="542" spans="2:15" x14ac:dyDescent="0.25">
      <c r="B542" s="62" t="s">
        <v>9790</v>
      </c>
      <c r="C542" s="63">
        <v>2</v>
      </c>
      <c r="D542" s="64">
        <v>44473</v>
      </c>
      <c r="E542" s="62" t="s">
        <v>56</v>
      </c>
      <c r="F542" s="62" t="s">
        <v>5564</v>
      </c>
      <c r="G542" s="62" t="s">
        <v>4289</v>
      </c>
      <c r="H542" s="65">
        <v>1</v>
      </c>
      <c r="I542" s="66">
        <v>285.14</v>
      </c>
      <c r="J542" s="57"/>
      <c r="K542" s="58" t="e">
        <f>VLOOKUP(J542,Stage!A:C,3,FALSE)</f>
        <v>#N/A</v>
      </c>
      <c r="L542" s="59" t="e">
        <f>VLOOKUP(J542,Stage!A:B,2,FALSE)</f>
        <v>#N/A</v>
      </c>
      <c r="M542" s="60">
        <f>VLOOKUP(F542,Cost!A:B,2,FALSE)</f>
        <v>177.47399999999999</v>
      </c>
      <c r="N542" s="60" t="e">
        <f t="shared" si="32"/>
        <v>#N/A</v>
      </c>
      <c r="O542" s="60" t="e">
        <f t="shared" si="33"/>
        <v>#N/A</v>
      </c>
    </row>
    <row r="543" spans="2:15" x14ac:dyDescent="0.25">
      <c r="B543" s="62" t="s">
        <v>10260</v>
      </c>
      <c r="C543" s="63">
        <v>1</v>
      </c>
      <c r="D543" s="64">
        <v>44441</v>
      </c>
      <c r="E543" s="62" t="s">
        <v>10261</v>
      </c>
      <c r="F543" s="62" t="s">
        <v>10262</v>
      </c>
      <c r="G543" s="62" t="s">
        <v>10263</v>
      </c>
      <c r="H543" s="65">
        <v>50</v>
      </c>
      <c r="I543" s="66">
        <v>0</v>
      </c>
      <c r="J543" s="57"/>
    </row>
    <row r="544" spans="2:15" x14ac:dyDescent="0.25">
      <c r="B544" s="62" t="s">
        <v>9763</v>
      </c>
      <c r="C544" s="63">
        <v>1</v>
      </c>
      <c r="D544" s="64">
        <v>44468</v>
      </c>
      <c r="E544" s="62" t="s">
        <v>38</v>
      </c>
      <c r="F544" s="62" t="s">
        <v>5951</v>
      </c>
      <c r="G544" s="62" t="s">
        <v>3578</v>
      </c>
      <c r="H544" s="65">
        <v>1</v>
      </c>
      <c r="I544" s="66">
        <v>606.54</v>
      </c>
      <c r="J544" s="57"/>
      <c r="K544" s="58" t="e">
        <f>VLOOKUP(J544,Stage!A:C,3,FALSE)</f>
        <v>#N/A</v>
      </c>
      <c r="L544" s="59" t="e">
        <f>VLOOKUP(J544,Stage!A:B,2,FALSE)</f>
        <v>#N/A</v>
      </c>
      <c r="M544" s="60">
        <f>VLOOKUP(F544,Cost!A:B,2,FALSE)</f>
        <v>339.78719999999998</v>
      </c>
      <c r="N544" s="60" t="e">
        <f t="shared" si="32"/>
        <v>#N/A</v>
      </c>
      <c r="O544" s="60" t="e">
        <f t="shared" si="33"/>
        <v>#N/A</v>
      </c>
    </row>
    <row r="545" spans="2:15" x14ac:dyDescent="0.25">
      <c r="B545" s="62" t="s">
        <v>9763</v>
      </c>
      <c r="C545" s="63">
        <v>2</v>
      </c>
      <c r="D545" s="64">
        <v>44468</v>
      </c>
      <c r="E545" s="62" t="s">
        <v>38</v>
      </c>
      <c r="F545" s="62" t="s">
        <v>5951</v>
      </c>
      <c r="G545" s="62" t="s">
        <v>3578</v>
      </c>
      <c r="H545" s="65">
        <v>1</v>
      </c>
      <c r="I545" s="66">
        <v>606.54</v>
      </c>
      <c r="J545" s="57"/>
      <c r="K545" s="58" t="e">
        <f>VLOOKUP(J545,Stage!A:C,3,FALSE)</f>
        <v>#N/A</v>
      </c>
      <c r="L545" s="59" t="e">
        <f>VLOOKUP(J545,Stage!A:B,2,FALSE)</f>
        <v>#N/A</v>
      </c>
      <c r="M545" s="60">
        <f>VLOOKUP(F545,Cost!A:B,2,FALSE)</f>
        <v>339.78719999999998</v>
      </c>
      <c r="N545" s="60" t="e">
        <f t="shared" si="32"/>
        <v>#N/A</v>
      </c>
      <c r="O545" s="60" t="e">
        <f t="shared" si="33"/>
        <v>#N/A</v>
      </c>
    </row>
    <row r="546" spans="2:15" x14ac:dyDescent="0.25">
      <c r="B546" s="62" t="s">
        <v>9763</v>
      </c>
      <c r="C546" s="63">
        <v>3</v>
      </c>
      <c r="D546" s="64">
        <v>44468</v>
      </c>
      <c r="E546" s="62" t="s">
        <v>38</v>
      </c>
      <c r="F546" s="62" t="s">
        <v>5951</v>
      </c>
      <c r="G546" s="62" t="s">
        <v>3578</v>
      </c>
      <c r="H546" s="65">
        <v>1</v>
      </c>
      <c r="I546" s="66">
        <v>606.54</v>
      </c>
      <c r="J546" s="57"/>
      <c r="K546" s="58" t="e">
        <f>VLOOKUP(J546,Stage!A:C,3,FALSE)</f>
        <v>#N/A</v>
      </c>
      <c r="L546" s="59" t="e">
        <f>VLOOKUP(J546,Stage!A:B,2,FALSE)</f>
        <v>#N/A</v>
      </c>
      <c r="M546" s="60">
        <f>VLOOKUP(F546,Cost!A:B,2,FALSE)</f>
        <v>339.78719999999998</v>
      </c>
      <c r="N546" s="60" t="e">
        <f t="shared" si="32"/>
        <v>#N/A</v>
      </c>
      <c r="O546" s="60" t="e">
        <f t="shared" si="33"/>
        <v>#N/A</v>
      </c>
    </row>
    <row r="547" spans="2:15" x14ac:dyDescent="0.25">
      <c r="B547" s="62" t="s">
        <v>9763</v>
      </c>
      <c r="C547" s="63">
        <v>4</v>
      </c>
      <c r="D547" s="64">
        <v>44468</v>
      </c>
      <c r="E547" s="62" t="s">
        <v>38</v>
      </c>
      <c r="F547" s="62" t="s">
        <v>6047</v>
      </c>
      <c r="G547" s="62" t="s">
        <v>6048</v>
      </c>
      <c r="H547" s="65">
        <v>1</v>
      </c>
      <c r="I547" s="66">
        <v>1145.8399999999999</v>
      </c>
      <c r="J547" s="57"/>
      <c r="K547" s="58" t="e">
        <f>VLOOKUP(J547,Stage!A:C,3,FALSE)</f>
        <v>#N/A</v>
      </c>
      <c r="L547" s="59" t="e">
        <f>VLOOKUP(J547,Stage!A:B,2,FALSE)</f>
        <v>#N/A</v>
      </c>
      <c r="M547" s="60">
        <f>VLOOKUP(F547,Cost!A:B,2,FALSE)</f>
        <v>705.51959999999997</v>
      </c>
      <c r="N547" s="60" t="e">
        <f t="shared" si="32"/>
        <v>#N/A</v>
      </c>
      <c r="O547" s="60" t="e">
        <f t="shared" si="33"/>
        <v>#N/A</v>
      </c>
    </row>
    <row r="548" spans="2:15" x14ac:dyDescent="0.25">
      <c r="B548" s="62" t="s">
        <v>9763</v>
      </c>
      <c r="C548" s="63">
        <v>5</v>
      </c>
      <c r="D548" s="64">
        <v>44468</v>
      </c>
      <c r="E548" s="62" t="s">
        <v>38</v>
      </c>
      <c r="F548" s="62" t="s">
        <v>6047</v>
      </c>
      <c r="G548" s="62" t="s">
        <v>6048</v>
      </c>
      <c r="H548" s="65">
        <v>1</v>
      </c>
      <c r="I548" s="66">
        <v>1145.8399999999999</v>
      </c>
      <c r="J548" s="57"/>
      <c r="K548" s="58" t="e">
        <f>VLOOKUP(J548,Stage!A:C,3,FALSE)</f>
        <v>#N/A</v>
      </c>
      <c r="L548" s="59" t="e">
        <f>VLOOKUP(J548,Stage!A:B,2,FALSE)</f>
        <v>#N/A</v>
      </c>
      <c r="M548" s="60">
        <f>VLOOKUP(F548,Cost!A:B,2,FALSE)</f>
        <v>705.51959999999997</v>
      </c>
      <c r="N548" s="60" t="e">
        <f t="shared" si="32"/>
        <v>#N/A</v>
      </c>
      <c r="O548" s="60" t="e">
        <f t="shared" si="33"/>
        <v>#N/A</v>
      </c>
    </row>
    <row r="549" spans="2:15" x14ac:dyDescent="0.25">
      <c r="B549" s="62" t="s">
        <v>9763</v>
      </c>
      <c r="C549" s="63">
        <v>6</v>
      </c>
      <c r="D549" s="64">
        <v>44468</v>
      </c>
      <c r="E549" s="62" t="s">
        <v>38</v>
      </c>
      <c r="F549" s="62" t="s">
        <v>5950</v>
      </c>
      <c r="G549" s="62" t="s">
        <v>5888</v>
      </c>
      <c r="H549" s="65">
        <v>1</v>
      </c>
      <c r="I549" s="66">
        <v>667.79</v>
      </c>
      <c r="J549" s="57"/>
      <c r="K549" s="58" t="e">
        <f>VLOOKUP(J549,Stage!A:C,3,FALSE)</f>
        <v>#N/A</v>
      </c>
      <c r="L549" s="59" t="e">
        <f>VLOOKUP(J549,Stage!A:B,2,FALSE)</f>
        <v>#N/A</v>
      </c>
      <c r="M549" s="60">
        <f>VLOOKUP(F549,Cost!A:B,2,FALSE)</f>
        <v>400.73359999999997</v>
      </c>
      <c r="N549" s="60" t="e">
        <f t="shared" si="32"/>
        <v>#N/A</v>
      </c>
      <c r="O549" s="60" t="e">
        <f t="shared" si="33"/>
        <v>#N/A</v>
      </c>
    </row>
    <row r="550" spans="2:15" x14ac:dyDescent="0.25">
      <c r="B550" s="62" t="s">
        <v>9763</v>
      </c>
      <c r="C550" s="63">
        <v>7</v>
      </c>
      <c r="D550" s="64">
        <v>44468</v>
      </c>
      <c r="E550" s="62" t="s">
        <v>38</v>
      </c>
      <c r="F550" s="62" t="s">
        <v>5950</v>
      </c>
      <c r="G550" s="62" t="s">
        <v>5888</v>
      </c>
      <c r="H550" s="65">
        <v>1</v>
      </c>
      <c r="I550" s="66">
        <v>667.79</v>
      </c>
      <c r="J550" s="57"/>
      <c r="K550" s="58" t="e">
        <f>VLOOKUP(J550,Stage!A:C,3,FALSE)</f>
        <v>#N/A</v>
      </c>
      <c r="L550" s="59" t="e">
        <f>VLOOKUP(J550,Stage!A:B,2,FALSE)</f>
        <v>#N/A</v>
      </c>
      <c r="M550" s="60">
        <f>VLOOKUP(F550,Cost!A:B,2,FALSE)</f>
        <v>400.73359999999997</v>
      </c>
      <c r="N550" s="60" t="e">
        <f t="shared" si="32"/>
        <v>#N/A</v>
      </c>
      <c r="O550" s="60" t="e">
        <f t="shared" si="33"/>
        <v>#N/A</v>
      </c>
    </row>
    <row r="551" spans="2:15" x14ac:dyDescent="0.25">
      <c r="B551" s="62" t="s">
        <v>9763</v>
      </c>
      <c r="C551" s="63">
        <v>8</v>
      </c>
      <c r="D551" s="64">
        <v>44468</v>
      </c>
      <c r="E551" s="62" t="s">
        <v>38</v>
      </c>
      <c r="F551" s="62" t="s">
        <v>5951</v>
      </c>
      <c r="G551" s="62" t="s">
        <v>3578</v>
      </c>
      <c r="H551" s="65">
        <v>1</v>
      </c>
      <c r="I551" s="66">
        <v>606.54</v>
      </c>
      <c r="J551" s="57"/>
      <c r="K551" s="58" t="e">
        <f>VLOOKUP(J551,Stage!A:C,3,FALSE)</f>
        <v>#N/A</v>
      </c>
      <c r="L551" s="59" t="e">
        <f>VLOOKUP(J551,Stage!A:B,2,FALSE)</f>
        <v>#N/A</v>
      </c>
      <c r="M551" s="60">
        <f>VLOOKUP(F551,Cost!A:B,2,FALSE)</f>
        <v>339.78719999999998</v>
      </c>
      <c r="N551" s="60" t="e">
        <f t="shared" si="32"/>
        <v>#N/A</v>
      </c>
      <c r="O551" s="60" t="e">
        <f t="shared" si="33"/>
        <v>#N/A</v>
      </c>
    </row>
    <row r="552" spans="2:15" x14ac:dyDescent="0.25">
      <c r="B552" s="62" t="s">
        <v>9763</v>
      </c>
      <c r="C552" s="63">
        <v>9</v>
      </c>
      <c r="D552" s="64">
        <v>44468</v>
      </c>
      <c r="E552" s="62" t="s">
        <v>38</v>
      </c>
      <c r="F552" s="62" t="s">
        <v>6047</v>
      </c>
      <c r="G552" s="62" t="s">
        <v>6048</v>
      </c>
      <c r="H552" s="65">
        <v>1</v>
      </c>
      <c r="I552" s="66">
        <v>1145.8399999999999</v>
      </c>
      <c r="J552" s="57"/>
      <c r="K552" s="58" t="e">
        <f>VLOOKUP(J552,Stage!A:C,3,FALSE)</f>
        <v>#N/A</v>
      </c>
      <c r="L552" s="59" t="e">
        <f>VLOOKUP(J552,Stage!A:B,2,FALSE)</f>
        <v>#N/A</v>
      </c>
      <c r="M552" s="60">
        <f>VLOOKUP(F552,Cost!A:B,2,FALSE)</f>
        <v>705.51959999999997</v>
      </c>
      <c r="N552" s="60" t="e">
        <f t="shared" si="32"/>
        <v>#N/A</v>
      </c>
      <c r="O552" s="60" t="e">
        <f t="shared" si="33"/>
        <v>#N/A</v>
      </c>
    </row>
    <row r="553" spans="2:15" x14ac:dyDescent="0.25">
      <c r="B553" s="62" t="s">
        <v>9763</v>
      </c>
      <c r="C553" s="63">
        <v>10</v>
      </c>
      <c r="D553" s="64">
        <v>44468</v>
      </c>
      <c r="E553" s="62" t="s">
        <v>38</v>
      </c>
      <c r="F553" s="62" t="s">
        <v>5950</v>
      </c>
      <c r="G553" s="62" t="s">
        <v>5888</v>
      </c>
      <c r="H553" s="65">
        <v>1</v>
      </c>
      <c r="I553" s="66">
        <v>667.79</v>
      </c>
      <c r="J553" s="57"/>
      <c r="K553" s="58" t="e">
        <f>VLOOKUP(J553,Stage!A:C,3,FALSE)</f>
        <v>#N/A</v>
      </c>
      <c r="L553" s="59" t="e">
        <f>VLOOKUP(J553,Stage!A:B,2,FALSE)</f>
        <v>#N/A</v>
      </c>
      <c r="M553" s="60">
        <f>VLOOKUP(F553,Cost!A:B,2,FALSE)</f>
        <v>400.73359999999997</v>
      </c>
      <c r="N553" s="60" t="e">
        <f t="shared" si="32"/>
        <v>#N/A</v>
      </c>
      <c r="O553" s="60" t="e">
        <f t="shared" si="33"/>
        <v>#N/A</v>
      </c>
    </row>
    <row r="554" spans="2:15" x14ac:dyDescent="0.25">
      <c r="B554" s="62" t="s">
        <v>9441</v>
      </c>
      <c r="C554" s="63">
        <v>1</v>
      </c>
      <c r="D554" s="64">
        <v>44469</v>
      </c>
      <c r="E554" s="62" t="s">
        <v>5673</v>
      </c>
      <c r="F554" s="62" t="s">
        <v>9442</v>
      </c>
      <c r="G554" s="62" t="s">
        <v>45</v>
      </c>
      <c r="H554" s="65">
        <v>1</v>
      </c>
      <c r="I554" s="66">
        <v>791.6</v>
      </c>
      <c r="J554" s="57"/>
      <c r="K554" s="58" t="e">
        <f>VLOOKUP(J554,Stage!A:C,3,FALSE)</f>
        <v>#N/A</v>
      </c>
      <c r="L554" s="59" t="e">
        <f>VLOOKUP(J554,Stage!A:B,2,FALSE)</f>
        <v>#N/A</v>
      </c>
      <c r="M554" s="60">
        <f>+I554*0.4</f>
        <v>316.64000000000004</v>
      </c>
      <c r="N554" s="60" t="e">
        <f t="shared" si="32"/>
        <v>#N/A</v>
      </c>
      <c r="O554" s="60" t="e">
        <f t="shared" si="33"/>
        <v>#N/A</v>
      </c>
    </row>
    <row r="555" spans="2:15" x14ac:dyDescent="0.25">
      <c r="B555" s="62" t="s">
        <v>9441</v>
      </c>
      <c r="C555" s="63">
        <v>2</v>
      </c>
      <c r="D555" s="64">
        <v>44469</v>
      </c>
      <c r="E555" s="62" t="s">
        <v>5673</v>
      </c>
      <c r="F555" s="62" t="s">
        <v>9443</v>
      </c>
      <c r="G555" s="62" t="s">
        <v>5674</v>
      </c>
      <c r="H555" s="65">
        <v>1</v>
      </c>
      <c r="I555" s="66">
        <v>215.63</v>
      </c>
      <c r="J555" s="57"/>
      <c r="K555" s="58" t="e">
        <f>VLOOKUP(J555,Stage!A:C,3,FALSE)</f>
        <v>#N/A</v>
      </c>
      <c r="L555" s="59" t="e">
        <f>VLOOKUP(J555,Stage!A:B,2,FALSE)</f>
        <v>#N/A</v>
      </c>
      <c r="M555" s="60">
        <f t="shared" ref="M555:M557" si="36">+I555*0.4</f>
        <v>86.25200000000001</v>
      </c>
      <c r="N555" s="60" t="e">
        <f t="shared" si="32"/>
        <v>#N/A</v>
      </c>
      <c r="O555" s="60" t="e">
        <f t="shared" si="33"/>
        <v>#N/A</v>
      </c>
    </row>
    <row r="556" spans="2:15" x14ac:dyDescent="0.25">
      <c r="B556" s="62" t="s">
        <v>9441</v>
      </c>
      <c r="C556" s="63">
        <v>3</v>
      </c>
      <c r="D556" s="64">
        <v>44469</v>
      </c>
      <c r="E556" s="62" t="s">
        <v>5673</v>
      </c>
      <c r="F556" s="62" t="s">
        <v>9444</v>
      </c>
      <c r="G556" s="62" t="s">
        <v>5675</v>
      </c>
      <c r="H556" s="65">
        <v>1</v>
      </c>
      <c r="I556" s="66">
        <v>329.37</v>
      </c>
      <c r="J556" s="57"/>
      <c r="K556" s="58" t="e">
        <f>VLOOKUP(J556,Stage!A:C,3,FALSE)</f>
        <v>#N/A</v>
      </c>
      <c r="L556" s="59" t="e">
        <f>VLOOKUP(J556,Stage!A:B,2,FALSE)</f>
        <v>#N/A</v>
      </c>
      <c r="M556" s="60">
        <f t="shared" si="36"/>
        <v>131.74800000000002</v>
      </c>
      <c r="N556" s="60" t="e">
        <f t="shared" si="32"/>
        <v>#N/A</v>
      </c>
      <c r="O556" s="60" t="e">
        <f t="shared" si="33"/>
        <v>#N/A</v>
      </c>
    </row>
    <row r="557" spans="2:15" x14ac:dyDescent="0.25">
      <c r="B557" s="62" t="s">
        <v>9441</v>
      </c>
      <c r="C557" s="63">
        <v>4</v>
      </c>
      <c r="D557" s="64">
        <v>44469</v>
      </c>
      <c r="E557" s="62" t="s">
        <v>5673</v>
      </c>
      <c r="F557" s="62" t="s">
        <v>9445</v>
      </c>
      <c r="G557" s="62" t="s">
        <v>5679</v>
      </c>
      <c r="H557" s="65">
        <v>1</v>
      </c>
      <c r="I557" s="66">
        <v>1267.22</v>
      </c>
      <c r="J557" s="57"/>
      <c r="K557" s="58" t="e">
        <f>VLOOKUP(J557,Stage!A:C,3,FALSE)</f>
        <v>#N/A</v>
      </c>
      <c r="L557" s="59" t="e">
        <f>VLOOKUP(J557,Stage!A:B,2,FALSE)</f>
        <v>#N/A</v>
      </c>
      <c r="M557" s="60">
        <f t="shared" si="36"/>
        <v>506.88800000000003</v>
      </c>
      <c r="N557" s="60" t="e">
        <f t="shared" si="32"/>
        <v>#N/A</v>
      </c>
      <c r="O557" s="60" t="e">
        <f t="shared" si="33"/>
        <v>#N/A</v>
      </c>
    </row>
    <row r="558" spans="2:15" x14ac:dyDescent="0.25">
      <c r="B558" s="62" t="s">
        <v>9441</v>
      </c>
      <c r="C558" s="63">
        <v>5</v>
      </c>
      <c r="D558" s="64">
        <v>44469</v>
      </c>
      <c r="E558" s="62" t="s">
        <v>5673</v>
      </c>
      <c r="F558" s="62" t="s">
        <v>123</v>
      </c>
      <c r="G558" s="62" t="s">
        <v>10264</v>
      </c>
      <c r="H558" s="65">
        <v>1</v>
      </c>
      <c r="I558" s="66">
        <v>29</v>
      </c>
      <c r="J558" s="57"/>
    </row>
    <row r="559" spans="2:15" x14ac:dyDescent="0.25">
      <c r="B559" s="62" t="s">
        <v>9441</v>
      </c>
      <c r="C559" s="63">
        <v>6</v>
      </c>
      <c r="D559" s="64">
        <v>44469</v>
      </c>
      <c r="E559" s="62" t="s">
        <v>5673</v>
      </c>
      <c r="F559" s="62" t="s">
        <v>88</v>
      </c>
      <c r="G559" s="62" t="s">
        <v>10265</v>
      </c>
      <c r="H559" s="65">
        <v>1</v>
      </c>
      <c r="I559" s="66">
        <v>15</v>
      </c>
      <c r="J559" s="57"/>
    </row>
    <row r="560" spans="2:15" x14ac:dyDescent="0.25">
      <c r="B560" s="62" t="s">
        <v>9569</v>
      </c>
      <c r="C560" s="63">
        <v>1</v>
      </c>
      <c r="D560" s="64">
        <v>44469</v>
      </c>
      <c r="E560" s="62" t="s">
        <v>37</v>
      </c>
      <c r="F560" s="62" t="s">
        <v>5842</v>
      </c>
      <c r="G560" s="62" t="s">
        <v>3600</v>
      </c>
      <c r="H560" s="65">
        <v>1</v>
      </c>
      <c r="I560" s="66">
        <v>699.52</v>
      </c>
      <c r="J560" s="57"/>
      <c r="K560" s="58" t="e">
        <f>VLOOKUP(J560,Stage!A:C,3,FALSE)</f>
        <v>#N/A</v>
      </c>
      <c r="L560" s="59" t="e">
        <f>VLOOKUP(J560,Stage!A:B,2,FALSE)</f>
        <v>#N/A</v>
      </c>
      <c r="M560" s="60">
        <f>VLOOKUP(F560,Cost!A:B,2,FALSE)</f>
        <v>304.02319999999997</v>
      </c>
      <c r="N560" s="60" t="e">
        <f t="shared" si="32"/>
        <v>#N/A</v>
      </c>
      <c r="O560" s="60" t="e">
        <f t="shared" si="33"/>
        <v>#N/A</v>
      </c>
    </row>
    <row r="561" spans="2:15" x14ac:dyDescent="0.25">
      <c r="B561" s="62" t="s">
        <v>9530</v>
      </c>
      <c r="C561" s="63">
        <v>1</v>
      </c>
      <c r="D561" s="64">
        <v>44469</v>
      </c>
      <c r="E561" s="62" t="s">
        <v>37</v>
      </c>
      <c r="F561" s="62" t="s">
        <v>6024</v>
      </c>
      <c r="G561" s="62" t="s">
        <v>6025</v>
      </c>
      <c r="H561" s="65">
        <v>1</v>
      </c>
      <c r="I561" s="66">
        <v>39.380000000000003</v>
      </c>
      <c r="J561" s="57"/>
      <c r="K561" s="58" t="e">
        <f>VLOOKUP(J561,Stage!A:C,3,FALSE)</f>
        <v>#N/A</v>
      </c>
      <c r="L561" s="59" t="e">
        <f>VLOOKUP(J561,Stage!A:B,2,FALSE)</f>
        <v>#N/A</v>
      </c>
      <c r="M561" s="60">
        <f t="shared" ref="M561:M563" si="37">+I561*0.4</f>
        <v>15.752000000000002</v>
      </c>
      <c r="N561" s="60" t="e">
        <f t="shared" si="32"/>
        <v>#N/A</v>
      </c>
      <c r="O561" s="60" t="e">
        <f t="shared" si="33"/>
        <v>#N/A</v>
      </c>
    </row>
    <row r="562" spans="2:15" x14ac:dyDescent="0.25">
      <c r="B562" s="62" t="s">
        <v>9564</v>
      </c>
      <c r="C562" s="63">
        <v>1</v>
      </c>
      <c r="D562" s="64">
        <v>44469</v>
      </c>
      <c r="E562" s="62" t="s">
        <v>53</v>
      </c>
      <c r="F562" s="62" t="s">
        <v>5818</v>
      </c>
      <c r="G562" s="62" t="s">
        <v>5819</v>
      </c>
      <c r="H562" s="65">
        <v>2</v>
      </c>
      <c r="I562" s="66">
        <v>146.44</v>
      </c>
      <c r="J562" s="57"/>
      <c r="K562" s="58" t="e">
        <f>VLOOKUP(J562,Stage!A:C,3,FALSE)</f>
        <v>#N/A</v>
      </c>
      <c r="L562" s="59" t="e">
        <f>VLOOKUP(J562,Stage!A:B,2,FALSE)</f>
        <v>#N/A</v>
      </c>
      <c r="M562" s="60">
        <v>29.29</v>
      </c>
      <c r="N562" s="60" t="e">
        <f t="shared" si="32"/>
        <v>#N/A</v>
      </c>
      <c r="O562" s="60" t="e">
        <f t="shared" si="33"/>
        <v>#N/A</v>
      </c>
    </row>
    <row r="563" spans="2:15" x14ac:dyDescent="0.25">
      <c r="B563" s="62" t="s">
        <v>9564</v>
      </c>
      <c r="C563" s="63">
        <v>2</v>
      </c>
      <c r="D563" s="64">
        <v>44469</v>
      </c>
      <c r="E563" s="62" t="s">
        <v>53</v>
      </c>
      <c r="F563" s="62" t="s">
        <v>9565</v>
      </c>
      <c r="G563" s="62" t="s">
        <v>9566</v>
      </c>
      <c r="H563" s="65">
        <v>2</v>
      </c>
      <c r="I563" s="66">
        <v>183.78</v>
      </c>
      <c r="J563" s="57"/>
      <c r="K563" s="58" t="e">
        <f>VLOOKUP(J563,Stage!A:C,3,FALSE)</f>
        <v>#N/A</v>
      </c>
      <c r="L563" s="59" t="e">
        <f>VLOOKUP(J563,Stage!A:B,2,FALSE)</f>
        <v>#N/A</v>
      </c>
      <c r="M563" s="60">
        <v>36.76</v>
      </c>
      <c r="N563" s="60" t="e">
        <f t="shared" si="32"/>
        <v>#N/A</v>
      </c>
      <c r="O563" s="60" t="e">
        <f t="shared" si="33"/>
        <v>#N/A</v>
      </c>
    </row>
    <row r="564" spans="2:15" x14ac:dyDescent="0.25">
      <c r="B564" s="62" t="s">
        <v>9588</v>
      </c>
      <c r="C564" s="63">
        <v>1</v>
      </c>
      <c r="D564" s="64">
        <v>44466</v>
      </c>
      <c r="E564" s="62" t="s">
        <v>6036</v>
      </c>
      <c r="F564" s="62" t="s">
        <v>6039</v>
      </c>
      <c r="G564" s="62" t="s">
        <v>6038</v>
      </c>
      <c r="H564" s="65">
        <v>4</v>
      </c>
      <c r="I564" s="66">
        <v>1641.44</v>
      </c>
      <c r="J564" s="57"/>
      <c r="K564" s="58" t="e">
        <f>VLOOKUP(J564,Stage!A:C,3,FALSE)</f>
        <v>#N/A</v>
      </c>
      <c r="L564" s="59" t="e">
        <f>VLOOKUP(J564,Stage!A:B,2,FALSE)</f>
        <v>#N/A</v>
      </c>
      <c r="M564" s="60">
        <f>VLOOKUP(F564,Cost!A:B,2,FALSE)</f>
        <v>223.51691600000001</v>
      </c>
      <c r="N564" s="60" t="e">
        <f t="shared" si="32"/>
        <v>#N/A</v>
      </c>
      <c r="O564" s="60" t="e">
        <f t="shared" si="33"/>
        <v>#N/A</v>
      </c>
    </row>
    <row r="565" spans="2:15" x14ac:dyDescent="0.25">
      <c r="B565" s="62" t="s">
        <v>9588</v>
      </c>
      <c r="C565" s="63">
        <v>2</v>
      </c>
      <c r="D565" s="64">
        <v>44466</v>
      </c>
      <c r="E565" s="62" t="s">
        <v>6036</v>
      </c>
      <c r="F565" s="62" t="s">
        <v>9426</v>
      </c>
      <c r="G565" s="62" t="s">
        <v>6038</v>
      </c>
      <c r="H565" s="65">
        <v>2</v>
      </c>
      <c r="I565" s="66">
        <v>820.72</v>
      </c>
      <c r="J565" s="57"/>
      <c r="K565" s="58" t="e">
        <f>VLOOKUP(J565,Stage!A:C,3,FALSE)</f>
        <v>#N/A</v>
      </c>
      <c r="L565" s="59" t="e">
        <f>VLOOKUP(J565,Stage!A:B,2,FALSE)</f>
        <v>#N/A</v>
      </c>
      <c r="M565" s="60">
        <f>VLOOKUP(F565,Cost!A:B,2,FALSE)</f>
        <v>223.52</v>
      </c>
      <c r="N565" s="60" t="e">
        <f t="shared" si="32"/>
        <v>#N/A</v>
      </c>
      <c r="O565" s="60" t="e">
        <f t="shared" si="33"/>
        <v>#N/A</v>
      </c>
    </row>
    <row r="566" spans="2:15" x14ac:dyDescent="0.25">
      <c r="B566" s="62" t="s">
        <v>9854</v>
      </c>
      <c r="C566" s="63">
        <v>1</v>
      </c>
      <c r="D566" s="64">
        <v>44469</v>
      </c>
      <c r="E566" s="62" t="s">
        <v>3329</v>
      </c>
      <c r="F566" s="62" t="s">
        <v>9335</v>
      </c>
      <c r="G566" s="62" t="s">
        <v>9855</v>
      </c>
      <c r="H566" s="65">
        <v>1</v>
      </c>
      <c r="I566" s="66">
        <v>105.8</v>
      </c>
      <c r="J566" s="57"/>
      <c r="K566" s="58" t="e">
        <f>VLOOKUP(J566,Stage!A:C,3,FALSE)</f>
        <v>#N/A</v>
      </c>
      <c r="L566" s="59" t="e">
        <f>VLOOKUP(J566,Stage!A:B,2,FALSE)</f>
        <v>#N/A</v>
      </c>
      <c r="M566" s="60">
        <f>VLOOKUP(F566,Cost!A:B,2,FALSE)</f>
        <v>45.515999999999998</v>
      </c>
      <c r="N566" s="60" t="e">
        <f t="shared" si="32"/>
        <v>#N/A</v>
      </c>
      <c r="O566" s="60" t="e">
        <f t="shared" si="33"/>
        <v>#N/A</v>
      </c>
    </row>
    <row r="567" spans="2:15" x14ac:dyDescent="0.25">
      <c r="B567" s="62" t="s">
        <v>9575</v>
      </c>
      <c r="C567" s="63">
        <v>1</v>
      </c>
      <c r="D567" s="64">
        <v>44469</v>
      </c>
      <c r="E567" s="62" t="s">
        <v>125</v>
      </c>
      <c r="F567" s="62" t="s">
        <v>9439</v>
      </c>
      <c r="G567" s="62" t="s">
        <v>73</v>
      </c>
      <c r="H567" s="65">
        <v>1</v>
      </c>
      <c r="I567" s="66">
        <v>594.26</v>
      </c>
      <c r="J567" s="57"/>
      <c r="K567" s="58" t="e">
        <f>VLOOKUP(J567,Stage!A:C,3,FALSE)</f>
        <v>#N/A</v>
      </c>
      <c r="L567" s="59" t="e">
        <f>VLOOKUP(J567,Stage!A:B,2,FALSE)</f>
        <v>#N/A</v>
      </c>
      <c r="M567" s="60">
        <f>VLOOKUP(F567,Cost!A:B,2,FALSE)</f>
        <v>292.9676</v>
      </c>
      <c r="N567" s="60" t="e">
        <f t="shared" si="32"/>
        <v>#N/A</v>
      </c>
      <c r="O567" s="60" t="e">
        <f t="shared" si="33"/>
        <v>#N/A</v>
      </c>
    </row>
    <row r="568" spans="2:15" x14ac:dyDescent="0.25">
      <c r="B568" s="62" t="s">
        <v>9575</v>
      </c>
      <c r="C568" s="63">
        <v>2</v>
      </c>
      <c r="D568" s="64">
        <v>44469</v>
      </c>
      <c r="E568" s="62" t="s">
        <v>125</v>
      </c>
      <c r="F568" s="62" t="s">
        <v>9440</v>
      </c>
      <c r="G568" s="62" t="s">
        <v>3796</v>
      </c>
      <c r="H568" s="65">
        <v>1</v>
      </c>
      <c r="I568" s="66">
        <v>481.5</v>
      </c>
      <c r="J568" s="57"/>
      <c r="K568" s="58" t="e">
        <f>VLOOKUP(J568,Stage!A:C,3,FALSE)</f>
        <v>#N/A</v>
      </c>
      <c r="L568" s="59" t="e">
        <f>VLOOKUP(J568,Stage!A:B,2,FALSE)</f>
        <v>#N/A</v>
      </c>
      <c r="M568" s="60">
        <f>VLOOKUP(F568,Cost!A:B,2,FALSE)</f>
        <v>229.79079999999999</v>
      </c>
      <c r="N568" s="60" t="e">
        <f t="shared" si="32"/>
        <v>#N/A</v>
      </c>
      <c r="O568" s="60" t="e">
        <f t="shared" si="33"/>
        <v>#N/A</v>
      </c>
    </row>
    <row r="569" spans="2:15" x14ac:dyDescent="0.25">
      <c r="B569" s="62" t="s">
        <v>9603</v>
      </c>
      <c r="C569" s="63">
        <v>1</v>
      </c>
      <c r="D569" s="64">
        <v>44467</v>
      </c>
      <c r="E569" s="62" t="s">
        <v>18</v>
      </c>
      <c r="F569" s="62" t="s">
        <v>7506</v>
      </c>
      <c r="G569" s="62" t="s">
        <v>3715</v>
      </c>
      <c r="H569" s="65">
        <v>1</v>
      </c>
      <c r="I569" s="66">
        <v>418.77</v>
      </c>
      <c r="K569" s="58" t="e">
        <f>VLOOKUP(J569,Stage!A:C,3,FALSE)</f>
        <v>#N/A</v>
      </c>
      <c r="L569" s="59" t="e">
        <f>VLOOKUP(J569,Stage!A:B,2,FALSE)</f>
        <v>#N/A</v>
      </c>
      <c r="M569" s="60">
        <f>VLOOKUP(F569,Cost!A:B,2,FALSE)</f>
        <v>223.24</v>
      </c>
      <c r="N569" s="60" t="e">
        <f t="shared" si="32"/>
        <v>#N/A</v>
      </c>
      <c r="O569" s="60" t="e">
        <f t="shared" si="33"/>
        <v>#N/A</v>
      </c>
    </row>
    <row r="570" spans="2:15" x14ac:dyDescent="0.25">
      <c r="B570" s="62" t="s">
        <v>10266</v>
      </c>
      <c r="C570" s="63">
        <v>1</v>
      </c>
      <c r="D570" s="64">
        <v>44476</v>
      </c>
      <c r="E570" s="62" t="s">
        <v>142</v>
      </c>
      <c r="F570" s="62" t="s">
        <v>5880</v>
      </c>
      <c r="G570" s="62" t="s">
        <v>5881</v>
      </c>
      <c r="H570" s="65">
        <v>2</v>
      </c>
      <c r="I570" s="66">
        <v>60.86</v>
      </c>
      <c r="J570" s="57"/>
      <c r="K570" s="58" t="e">
        <f>VLOOKUP(J570,Stage!A:C,3,FALSE)</f>
        <v>#N/A</v>
      </c>
      <c r="L570" s="59" t="e">
        <f>VLOOKUP(J570,Stage!A:B,2,FALSE)</f>
        <v>#N/A</v>
      </c>
      <c r="M570" s="60">
        <f>VLOOKUP(F570,Cost!A:B,2,FALSE)</f>
        <v>25.606400000000001</v>
      </c>
      <c r="N570" s="60" t="e">
        <f t="shared" si="32"/>
        <v>#N/A</v>
      </c>
      <c r="O570" s="60" t="e">
        <f t="shared" si="33"/>
        <v>#N/A</v>
      </c>
    </row>
    <row r="571" spans="2:15" x14ac:dyDescent="0.25">
      <c r="B571" s="62" t="s">
        <v>10267</v>
      </c>
      <c r="C571" s="63">
        <v>1</v>
      </c>
      <c r="D571" s="64">
        <v>44483</v>
      </c>
      <c r="E571" s="62" t="s">
        <v>142</v>
      </c>
      <c r="F571" s="62" t="s">
        <v>5880</v>
      </c>
      <c r="G571" s="62" t="s">
        <v>5881</v>
      </c>
      <c r="H571" s="65">
        <v>4</v>
      </c>
      <c r="I571" s="66">
        <v>121.72</v>
      </c>
      <c r="K571" s="58" t="e">
        <f>VLOOKUP(J571,Stage!A:C,3,FALSE)</f>
        <v>#N/A</v>
      </c>
      <c r="L571" s="59" t="e">
        <f>VLOOKUP(J571,Stage!A:B,2,FALSE)</f>
        <v>#N/A</v>
      </c>
      <c r="M571" s="60">
        <f>VLOOKUP(F571,Cost!A:B,2,FALSE)</f>
        <v>25.606400000000001</v>
      </c>
      <c r="N571" s="60" t="e">
        <f t="shared" si="32"/>
        <v>#N/A</v>
      </c>
      <c r="O571" s="60" t="e">
        <f t="shared" si="33"/>
        <v>#N/A</v>
      </c>
    </row>
    <row r="572" spans="2:15" x14ac:dyDescent="0.25">
      <c r="B572" s="62" t="s">
        <v>10267</v>
      </c>
      <c r="C572" s="63">
        <v>2</v>
      </c>
      <c r="D572" s="64">
        <v>44483</v>
      </c>
      <c r="E572" s="62" t="s">
        <v>142</v>
      </c>
      <c r="F572" s="62" t="s">
        <v>5953</v>
      </c>
      <c r="G572" s="62" t="s">
        <v>5092</v>
      </c>
      <c r="H572" s="65">
        <v>2</v>
      </c>
      <c r="I572" s="66">
        <v>1422.48</v>
      </c>
      <c r="K572" s="58" t="e">
        <f>VLOOKUP(J572,Stage!A:C,3,FALSE)</f>
        <v>#N/A</v>
      </c>
      <c r="L572" s="59" t="e">
        <f>VLOOKUP(J572,Stage!A:B,2,FALSE)</f>
        <v>#N/A</v>
      </c>
      <c r="M572" s="60">
        <f>VLOOKUP(F572,Cost!A:B,2,FALSE)</f>
        <v>349.84280000000001</v>
      </c>
      <c r="N572" s="60" t="e">
        <f t="shared" si="32"/>
        <v>#N/A</v>
      </c>
      <c r="O572" s="60" t="e">
        <f t="shared" si="33"/>
        <v>#N/A</v>
      </c>
    </row>
    <row r="573" spans="2:15" x14ac:dyDescent="0.25">
      <c r="B573" s="62" t="s">
        <v>10268</v>
      </c>
      <c r="C573" s="63">
        <v>1</v>
      </c>
      <c r="D573" s="64">
        <v>44490</v>
      </c>
      <c r="E573" s="62" t="s">
        <v>142</v>
      </c>
      <c r="F573" s="62" t="s">
        <v>5880</v>
      </c>
      <c r="G573" s="62" t="s">
        <v>5881</v>
      </c>
      <c r="H573" s="65">
        <v>2</v>
      </c>
      <c r="I573" s="66">
        <v>60.86</v>
      </c>
      <c r="K573" s="58" t="e">
        <f>VLOOKUP(J573,Stage!A:C,3,FALSE)</f>
        <v>#N/A</v>
      </c>
      <c r="L573" s="59" t="e">
        <f>VLOOKUP(J573,Stage!A:B,2,FALSE)</f>
        <v>#N/A</v>
      </c>
      <c r="M573" s="60">
        <f>VLOOKUP(F573,Cost!A:B,2,FALSE)</f>
        <v>25.606400000000001</v>
      </c>
      <c r="N573" s="60" t="e">
        <f t="shared" si="32"/>
        <v>#N/A</v>
      </c>
      <c r="O573" s="60" t="e">
        <f t="shared" si="33"/>
        <v>#N/A</v>
      </c>
    </row>
    <row r="574" spans="2:15" x14ac:dyDescent="0.25">
      <c r="B574" s="62" t="s">
        <v>10269</v>
      </c>
      <c r="C574" s="63">
        <v>1</v>
      </c>
      <c r="D574" s="64">
        <v>44497</v>
      </c>
      <c r="E574" s="62" t="s">
        <v>142</v>
      </c>
      <c r="F574" s="62" t="s">
        <v>5880</v>
      </c>
      <c r="G574" s="62" t="s">
        <v>5881</v>
      </c>
      <c r="H574" s="65">
        <v>1</v>
      </c>
      <c r="I574" s="66">
        <v>30.43</v>
      </c>
      <c r="J574" s="57"/>
      <c r="K574" s="58" t="e">
        <f>VLOOKUP(J574,Stage!A:C,3,FALSE)</f>
        <v>#N/A</v>
      </c>
      <c r="L574" s="59" t="e">
        <f>VLOOKUP(J574,Stage!A:B,2,FALSE)</f>
        <v>#N/A</v>
      </c>
      <c r="M574" s="60">
        <f>VLOOKUP(F574,Cost!A:B,2,FALSE)</f>
        <v>25.606400000000001</v>
      </c>
      <c r="N574" s="60" t="e">
        <f t="shared" si="32"/>
        <v>#N/A</v>
      </c>
      <c r="O574" s="60" t="e">
        <f t="shared" si="33"/>
        <v>#N/A</v>
      </c>
    </row>
    <row r="575" spans="2:15" x14ac:dyDescent="0.25">
      <c r="B575" s="62" t="s">
        <v>10270</v>
      </c>
      <c r="C575" s="63">
        <v>1</v>
      </c>
      <c r="D575" s="64">
        <v>44504</v>
      </c>
      <c r="E575" s="62" t="s">
        <v>142</v>
      </c>
      <c r="F575" s="62" t="s">
        <v>5880</v>
      </c>
      <c r="G575" s="62" t="s">
        <v>5881</v>
      </c>
      <c r="H575" s="65">
        <v>2</v>
      </c>
      <c r="I575" s="66">
        <v>60.86</v>
      </c>
      <c r="K575" s="58" t="e">
        <f>VLOOKUP(J575,Stage!A:C,3,FALSE)</f>
        <v>#N/A</v>
      </c>
      <c r="L575" s="59" t="e">
        <f>VLOOKUP(J575,Stage!A:B,2,FALSE)</f>
        <v>#N/A</v>
      </c>
      <c r="M575" s="60">
        <f>VLOOKUP(F575,Cost!A:B,2,FALSE)</f>
        <v>25.606400000000001</v>
      </c>
      <c r="N575" s="60" t="e">
        <f t="shared" si="32"/>
        <v>#N/A</v>
      </c>
      <c r="O575" s="60" t="e">
        <f t="shared" si="33"/>
        <v>#N/A</v>
      </c>
    </row>
    <row r="576" spans="2:15" x14ac:dyDescent="0.25">
      <c r="B576" s="62" t="s">
        <v>10271</v>
      </c>
      <c r="C576" s="63">
        <v>1</v>
      </c>
      <c r="D576" s="64">
        <v>44511</v>
      </c>
      <c r="E576" s="62" t="s">
        <v>142</v>
      </c>
      <c r="F576" s="62" t="s">
        <v>5880</v>
      </c>
      <c r="G576" s="62" t="s">
        <v>5881</v>
      </c>
      <c r="H576" s="65">
        <v>1</v>
      </c>
      <c r="I576" s="66">
        <v>30.43</v>
      </c>
      <c r="K576" s="58" t="e">
        <f>VLOOKUP(J576,Stage!A:C,3,FALSE)</f>
        <v>#N/A</v>
      </c>
      <c r="L576" s="59" t="e">
        <f>VLOOKUP(J576,Stage!A:B,2,FALSE)</f>
        <v>#N/A</v>
      </c>
      <c r="M576" s="60">
        <f>VLOOKUP(F576,Cost!A:B,2,FALSE)</f>
        <v>25.606400000000001</v>
      </c>
      <c r="N576" s="60" t="e">
        <f t="shared" si="32"/>
        <v>#N/A</v>
      </c>
      <c r="O576" s="60" t="e">
        <f t="shared" si="33"/>
        <v>#N/A</v>
      </c>
    </row>
    <row r="577" spans="2:15" x14ac:dyDescent="0.25">
      <c r="B577" s="62" t="s">
        <v>10272</v>
      </c>
      <c r="C577" s="63">
        <v>1</v>
      </c>
      <c r="D577" s="64">
        <v>44518</v>
      </c>
      <c r="E577" s="62" t="s">
        <v>142</v>
      </c>
      <c r="F577" s="62" t="s">
        <v>5880</v>
      </c>
      <c r="G577" s="62" t="s">
        <v>5881</v>
      </c>
      <c r="H577" s="65">
        <v>3</v>
      </c>
      <c r="I577" s="66">
        <v>91.29</v>
      </c>
      <c r="K577" s="58" t="e">
        <f>VLOOKUP(J577,Stage!A:C,3,FALSE)</f>
        <v>#N/A</v>
      </c>
      <c r="L577" s="59" t="e">
        <f>VLOOKUP(J577,Stage!A:B,2,FALSE)</f>
        <v>#N/A</v>
      </c>
      <c r="M577" s="60">
        <f>VLOOKUP(F577,Cost!A:B,2,FALSE)</f>
        <v>25.606400000000001</v>
      </c>
      <c r="N577" s="60" t="e">
        <f t="shared" si="32"/>
        <v>#N/A</v>
      </c>
      <c r="O577" s="60" t="e">
        <f t="shared" si="33"/>
        <v>#N/A</v>
      </c>
    </row>
    <row r="578" spans="2:15" x14ac:dyDescent="0.25">
      <c r="B578" s="62" t="s">
        <v>10273</v>
      </c>
      <c r="C578" s="63">
        <v>1</v>
      </c>
      <c r="D578" s="64">
        <v>44525</v>
      </c>
      <c r="E578" s="62" t="s">
        <v>142</v>
      </c>
      <c r="F578" s="62" t="s">
        <v>5880</v>
      </c>
      <c r="G578" s="62" t="s">
        <v>5881</v>
      </c>
      <c r="H578" s="65">
        <v>2</v>
      </c>
      <c r="I578" s="66">
        <v>60.86</v>
      </c>
      <c r="J578" s="57"/>
      <c r="K578" s="58" t="e">
        <f>VLOOKUP(J578,Stage!A:C,3,FALSE)</f>
        <v>#N/A</v>
      </c>
      <c r="L578" s="59" t="e">
        <f>VLOOKUP(J578,Stage!A:B,2,FALSE)</f>
        <v>#N/A</v>
      </c>
      <c r="M578" s="60">
        <f>VLOOKUP(F578,Cost!A:B,2,FALSE)</f>
        <v>25.606400000000001</v>
      </c>
      <c r="N578" s="60" t="e">
        <f t="shared" si="32"/>
        <v>#N/A</v>
      </c>
      <c r="O578" s="60" t="e">
        <f t="shared" si="33"/>
        <v>#N/A</v>
      </c>
    </row>
    <row r="579" spans="2:15" x14ac:dyDescent="0.25">
      <c r="B579" s="62" t="s">
        <v>10274</v>
      </c>
      <c r="C579" s="63">
        <v>1</v>
      </c>
      <c r="D579" s="64">
        <v>44532</v>
      </c>
      <c r="E579" s="62" t="s">
        <v>142</v>
      </c>
      <c r="F579" s="62" t="s">
        <v>5880</v>
      </c>
      <c r="G579" s="62" t="s">
        <v>5881</v>
      </c>
      <c r="H579" s="65">
        <v>2</v>
      </c>
      <c r="I579" s="66">
        <v>60.86</v>
      </c>
      <c r="K579" s="58" t="e">
        <f>VLOOKUP(J579,Stage!A:C,3,FALSE)</f>
        <v>#N/A</v>
      </c>
      <c r="L579" s="59" t="e">
        <f>VLOOKUP(J579,Stage!A:B,2,FALSE)</f>
        <v>#N/A</v>
      </c>
      <c r="M579" s="60">
        <f>VLOOKUP(F579,Cost!A:B,2,FALSE)</f>
        <v>25.606400000000001</v>
      </c>
      <c r="N579" s="60" t="e">
        <f t="shared" ref="N579:N642" si="38">+M579*L579</f>
        <v>#N/A</v>
      </c>
      <c r="O579" s="60" t="e">
        <f t="shared" ref="O579:O642" si="39">+N579*H579</f>
        <v>#N/A</v>
      </c>
    </row>
    <row r="580" spans="2:15" x14ac:dyDescent="0.25">
      <c r="B580" s="62" t="s">
        <v>10274</v>
      </c>
      <c r="C580" s="63">
        <v>2</v>
      </c>
      <c r="D580" s="64">
        <v>44532</v>
      </c>
      <c r="E580" s="62" t="s">
        <v>142</v>
      </c>
      <c r="F580" s="62" t="s">
        <v>5953</v>
      </c>
      <c r="G580" s="62" t="s">
        <v>5092</v>
      </c>
      <c r="H580" s="65">
        <v>1</v>
      </c>
      <c r="I580" s="66">
        <v>711.24</v>
      </c>
      <c r="K580" s="58" t="e">
        <f>VLOOKUP(J580,Stage!A:C,3,FALSE)</f>
        <v>#N/A</v>
      </c>
      <c r="L580" s="59" t="e">
        <f>VLOOKUP(J580,Stage!A:B,2,FALSE)</f>
        <v>#N/A</v>
      </c>
      <c r="M580" s="60">
        <f>VLOOKUP(F580,Cost!A:B,2,FALSE)</f>
        <v>349.84280000000001</v>
      </c>
      <c r="N580" s="60" t="e">
        <f t="shared" si="38"/>
        <v>#N/A</v>
      </c>
      <c r="O580" s="60" t="e">
        <f t="shared" si="39"/>
        <v>#N/A</v>
      </c>
    </row>
    <row r="581" spans="2:15" x14ac:dyDescent="0.25">
      <c r="B581" s="62" t="s">
        <v>9543</v>
      </c>
      <c r="C581" s="63">
        <v>1</v>
      </c>
      <c r="D581" s="64">
        <v>44474</v>
      </c>
      <c r="E581" s="62" t="s">
        <v>9544</v>
      </c>
      <c r="F581" s="62" t="s">
        <v>9545</v>
      </c>
      <c r="G581" s="62" t="s">
        <v>9546</v>
      </c>
      <c r="H581" s="65">
        <v>1</v>
      </c>
      <c r="I581" s="66">
        <v>463.19</v>
      </c>
      <c r="K581" s="58" t="e">
        <f>VLOOKUP(J581,Stage!A:C,3,FALSE)</f>
        <v>#N/A</v>
      </c>
      <c r="L581" s="59" t="e">
        <f>VLOOKUP(J581,Stage!A:B,2,FALSE)</f>
        <v>#N/A</v>
      </c>
      <c r="M581" s="60">
        <f t="shared" ref="M581" si="40">+I581*0.4</f>
        <v>185.27600000000001</v>
      </c>
      <c r="N581" s="60" t="e">
        <f t="shared" si="38"/>
        <v>#N/A</v>
      </c>
      <c r="O581" s="60" t="e">
        <f t="shared" si="39"/>
        <v>#N/A</v>
      </c>
    </row>
    <row r="582" spans="2:15" x14ac:dyDescent="0.25">
      <c r="B582" s="62" t="s">
        <v>10275</v>
      </c>
      <c r="C582" s="63">
        <v>1</v>
      </c>
      <c r="D582" s="64">
        <v>44539</v>
      </c>
      <c r="E582" s="62" t="s">
        <v>142</v>
      </c>
      <c r="F582" s="62" t="s">
        <v>5880</v>
      </c>
      <c r="G582" s="62" t="s">
        <v>5881</v>
      </c>
      <c r="H582" s="65">
        <v>2</v>
      </c>
      <c r="I582" s="66">
        <v>60.86</v>
      </c>
      <c r="J582" s="57"/>
      <c r="K582" s="58" t="e">
        <f>VLOOKUP(J582,Stage!A:C,3,FALSE)</f>
        <v>#N/A</v>
      </c>
      <c r="L582" s="59" t="e">
        <f>VLOOKUP(J582,Stage!A:B,2,FALSE)</f>
        <v>#N/A</v>
      </c>
      <c r="M582" s="60">
        <f>VLOOKUP(F582,Cost!A:B,2,FALSE)</f>
        <v>25.606400000000001</v>
      </c>
      <c r="N582" s="60" t="e">
        <f t="shared" si="38"/>
        <v>#N/A</v>
      </c>
      <c r="O582" s="60" t="e">
        <f t="shared" si="39"/>
        <v>#N/A</v>
      </c>
    </row>
    <row r="583" spans="2:15" x14ac:dyDescent="0.25">
      <c r="B583" s="62" t="s">
        <v>10276</v>
      </c>
      <c r="C583" s="63">
        <v>1</v>
      </c>
      <c r="D583" s="64">
        <v>44476</v>
      </c>
      <c r="E583" s="62" t="s">
        <v>142</v>
      </c>
      <c r="F583" s="62" t="s">
        <v>8160</v>
      </c>
      <c r="G583" s="62" t="s">
        <v>143</v>
      </c>
      <c r="H583" s="65">
        <v>1</v>
      </c>
      <c r="I583" s="66">
        <v>250.25</v>
      </c>
      <c r="K583" s="58" t="e">
        <f>VLOOKUP(J583,Stage!A:C,3,FALSE)</f>
        <v>#N/A</v>
      </c>
      <c r="L583" s="59" t="e">
        <f>VLOOKUP(J583,Stage!A:B,2,FALSE)</f>
        <v>#N/A</v>
      </c>
      <c r="M583" s="60">
        <f>VLOOKUP(F583,Cost!A:B,2,FALSE)</f>
        <v>114.2928</v>
      </c>
      <c r="N583" s="60" t="e">
        <f t="shared" si="38"/>
        <v>#N/A</v>
      </c>
      <c r="O583" s="60" t="e">
        <f t="shared" si="39"/>
        <v>#N/A</v>
      </c>
    </row>
    <row r="584" spans="2:15" x14ac:dyDescent="0.25">
      <c r="B584" s="62" t="s">
        <v>10277</v>
      </c>
      <c r="C584" s="63">
        <v>1</v>
      </c>
      <c r="D584" s="64">
        <v>44476</v>
      </c>
      <c r="E584" s="62" t="s">
        <v>142</v>
      </c>
      <c r="F584" s="62" t="s">
        <v>5882</v>
      </c>
      <c r="G584" s="62" t="s">
        <v>143</v>
      </c>
      <c r="H584" s="65">
        <v>3</v>
      </c>
      <c r="I584" s="66">
        <v>801.6</v>
      </c>
      <c r="K584" s="58" t="e">
        <f>VLOOKUP(J584,Stage!A:C,3,FALSE)</f>
        <v>#N/A</v>
      </c>
      <c r="L584" s="59" t="e">
        <f>VLOOKUP(J584,Stage!A:B,2,FALSE)</f>
        <v>#N/A</v>
      </c>
      <c r="M584" s="60">
        <f>VLOOKUP(F584,Cost!A:B,2,FALSE)</f>
        <v>123.32239999999999</v>
      </c>
      <c r="N584" s="60" t="e">
        <f t="shared" si="38"/>
        <v>#N/A</v>
      </c>
      <c r="O584" s="60" t="e">
        <f t="shared" si="39"/>
        <v>#N/A</v>
      </c>
    </row>
    <row r="585" spans="2:15" x14ac:dyDescent="0.25">
      <c r="B585" s="62" t="s">
        <v>10278</v>
      </c>
      <c r="C585" s="63">
        <v>1</v>
      </c>
      <c r="D585" s="64">
        <v>44483</v>
      </c>
      <c r="E585" s="62" t="s">
        <v>142</v>
      </c>
      <c r="F585" s="62" t="s">
        <v>5882</v>
      </c>
      <c r="G585" s="62" t="s">
        <v>143</v>
      </c>
      <c r="H585" s="65">
        <v>1</v>
      </c>
      <c r="I585" s="66">
        <v>267.2</v>
      </c>
      <c r="J585" s="57"/>
      <c r="K585" s="58" t="e">
        <f>VLOOKUP(J585,Stage!A:C,3,FALSE)</f>
        <v>#N/A</v>
      </c>
      <c r="L585" s="59" t="e">
        <f>VLOOKUP(J585,Stage!A:B,2,FALSE)</f>
        <v>#N/A</v>
      </c>
      <c r="M585" s="60">
        <f>VLOOKUP(F585,Cost!A:B,2,FALSE)</f>
        <v>123.32239999999999</v>
      </c>
      <c r="N585" s="60" t="e">
        <f t="shared" si="38"/>
        <v>#N/A</v>
      </c>
      <c r="O585" s="60" t="e">
        <f t="shared" si="39"/>
        <v>#N/A</v>
      </c>
    </row>
    <row r="586" spans="2:15" x14ac:dyDescent="0.25">
      <c r="B586" s="62" t="s">
        <v>10279</v>
      </c>
      <c r="C586" s="63">
        <v>1</v>
      </c>
      <c r="D586" s="64">
        <v>44490</v>
      </c>
      <c r="E586" s="62" t="s">
        <v>142</v>
      </c>
      <c r="F586" s="62" t="s">
        <v>5882</v>
      </c>
      <c r="G586" s="62" t="s">
        <v>143</v>
      </c>
      <c r="H586" s="65">
        <v>2</v>
      </c>
      <c r="I586" s="66">
        <v>534.4</v>
      </c>
      <c r="K586" s="58" t="e">
        <f>VLOOKUP(J586,Stage!A:C,3,FALSE)</f>
        <v>#N/A</v>
      </c>
      <c r="L586" s="59" t="e">
        <f>VLOOKUP(J586,Stage!A:B,2,FALSE)</f>
        <v>#N/A</v>
      </c>
      <c r="M586" s="60">
        <f>VLOOKUP(F586,Cost!A:B,2,FALSE)</f>
        <v>123.32239999999999</v>
      </c>
      <c r="N586" s="60" t="e">
        <f t="shared" si="38"/>
        <v>#N/A</v>
      </c>
      <c r="O586" s="60" t="e">
        <f t="shared" si="39"/>
        <v>#N/A</v>
      </c>
    </row>
    <row r="587" spans="2:15" x14ac:dyDescent="0.25">
      <c r="B587" s="62" t="s">
        <v>10280</v>
      </c>
      <c r="C587" s="63">
        <v>1</v>
      </c>
      <c r="D587" s="64">
        <v>44497</v>
      </c>
      <c r="E587" s="62" t="s">
        <v>142</v>
      </c>
      <c r="F587" s="62" t="s">
        <v>5882</v>
      </c>
      <c r="G587" s="62" t="s">
        <v>143</v>
      </c>
      <c r="H587" s="65">
        <v>1</v>
      </c>
      <c r="I587" s="66">
        <v>267.2</v>
      </c>
      <c r="J587" s="57"/>
      <c r="K587" s="58" t="e">
        <f>VLOOKUP(J587,Stage!A:C,3,FALSE)</f>
        <v>#N/A</v>
      </c>
      <c r="L587" s="59" t="e">
        <f>VLOOKUP(J587,Stage!A:B,2,FALSE)</f>
        <v>#N/A</v>
      </c>
      <c r="M587" s="60">
        <f>VLOOKUP(F587,Cost!A:B,2,FALSE)</f>
        <v>123.32239999999999</v>
      </c>
      <c r="N587" s="60" t="e">
        <f t="shared" si="38"/>
        <v>#N/A</v>
      </c>
      <c r="O587" s="60" t="e">
        <f t="shared" si="39"/>
        <v>#N/A</v>
      </c>
    </row>
    <row r="588" spans="2:15" x14ac:dyDescent="0.25">
      <c r="B588" s="62" t="s">
        <v>10281</v>
      </c>
      <c r="C588" s="63">
        <v>1</v>
      </c>
      <c r="D588" s="64">
        <v>44504</v>
      </c>
      <c r="E588" s="62" t="s">
        <v>142</v>
      </c>
      <c r="F588" s="62" t="s">
        <v>5882</v>
      </c>
      <c r="G588" s="62" t="s">
        <v>143</v>
      </c>
      <c r="H588" s="65">
        <v>1</v>
      </c>
      <c r="I588" s="66">
        <v>267.2</v>
      </c>
      <c r="K588" s="58" t="e">
        <f>VLOOKUP(J588,Stage!A:C,3,FALSE)</f>
        <v>#N/A</v>
      </c>
      <c r="L588" s="59" t="e">
        <f>VLOOKUP(J588,Stage!A:B,2,FALSE)</f>
        <v>#N/A</v>
      </c>
      <c r="M588" s="60">
        <f>VLOOKUP(F588,Cost!A:B,2,FALSE)</f>
        <v>123.32239999999999</v>
      </c>
      <c r="N588" s="60" t="e">
        <f t="shared" si="38"/>
        <v>#N/A</v>
      </c>
      <c r="O588" s="60" t="e">
        <f t="shared" si="39"/>
        <v>#N/A</v>
      </c>
    </row>
    <row r="589" spans="2:15" x14ac:dyDescent="0.25">
      <c r="B589" s="62" t="s">
        <v>10282</v>
      </c>
      <c r="C589" s="63">
        <v>1</v>
      </c>
      <c r="D589" s="64">
        <v>44511</v>
      </c>
      <c r="E589" s="62" t="s">
        <v>142</v>
      </c>
      <c r="F589" s="62" t="s">
        <v>5882</v>
      </c>
      <c r="G589" s="62" t="s">
        <v>143</v>
      </c>
      <c r="H589" s="65">
        <v>1</v>
      </c>
      <c r="I589" s="66">
        <v>267.2</v>
      </c>
      <c r="J589" s="57"/>
      <c r="K589" s="58" t="e">
        <f>VLOOKUP(J589,Stage!A:C,3,FALSE)</f>
        <v>#N/A</v>
      </c>
      <c r="L589" s="59" t="e">
        <f>VLOOKUP(J589,Stage!A:B,2,FALSE)</f>
        <v>#N/A</v>
      </c>
      <c r="M589" s="60">
        <f>VLOOKUP(F589,Cost!A:B,2,FALSE)</f>
        <v>123.32239999999999</v>
      </c>
      <c r="N589" s="60" t="e">
        <f t="shared" si="38"/>
        <v>#N/A</v>
      </c>
      <c r="O589" s="60" t="e">
        <f t="shared" si="39"/>
        <v>#N/A</v>
      </c>
    </row>
    <row r="590" spans="2:15" x14ac:dyDescent="0.25">
      <c r="B590" s="62" t="s">
        <v>10283</v>
      </c>
      <c r="C590" s="63">
        <v>1</v>
      </c>
      <c r="D590" s="64">
        <v>44518</v>
      </c>
      <c r="E590" s="62" t="s">
        <v>142</v>
      </c>
      <c r="F590" s="62" t="s">
        <v>5882</v>
      </c>
      <c r="G590" s="62" t="s">
        <v>143</v>
      </c>
      <c r="H590" s="65">
        <v>1</v>
      </c>
      <c r="I590" s="66">
        <v>267.2</v>
      </c>
      <c r="K590" s="58" t="e">
        <f>VLOOKUP(J590,Stage!A:C,3,FALSE)</f>
        <v>#N/A</v>
      </c>
      <c r="L590" s="59" t="e">
        <f>VLOOKUP(J590,Stage!A:B,2,FALSE)</f>
        <v>#N/A</v>
      </c>
      <c r="M590" s="60">
        <f>VLOOKUP(F590,Cost!A:B,2,FALSE)</f>
        <v>123.32239999999999</v>
      </c>
      <c r="N590" s="60" t="e">
        <f t="shared" si="38"/>
        <v>#N/A</v>
      </c>
      <c r="O590" s="60" t="e">
        <f t="shared" si="39"/>
        <v>#N/A</v>
      </c>
    </row>
    <row r="591" spans="2:15" x14ac:dyDescent="0.25">
      <c r="B591" s="62" t="s">
        <v>10284</v>
      </c>
      <c r="C591" s="63">
        <v>1</v>
      </c>
      <c r="D591" s="64">
        <v>44532</v>
      </c>
      <c r="E591" s="62" t="s">
        <v>142</v>
      </c>
      <c r="F591" s="62" t="s">
        <v>5882</v>
      </c>
      <c r="G591" s="62" t="s">
        <v>143</v>
      </c>
      <c r="H591" s="65">
        <v>1</v>
      </c>
      <c r="I591" s="66">
        <v>267.2</v>
      </c>
      <c r="K591" s="58" t="e">
        <f>VLOOKUP(J591,Stage!A:C,3,FALSE)</f>
        <v>#N/A</v>
      </c>
      <c r="L591" s="59" t="e">
        <f>VLOOKUP(J591,Stage!A:B,2,FALSE)</f>
        <v>#N/A</v>
      </c>
      <c r="M591" s="60">
        <f>VLOOKUP(F591,Cost!A:B,2,FALSE)</f>
        <v>123.32239999999999</v>
      </c>
      <c r="N591" s="60" t="e">
        <f t="shared" si="38"/>
        <v>#N/A</v>
      </c>
      <c r="O591" s="60" t="e">
        <f t="shared" si="39"/>
        <v>#N/A</v>
      </c>
    </row>
    <row r="592" spans="2:15" x14ac:dyDescent="0.25">
      <c r="B592" s="62" t="s">
        <v>10285</v>
      </c>
      <c r="C592" s="63">
        <v>1</v>
      </c>
      <c r="D592" s="64">
        <v>44539</v>
      </c>
      <c r="E592" s="62" t="s">
        <v>142</v>
      </c>
      <c r="F592" s="62" t="s">
        <v>5882</v>
      </c>
      <c r="G592" s="62" t="s">
        <v>143</v>
      </c>
      <c r="H592" s="65">
        <v>1</v>
      </c>
      <c r="I592" s="66">
        <v>267.2</v>
      </c>
      <c r="K592" s="58" t="e">
        <f>VLOOKUP(J592,Stage!A:C,3,FALSE)</f>
        <v>#N/A</v>
      </c>
      <c r="L592" s="59" t="e">
        <f>VLOOKUP(J592,Stage!A:B,2,FALSE)</f>
        <v>#N/A</v>
      </c>
      <c r="M592" s="60">
        <f>VLOOKUP(F592,Cost!A:B,2,FALSE)</f>
        <v>123.32239999999999</v>
      </c>
      <c r="N592" s="60" t="e">
        <f t="shared" si="38"/>
        <v>#N/A</v>
      </c>
      <c r="O592" s="60" t="e">
        <f t="shared" si="39"/>
        <v>#N/A</v>
      </c>
    </row>
    <row r="593" spans="2:15" x14ac:dyDescent="0.25">
      <c r="B593" s="62" t="s">
        <v>10286</v>
      </c>
      <c r="C593" s="63">
        <v>1</v>
      </c>
      <c r="D593" s="64">
        <v>44511</v>
      </c>
      <c r="E593" s="62" t="s">
        <v>142</v>
      </c>
      <c r="F593" s="62" t="s">
        <v>6058</v>
      </c>
      <c r="G593" s="62" t="s">
        <v>47</v>
      </c>
      <c r="H593" s="65">
        <v>1</v>
      </c>
      <c r="I593" s="66">
        <v>204.56</v>
      </c>
      <c r="J593" s="57"/>
      <c r="K593" s="58" t="e">
        <f>VLOOKUP(J593,Stage!A:C,3,FALSE)</f>
        <v>#N/A</v>
      </c>
      <c r="L593" s="59" t="e">
        <f>VLOOKUP(J593,Stage!A:B,2,FALSE)</f>
        <v>#N/A</v>
      </c>
      <c r="M593" s="60">
        <f>VLOOKUP(F593,Cost!A:B,2,FALSE)</f>
        <v>108.8792</v>
      </c>
      <c r="N593" s="60" t="e">
        <f t="shared" si="38"/>
        <v>#N/A</v>
      </c>
      <c r="O593" s="60" t="e">
        <f t="shared" si="39"/>
        <v>#N/A</v>
      </c>
    </row>
    <row r="594" spans="2:15" x14ac:dyDescent="0.25">
      <c r="B594" s="62" t="s">
        <v>9824</v>
      </c>
      <c r="C594" s="63">
        <v>1</v>
      </c>
      <c r="D594" s="64">
        <v>44466</v>
      </c>
      <c r="E594" s="62" t="s">
        <v>125</v>
      </c>
      <c r="F594" s="62" t="s">
        <v>5601</v>
      </c>
      <c r="G594" s="62" t="s">
        <v>69</v>
      </c>
      <c r="H594" s="65">
        <v>1</v>
      </c>
      <c r="I594" s="66">
        <v>812.73</v>
      </c>
      <c r="J594" s="57"/>
      <c r="K594" s="58" t="e">
        <f>VLOOKUP(J594,Stage!A:C,3,FALSE)</f>
        <v>#N/A</v>
      </c>
      <c r="L594" s="59" t="e">
        <f>VLOOKUP(J594,Stage!A:B,2,FALSE)</f>
        <v>#N/A</v>
      </c>
      <c r="M594" s="60">
        <f>VLOOKUP(F594,Cost!A:B,2,FALSE)</f>
        <v>365.14600416000002</v>
      </c>
      <c r="N594" s="60" t="e">
        <f t="shared" si="38"/>
        <v>#N/A</v>
      </c>
      <c r="O594" s="60" t="e">
        <f t="shared" si="39"/>
        <v>#N/A</v>
      </c>
    </row>
    <row r="595" spans="2:15" x14ac:dyDescent="0.25">
      <c r="B595" s="62" t="s">
        <v>10287</v>
      </c>
      <c r="C595" s="63">
        <v>1</v>
      </c>
      <c r="D595" s="64">
        <v>44530</v>
      </c>
      <c r="E595" s="62" t="s">
        <v>117</v>
      </c>
      <c r="F595" s="62" t="s">
        <v>10288</v>
      </c>
      <c r="G595" s="62" t="s">
        <v>10289</v>
      </c>
      <c r="H595" s="65">
        <v>1</v>
      </c>
      <c r="I595" s="66">
        <v>787.02</v>
      </c>
      <c r="K595" s="58" t="e">
        <f>VLOOKUP(J595,Stage!A:C,3,FALSE)</f>
        <v>#N/A</v>
      </c>
      <c r="L595" s="59" t="e">
        <f>VLOOKUP(J595,Stage!A:B,2,FALSE)</f>
        <v>#N/A</v>
      </c>
      <c r="M595" s="60">
        <f>VLOOKUP(F595,Cost!A:B,2,FALSE)</f>
        <v>349.93</v>
      </c>
      <c r="N595" s="60" t="e">
        <f t="shared" si="38"/>
        <v>#N/A</v>
      </c>
      <c r="O595" s="60" t="e">
        <f t="shared" si="39"/>
        <v>#N/A</v>
      </c>
    </row>
    <row r="596" spans="2:15" x14ac:dyDescent="0.25">
      <c r="B596" s="62" t="s">
        <v>9542</v>
      </c>
      <c r="C596" s="63">
        <v>1</v>
      </c>
      <c r="D596" s="64">
        <v>44474</v>
      </c>
      <c r="E596" s="62" t="s">
        <v>37</v>
      </c>
      <c r="F596" s="62" t="s">
        <v>5884</v>
      </c>
      <c r="G596" s="62" t="s">
        <v>5885</v>
      </c>
      <c r="H596" s="65">
        <v>1</v>
      </c>
      <c r="I596" s="66">
        <v>246.04</v>
      </c>
      <c r="K596" s="58" t="e">
        <f>VLOOKUP(J596,Stage!A:C,3,FALSE)</f>
        <v>#N/A</v>
      </c>
      <c r="L596" s="59" t="e">
        <f>VLOOKUP(J596,Stage!A:B,2,FALSE)</f>
        <v>#N/A</v>
      </c>
      <c r="M596" s="60">
        <f t="shared" ref="M596" si="41">+I596*0.4</f>
        <v>98.415999999999997</v>
      </c>
      <c r="N596" s="60" t="e">
        <f t="shared" si="38"/>
        <v>#N/A</v>
      </c>
      <c r="O596" s="60" t="e">
        <f t="shared" si="39"/>
        <v>#N/A</v>
      </c>
    </row>
    <row r="597" spans="2:15" x14ac:dyDescent="0.25">
      <c r="B597" s="62" t="s">
        <v>10290</v>
      </c>
      <c r="C597" s="63">
        <v>1</v>
      </c>
      <c r="D597" s="64">
        <v>44474</v>
      </c>
      <c r="E597" s="62" t="s">
        <v>37</v>
      </c>
      <c r="F597" s="62" t="s">
        <v>10291</v>
      </c>
      <c r="G597" s="62" t="s">
        <v>10292</v>
      </c>
      <c r="H597" s="65">
        <v>6</v>
      </c>
      <c r="I597" s="66">
        <v>9.06</v>
      </c>
    </row>
    <row r="598" spans="2:15" x14ac:dyDescent="0.25">
      <c r="B598" s="62" t="s">
        <v>9673</v>
      </c>
      <c r="C598" s="63">
        <v>2</v>
      </c>
      <c r="D598" s="64">
        <v>44466</v>
      </c>
      <c r="E598" s="62" t="s">
        <v>117</v>
      </c>
      <c r="F598" s="62" t="s">
        <v>118</v>
      </c>
      <c r="G598" s="62" t="s">
        <v>119</v>
      </c>
      <c r="H598" s="65">
        <v>1</v>
      </c>
      <c r="I598" s="66">
        <v>20</v>
      </c>
    </row>
    <row r="599" spans="2:15" x14ac:dyDescent="0.25">
      <c r="B599" s="62" t="s">
        <v>9490</v>
      </c>
      <c r="C599" s="63">
        <v>1</v>
      </c>
      <c r="D599" s="64">
        <v>44474</v>
      </c>
      <c r="E599" s="62" t="s">
        <v>85</v>
      </c>
      <c r="F599" s="62" t="s">
        <v>9431</v>
      </c>
      <c r="G599" s="62" t="s">
        <v>9491</v>
      </c>
      <c r="H599" s="65">
        <v>1</v>
      </c>
      <c r="I599" s="66">
        <v>594.5</v>
      </c>
      <c r="J599" s="57"/>
      <c r="K599" s="58" t="e">
        <f>VLOOKUP(J599,Stage!A:C,3,FALSE)</f>
        <v>#N/A</v>
      </c>
      <c r="L599" s="59" t="e">
        <f>VLOOKUP(J599,Stage!A:B,2,FALSE)</f>
        <v>#N/A</v>
      </c>
      <c r="M599" s="60">
        <f>VLOOKUP(F599,Cost!A:B,2,FALSE)</f>
        <v>262.9776</v>
      </c>
      <c r="N599" s="60" t="e">
        <f t="shared" si="38"/>
        <v>#N/A</v>
      </c>
      <c r="O599" s="60" t="e">
        <f t="shared" si="39"/>
        <v>#N/A</v>
      </c>
    </row>
    <row r="600" spans="2:15" x14ac:dyDescent="0.25">
      <c r="B600" s="62" t="s">
        <v>9823</v>
      </c>
      <c r="C600" s="63">
        <v>1</v>
      </c>
      <c r="D600" s="64">
        <v>44466</v>
      </c>
      <c r="E600" s="62" t="s">
        <v>125</v>
      </c>
      <c r="F600" s="62" t="s">
        <v>8824</v>
      </c>
      <c r="G600" s="62" t="s">
        <v>5719</v>
      </c>
      <c r="H600" s="65">
        <v>1</v>
      </c>
      <c r="I600" s="66">
        <v>623.55999999999995</v>
      </c>
      <c r="K600" s="58" t="e">
        <f>VLOOKUP(J600,Stage!A:C,3,FALSE)</f>
        <v>#N/A</v>
      </c>
      <c r="L600" s="59" t="e">
        <f>VLOOKUP(J600,Stage!A:B,2,FALSE)</f>
        <v>#N/A</v>
      </c>
      <c r="M600" s="60">
        <f>VLOOKUP(F600,Cost!A:B,2,FALSE)</f>
        <v>322.52999999999997</v>
      </c>
      <c r="N600" s="60" t="e">
        <f t="shared" si="38"/>
        <v>#N/A</v>
      </c>
      <c r="O600" s="60" t="e">
        <f t="shared" si="39"/>
        <v>#N/A</v>
      </c>
    </row>
    <row r="601" spans="2:15" x14ac:dyDescent="0.25">
      <c r="B601" s="62" t="s">
        <v>9775</v>
      </c>
      <c r="C601" s="63">
        <v>1</v>
      </c>
      <c r="D601" s="64">
        <v>44469</v>
      </c>
      <c r="E601" s="62" t="s">
        <v>120</v>
      </c>
      <c r="F601" s="62" t="s">
        <v>6100</v>
      </c>
      <c r="G601" s="62" t="s">
        <v>136</v>
      </c>
      <c r="H601" s="65">
        <v>1</v>
      </c>
      <c r="I601" s="66">
        <v>446.84</v>
      </c>
      <c r="K601" s="58" t="e">
        <f>VLOOKUP(J601,Stage!A:C,3,FALSE)</f>
        <v>#N/A</v>
      </c>
      <c r="L601" s="59" t="e">
        <f>VLOOKUP(J601,Stage!A:B,2,FALSE)</f>
        <v>#N/A</v>
      </c>
      <c r="M601" s="60">
        <f>VLOOKUP(F601,Cost!A:B,2,FALSE)</f>
        <v>265.81959999999998</v>
      </c>
      <c r="N601" s="60" t="e">
        <f t="shared" si="38"/>
        <v>#N/A</v>
      </c>
      <c r="O601" s="60" t="e">
        <f t="shared" si="39"/>
        <v>#N/A</v>
      </c>
    </row>
    <row r="602" spans="2:15" x14ac:dyDescent="0.25">
      <c r="B602" s="62" t="s">
        <v>10293</v>
      </c>
      <c r="C602" s="63">
        <v>1</v>
      </c>
      <c r="D602" s="64">
        <v>44469</v>
      </c>
      <c r="E602" s="62" t="s">
        <v>120</v>
      </c>
      <c r="F602" s="62" t="s">
        <v>10294</v>
      </c>
      <c r="G602" s="62" t="s">
        <v>10295</v>
      </c>
      <c r="H602" s="65">
        <v>1</v>
      </c>
      <c r="I602" s="66">
        <v>6.33</v>
      </c>
      <c r="J602" s="57"/>
    </row>
    <row r="603" spans="2:15" x14ac:dyDescent="0.25">
      <c r="B603" s="62" t="s">
        <v>9808</v>
      </c>
      <c r="C603" s="63">
        <v>1</v>
      </c>
      <c r="D603" s="64">
        <v>44469</v>
      </c>
      <c r="E603" s="62" t="s">
        <v>117</v>
      </c>
      <c r="F603" s="62" t="s">
        <v>6041</v>
      </c>
      <c r="G603" s="62" t="s">
        <v>6042</v>
      </c>
      <c r="H603" s="65">
        <v>1</v>
      </c>
      <c r="I603" s="66">
        <v>698</v>
      </c>
      <c r="K603" s="58" t="e">
        <f>VLOOKUP(J603,Stage!A:C,3,FALSE)</f>
        <v>#N/A</v>
      </c>
      <c r="L603" s="59" t="e">
        <f>VLOOKUP(J603,Stage!A:B,2,FALSE)</f>
        <v>#N/A</v>
      </c>
      <c r="M603" s="60">
        <f>VLOOKUP(F603,Cost!A:B,2,FALSE)</f>
        <v>353.17798499999998</v>
      </c>
      <c r="N603" s="60" t="e">
        <f t="shared" si="38"/>
        <v>#N/A</v>
      </c>
      <c r="O603" s="60" t="e">
        <f t="shared" si="39"/>
        <v>#N/A</v>
      </c>
    </row>
    <row r="604" spans="2:15" x14ac:dyDescent="0.25">
      <c r="B604" s="62" t="s">
        <v>10296</v>
      </c>
      <c r="C604" s="63">
        <v>1</v>
      </c>
      <c r="D604" s="64">
        <v>44539</v>
      </c>
      <c r="E604" s="62" t="s">
        <v>142</v>
      </c>
      <c r="F604" s="62" t="s">
        <v>5882</v>
      </c>
      <c r="G604" s="62" t="s">
        <v>143</v>
      </c>
      <c r="H604" s="65">
        <v>1</v>
      </c>
      <c r="I604" s="66">
        <v>267.2</v>
      </c>
      <c r="K604" s="58" t="e">
        <f>VLOOKUP(J604,Stage!A:C,3,FALSE)</f>
        <v>#N/A</v>
      </c>
      <c r="L604" s="59" t="e">
        <f>VLOOKUP(J604,Stage!A:B,2,FALSE)</f>
        <v>#N/A</v>
      </c>
      <c r="M604" s="60">
        <f>VLOOKUP(F604,Cost!A:B,2,FALSE)</f>
        <v>123.32239999999999</v>
      </c>
      <c r="N604" s="60" t="e">
        <f t="shared" si="38"/>
        <v>#N/A</v>
      </c>
      <c r="O604" s="60" t="e">
        <f t="shared" si="39"/>
        <v>#N/A</v>
      </c>
    </row>
    <row r="605" spans="2:15" x14ac:dyDescent="0.25">
      <c r="B605" s="62" t="s">
        <v>9884</v>
      </c>
      <c r="C605" s="63">
        <v>1</v>
      </c>
      <c r="D605" s="64">
        <v>44469</v>
      </c>
      <c r="E605" s="62" t="s">
        <v>9885</v>
      </c>
      <c r="F605" s="62" t="s">
        <v>9886</v>
      </c>
      <c r="G605" s="62" t="s">
        <v>9887</v>
      </c>
      <c r="H605" s="65">
        <v>1</v>
      </c>
      <c r="I605" s="66">
        <v>1097.53</v>
      </c>
      <c r="J605" s="57"/>
      <c r="K605" s="58" t="e">
        <f>VLOOKUP(J605,Stage!A:C,3,FALSE)</f>
        <v>#N/A</v>
      </c>
      <c r="L605" s="59" t="e">
        <f>VLOOKUP(J605,Stage!A:B,2,FALSE)</f>
        <v>#N/A</v>
      </c>
      <c r="M605" s="60">
        <f t="shared" ref="M605" si="42">+I605*0.4</f>
        <v>439.012</v>
      </c>
      <c r="N605" s="60" t="e">
        <f t="shared" si="38"/>
        <v>#N/A</v>
      </c>
      <c r="O605" s="60" t="e">
        <f t="shared" si="39"/>
        <v>#N/A</v>
      </c>
    </row>
    <row r="606" spans="2:15" x14ac:dyDescent="0.25">
      <c r="B606" s="62" t="s">
        <v>9789</v>
      </c>
      <c r="C606" s="63">
        <v>1</v>
      </c>
      <c r="D606" s="64">
        <v>44473</v>
      </c>
      <c r="E606" s="62" t="s">
        <v>56</v>
      </c>
      <c r="F606" s="62" t="s">
        <v>8681</v>
      </c>
      <c r="G606" s="62" t="s">
        <v>97</v>
      </c>
      <c r="H606" s="65">
        <v>3</v>
      </c>
      <c r="I606" s="66">
        <v>2214.09</v>
      </c>
      <c r="J606" s="57"/>
      <c r="K606" s="58" t="e">
        <f>VLOOKUP(J606,Stage!A:C,3,FALSE)</f>
        <v>#N/A</v>
      </c>
      <c r="L606" s="59" t="e">
        <f>VLOOKUP(J606,Stage!A:B,2,FALSE)</f>
        <v>#N/A</v>
      </c>
      <c r="M606" s="60">
        <f>VLOOKUP(F606,Cost!A:B,2,FALSE)</f>
        <v>480.50080000000003</v>
      </c>
      <c r="N606" s="60" t="e">
        <f t="shared" si="38"/>
        <v>#N/A</v>
      </c>
      <c r="O606" s="60" t="e">
        <f t="shared" si="39"/>
        <v>#N/A</v>
      </c>
    </row>
    <row r="607" spans="2:15" x14ac:dyDescent="0.25">
      <c r="B607" s="62" t="s">
        <v>9789</v>
      </c>
      <c r="C607" s="63">
        <v>2</v>
      </c>
      <c r="D607" s="64">
        <v>44473</v>
      </c>
      <c r="E607" s="62" t="s">
        <v>56</v>
      </c>
      <c r="F607" s="62" t="s">
        <v>8685</v>
      </c>
      <c r="G607" s="62" t="s">
        <v>47</v>
      </c>
      <c r="H607" s="65">
        <v>2</v>
      </c>
      <c r="I607" s="66">
        <v>292.52</v>
      </c>
      <c r="J607" s="57"/>
      <c r="K607" s="58" t="e">
        <f>VLOOKUP(J607,Stage!A:C,3,FALSE)</f>
        <v>#N/A</v>
      </c>
      <c r="L607" s="59" t="e">
        <f>VLOOKUP(J607,Stage!A:B,2,FALSE)</f>
        <v>#N/A</v>
      </c>
      <c r="M607" s="60">
        <f>VLOOKUP(F607,Cost!A:B,2,FALSE)</f>
        <v>84.589199999999991</v>
      </c>
      <c r="N607" s="60" t="e">
        <f t="shared" si="38"/>
        <v>#N/A</v>
      </c>
      <c r="O607" s="60" t="e">
        <f t="shared" si="39"/>
        <v>#N/A</v>
      </c>
    </row>
    <row r="608" spans="2:15" x14ac:dyDescent="0.25">
      <c r="B608" s="62" t="s">
        <v>9789</v>
      </c>
      <c r="C608" s="63">
        <v>3</v>
      </c>
      <c r="D608" s="64">
        <v>44473</v>
      </c>
      <c r="E608" s="62" t="s">
        <v>56</v>
      </c>
      <c r="F608" s="62" t="s">
        <v>8669</v>
      </c>
      <c r="G608" s="62" t="s">
        <v>97</v>
      </c>
      <c r="H608" s="65">
        <v>2</v>
      </c>
      <c r="I608" s="66">
        <v>1434.36</v>
      </c>
      <c r="J608" s="57"/>
      <c r="K608" s="58" t="e">
        <f>VLOOKUP(J608,Stage!A:C,3,FALSE)</f>
        <v>#N/A</v>
      </c>
      <c r="L608" s="59" t="e">
        <f>VLOOKUP(J608,Stage!A:B,2,FALSE)</f>
        <v>#N/A</v>
      </c>
      <c r="M608" s="60">
        <f>VLOOKUP(F608,Cost!A:B,2,FALSE)</f>
        <v>473.41399999999999</v>
      </c>
      <c r="N608" s="60" t="e">
        <f t="shared" si="38"/>
        <v>#N/A</v>
      </c>
      <c r="O608" s="60" t="e">
        <f t="shared" si="39"/>
        <v>#N/A</v>
      </c>
    </row>
    <row r="609" spans="2:15" x14ac:dyDescent="0.25">
      <c r="B609" s="62" t="s">
        <v>9789</v>
      </c>
      <c r="C609" s="63">
        <v>4</v>
      </c>
      <c r="D609" s="64">
        <v>44473</v>
      </c>
      <c r="E609" s="62" t="s">
        <v>56</v>
      </c>
      <c r="F609" s="62" t="s">
        <v>8672</v>
      </c>
      <c r="G609" s="62" t="s">
        <v>95</v>
      </c>
      <c r="H609" s="65">
        <v>1</v>
      </c>
      <c r="I609" s="66">
        <v>257.52999999999997</v>
      </c>
      <c r="J609" s="57"/>
      <c r="K609" s="58" t="e">
        <f>VLOOKUP(J609,Stage!A:C,3,FALSE)</f>
        <v>#N/A</v>
      </c>
      <c r="L609" s="59" t="e">
        <f>VLOOKUP(J609,Stage!A:B,2,FALSE)</f>
        <v>#N/A</v>
      </c>
      <c r="M609" s="60">
        <f>VLOOKUP(F609,Cost!A:B,2,FALSE)</f>
        <v>154.1728</v>
      </c>
      <c r="N609" s="60" t="e">
        <f t="shared" si="38"/>
        <v>#N/A</v>
      </c>
      <c r="O609" s="60" t="e">
        <f t="shared" si="39"/>
        <v>#N/A</v>
      </c>
    </row>
    <row r="610" spans="2:15" x14ac:dyDescent="0.25">
      <c r="B610" s="62" t="s">
        <v>9789</v>
      </c>
      <c r="C610" s="63">
        <v>5</v>
      </c>
      <c r="D610" s="64">
        <v>44473</v>
      </c>
      <c r="E610" s="62" t="s">
        <v>56</v>
      </c>
      <c r="F610" s="62" t="s">
        <v>8674</v>
      </c>
      <c r="G610" s="62" t="s">
        <v>47</v>
      </c>
      <c r="H610" s="65">
        <v>1</v>
      </c>
      <c r="I610" s="66">
        <v>155.37</v>
      </c>
      <c r="K610" s="58" t="e">
        <f>VLOOKUP(J610,Stage!A:C,3,FALSE)</f>
        <v>#N/A</v>
      </c>
      <c r="L610" s="59" t="e">
        <f>VLOOKUP(J610,Stage!A:B,2,FALSE)</f>
        <v>#N/A</v>
      </c>
      <c r="M610" s="60">
        <f>VLOOKUP(F610,Cost!A:B,2,FALSE)</f>
        <v>90.837199999999996</v>
      </c>
      <c r="N610" s="60" t="e">
        <f t="shared" si="38"/>
        <v>#N/A</v>
      </c>
      <c r="O610" s="60" t="e">
        <f t="shared" si="39"/>
        <v>#N/A</v>
      </c>
    </row>
    <row r="611" spans="2:15" x14ac:dyDescent="0.25">
      <c r="B611" s="62" t="s">
        <v>10297</v>
      </c>
      <c r="C611" s="63">
        <v>1</v>
      </c>
      <c r="D611" s="64">
        <v>44501</v>
      </c>
      <c r="E611" s="62" t="s">
        <v>85</v>
      </c>
      <c r="F611" s="62" t="s">
        <v>5387</v>
      </c>
      <c r="G611" s="62" t="s">
        <v>5710</v>
      </c>
      <c r="H611" s="65">
        <v>5</v>
      </c>
      <c r="I611" s="66">
        <v>3051.25</v>
      </c>
      <c r="K611" s="58" t="e">
        <f>VLOOKUP(J611,Stage!A:C,3,FALSE)</f>
        <v>#N/A</v>
      </c>
      <c r="L611" s="59" t="e">
        <f>VLOOKUP(J611,Stage!A:B,2,FALSE)</f>
        <v>#N/A</v>
      </c>
      <c r="M611" s="60">
        <f>VLOOKUP(F611,Cost!A:B,2,FALSE)</f>
        <v>361.94279999999998</v>
      </c>
      <c r="N611" s="60" t="e">
        <f t="shared" si="38"/>
        <v>#N/A</v>
      </c>
      <c r="O611" s="60" t="e">
        <f t="shared" si="39"/>
        <v>#N/A</v>
      </c>
    </row>
    <row r="612" spans="2:15" x14ac:dyDescent="0.25">
      <c r="B612" s="62" t="s">
        <v>10297</v>
      </c>
      <c r="C612" s="63">
        <v>2</v>
      </c>
      <c r="D612" s="64">
        <v>44501</v>
      </c>
      <c r="E612" s="62" t="s">
        <v>85</v>
      </c>
      <c r="F612" s="62" t="s">
        <v>5385</v>
      </c>
      <c r="G612" s="62" t="s">
        <v>5708</v>
      </c>
      <c r="H612" s="65">
        <v>8</v>
      </c>
      <c r="I612" s="66">
        <v>4203.3599999999997</v>
      </c>
      <c r="K612" s="58" t="e">
        <f>VLOOKUP(J612,Stage!A:C,3,FALSE)</f>
        <v>#N/A</v>
      </c>
      <c r="L612" s="59" t="e">
        <f>VLOOKUP(J612,Stage!A:B,2,FALSE)</f>
        <v>#N/A</v>
      </c>
      <c r="M612" s="60">
        <f>VLOOKUP(F612,Cost!A:B,2,FALSE)</f>
        <v>328.96879999999999</v>
      </c>
      <c r="N612" s="60" t="e">
        <f t="shared" si="38"/>
        <v>#N/A</v>
      </c>
      <c r="O612" s="60" t="e">
        <f t="shared" si="39"/>
        <v>#N/A</v>
      </c>
    </row>
    <row r="613" spans="2:15" x14ac:dyDescent="0.25">
      <c r="B613" s="62" t="s">
        <v>10297</v>
      </c>
      <c r="C613" s="63">
        <v>3</v>
      </c>
      <c r="D613" s="64">
        <v>44501</v>
      </c>
      <c r="E613" s="62" t="s">
        <v>85</v>
      </c>
      <c r="F613" s="62" t="s">
        <v>5383</v>
      </c>
      <c r="G613" s="62" t="s">
        <v>5706</v>
      </c>
      <c r="H613" s="65">
        <v>4</v>
      </c>
      <c r="I613" s="66">
        <v>2338.4</v>
      </c>
      <c r="J613" s="57"/>
      <c r="K613" s="58" t="e">
        <f>VLOOKUP(J613,Stage!A:C,3,FALSE)</f>
        <v>#N/A</v>
      </c>
      <c r="L613" s="59" t="e">
        <f>VLOOKUP(J613,Stage!A:B,2,FALSE)</f>
        <v>#N/A</v>
      </c>
      <c r="M613" s="60">
        <f>VLOOKUP(F613,Cost!A:B,2,FALSE)</f>
        <v>338.93799999999999</v>
      </c>
      <c r="N613" s="60" t="e">
        <f t="shared" si="38"/>
        <v>#N/A</v>
      </c>
      <c r="O613" s="60" t="e">
        <f t="shared" si="39"/>
        <v>#N/A</v>
      </c>
    </row>
    <row r="614" spans="2:15" x14ac:dyDescent="0.25">
      <c r="B614" s="62" t="s">
        <v>10297</v>
      </c>
      <c r="C614" s="63">
        <v>4</v>
      </c>
      <c r="D614" s="64">
        <v>44501</v>
      </c>
      <c r="E614" s="62" t="s">
        <v>85</v>
      </c>
      <c r="F614" s="62" t="s">
        <v>5381</v>
      </c>
      <c r="G614" s="62" t="s">
        <v>3556</v>
      </c>
      <c r="H614" s="65">
        <v>10</v>
      </c>
      <c r="I614" s="66">
        <v>714.2</v>
      </c>
      <c r="K614" s="58" t="e">
        <f>VLOOKUP(J614,Stage!A:C,3,FALSE)</f>
        <v>#N/A</v>
      </c>
      <c r="L614" s="59" t="e">
        <f>VLOOKUP(J614,Stage!A:B,2,FALSE)</f>
        <v>#N/A</v>
      </c>
      <c r="M614" s="60">
        <f>VLOOKUP(F614,Cost!A:B,2,FALSE)</f>
        <v>41.568799999999996</v>
      </c>
      <c r="N614" s="60" t="e">
        <f t="shared" si="38"/>
        <v>#N/A</v>
      </c>
      <c r="O614" s="60" t="e">
        <f t="shared" si="39"/>
        <v>#N/A</v>
      </c>
    </row>
    <row r="615" spans="2:15" x14ac:dyDescent="0.25">
      <c r="B615" s="62" t="s">
        <v>10297</v>
      </c>
      <c r="C615" s="63">
        <v>5</v>
      </c>
      <c r="D615" s="64">
        <v>44501</v>
      </c>
      <c r="E615" s="62" t="s">
        <v>85</v>
      </c>
      <c r="F615" s="62" t="s">
        <v>5382</v>
      </c>
      <c r="G615" s="62" t="s">
        <v>5705</v>
      </c>
      <c r="H615" s="65">
        <v>2</v>
      </c>
      <c r="I615" s="66">
        <v>1040.8399999999999</v>
      </c>
      <c r="K615" s="58" t="e">
        <f>VLOOKUP(J615,Stage!A:C,3,FALSE)</f>
        <v>#N/A</v>
      </c>
      <c r="L615" s="59" t="e">
        <f>VLOOKUP(J615,Stage!A:B,2,FALSE)</f>
        <v>#N/A</v>
      </c>
      <c r="M615" s="60">
        <f>VLOOKUP(F615,Cost!A:B,2,FALSE)</f>
        <v>333.46440000000001</v>
      </c>
      <c r="N615" s="60" t="e">
        <f t="shared" si="38"/>
        <v>#N/A</v>
      </c>
      <c r="O615" s="60" t="e">
        <f t="shared" si="39"/>
        <v>#N/A</v>
      </c>
    </row>
    <row r="616" spans="2:15" x14ac:dyDescent="0.25">
      <c r="B616" s="62" t="s">
        <v>10297</v>
      </c>
      <c r="C616" s="63">
        <v>6</v>
      </c>
      <c r="D616" s="64">
        <v>44501</v>
      </c>
      <c r="E616" s="62" t="s">
        <v>85</v>
      </c>
      <c r="F616" s="62" t="s">
        <v>5761</v>
      </c>
      <c r="G616" s="62" t="s">
        <v>10298</v>
      </c>
      <c r="H616" s="65">
        <v>2</v>
      </c>
      <c r="I616" s="66">
        <v>1054.1600000000001</v>
      </c>
      <c r="K616" s="58" t="e">
        <f>VLOOKUP(J616,Stage!A:C,3,FALSE)</f>
        <v>#N/A</v>
      </c>
      <c r="L616" s="59" t="e">
        <f>VLOOKUP(J616,Stage!A:B,2,FALSE)</f>
        <v>#N/A</v>
      </c>
      <c r="M616" s="60">
        <f>VLOOKUP(F616,Cost!A:B,2,FALSE)</f>
        <v>333.56439999999998</v>
      </c>
      <c r="N616" s="60" t="e">
        <f t="shared" si="38"/>
        <v>#N/A</v>
      </c>
      <c r="O616" s="60" t="e">
        <f t="shared" si="39"/>
        <v>#N/A</v>
      </c>
    </row>
    <row r="617" spans="2:15" x14ac:dyDescent="0.25">
      <c r="B617" s="62" t="s">
        <v>10297</v>
      </c>
      <c r="C617" s="63">
        <v>7</v>
      </c>
      <c r="D617" s="64">
        <v>44501</v>
      </c>
      <c r="E617" s="62" t="s">
        <v>85</v>
      </c>
      <c r="F617" s="62" t="s">
        <v>10121</v>
      </c>
      <c r="G617" s="62" t="s">
        <v>10122</v>
      </c>
      <c r="H617" s="65">
        <v>4</v>
      </c>
      <c r="I617" s="66">
        <v>2283.6</v>
      </c>
      <c r="K617" s="58" t="e">
        <f>VLOOKUP(J617,Stage!A:C,3,FALSE)</f>
        <v>#N/A</v>
      </c>
      <c r="L617" s="59" t="e">
        <f>VLOOKUP(J617,Stage!A:B,2,FALSE)</f>
        <v>#N/A</v>
      </c>
      <c r="M617" s="60">
        <f>VLOOKUP(F617,Cost!A:B,2,FALSE)</f>
        <v>361.23</v>
      </c>
      <c r="N617" s="60" t="e">
        <f t="shared" si="38"/>
        <v>#N/A</v>
      </c>
      <c r="O617" s="60" t="e">
        <f t="shared" si="39"/>
        <v>#N/A</v>
      </c>
    </row>
    <row r="618" spans="2:15" x14ac:dyDescent="0.25">
      <c r="B618" s="62" t="s">
        <v>10297</v>
      </c>
      <c r="C618" s="63">
        <v>8</v>
      </c>
      <c r="D618" s="64">
        <v>44501</v>
      </c>
      <c r="E618" s="62" t="s">
        <v>85</v>
      </c>
      <c r="F618" s="62" t="s">
        <v>5386</v>
      </c>
      <c r="G618" s="62" t="s">
        <v>5709</v>
      </c>
      <c r="H618" s="65">
        <v>2</v>
      </c>
      <c r="I618" s="66">
        <v>1144.06</v>
      </c>
      <c r="K618" s="58" t="e">
        <f>VLOOKUP(J618,Stage!A:C,3,FALSE)</f>
        <v>#N/A</v>
      </c>
      <c r="L618" s="59" t="e">
        <f>VLOOKUP(J618,Stage!A:B,2,FALSE)</f>
        <v>#N/A</v>
      </c>
      <c r="M618" s="60">
        <f>VLOOKUP(F618,Cost!A:B,2,FALSE)</f>
        <v>361.8648</v>
      </c>
      <c r="N618" s="60" t="e">
        <f t="shared" si="38"/>
        <v>#N/A</v>
      </c>
      <c r="O618" s="60" t="e">
        <f t="shared" si="39"/>
        <v>#N/A</v>
      </c>
    </row>
    <row r="619" spans="2:15" x14ac:dyDescent="0.25">
      <c r="B619" s="62" t="s">
        <v>9498</v>
      </c>
      <c r="C619" s="63">
        <v>1</v>
      </c>
      <c r="D619" s="64">
        <v>44467</v>
      </c>
      <c r="E619" s="62" t="s">
        <v>18</v>
      </c>
      <c r="F619" s="62" t="s">
        <v>181</v>
      </c>
      <c r="G619" s="62" t="s">
        <v>9499</v>
      </c>
      <c r="H619" s="65">
        <v>1</v>
      </c>
      <c r="I619" s="66">
        <v>939.01</v>
      </c>
      <c r="K619" s="58" t="e">
        <f>VLOOKUP(J619,Stage!A:C,3,FALSE)</f>
        <v>#N/A</v>
      </c>
      <c r="L619" s="59" t="e">
        <f>VLOOKUP(J619,Stage!A:B,2,FALSE)</f>
        <v>#N/A</v>
      </c>
      <c r="M619" s="60">
        <f>VLOOKUP(F619,Cost!A:B,2,FALSE)</f>
        <v>539.39679999999998</v>
      </c>
      <c r="N619" s="60" t="e">
        <f t="shared" si="38"/>
        <v>#N/A</v>
      </c>
      <c r="O619" s="60" t="e">
        <f t="shared" si="39"/>
        <v>#N/A</v>
      </c>
    </row>
    <row r="620" spans="2:15" x14ac:dyDescent="0.25">
      <c r="B620" s="62" t="s">
        <v>9646</v>
      </c>
      <c r="C620" s="63">
        <v>1</v>
      </c>
      <c r="D620" s="64">
        <v>44467</v>
      </c>
      <c r="E620" s="62" t="s">
        <v>117</v>
      </c>
      <c r="F620" s="62" t="s">
        <v>7756</v>
      </c>
      <c r="G620" s="62" t="s">
        <v>5716</v>
      </c>
      <c r="H620" s="65">
        <v>1</v>
      </c>
      <c r="I620" s="66">
        <v>688.87</v>
      </c>
      <c r="J620" s="57"/>
      <c r="K620" s="58" t="e">
        <f>VLOOKUP(J620,Stage!A:C,3,FALSE)</f>
        <v>#N/A</v>
      </c>
      <c r="L620" s="59" t="e">
        <f>VLOOKUP(J620,Stage!A:B,2,FALSE)</f>
        <v>#N/A</v>
      </c>
      <c r="M620" s="60">
        <f>VLOOKUP(F620,Cost!A:B,2,FALSE)</f>
        <v>349.49593900000002</v>
      </c>
      <c r="N620" s="60" t="e">
        <f t="shared" si="38"/>
        <v>#N/A</v>
      </c>
      <c r="O620" s="60" t="e">
        <f t="shared" si="39"/>
        <v>#N/A</v>
      </c>
    </row>
    <row r="621" spans="2:15" x14ac:dyDescent="0.25">
      <c r="B621" s="62" t="s">
        <v>9635</v>
      </c>
      <c r="C621" s="63">
        <v>1</v>
      </c>
      <c r="D621" s="64">
        <v>44467</v>
      </c>
      <c r="E621" s="62" t="s">
        <v>117</v>
      </c>
      <c r="F621" s="62" t="s">
        <v>5555</v>
      </c>
      <c r="G621" s="62" t="s">
        <v>5685</v>
      </c>
      <c r="H621" s="65">
        <v>1</v>
      </c>
      <c r="I621" s="66">
        <v>679.21</v>
      </c>
      <c r="K621" s="58" t="e">
        <f>VLOOKUP(J621,Stage!A:C,3,FALSE)</f>
        <v>#N/A</v>
      </c>
      <c r="L621" s="59" t="e">
        <f>VLOOKUP(J621,Stage!A:B,2,FALSE)</f>
        <v>#N/A</v>
      </c>
      <c r="M621" s="60">
        <f>VLOOKUP(F621,Cost!A:B,2,FALSE)</f>
        <v>365.65008799999998</v>
      </c>
      <c r="N621" s="60" t="e">
        <f t="shared" si="38"/>
        <v>#N/A</v>
      </c>
      <c r="O621" s="60" t="e">
        <f t="shared" si="39"/>
        <v>#N/A</v>
      </c>
    </row>
    <row r="622" spans="2:15" x14ac:dyDescent="0.25">
      <c r="B622" s="62" t="s">
        <v>9674</v>
      </c>
      <c r="C622" s="63">
        <v>1</v>
      </c>
      <c r="D622" s="64">
        <v>44467</v>
      </c>
      <c r="E622" s="62" t="s">
        <v>117</v>
      </c>
      <c r="F622" s="62" t="s">
        <v>5556</v>
      </c>
      <c r="G622" s="62" t="s">
        <v>5716</v>
      </c>
      <c r="H622" s="65">
        <v>1</v>
      </c>
      <c r="I622" s="66">
        <v>753.69</v>
      </c>
      <c r="J622" s="57"/>
      <c r="K622" s="58" t="e">
        <f>VLOOKUP(J622,Stage!A:C,3,FALSE)</f>
        <v>#N/A</v>
      </c>
      <c r="L622" s="59" t="e">
        <f>VLOOKUP(J622,Stage!A:B,2,FALSE)</f>
        <v>#N/A</v>
      </c>
      <c r="M622" s="60">
        <f>VLOOKUP(F622,Cost!A:B,2,FALSE)</f>
        <v>378.79541900000004</v>
      </c>
      <c r="N622" s="60" t="e">
        <f t="shared" si="38"/>
        <v>#N/A</v>
      </c>
      <c r="O622" s="60" t="e">
        <f t="shared" si="39"/>
        <v>#N/A</v>
      </c>
    </row>
    <row r="623" spans="2:15" x14ac:dyDescent="0.25">
      <c r="B623" s="62" t="s">
        <v>9657</v>
      </c>
      <c r="C623" s="63">
        <v>1</v>
      </c>
      <c r="D623" s="64">
        <v>44467</v>
      </c>
      <c r="E623" s="62" t="s">
        <v>117</v>
      </c>
      <c r="F623" s="62" t="s">
        <v>5553</v>
      </c>
      <c r="G623" s="62" t="s">
        <v>5716</v>
      </c>
      <c r="H623" s="65">
        <v>1</v>
      </c>
      <c r="I623" s="66">
        <v>731.86</v>
      </c>
      <c r="K623" s="58" t="e">
        <f>VLOOKUP(J623,Stage!A:C,3,FALSE)</f>
        <v>#N/A</v>
      </c>
      <c r="L623" s="59" t="e">
        <f>VLOOKUP(J623,Stage!A:B,2,FALSE)</f>
        <v>#N/A</v>
      </c>
      <c r="M623" s="60">
        <f>VLOOKUP(F623,Cost!A:B,2,FALSE)</f>
        <v>369.0028934</v>
      </c>
      <c r="N623" s="60" t="e">
        <f t="shared" si="38"/>
        <v>#N/A</v>
      </c>
      <c r="O623" s="60" t="e">
        <f t="shared" si="39"/>
        <v>#N/A</v>
      </c>
    </row>
    <row r="624" spans="2:15" x14ac:dyDescent="0.25">
      <c r="B624" s="62" t="s">
        <v>9636</v>
      </c>
      <c r="C624" s="63">
        <v>1</v>
      </c>
      <c r="D624" s="64">
        <v>44467</v>
      </c>
      <c r="E624" s="62" t="s">
        <v>117</v>
      </c>
      <c r="F624" s="62" t="s">
        <v>5555</v>
      </c>
      <c r="G624" s="62" t="s">
        <v>5685</v>
      </c>
      <c r="H624" s="65">
        <v>1</v>
      </c>
      <c r="I624" s="66">
        <v>679.21</v>
      </c>
      <c r="J624" s="57"/>
      <c r="K624" s="58" t="e">
        <f>VLOOKUP(J624,Stage!A:C,3,FALSE)</f>
        <v>#N/A</v>
      </c>
      <c r="L624" s="59" t="e">
        <f>VLOOKUP(J624,Stage!A:B,2,FALSE)</f>
        <v>#N/A</v>
      </c>
      <c r="M624" s="60">
        <f>VLOOKUP(F624,Cost!A:B,2,FALSE)</f>
        <v>365.65008799999998</v>
      </c>
      <c r="N624" s="60" t="e">
        <f t="shared" si="38"/>
        <v>#N/A</v>
      </c>
      <c r="O624" s="60" t="e">
        <f t="shared" si="39"/>
        <v>#N/A</v>
      </c>
    </row>
    <row r="625" spans="2:15" x14ac:dyDescent="0.25">
      <c r="B625" s="62" t="s">
        <v>9647</v>
      </c>
      <c r="C625" s="63">
        <v>1</v>
      </c>
      <c r="D625" s="64">
        <v>44467</v>
      </c>
      <c r="E625" s="62" t="s">
        <v>117</v>
      </c>
      <c r="F625" s="62" t="s">
        <v>7756</v>
      </c>
      <c r="G625" s="62" t="s">
        <v>5716</v>
      </c>
      <c r="H625" s="65">
        <v>1</v>
      </c>
      <c r="I625" s="66">
        <v>688.87</v>
      </c>
      <c r="J625" s="57"/>
      <c r="K625" s="58" t="e">
        <f>VLOOKUP(J625,Stage!A:C,3,FALSE)</f>
        <v>#N/A</v>
      </c>
      <c r="L625" s="59" t="e">
        <f>VLOOKUP(J625,Stage!A:B,2,FALSE)</f>
        <v>#N/A</v>
      </c>
      <c r="M625" s="60">
        <f>VLOOKUP(F625,Cost!A:B,2,FALSE)</f>
        <v>349.49593900000002</v>
      </c>
      <c r="N625" s="60" t="e">
        <f t="shared" si="38"/>
        <v>#N/A</v>
      </c>
      <c r="O625" s="60" t="e">
        <f t="shared" si="39"/>
        <v>#N/A</v>
      </c>
    </row>
    <row r="626" spans="2:15" x14ac:dyDescent="0.25">
      <c r="B626" s="62" t="s">
        <v>9648</v>
      </c>
      <c r="C626" s="63">
        <v>1</v>
      </c>
      <c r="D626" s="64">
        <v>44467</v>
      </c>
      <c r="E626" s="62" t="s">
        <v>117</v>
      </c>
      <c r="F626" s="62" t="s">
        <v>7756</v>
      </c>
      <c r="G626" s="62" t="s">
        <v>5716</v>
      </c>
      <c r="H626" s="65">
        <v>1</v>
      </c>
      <c r="I626" s="66">
        <v>688.87</v>
      </c>
      <c r="K626" s="58" t="e">
        <f>VLOOKUP(J626,Stage!A:C,3,FALSE)</f>
        <v>#N/A</v>
      </c>
      <c r="L626" s="59" t="e">
        <f>VLOOKUP(J626,Stage!A:B,2,FALSE)</f>
        <v>#N/A</v>
      </c>
      <c r="M626" s="60">
        <f>VLOOKUP(F626,Cost!A:B,2,FALSE)</f>
        <v>349.49593900000002</v>
      </c>
      <c r="N626" s="60" t="e">
        <f t="shared" si="38"/>
        <v>#N/A</v>
      </c>
      <c r="O626" s="60" t="e">
        <f t="shared" si="39"/>
        <v>#N/A</v>
      </c>
    </row>
    <row r="627" spans="2:15" x14ac:dyDescent="0.25">
      <c r="B627" s="62" t="s">
        <v>9658</v>
      </c>
      <c r="C627" s="63">
        <v>1</v>
      </c>
      <c r="D627" s="64">
        <v>44467</v>
      </c>
      <c r="E627" s="62" t="s">
        <v>117</v>
      </c>
      <c r="F627" s="62" t="s">
        <v>5553</v>
      </c>
      <c r="G627" s="62" t="s">
        <v>5716</v>
      </c>
      <c r="H627" s="65">
        <v>1</v>
      </c>
      <c r="I627" s="66">
        <v>731.86</v>
      </c>
      <c r="K627" s="58" t="e">
        <f>VLOOKUP(J627,Stage!A:C,3,FALSE)</f>
        <v>#N/A</v>
      </c>
      <c r="L627" s="59" t="e">
        <f>VLOOKUP(J627,Stage!A:B,2,FALSE)</f>
        <v>#N/A</v>
      </c>
      <c r="M627" s="60">
        <f>VLOOKUP(F627,Cost!A:B,2,FALSE)</f>
        <v>369.0028934</v>
      </c>
      <c r="N627" s="60" t="e">
        <f t="shared" si="38"/>
        <v>#N/A</v>
      </c>
      <c r="O627" s="60" t="e">
        <f t="shared" si="39"/>
        <v>#N/A</v>
      </c>
    </row>
    <row r="628" spans="2:15" x14ac:dyDescent="0.25">
      <c r="B628" s="62" t="s">
        <v>9659</v>
      </c>
      <c r="C628" s="63">
        <v>1</v>
      </c>
      <c r="D628" s="64">
        <v>44467</v>
      </c>
      <c r="E628" s="62" t="s">
        <v>117</v>
      </c>
      <c r="F628" s="62" t="s">
        <v>5553</v>
      </c>
      <c r="G628" s="62" t="s">
        <v>5716</v>
      </c>
      <c r="H628" s="65">
        <v>1</v>
      </c>
      <c r="I628" s="66">
        <v>731.86</v>
      </c>
      <c r="K628" s="58" t="e">
        <f>VLOOKUP(J628,Stage!A:C,3,FALSE)</f>
        <v>#N/A</v>
      </c>
      <c r="L628" s="59" t="e">
        <f>VLOOKUP(J628,Stage!A:B,2,FALSE)</f>
        <v>#N/A</v>
      </c>
      <c r="M628" s="60">
        <f>VLOOKUP(F628,Cost!A:B,2,FALSE)</f>
        <v>369.0028934</v>
      </c>
      <c r="N628" s="60" t="e">
        <f t="shared" si="38"/>
        <v>#N/A</v>
      </c>
      <c r="O628" s="60" t="e">
        <f t="shared" si="39"/>
        <v>#N/A</v>
      </c>
    </row>
    <row r="629" spans="2:15" x14ac:dyDescent="0.25">
      <c r="B629" s="62" t="s">
        <v>9637</v>
      </c>
      <c r="C629" s="63">
        <v>1</v>
      </c>
      <c r="D629" s="64">
        <v>44467</v>
      </c>
      <c r="E629" s="62" t="s">
        <v>117</v>
      </c>
      <c r="F629" s="62" t="s">
        <v>5555</v>
      </c>
      <c r="G629" s="62" t="s">
        <v>5685</v>
      </c>
      <c r="H629" s="65">
        <v>1</v>
      </c>
      <c r="I629" s="66">
        <v>679.21</v>
      </c>
      <c r="J629" s="57"/>
      <c r="K629" s="58" t="e">
        <f>VLOOKUP(J629,Stage!A:C,3,FALSE)</f>
        <v>#N/A</v>
      </c>
      <c r="L629" s="59" t="e">
        <f>VLOOKUP(J629,Stage!A:B,2,FALSE)</f>
        <v>#N/A</v>
      </c>
      <c r="M629" s="60">
        <f>VLOOKUP(F629,Cost!A:B,2,FALSE)</f>
        <v>365.65008799999998</v>
      </c>
      <c r="N629" s="60" t="e">
        <f t="shared" si="38"/>
        <v>#N/A</v>
      </c>
      <c r="O629" s="60" t="e">
        <f t="shared" si="39"/>
        <v>#N/A</v>
      </c>
    </row>
    <row r="630" spans="2:15" x14ac:dyDescent="0.25">
      <c r="B630" s="62" t="s">
        <v>9638</v>
      </c>
      <c r="C630" s="63">
        <v>1</v>
      </c>
      <c r="D630" s="64">
        <v>44467</v>
      </c>
      <c r="E630" s="62" t="s">
        <v>117</v>
      </c>
      <c r="F630" s="62" t="s">
        <v>5555</v>
      </c>
      <c r="G630" s="62" t="s">
        <v>5685</v>
      </c>
      <c r="H630" s="65">
        <v>1</v>
      </c>
      <c r="I630" s="66">
        <v>679.21</v>
      </c>
      <c r="K630" s="58" t="e">
        <f>VLOOKUP(J630,Stage!A:C,3,FALSE)</f>
        <v>#N/A</v>
      </c>
      <c r="L630" s="59" t="e">
        <f>VLOOKUP(J630,Stage!A:B,2,FALSE)</f>
        <v>#N/A</v>
      </c>
      <c r="M630" s="60">
        <f>VLOOKUP(F630,Cost!A:B,2,FALSE)</f>
        <v>365.65008799999998</v>
      </c>
      <c r="N630" s="60" t="e">
        <f t="shared" si="38"/>
        <v>#N/A</v>
      </c>
      <c r="O630" s="60" t="e">
        <f t="shared" si="39"/>
        <v>#N/A</v>
      </c>
    </row>
    <row r="631" spans="2:15" x14ac:dyDescent="0.25">
      <c r="B631" s="62" t="s">
        <v>9608</v>
      </c>
      <c r="C631" s="63">
        <v>1</v>
      </c>
      <c r="D631" s="64">
        <v>44467</v>
      </c>
      <c r="E631" s="62" t="s">
        <v>18</v>
      </c>
      <c r="F631" s="62" t="s">
        <v>7548</v>
      </c>
      <c r="G631" s="62" t="s">
        <v>9609</v>
      </c>
      <c r="H631" s="65">
        <v>4</v>
      </c>
      <c r="I631" s="66">
        <v>374.36</v>
      </c>
      <c r="K631" s="58" t="e">
        <f>VLOOKUP(J631,Stage!A:C,3,FALSE)</f>
        <v>#N/A</v>
      </c>
      <c r="L631" s="59" t="e">
        <f>VLOOKUP(J631,Stage!A:B,2,FALSE)</f>
        <v>#N/A</v>
      </c>
      <c r="M631" s="60">
        <f>VLOOKUP(F631,Cost!A:B,2,FALSE)</f>
        <v>51.03</v>
      </c>
      <c r="N631" s="60" t="e">
        <f t="shared" si="38"/>
        <v>#N/A</v>
      </c>
      <c r="O631" s="60" t="e">
        <f t="shared" si="39"/>
        <v>#N/A</v>
      </c>
    </row>
    <row r="632" spans="2:15" x14ac:dyDescent="0.25">
      <c r="B632" s="62" t="s">
        <v>9631</v>
      </c>
      <c r="C632" s="63">
        <v>1</v>
      </c>
      <c r="D632" s="64">
        <v>44467</v>
      </c>
      <c r="E632" s="62" t="s">
        <v>18</v>
      </c>
      <c r="F632" s="62" t="s">
        <v>7725</v>
      </c>
      <c r="G632" s="62" t="s">
        <v>9632</v>
      </c>
      <c r="H632" s="65">
        <v>2</v>
      </c>
      <c r="I632" s="66">
        <v>4572.22</v>
      </c>
      <c r="K632" s="58" t="e">
        <f>VLOOKUP(J632,Stage!A:C,3,FALSE)</f>
        <v>#N/A</v>
      </c>
      <c r="L632" s="59" t="e">
        <f>VLOOKUP(J632,Stage!A:B,2,FALSE)</f>
        <v>#N/A</v>
      </c>
      <c r="M632" s="60">
        <f>VLOOKUP(F632,Cost!A:B,2,FALSE)</f>
        <v>1094.76</v>
      </c>
      <c r="N632" s="60" t="e">
        <f t="shared" si="38"/>
        <v>#N/A</v>
      </c>
      <c r="O632" s="60" t="e">
        <f t="shared" si="39"/>
        <v>#N/A</v>
      </c>
    </row>
    <row r="633" spans="2:15" x14ac:dyDescent="0.25">
      <c r="B633" s="62" t="s">
        <v>9660</v>
      </c>
      <c r="C633" s="63">
        <v>1</v>
      </c>
      <c r="D633" s="64">
        <v>44467</v>
      </c>
      <c r="E633" s="62" t="s">
        <v>117</v>
      </c>
      <c r="F633" s="62" t="s">
        <v>5553</v>
      </c>
      <c r="G633" s="62" t="s">
        <v>5716</v>
      </c>
      <c r="H633" s="65">
        <v>1</v>
      </c>
      <c r="I633" s="66">
        <v>731.86</v>
      </c>
      <c r="K633" s="58" t="e">
        <f>VLOOKUP(J633,Stage!A:C,3,FALSE)</f>
        <v>#N/A</v>
      </c>
      <c r="L633" s="59" t="e">
        <f>VLOOKUP(J633,Stage!A:B,2,FALSE)</f>
        <v>#N/A</v>
      </c>
      <c r="M633" s="60">
        <f>VLOOKUP(F633,Cost!A:B,2,FALSE)</f>
        <v>369.0028934</v>
      </c>
      <c r="N633" s="60" t="e">
        <f t="shared" si="38"/>
        <v>#N/A</v>
      </c>
      <c r="O633" s="60" t="e">
        <f t="shared" si="39"/>
        <v>#N/A</v>
      </c>
    </row>
    <row r="634" spans="2:15" x14ac:dyDescent="0.25">
      <c r="B634" s="62" t="s">
        <v>10299</v>
      </c>
      <c r="C634" s="63">
        <v>1</v>
      </c>
      <c r="D634" s="64">
        <v>44497</v>
      </c>
      <c r="E634" s="62" t="s">
        <v>53</v>
      </c>
      <c r="F634" s="62" t="s">
        <v>5448</v>
      </c>
      <c r="G634" s="62" t="s">
        <v>10251</v>
      </c>
      <c r="H634" s="65">
        <v>3</v>
      </c>
      <c r="I634" s="66">
        <v>1587.99</v>
      </c>
      <c r="J634" s="57"/>
      <c r="K634" s="58" t="e">
        <f>VLOOKUP(J634,Stage!A:C,3,FALSE)</f>
        <v>#N/A</v>
      </c>
      <c r="L634" s="59" t="e">
        <f>VLOOKUP(J634,Stage!A:B,2,FALSE)</f>
        <v>#N/A</v>
      </c>
      <c r="M634" s="60">
        <f>VLOOKUP(F634,Cost!A:B,2,FALSE)</f>
        <v>282.46800000000002</v>
      </c>
      <c r="N634" s="60" t="e">
        <f t="shared" si="38"/>
        <v>#N/A</v>
      </c>
      <c r="O634" s="60" t="e">
        <f t="shared" si="39"/>
        <v>#N/A</v>
      </c>
    </row>
    <row r="635" spans="2:15" x14ac:dyDescent="0.25">
      <c r="B635" s="62" t="s">
        <v>10299</v>
      </c>
      <c r="C635" s="63">
        <v>2</v>
      </c>
      <c r="D635" s="64">
        <v>44497</v>
      </c>
      <c r="E635" s="62" t="s">
        <v>53</v>
      </c>
      <c r="F635" s="62" t="s">
        <v>10252</v>
      </c>
      <c r="G635" s="62" t="s">
        <v>10253</v>
      </c>
      <c r="H635" s="65">
        <v>1</v>
      </c>
      <c r="I635" s="66">
        <v>529.33000000000004</v>
      </c>
      <c r="K635" s="58" t="e">
        <f>VLOOKUP(J635,Stage!A:C,3,FALSE)</f>
        <v>#N/A</v>
      </c>
      <c r="L635" s="59" t="e">
        <f>VLOOKUP(J635,Stage!A:B,2,FALSE)</f>
        <v>#N/A</v>
      </c>
      <c r="M635" s="60">
        <f>VLOOKUP(F635,Cost!A:B,2,FALSE)</f>
        <v>282.47000000000003</v>
      </c>
      <c r="N635" s="60" t="e">
        <f t="shared" si="38"/>
        <v>#N/A</v>
      </c>
      <c r="O635" s="60" t="e">
        <f t="shared" si="39"/>
        <v>#N/A</v>
      </c>
    </row>
    <row r="636" spans="2:15" x14ac:dyDescent="0.25">
      <c r="B636" s="62" t="s">
        <v>10299</v>
      </c>
      <c r="C636" s="63">
        <v>3</v>
      </c>
      <c r="D636" s="64">
        <v>44497</v>
      </c>
      <c r="E636" s="62" t="s">
        <v>53</v>
      </c>
      <c r="F636" s="62" t="s">
        <v>5865</v>
      </c>
      <c r="G636" s="62" t="s">
        <v>5067</v>
      </c>
      <c r="H636" s="65">
        <v>6</v>
      </c>
      <c r="I636" s="66">
        <v>2397.84</v>
      </c>
      <c r="K636" s="58" t="e">
        <f>VLOOKUP(J636,Stage!A:C,3,FALSE)</f>
        <v>#N/A</v>
      </c>
      <c r="L636" s="59" t="e">
        <f>VLOOKUP(J636,Stage!A:B,2,FALSE)</f>
        <v>#N/A</v>
      </c>
      <c r="M636" s="60">
        <f>VLOOKUP(F636,Cost!A:B,2,FALSE)</f>
        <v>186.98039999999997</v>
      </c>
      <c r="N636" s="60" t="e">
        <f t="shared" si="38"/>
        <v>#N/A</v>
      </c>
      <c r="O636" s="60" t="e">
        <f t="shared" si="39"/>
        <v>#N/A</v>
      </c>
    </row>
    <row r="637" spans="2:15" x14ac:dyDescent="0.25">
      <c r="B637" s="62" t="s">
        <v>10299</v>
      </c>
      <c r="C637" s="63">
        <v>4</v>
      </c>
      <c r="D637" s="64">
        <v>44497</v>
      </c>
      <c r="E637" s="62" t="s">
        <v>53</v>
      </c>
      <c r="F637" s="62" t="s">
        <v>5451</v>
      </c>
      <c r="G637" s="62" t="s">
        <v>4558</v>
      </c>
      <c r="H637" s="65">
        <v>4</v>
      </c>
      <c r="I637" s="66">
        <v>1986.12</v>
      </c>
      <c r="K637" s="58" t="e">
        <f>VLOOKUP(J637,Stage!A:C,3,FALSE)</f>
        <v>#N/A</v>
      </c>
      <c r="L637" s="59" t="e">
        <f>VLOOKUP(J637,Stage!A:B,2,FALSE)</f>
        <v>#N/A</v>
      </c>
      <c r="M637" s="60">
        <f>VLOOKUP(F637,Cost!A:B,2,FALSE)</f>
        <v>250.19479999999999</v>
      </c>
      <c r="N637" s="60" t="e">
        <f t="shared" si="38"/>
        <v>#N/A</v>
      </c>
      <c r="O637" s="60" t="e">
        <f t="shared" si="39"/>
        <v>#N/A</v>
      </c>
    </row>
    <row r="638" spans="2:15" x14ac:dyDescent="0.25">
      <c r="B638" s="62" t="s">
        <v>10299</v>
      </c>
      <c r="C638" s="63">
        <v>5</v>
      </c>
      <c r="D638" s="64">
        <v>44497</v>
      </c>
      <c r="E638" s="62" t="s">
        <v>53</v>
      </c>
      <c r="F638" s="62" t="s">
        <v>5867</v>
      </c>
      <c r="G638" s="62" t="s">
        <v>132</v>
      </c>
      <c r="H638" s="65">
        <v>6</v>
      </c>
      <c r="I638" s="66">
        <v>4033.2</v>
      </c>
      <c r="K638" s="58" t="e">
        <f>VLOOKUP(J638,Stage!A:C,3,FALSE)</f>
        <v>#N/A</v>
      </c>
      <c r="L638" s="59" t="e">
        <f>VLOOKUP(J638,Stage!A:B,2,FALSE)</f>
        <v>#N/A</v>
      </c>
      <c r="M638" s="60">
        <f>VLOOKUP(F638,Cost!A:B,2,FALSE)</f>
        <v>346.52639999999997</v>
      </c>
      <c r="N638" s="60" t="e">
        <f t="shared" si="38"/>
        <v>#N/A</v>
      </c>
      <c r="O638" s="60" t="e">
        <f t="shared" si="39"/>
        <v>#N/A</v>
      </c>
    </row>
    <row r="639" spans="2:15" x14ac:dyDescent="0.25">
      <c r="B639" s="62" t="s">
        <v>10299</v>
      </c>
      <c r="C639" s="63">
        <v>6</v>
      </c>
      <c r="D639" s="64">
        <v>44497</v>
      </c>
      <c r="E639" s="62" t="s">
        <v>53</v>
      </c>
      <c r="F639" s="62" t="s">
        <v>5449</v>
      </c>
      <c r="G639" s="62" t="s">
        <v>4558</v>
      </c>
      <c r="H639" s="65">
        <v>3</v>
      </c>
      <c r="I639" s="66">
        <v>1243.6500000000001</v>
      </c>
      <c r="K639" s="58" t="e">
        <f>VLOOKUP(J639,Stage!A:C,3,FALSE)</f>
        <v>#N/A</v>
      </c>
      <c r="L639" s="59" t="e">
        <f>VLOOKUP(J639,Stage!A:B,2,FALSE)</f>
        <v>#N/A</v>
      </c>
      <c r="M639" s="60">
        <f>VLOOKUP(F639,Cost!A:B,2,FALSE)</f>
        <v>204.44880000000001</v>
      </c>
      <c r="N639" s="60" t="e">
        <f t="shared" si="38"/>
        <v>#N/A</v>
      </c>
      <c r="O639" s="60" t="e">
        <f t="shared" si="39"/>
        <v>#N/A</v>
      </c>
    </row>
    <row r="640" spans="2:15" x14ac:dyDescent="0.25">
      <c r="B640" s="62" t="s">
        <v>10299</v>
      </c>
      <c r="C640" s="63">
        <v>7</v>
      </c>
      <c r="D640" s="64">
        <v>44497</v>
      </c>
      <c r="E640" s="62" t="s">
        <v>53</v>
      </c>
      <c r="F640" s="62" t="s">
        <v>5450</v>
      </c>
      <c r="G640" s="62" t="s">
        <v>132</v>
      </c>
      <c r="H640" s="65">
        <v>10</v>
      </c>
      <c r="I640" s="66">
        <v>7586.6</v>
      </c>
      <c r="J640" s="57"/>
      <c r="K640" s="58" t="e">
        <f>VLOOKUP(J640,Stage!A:C,3,FALSE)</f>
        <v>#N/A</v>
      </c>
      <c r="L640" s="59" t="e">
        <f>VLOOKUP(J640,Stage!A:B,2,FALSE)</f>
        <v>#N/A</v>
      </c>
      <c r="M640" s="60">
        <f>VLOOKUP(F640,Cost!A:B,2,FALSE)</f>
        <v>393.33799999999997</v>
      </c>
      <c r="N640" s="60" t="e">
        <f t="shared" si="38"/>
        <v>#N/A</v>
      </c>
      <c r="O640" s="60" t="e">
        <f t="shared" si="39"/>
        <v>#N/A</v>
      </c>
    </row>
    <row r="641" spans="2:15" x14ac:dyDescent="0.25">
      <c r="B641" s="62" t="s">
        <v>10299</v>
      </c>
      <c r="C641" s="63">
        <v>8</v>
      </c>
      <c r="D641" s="64">
        <v>44497</v>
      </c>
      <c r="E641" s="62" t="s">
        <v>53</v>
      </c>
      <c r="F641" s="62" t="s">
        <v>5962</v>
      </c>
      <c r="G641" s="62" t="s">
        <v>4507</v>
      </c>
      <c r="H641" s="65">
        <v>10</v>
      </c>
      <c r="I641" s="66">
        <v>6267</v>
      </c>
      <c r="J641" s="57"/>
      <c r="K641" s="58" t="e">
        <f>VLOOKUP(J641,Stage!A:C,3,FALSE)</f>
        <v>#N/A</v>
      </c>
      <c r="L641" s="59" t="e">
        <f>VLOOKUP(J641,Stage!A:B,2,FALSE)</f>
        <v>#N/A</v>
      </c>
      <c r="M641" s="60">
        <f>VLOOKUP(F641,Cost!A:B,2,FALSE)</f>
        <v>356.7276</v>
      </c>
      <c r="N641" s="60" t="e">
        <f t="shared" si="38"/>
        <v>#N/A</v>
      </c>
      <c r="O641" s="60" t="e">
        <f t="shared" si="39"/>
        <v>#N/A</v>
      </c>
    </row>
    <row r="642" spans="2:15" x14ac:dyDescent="0.25">
      <c r="B642" s="62" t="s">
        <v>10299</v>
      </c>
      <c r="C642" s="63">
        <v>9</v>
      </c>
      <c r="D642" s="64">
        <v>44497</v>
      </c>
      <c r="E642" s="62" t="s">
        <v>53</v>
      </c>
      <c r="F642" s="62" t="s">
        <v>10300</v>
      </c>
      <c r="G642" s="62" t="s">
        <v>3596</v>
      </c>
      <c r="H642" s="65">
        <v>1</v>
      </c>
      <c r="I642" s="66">
        <v>626.70000000000005</v>
      </c>
      <c r="K642" s="58" t="e">
        <f>VLOOKUP(J642,Stage!A:C,3,FALSE)</f>
        <v>#N/A</v>
      </c>
      <c r="L642" s="59" t="e">
        <f>VLOOKUP(J642,Stage!A:B,2,FALSE)</f>
        <v>#N/A</v>
      </c>
      <c r="M642" s="60">
        <f>VLOOKUP(F642,Cost!A:B,2,FALSE)</f>
        <v>356.73</v>
      </c>
      <c r="N642" s="60" t="e">
        <f t="shared" si="38"/>
        <v>#N/A</v>
      </c>
      <c r="O642" s="60" t="e">
        <f t="shared" si="39"/>
        <v>#N/A</v>
      </c>
    </row>
    <row r="643" spans="2:15" x14ac:dyDescent="0.25">
      <c r="B643" s="62" t="s">
        <v>10299</v>
      </c>
      <c r="C643" s="63">
        <v>10</v>
      </c>
      <c r="D643" s="64">
        <v>44497</v>
      </c>
      <c r="E643" s="62" t="s">
        <v>53</v>
      </c>
      <c r="F643" s="62" t="s">
        <v>8093</v>
      </c>
      <c r="G643" s="62" t="s">
        <v>9744</v>
      </c>
      <c r="H643" s="65">
        <v>1</v>
      </c>
      <c r="I643" s="66">
        <v>618.15</v>
      </c>
      <c r="K643" s="58" t="e">
        <f>VLOOKUP(J643,Stage!A:C,3,FALSE)</f>
        <v>#N/A</v>
      </c>
      <c r="L643" s="59" t="e">
        <f>VLOOKUP(J643,Stage!A:B,2,FALSE)</f>
        <v>#N/A</v>
      </c>
      <c r="M643" s="60">
        <f>VLOOKUP(F643,Cost!A:B,2,FALSE)</f>
        <v>288.44442800000002</v>
      </c>
      <c r="N643" s="60" t="e">
        <f t="shared" ref="N643:N706" si="43">+M643*L643</f>
        <v>#N/A</v>
      </c>
      <c r="O643" s="60" t="e">
        <f t="shared" ref="O643:O706" si="44">+N643*H643</f>
        <v>#N/A</v>
      </c>
    </row>
    <row r="644" spans="2:15" x14ac:dyDescent="0.25">
      <c r="B644" s="62" t="s">
        <v>9745</v>
      </c>
      <c r="C644" s="63">
        <v>1</v>
      </c>
      <c r="D644" s="64">
        <v>44469</v>
      </c>
      <c r="E644" s="62" t="s">
        <v>53</v>
      </c>
      <c r="F644" s="62" t="s">
        <v>8094</v>
      </c>
      <c r="G644" s="62" t="s">
        <v>9746</v>
      </c>
      <c r="H644" s="65">
        <v>1</v>
      </c>
      <c r="I644" s="66">
        <v>644.76</v>
      </c>
      <c r="K644" s="58" t="e">
        <f>VLOOKUP(J644,Stage!A:C,3,FALSE)</f>
        <v>#N/A</v>
      </c>
      <c r="L644" s="59" t="e">
        <f>VLOOKUP(J644,Stage!A:B,2,FALSE)</f>
        <v>#N/A</v>
      </c>
      <c r="M644" s="60">
        <f>VLOOKUP(F644,Cost!A:B,2,FALSE)</f>
        <v>367.81760000000003</v>
      </c>
      <c r="N644" s="60" t="e">
        <f t="shared" si="43"/>
        <v>#N/A</v>
      </c>
      <c r="O644" s="60" t="e">
        <f t="shared" si="44"/>
        <v>#N/A</v>
      </c>
    </row>
    <row r="645" spans="2:15" x14ac:dyDescent="0.25">
      <c r="B645" s="62" t="s">
        <v>9745</v>
      </c>
      <c r="C645" s="63">
        <v>2</v>
      </c>
      <c r="D645" s="64">
        <v>44469</v>
      </c>
      <c r="E645" s="62" t="s">
        <v>53</v>
      </c>
      <c r="F645" s="62" t="s">
        <v>10301</v>
      </c>
      <c r="G645" s="62" t="s">
        <v>10302</v>
      </c>
      <c r="H645" s="65">
        <v>200</v>
      </c>
      <c r="I645" s="66">
        <v>252</v>
      </c>
    </row>
    <row r="646" spans="2:15" x14ac:dyDescent="0.25">
      <c r="B646" s="62" t="s">
        <v>9606</v>
      </c>
      <c r="C646" s="63">
        <v>1</v>
      </c>
      <c r="D646" s="64">
        <v>44467</v>
      </c>
      <c r="E646" s="62" t="s">
        <v>18</v>
      </c>
      <c r="F646" s="62" t="s">
        <v>7545</v>
      </c>
      <c r="G646" s="62" t="s">
        <v>9607</v>
      </c>
      <c r="H646" s="65">
        <v>2</v>
      </c>
      <c r="I646" s="66">
        <v>476.78</v>
      </c>
      <c r="K646" s="58" t="e">
        <f>VLOOKUP(J646,Stage!A:C,3,FALSE)</f>
        <v>#N/A</v>
      </c>
      <c r="L646" s="59" t="e">
        <f>VLOOKUP(J646,Stage!A:B,2,FALSE)</f>
        <v>#N/A</v>
      </c>
      <c r="M646" s="60">
        <f>VLOOKUP(F646,Cost!A:B,2,FALSE)</f>
        <v>135.96</v>
      </c>
      <c r="N646" s="60" t="e">
        <f t="shared" si="43"/>
        <v>#N/A</v>
      </c>
      <c r="O646" s="60" t="e">
        <f t="shared" si="44"/>
        <v>#N/A</v>
      </c>
    </row>
    <row r="647" spans="2:15" x14ac:dyDescent="0.25">
      <c r="B647" s="62" t="s">
        <v>9497</v>
      </c>
      <c r="C647" s="63">
        <v>1</v>
      </c>
      <c r="D647" s="64">
        <v>44474</v>
      </c>
      <c r="E647" s="62" t="s">
        <v>18</v>
      </c>
      <c r="F647" s="62" t="s">
        <v>3629</v>
      </c>
      <c r="G647" s="62" t="s">
        <v>3630</v>
      </c>
      <c r="H647" s="65">
        <v>50</v>
      </c>
      <c r="I647" s="66">
        <v>9.5</v>
      </c>
      <c r="J647" s="57"/>
    </row>
    <row r="648" spans="2:15" x14ac:dyDescent="0.25">
      <c r="B648" s="62" t="s">
        <v>9497</v>
      </c>
      <c r="C648" s="63">
        <v>2</v>
      </c>
      <c r="D648" s="64">
        <v>44474</v>
      </c>
      <c r="E648" s="62" t="s">
        <v>18</v>
      </c>
      <c r="F648" s="62" t="s">
        <v>5871</v>
      </c>
      <c r="G648" s="62" t="s">
        <v>4056</v>
      </c>
      <c r="H648" s="65">
        <v>8</v>
      </c>
      <c r="I648" s="66">
        <v>152</v>
      </c>
      <c r="J648" s="57"/>
      <c r="K648" s="58" t="e">
        <f>VLOOKUP(J648,Stage!A:C,3,FALSE)</f>
        <v>#N/A</v>
      </c>
      <c r="L648" s="59" t="e">
        <f>VLOOKUP(J648,Stage!A:B,2,FALSE)</f>
        <v>#N/A</v>
      </c>
      <c r="M648" s="60">
        <f>VLOOKUP(F648,Cost!A:B,2,FALSE)</f>
        <v>14.44</v>
      </c>
      <c r="N648" s="60" t="e">
        <f t="shared" si="43"/>
        <v>#N/A</v>
      </c>
      <c r="O648" s="60" t="e">
        <f t="shared" si="44"/>
        <v>#N/A</v>
      </c>
    </row>
    <row r="649" spans="2:15" x14ac:dyDescent="0.25">
      <c r="B649" s="62" t="s">
        <v>9497</v>
      </c>
      <c r="C649" s="63">
        <v>3</v>
      </c>
      <c r="D649" s="64">
        <v>44474</v>
      </c>
      <c r="E649" s="62" t="s">
        <v>18</v>
      </c>
      <c r="F649" s="62" t="s">
        <v>5808</v>
      </c>
      <c r="G649" s="62" t="s">
        <v>116</v>
      </c>
      <c r="H649" s="65">
        <v>3</v>
      </c>
      <c r="I649" s="66">
        <v>268.32</v>
      </c>
      <c r="J649" s="57"/>
      <c r="K649" s="58" t="e">
        <f>VLOOKUP(J649,Stage!A:C,3,FALSE)</f>
        <v>#N/A</v>
      </c>
      <c r="L649" s="59" t="e">
        <f>VLOOKUP(J649,Stage!A:B,2,FALSE)</f>
        <v>#N/A</v>
      </c>
      <c r="M649" s="60">
        <f>VLOOKUP(F649,Cost!A:B,2,FALSE)</f>
        <v>51.64</v>
      </c>
      <c r="N649" s="60" t="e">
        <f t="shared" si="43"/>
        <v>#N/A</v>
      </c>
      <c r="O649" s="60" t="e">
        <f t="shared" si="44"/>
        <v>#N/A</v>
      </c>
    </row>
    <row r="650" spans="2:15" x14ac:dyDescent="0.25">
      <c r="B650" s="62" t="s">
        <v>9497</v>
      </c>
      <c r="C650" s="63">
        <v>4</v>
      </c>
      <c r="D650" s="64">
        <v>44474</v>
      </c>
      <c r="E650" s="62" t="s">
        <v>18</v>
      </c>
      <c r="F650" s="62" t="s">
        <v>5988</v>
      </c>
      <c r="G650" s="62" t="s">
        <v>5989</v>
      </c>
      <c r="H650" s="65">
        <v>1</v>
      </c>
      <c r="I650" s="66">
        <v>126.56</v>
      </c>
      <c r="K650" s="58" t="e">
        <f>VLOOKUP(J650,Stage!A:C,3,FALSE)</f>
        <v>#N/A</v>
      </c>
      <c r="L650" s="59" t="e">
        <f>VLOOKUP(J650,Stage!A:B,2,FALSE)</f>
        <v>#N/A</v>
      </c>
      <c r="M650" s="60">
        <f>VLOOKUP(F650,Cost!A:B,2,FALSE)</f>
        <v>70.78</v>
      </c>
      <c r="N650" s="60" t="e">
        <f t="shared" si="43"/>
        <v>#N/A</v>
      </c>
      <c r="O650" s="60" t="e">
        <f t="shared" si="44"/>
        <v>#N/A</v>
      </c>
    </row>
    <row r="651" spans="2:15" x14ac:dyDescent="0.25">
      <c r="B651" s="62" t="s">
        <v>9497</v>
      </c>
      <c r="C651" s="63">
        <v>5</v>
      </c>
      <c r="D651" s="64">
        <v>44474</v>
      </c>
      <c r="E651" s="62" t="s">
        <v>18</v>
      </c>
      <c r="F651" s="62" t="s">
        <v>6060</v>
      </c>
      <c r="G651" s="62" t="s">
        <v>114</v>
      </c>
      <c r="H651" s="65">
        <v>1</v>
      </c>
      <c r="I651" s="66">
        <v>149.82</v>
      </c>
      <c r="J651" s="57"/>
      <c r="K651" s="58" t="e">
        <f>VLOOKUP(J651,Stage!A:C,3,FALSE)</f>
        <v>#N/A</v>
      </c>
      <c r="L651" s="59" t="e">
        <f>VLOOKUP(J651,Stage!A:B,2,FALSE)</f>
        <v>#N/A</v>
      </c>
      <c r="M651" s="60">
        <f>VLOOKUP(F651,Cost!A:B,2,FALSE)</f>
        <v>86.87</v>
      </c>
      <c r="N651" s="60" t="e">
        <f t="shared" si="43"/>
        <v>#N/A</v>
      </c>
      <c r="O651" s="60" t="e">
        <f t="shared" si="44"/>
        <v>#N/A</v>
      </c>
    </row>
    <row r="652" spans="2:15" x14ac:dyDescent="0.25">
      <c r="B652" s="62" t="s">
        <v>9497</v>
      </c>
      <c r="C652" s="63">
        <v>6</v>
      </c>
      <c r="D652" s="64">
        <v>44474</v>
      </c>
      <c r="E652" s="62" t="s">
        <v>18</v>
      </c>
      <c r="F652" s="62" t="s">
        <v>5474</v>
      </c>
      <c r="G652" s="62" t="s">
        <v>137</v>
      </c>
      <c r="H652" s="65">
        <v>2</v>
      </c>
      <c r="I652" s="66">
        <v>299.64</v>
      </c>
      <c r="K652" s="58" t="e">
        <f>VLOOKUP(J652,Stage!A:C,3,FALSE)</f>
        <v>#N/A</v>
      </c>
      <c r="L652" s="59" t="e">
        <f>VLOOKUP(J652,Stage!A:B,2,FALSE)</f>
        <v>#N/A</v>
      </c>
      <c r="M652" s="60">
        <f>VLOOKUP(F652,Cost!A:B,2,FALSE)</f>
        <v>86.87</v>
      </c>
      <c r="N652" s="60" t="e">
        <f t="shared" si="43"/>
        <v>#N/A</v>
      </c>
      <c r="O652" s="60" t="e">
        <f t="shared" si="44"/>
        <v>#N/A</v>
      </c>
    </row>
    <row r="653" spans="2:15" x14ac:dyDescent="0.25">
      <c r="B653" s="62" t="s">
        <v>9497</v>
      </c>
      <c r="C653" s="63">
        <v>7</v>
      </c>
      <c r="D653" s="64">
        <v>44474</v>
      </c>
      <c r="E653" s="62" t="s">
        <v>18</v>
      </c>
      <c r="F653" s="62" t="s">
        <v>5445</v>
      </c>
      <c r="G653" s="62" t="s">
        <v>22</v>
      </c>
      <c r="H653" s="65">
        <v>1</v>
      </c>
      <c r="I653" s="66">
        <v>79</v>
      </c>
      <c r="K653" s="58" t="e">
        <f>VLOOKUP(J653,Stage!A:C,3,FALSE)</f>
        <v>#N/A</v>
      </c>
      <c r="L653" s="59" t="e">
        <f>VLOOKUP(J653,Stage!A:B,2,FALSE)</f>
        <v>#N/A</v>
      </c>
      <c r="M653" s="60">
        <f>VLOOKUP(F653,Cost!A:B,2,FALSE)</f>
        <v>52.99</v>
      </c>
      <c r="N653" s="60" t="e">
        <f t="shared" si="43"/>
        <v>#N/A</v>
      </c>
      <c r="O653" s="60" t="e">
        <f t="shared" si="44"/>
        <v>#N/A</v>
      </c>
    </row>
    <row r="654" spans="2:15" x14ac:dyDescent="0.25">
      <c r="B654" s="62" t="s">
        <v>9497</v>
      </c>
      <c r="C654" s="63">
        <v>8</v>
      </c>
      <c r="D654" s="64">
        <v>44474</v>
      </c>
      <c r="E654" s="62" t="s">
        <v>18</v>
      </c>
      <c r="F654" s="62" t="s">
        <v>5487</v>
      </c>
      <c r="G654" s="62" t="s">
        <v>24</v>
      </c>
      <c r="H654" s="65">
        <v>1</v>
      </c>
      <c r="I654" s="66">
        <v>143.65</v>
      </c>
      <c r="K654" s="58" t="e">
        <f>VLOOKUP(J654,Stage!A:C,3,FALSE)</f>
        <v>#N/A</v>
      </c>
      <c r="L654" s="59" t="e">
        <f>VLOOKUP(J654,Stage!A:B,2,FALSE)</f>
        <v>#N/A</v>
      </c>
      <c r="M654" s="60">
        <f>VLOOKUP(F654,Cost!A:B,2,FALSE)</f>
        <v>84.43</v>
      </c>
      <c r="N654" s="60" t="e">
        <f t="shared" si="43"/>
        <v>#N/A</v>
      </c>
      <c r="O654" s="60" t="e">
        <f t="shared" si="44"/>
        <v>#N/A</v>
      </c>
    </row>
    <row r="655" spans="2:15" x14ac:dyDescent="0.25">
      <c r="B655" s="62" t="s">
        <v>9497</v>
      </c>
      <c r="C655" s="63">
        <v>9</v>
      </c>
      <c r="D655" s="64">
        <v>44474</v>
      </c>
      <c r="E655" s="62" t="s">
        <v>18</v>
      </c>
      <c r="F655" s="62" t="s">
        <v>5751</v>
      </c>
      <c r="G655" s="62" t="s">
        <v>109</v>
      </c>
      <c r="H655" s="65">
        <v>1</v>
      </c>
      <c r="I655" s="66">
        <v>154.69999999999999</v>
      </c>
      <c r="K655" s="58" t="e">
        <f>VLOOKUP(J655,Stage!A:C,3,FALSE)</f>
        <v>#N/A</v>
      </c>
      <c r="L655" s="59" t="e">
        <f>VLOOKUP(J655,Stage!A:B,2,FALSE)</f>
        <v>#N/A</v>
      </c>
      <c r="M655" s="60">
        <f>VLOOKUP(F655,Cost!A:B,2,FALSE)</f>
        <v>86.06</v>
      </c>
      <c r="N655" s="60" t="e">
        <f t="shared" si="43"/>
        <v>#N/A</v>
      </c>
      <c r="O655" s="60" t="e">
        <f t="shared" si="44"/>
        <v>#N/A</v>
      </c>
    </row>
    <row r="656" spans="2:15" x14ac:dyDescent="0.25">
      <c r="B656" s="62" t="s">
        <v>9497</v>
      </c>
      <c r="C656" s="63">
        <v>10</v>
      </c>
      <c r="D656" s="64">
        <v>44474</v>
      </c>
      <c r="E656" s="62" t="s">
        <v>18</v>
      </c>
      <c r="F656" s="62" t="s">
        <v>5459</v>
      </c>
      <c r="G656" s="62" t="s">
        <v>3330</v>
      </c>
      <c r="H656" s="65">
        <v>1</v>
      </c>
      <c r="I656" s="66">
        <v>113.33</v>
      </c>
      <c r="J656" s="57"/>
      <c r="K656" s="58" t="e">
        <f>VLOOKUP(J656,Stage!A:C,3,FALSE)</f>
        <v>#N/A</v>
      </c>
      <c r="L656" s="59" t="e">
        <f>VLOOKUP(J656,Stage!A:B,2,FALSE)</f>
        <v>#N/A</v>
      </c>
      <c r="M656" s="60">
        <f>VLOOKUP(F656,Cost!A:B,2,FALSE)</f>
        <v>75.36</v>
      </c>
      <c r="N656" s="60" t="e">
        <f t="shared" si="43"/>
        <v>#N/A</v>
      </c>
      <c r="O656" s="60" t="e">
        <f t="shared" si="44"/>
        <v>#N/A</v>
      </c>
    </row>
    <row r="657" spans="2:15" x14ac:dyDescent="0.25">
      <c r="B657" s="62" t="s">
        <v>9497</v>
      </c>
      <c r="C657" s="63">
        <v>11</v>
      </c>
      <c r="D657" s="64">
        <v>44474</v>
      </c>
      <c r="E657" s="62" t="s">
        <v>18</v>
      </c>
      <c r="F657" s="62" t="s">
        <v>9433</v>
      </c>
      <c r="G657" s="62" t="s">
        <v>4310</v>
      </c>
      <c r="H657" s="65">
        <v>2</v>
      </c>
      <c r="I657" s="66">
        <v>490.5</v>
      </c>
      <c r="K657" s="58" t="e">
        <f>VLOOKUP(J657,Stage!A:C,3,FALSE)</f>
        <v>#N/A</v>
      </c>
      <c r="L657" s="59" t="e">
        <f>VLOOKUP(J657,Stage!A:B,2,FALSE)</f>
        <v>#N/A</v>
      </c>
      <c r="M657" s="60">
        <v>68.2</v>
      </c>
      <c r="N657" s="60" t="e">
        <f t="shared" si="43"/>
        <v>#N/A</v>
      </c>
      <c r="O657" s="60" t="e">
        <f t="shared" si="44"/>
        <v>#N/A</v>
      </c>
    </row>
    <row r="658" spans="2:15" x14ac:dyDescent="0.25">
      <c r="B658" s="62" t="s">
        <v>9497</v>
      </c>
      <c r="C658" s="63">
        <v>12</v>
      </c>
      <c r="D658" s="64">
        <v>44474</v>
      </c>
      <c r="E658" s="62" t="s">
        <v>18</v>
      </c>
      <c r="F658" s="62" t="s">
        <v>5990</v>
      </c>
      <c r="G658" s="62" t="s">
        <v>35</v>
      </c>
      <c r="H658" s="65">
        <v>1</v>
      </c>
      <c r="I658" s="66">
        <v>250.14</v>
      </c>
      <c r="K658" s="58" t="e">
        <f>VLOOKUP(J658,Stage!A:C,3,FALSE)</f>
        <v>#N/A</v>
      </c>
      <c r="L658" s="59" t="e">
        <f>VLOOKUP(J658,Stage!A:B,2,FALSE)</f>
        <v>#N/A</v>
      </c>
      <c r="M658" s="60">
        <f>VLOOKUP(F658,Cost!A:B,2,FALSE)</f>
        <v>146.51</v>
      </c>
      <c r="N658" s="60" t="e">
        <f t="shared" si="43"/>
        <v>#N/A</v>
      </c>
      <c r="O658" s="60" t="e">
        <f t="shared" si="44"/>
        <v>#N/A</v>
      </c>
    </row>
    <row r="659" spans="2:15" x14ac:dyDescent="0.25">
      <c r="B659" s="62" t="s">
        <v>9497</v>
      </c>
      <c r="C659" s="63">
        <v>13</v>
      </c>
      <c r="D659" s="64">
        <v>44474</v>
      </c>
      <c r="E659" s="62" t="s">
        <v>18</v>
      </c>
      <c r="F659" s="62" t="s">
        <v>5747</v>
      </c>
      <c r="G659" s="62" t="s">
        <v>3531</v>
      </c>
      <c r="H659" s="65">
        <v>1</v>
      </c>
      <c r="I659" s="66">
        <v>127.39</v>
      </c>
      <c r="K659" s="58" t="e">
        <f>VLOOKUP(J659,Stage!A:C,3,FALSE)</f>
        <v>#N/A</v>
      </c>
      <c r="L659" s="59" t="e">
        <f>VLOOKUP(J659,Stage!A:B,2,FALSE)</f>
        <v>#N/A</v>
      </c>
      <c r="M659" s="60">
        <f>VLOOKUP(F659,Cost!A:B,2,FALSE)</f>
        <v>79.418800000000005</v>
      </c>
      <c r="N659" s="60" t="e">
        <f t="shared" si="43"/>
        <v>#N/A</v>
      </c>
      <c r="O659" s="60" t="e">
        <f t="shared" si="44"/>
        <v>#N/A</v>
      </c>
    </row>
    <row r="660" spans="2:15" x14ac:dyDescent="0.25">
      <c r="B660" s="62" t="s">
        <v>9497</v>
      </c>
      <c r="C660" s="63">
        <v>14</v>
      </c>
      <c r="D660" s="64">
        <v>44474</v>
      </c>
      <c r="E660" s="62" t="s">
        <v>18</v>
      </c>
      <c r="F660" s="62" t="s">
        <v>5991</v>
      </c>
      <c r="G660" s="62" t="s">
        <v>3292</v>
      </c>
      <c r="H660" s="65">
        <v>5</v>
      </c>
      <c r="I660" s="66">
        <v>168.8</v>
      </c>
      <c r="J660" s="57"/>
      <c r="K660" s="58" t="e">
        <f>VLOOKUP(J660,Stage!A:C,3,FALSE)</f>
        <v>#N/A</v>
      </c>
      <c r="L660" s="59" t="e">
        <f>VLOOKUP(J660,Stage!A:B,2,FALSE)</f>
        <v>#N/A</v>
      </c>
      <c r="M660" s="60">
        <f>VLOOKUP(F660,Cost!A:B,2,FALSE)</f>
        <v>17.16</v>
      </c>
      <c r="N660" s="60" t="e">
        <f t="shared" si="43"/>
        <v>#N/A</v>
      </c>
      <c r="O660" s="60" t="e">
        <f t="shared" si="44"/>
        <v>#N/A</v>
      </c>
    </row>
    <row r="661" spans="2:15" x14ac:dyDescent="0.25">
      <c r="B661" s="62" t="s">
        <v>9497</v>
      </c>
      <c r="C661" s="63">
        <v>15</v>
      </c>
      <c r="D661" s="64">
        <v>44474</v>
      </c>
      <c r="E661" s="62" t="s">
        <v>18</v>
      </c>
      <c r="F661" s="62" t="s">
        <v>7552</v>
      </c>
      <c r="G661" s="62" t="s">
        <v>3293</v>
      </c>
      <c r="H661" s="65">
        <v>4</v>
      </c>
      <c r="I661" s="66">
        <v>135.04</v>
      </c>
      <c r="J661" s="57"/>
      <c r="K661" s="58" t="e">
        <f>VLOOKUP(J661,Stage!A:C,3,FALSE)</f>
        <v>#N/A</v>
      </c>
      <c r="L661" s="59" t="e">
        <f>VLOOKUP(J661,Stage!A:B,2,FALSE)</f>
        <v>#N/A</v>
      </c>
      <c r="M661" s="60">
        <f>VLOOKUP(F661,Cost!A:B,2,FALSE)</f>
        <v>27.22</v>
      </c>
      <c r="N661" s="60" t="e">
        <f t="shared" si="43"/>
        <v>#N/A</v>
      </c>
      <c r="O661" s="60" t="e">
        <f t="shared" si="44"/>
        <v>#N/A</v>
      </c>
    </row>
    <row r="662" spans="2:15" x14ac:dyDescent="0.25">
      <c r="B662" s="62" t="s">
        <v>9497</v>
      </c>
      <c r="C662" s="63">
        <v>16</v>
      </c>
      <c r="D662" s="64">
        <v>44474</v>
      </c>
      <c r="E662" s="62" t="s">
        <v>18</v>
      </c>
      <c r="F662" s="62" t="s">
        <v>3287</v>
      </c>
      <c r="G662" s="62" t="s">
        <v>3288</v>
      </c>
      <c r="H662" s="65">
        <v>67</v>
      </c>
      <c r="I662" s="66">
        <v>34.840000000000003</v>
      </c>
      <c r="J662" s="57"/>
    </row>
    <row r="663" spans="2:15" x14ac:dyDescent="0.25">
      <c r="B663" s="62" t="s">
        <v>9497</v>
      </c>
      <c r="C663" s="63">
        <v>17</v>
      </c>
      <c r="D663" s="64">
        <v>44474</v>
      </c>
      <c r="E663" s="62" t="s">
        <v>18</v>
      </c>
      <c r="F663" s="62" t="s">
        <v>5461</v>
      </c>
      <c r="G663" s="62" t="s">
        <v>22</v>
      </c>
      <c r="H663" s="65">
        <v>1</v>
      </c>
      <c r="I663" s="66">
        <v>82.52</v>
      </c>
      <c r="K663" s="58" t="e">
        <f>VLOOKUP(J663,Stage!A:C,3,FALSE)</f>
        <v>#N/A</v>
      </c>
      <c r="L663" s="59" t="e">
        <f>VLOOKUP(J663,Stage!A:B,2,FALSE)</f>
        <v>#N/A</v>
      </c>
      <c r="M663" s="60">
        <f>VLOOKUP(F663,Cost!A:B,2,FALSE)</f>
        <v>51.35</v>
      </c>
      <c r="N663" s="60" t="e">
        <f t="shared" si="43"/>
        <v>#N/A</v>
      </c>
      <c r="O663" s="60" t="e">
        <f t="shared" si="44"/>
        <v>#N/A</v>
      </c>
    </row>
    <row r="664" spans="2:15" x14ac:dyDescent="0.25">
      <c r="B664" s="62" t="s">
        <v>9497</v>
      </c>
      <c r="C664" s="63">
        <v>18</v>
      </c>
      <c r="D664" s="64">
        <v>44474</v>
      </c>
      <c r="E664" s="62" t="s">
        <v>18</v>
      </c>
      <c r="F664" s="62" t="s">
        <v>5486</v>
      </c>
      <c r="G664" s="62" t="s">
        <v>114</v>
      </c>
      <c r="H664" s="65">
        <v>1</v>
      </c>
      <c r="I664" s="66">
        <v>146.66</v>
      </c>
      <c r="J664" s="57"/>
      <c r="K664" s="58" t="e">
        <f>VLOOKUP(J664,Stage!A:C,3,FALSE)</f>
        <v>#N/A</v>
      </c>
      <c r="L664" s="59" t="e">
        <f>VLOOKUP(J664,Stage!A:B,2,FALSE)</f>
        <v>#N/A</v>
      </c>
      <c r="M664" s="60">
        <f>VLOOKUP(F664,Cost!A:B,2,FALSE)</f>
        <v>82.18</v>
      </c>
      <c r="N664" s="60" t="e">
        <f t="shared" si="43"/>
        <v>#N/A</v>
      </c>
      <c r="O664" s="60" t="e">
        <f t="shared" si="44"/>
        <v>#N/A</v>
      </c>
    </row>
    <row r="665" spans="2:15" x14ac:dyDescent="0.25">
      <c r="B665" s="62" t="s">
        <v>9497</v>
      </c>
      <c r="C665" s="63">
        <v>19</v>
      </c>
      <c r="D665" s="64">
        <v>44474</v>
      </c>
      <c r="E665" s="62" t="s">
        <v>18</v>
      </c>
      <c r="F665" s="62" t="s">
        <v>5446</v>
      </c>
      <c r="G665" s="62" t="s">
        <v>4081</v>
      </c>
      <c r="H665" s="65">
        <v>2</v>
      </c>
      <c r="I665" s="66">
        <v>234.26</v>
      </c>
      <c r="J665" s="57"/>
      <c r="K665" s="58" t="e">
        <f>VLOOKUP(J665,Stage!A:C,3,FALSE)</f>
        <v>#N/A</v>
      </c>
      <c r="L665" s="59" t="e">
        <f>VLOOKUP(J665,Stage!A:B,2,FALSE)</f>
        <v>#N/A</v>
      </c>
      <c r="M665" s="60">
        <f>VLOOKUP(F665,Cost!A:B,2,FALSE)</f>
        <v>65.05</v>
      </c>
      <c r="N665" s="60" t="e">
        <f t="shared" si="43"/>
        <v>#N/A</v>
      </c>
      <c r="O665" s="60" t="e">
        <f t="shared" si="44"/>
        <v>#N/A</v>
      </c>
    </row>
    <row r="666" spans="2:15" x14ac:dyDescent="0.25">
      <c r="B666" s="62" t="s">
        <v>9497</v>
      </c>
      <c r="C666" s="63">
        <v>20</v>
      </c>
      <c r="D666" s="64">
        <v>44474</v>
      </c>
      <c r="E666" s="62" t="s">
        <v>18</v>
      </c>
      <c r="F666" s="62" t="s">
        <v>5872</v>
      </c>
      <c r="G666" s="62" t="s">
        <v>114</v>
      </c>
      <c r="H666" s="65">
        <v>1</v>
      </c>
      <c r="I666" s="66">
        <v>174.87</v>
      </c>
      <c r="J666" s="57"/>
      <c r="K666" s="58" t="e">
        <f>VLOOKUP(J666,Stage!A:C,3,FALSE)</f>
        <v>#N/A</v>
      </c>
      <c r="L666" s="59" t="e">
        <f>VLOOKUP(J666,Stage!A:B,2,FALSE)</f>
        <v>#N/A</v>
      </c>
      <c r="M666" s="60">
        <f>VLOOKUP(F666,Cost!A:B,2,FALSE)</f>
        <v>85.69</v>
      </c>
      <c r="N666" s="60" t="e">
        <f t="shared" si="43"/>
        <v>#N/A</v>
      </c>
      <c r="O666" s="60" t="e">
        <f t="shared" si="44"/>
        <v>#N/A</v>
      </c>
    </row>
    <row r="667" spans="2:15" x14ac:dyDescent="0.25">
      <c r="B667" s="62" t="s">
        <v>9497</v>
      </c>
      <c r="C667" s="63">
        <v>21</v>
      </c>
      <c r="D667" s="64">
        <v>44474</v>
      </c>
      <c r="E667" s="62" t="s">
        <v>18</v>
      </c>
      <c r="F667" s="62" t="s">
        <v>5753</v>
      </c>
      <c r="G667" s="62" t="s">
        <v>116</v>
      </c>
      <c r="H667" s="65">
        <v>2</v>
      </c>
      <c r="I667" s="66">
        <v>186.36</v>
      </c>
      <c r="K667" s="58" t="e">
        <f>VLOOKUP(J667,Stage!A:C,3,FALSE)</f>
        <v>#N/A</v>
      </c>
      <c r="L667" s="59" t="e">
        <f>VLOOKUP(J667,Stage!A:B,2,FALSE)</f>
        <v>#N/A</v>
      </c>
      <c r="M667" s="60">
        <f>VLOOKUP(F667,Cost!A:B,2,FALSE)</f>
        <v>52.95</v>
      </c>
      <c r="N667" s="60" t="e">
        <f t="shared" si="43"/>
        <v>#N/A</v>
      </c>
      <c r="O667" s="60" t="e">
        <f t="shared" si="44"/>
        <v>#N/A</v>
      </c>
    </row>
    <row r="668" spans="2:15" x14ac:dyDescent="0.25">
      <c r="B668" s="62" t="s">
        <v>9497</v>
      </c>
      <c r="C668" s="63">
        <v>22</v>
      </c>
      <c r="D668" s="64">
        <v>44474</v>
      </c>
      <c r="E668" s="62" t="s">
        <v>18</v>
      </c>
      <c r="F668" s="62" t="s">
        <v>5485</v>
      </c>
      <c r="G668" s="62" t="s">
        <v>24</v>
      </c>
      <c r="H668" s="65">
        <v>2</v>
      </c>
      <c r="I668" s="66">
        <v>294.98</v>
      </c>
      <c r="J668" s="57"/>
      <c r="K668" s="58" t="e">
        <f>VLOOKUP(J668,Stage!A:C,3,FALSE)</f>
        <v>#N/A</v>
      </c>
      <c r="L668" s="59" t="e">
        <f>VLOOKUP(J668,Stage!A:B,2,FALSE)</f>
        <v>#N/A</v>
      </c>
      <c r="M668" s="60">
        <f>VLOOKUP(F668,Cost!A:B,2,FALSE)</f>
        <v>86.61</v>
      </c>
      <c r="N668" s="60" t="e">
        <f t="shared" si="43"/>
        <v>#N/A</v>
      </c>
      <c r="O668" s="60" t="e">
        <f t="shared" si="44"/>
        <v>#N/A</v>
      </c>
    </row>
    <row r="669" spans="2:15" x14ac:dyDescent="0.25">
      <c r="B669" s="62" t="s">
        <v>9497</v>
      </c>
      <c r="C669" s="63">
        <v>23</v>
      </c>
      <c r="D669" s="64">
        <v>44474</v>
      </c>
      <c r="E669" s="62" t="s">
        <v>18</v>
      </c>
      <c r="F669" s="62" t="s">
        <v>5478</v>
      </c>
      <c r="G669" s="62" t="s">
        <v>3298</v>
      </c>
      <c r="H669" s="65">
        <v>8</v>
      </c>
      <c r="I669" s="66">
        <v>587.20000000000005</v>
      </c>
      <c r="K669" s="58" t="e">
        <f>VLOOKUP(J669,Stage!A:C,3,FALSE)</f>
        <v>#N/A</v>
      </c>
      <c r="L669" s="59" t="e">
        <f>VLOOKUP(J669,Stage!A:B,2,FALSE)</f>
        <v>#N/A</v>
      </c>
      <c r="M669" s="60">
        <f>VLOOKUP(F669,Cost!A:B,2,FALSE)</f>
        <v>33.79</v>
      </c>
      <c r="N669" s="60" t="e">
        <f t="shared" si="43"/>
        <v>#N/A</v>
      </c>
      <c r="O669" s="60" t="e">
        <f t="shared" si="44"/>
        <v>#N/A</v>
      </c>
    </row>
    <row r="670" spans="2:15" x14ac:dyDescent="0.25">
      <c r="B670" s="62" t="s">
        <v>9497</v>
      </c>
      <c r="C670" s="63">
        <v>24</v>
      </c>
      <c r="D670" s="64">
        <v>44474</v>
      </c>
      <c r="E670" s="62" t="s">
        <v>18</v>
      </c>
      <c r="F670" s="62" t="s">
        <v>5482</v>
      </c>
      <c r="G670" s="62" t="s">
        <v>3297</v>
      </c>
      <c r="H670" s="65">
        <v>2</v>
      </c>
      <c r="I670" s="66">
        <v>119.54</v>
      </c>
      <c r="J670" s="57"/>
      <c r="K670" s="58" t="e">
        <f>VLOOKUP(J670,Stage!A:C,3,FALSE)</f>
        <v>#N/A</v>
      </c>
      <c r="L670" s="59" t="e">
        <f>VLOOKUP(J670,Stage!A:B,2,FALSE)</f>
        <v>#N/A</v>
      </c>
      <c r="M670" s="60">
        <f>VLOOKUP(F670,Cost!A:B,2,FALSE)</f>
        <v>31.87</v>
      </c>
      <c r="N670" s="60" t="e">
        <f t="shared" si="43"/>
        <v>#N/A</v>
      </c>
      <c r="O670" s="60" t="e">
        <f t="shared" si="44"/>
        <v>#N/A</v>
      </c>
    </row>
    <row r="671" spans="2:15" x14ac:dyDescent="0.25">
      <c r="B671" s="62" t="s">
        <v>9497</v>
      </c>
      <c r="C671" s="63">
        <v>25</v>
      </c>
      <c r="D671" s="64">
        <v>44474</v>
      </c>
      <c r="E671" s="62" t="s">
        <v>18</v>
      </c>
      <c r="F671" s="62" t="s">
        <v>5995</v>
      </c>
      <c r="G671" s="62" t="s">
        <v>4185</v>
      </c>
      <c r="H671" s="65">
        <v>1</v>
      </c>
      <c r="I671" s="66">
        <v>132.87</v>
      </c>
      <c r="J671" s="57"/>
      <c r="K671" s="58" t="e">
        <f>VLOOKUP(J671,Stage!A:C,3,FALSE)</f>
        <v>#N/A</v>
      </c>
      <c r="L671" s="59" t="e">
        <f>VLOOKUP(J671,Stage!A:B,2,FALSE)</f>
        <v>#N/A</v>
      </c>
      <c r="M671" s="60">
        <f>VLOOKUP(F671,Cost!A:B,2,FALSE)</f>
        <v>79.540000000000006</v>
      </c>
      <c r="N671" s="60" t="e">
        <f t="shared" si="43"/>
        <v>#N/A</v>
      </c>
      <c r="O671" s="60" t="e">
        <f t="shared" si="44"/>
        <v>#N/A</v>
      </c>
    </row>
    <row r="672" spans="2:15" x14ac:dyDescent="0.25">
      <c r="B672" s="62" t="s">
        <v>9497</v>
      </c>
      <c r="C672" s="63">
        <v>26</v>
      </c>
      <c r="D672" s="64">
        <v>44474</v>
      </c>
      <c r="E672" s="62" t="s">
        <v>18</v>
      </c>
      <c r="F672" s="62" t="s">
        <v>5996</v>
      </c>
      <c r="G672" s="62" t="s">
        <v>5997</v>
      </c>
      <c r="H672" s="65">
        <v>1</v>
      </c>
      <c r="I672" s="66">
        <v>105.8</v>
      </c>
      <c r="J672" s="57"/>
      <c r="K672" s="58" t="e">
        <f>VLOOKUP(J672,Stage!A:C,3,FALSE)</f>
        <v>#N/A</v>
      </c>
      <c r="L672" s="59" t="e">
        <f>VLOOKUP(J672,Stage!A:B,2,FALSE)</f>
        <v>#N/A</v>
      </c>
      <c r="M672" s="60">
        <f>VLOOKUP(F672,Cost!A:B,2,FALSE)</f>
        <v>57.66</v>
      </c>
      <c r="N672" s="60" t="e">
        <f t="shared" si="43"/>
        <v>#N/A</v>
      </c>
      <c r="O672" s="60" t="e">
        <f t="shared" si="44"/>
        <v>#N/A</v>
      </c>
    </row>
    <row r="673" spans="2:15" x14ac:dyDescent="0.25">
      <c r="B673" s="62" t="s">
        <v>9497</v>
      </c>
      <c r="C673" s="63">
        <v>27</v>
      </c>
      <c r="D673" s="64">
        <v>44474</v>
      </c>
      <c r="E673" s="62" t="s">
        <v>18</v>
      </c>
      <c r="F673" s="62" t="s">
        <v>7471</v>
      </c>
      <c r="G673" s="62" t="s">
        <v>3330</v>
      </c>
      <c r="H673" s="65">
        <v>2</v>
      </c>
      <c r="I673" s="66">
        <v>211.6</v>
      </c>
      <c r="K673" s="58" t="e">
        <f>VLOOKUP(J673,Stage!A:C,3,FALSE)</f>
        <v>#N/A</v>
      </c>
      <c r="L673" s="59" t="e">
        <f>VLOOKUP(J673,Stage!A:B,2,FALSE)</f>
        <v>#N/A</v>
      </c>
      <c r="M673" s="60">
        <f>VLOOKUP(F673,Cost!A:B,2,FALSE)</f>
        <v>57.66</v>
      </c>
      <c r="N673" s="60" t="e">
        <f t="shared" si="43"/>
        <v>#N/A</v>
      </c>
      <c r="O673" s="60" t="e">
        <f t="shared" si="44"/>
        <v>#N/A</v>
      </c>
    </row>
    <row r="674" spans="2:15" x14ac:dyDescent="0.25">
      <c r="B674" s="62" t="s">
        <v>9497</v>
      </c>
      <c r="C674" s="63">
        <v>28</v>
      </c>
      <c r="D674" s="64">
        <v>44474</v>
      </c>
      <c r="E674" s="62" t="s">
        <v>18</v>
      </c>
      <c r="F674" s="62" t="s">
        <v>6069</v>
      </c>
      <c r="G674" s="62" t="s">
        <v>111</v>
      </c>
      <c r="H674" s="65">
        <v>1</v>
      </c>
      <c r="I674" s="66">
        <v>66.05</v>
      </c>
      <c r="J674" s="57"/>
      <c r="K674" s="58" t="e">
        <f>VLOOKUP(J674,Stage!A:C,3,FALSE)</f>
        <v>#N/A</v>
      </c>
      <c r="L674" s="59" t="e">
        <f>VLOOKUP(J674,Stage!A:B,2,FALSE)</f>
        <v>#N/A</v>
      </c>
      <c r="M674" s="60">
        <f>VLOOKUP(F674,Cost!A:B,2,FALSE)</f>
        <v>35.619999999999997</v>
      </c>
      <c r="N674" s="60" t="e">
        <f t="shared" si="43"/>
        <v>#N/A</v>
      </c>
      <c r="O674" s="60" t="e">
        <f t="shared" si="44"/>
        <v>#N/A</v>
      </c>
    </row>
    <row r="675" spans="2:15" x14ac:dyDescent="0.25">
      <c r="B675" s="62" t="s">
        <v>9497</v>
      </c>
      <c r="C675" s="63">
        <v>29</v>
      </c>
      <c r="D675" s="64">
        <v>44474</v>
      </c>
      <c r="E675" s="62" t="s">
        <v>18</v>
      </c>
      <c r="F675" s="62" t="s">
        <v>7469</v>
      </c>
      <c r="G675" s="62" t="s">
        <v>112</v>
      </c>
      <c r="H675" s="65">
        <v>1</v>
      </c>
      <c r="I675" s="66">
        <v>52.97</v>
      </c>
      <c r="J675" s="57"/>
      <c r="K675" s="58" t="e">
        <f>VLOOKUP(J675,Stage!A:C,3,FALSE)</f>
        <v>#N/A</v>
      </c>
      <c r="L675" s="59" t="e">
        <f>VLOOKUP(J675,Stage!A:B,2,FALSE)</f>
        <v>#N/A</v>
      </c>
      <c r="M675" s="60">
        <f>VLOOKUP(F675,Cost!A:B,2,FALSE)</f>
        <v>28.37</v>
      </c>
      <c r="N675" s="60" t="e">
        <f t="shared" si="43"/>
        <v>#N/A</v>
      </c>
      <c r="O675" s="60" t="e">
        <f t="shared" si="44"/>
        <v>#N/A</v>
      </c>
    </row>
    <row r="676" spans="2:15" x14ac:dyDescent="0.25">
      <c r="B676" s="62" t="s">
        <v>9497</v>
      </c>
      <c r="C676" s="63">
        <v>30</v>
      </c>
      <c r="D676" s="64">
        <v>44474</v>
      </c>
      <c r="E676" s="62" t="s">
        <v>18</v>
      </c>
      <c r="F676" s="62" t="s">
        <v>5998</v>
      </c>
      <c r="G676" s="62" t="s">
        <v>3833</v>
      </c>
      <c r="H676" s="65">
        <v>1</v>
      </c>
      <c r="I676" s="66">
        <v>64.62</v>
      </c>
      <c r="K676" s="58" t="e">
        <f>VLOOKUP(J676,Stage!A:C,3,FALSE)</f>
        <v>#N/A</v>
      </c>
      <c r="L676" s="59" t="e">
        <f>VLOOKUP(J676,Stage!A:B,2,FALSE)</f>
        <v>#N/A</v>
      </c>
      <c r="M676" s="60">
        <f>VLOOKUP(F676,Cost!A:B,2,FALSE)</f>
        <v>35.409999999999997</v>
      </c>
      <c r="N676" s="60" t="e">
        <f t="shared" si="43"/>
        <v>#N/A</v>
      </c>
      <c r="O676" s="60" t="e">
        <f t="shared" si="44"/>
        <v>#N/A</v>
      </c>
    </row>
    <row r="677" spans="2:15" x14ac:dyDescent="0.25">
      <c r="B677" s="62" t="s">
        <v>9497</v>
      </c>
      <c r="C677" s="63">
        <v>31</v>
      </c>
      <c r="D677" s="64">
        <v>44474</v>
      </c>
      <c r="E677" s="62" t="s">
        <v>18</v>
      </c>
      <c r="F677" s="62" t="s">
        <v>5999</v>
      </c>
      <c r="G677" s="62" t="s">
        <v>4178</v>
      </c>
      <c r="H677" s="65">
        <v>1</v>
      </c>
      <c r="I677" s="66">
        <v>60.71</v>
      </c>
      <c r="K677" s="58" t="e">
        <f>VLOOKUP(J677,Stage!A:C,3,FALSE)</f>
        <v>#N/A</v>
      </c>
      <c r="L677" s="59" t="e">
        <f>VLOOKUP(J677,Stage!A:B,2,FALSE)</f>
        <v>#N/A</v>
      </c>
      <c r="M677" s="60">
        <f>VLOOKUP(F677,Cost!A:B,2,FALSE)</f>
        <v>31.98</v>
      </c>
      <c r="N677" s="60" t="e">
        <f t="shared" si="43"/>
        <v>#N/A</v>
      </c>
      <c r="O677" s="60" t="e">
        <f t="shared" si="44"/>
        <v>#N/A</v>
      </c>
    </row>
    <row r="678" spans="2:15" x14ac:dyDescent="0.25">
      <c r="B678" s="62" t="s">
        <v>9497</v>
      </c>
      <c r="C678" s="63">
        <v>32</v>
      </c>
      <c r="D678" s="64">
        <v>44474</v>
      </c>
      <c r="E678" s="62" t="s">
        <v>18</v>
      </c>
      <c r="F678" s="62" t="s">
        <v>5466</v>
      </c>
      <c r="G678" s="62" t="s">
        <v>137</v>
      </c>
      <c r="H678" s="65">
        <v>1</v>
      </c>
      <c r="I678" s="66">
        <v>181.29</v>
      </c>
      <c r="J678" s="57"/>
      <c r="K678" s="58" t="e">
        <f>VLOOKUP(J678,Stage!A:C,3,FALSE)</f>
        <v>#N/A</v>
      </c>
      <c r="L678" s="59" t="e">
        <f>VLOOKUP(J678,Stage!A:B,2,FALSE)</f>
        <v>#N/A</v>
      </c>
      <c r="M678" s="60">
        <f>VLOOKUP(F678,Cost!A:B,2,FALSE)</f>
        <v>88.02</v>
      </c>
      <c r="N678" s="60" t="e">
        <f t="shared" si="43"/>
        <v>#N/A</v>
      </c>
      <c r="O678" s="60" t="e">
        <f t="shared" si="44"/>
        <v>#N/A</v>
      </c>
    </row>
    <row r="679" spans="2:15" x14ac:dyDescent="0.25">
      <c r="B679" s="62" t="s">
        <v>9497</v>
      </c>
      <c r="C679" s="63">
        <v>33</v>
      </c>
      <c r="D679" s="64">
        <v>44474</v>
      </c>
      <c r="E679" s="62" t="s">
        <v>18</v>
      </c>
      <c r="F679" s="62" t="s">
        <v>7663</v>
      </c>
      <c r="G679" s="62" t="s">
        <v>22</v>
      </c>
      <c r="H679" s="65">
        <v>1</v>
      </c>
      <c r="I679" s="66">
        <v>77.209999999999994</v>
      </c>
      <c r="J679" s="57"/>
      <c r="K679" s="58" t="e">
        <f>VLOOKUP(J679,Stage!A:C,3,FALSE)</f>
        <v>#N/A</v>
      </c>
      <c r="L679" s="59" t="e">
        <f>VLOOKUP(J679,Stage!A:B,2,FALSE)</f>
        <v>#N/A</v>
      </c>
      <c r="M679" s="60">
        <f>VLOOKUP(F679,Cost!A:B,2,FALSE)</f>
        <v>36.54</v>
      </c>
      <c r="N679" s="60" t="e">
        <f t="shared" si="43"/>
        <v>#N/A</v>
      </c>
      <c r="O679" s="60" t="e">
        <f t="shared" si="44"/>
        <v>#N/A</v>
      </c>
    </row>
    <row r="680" spans="2:15" x14ac:dyDescent="0.25">
      <c r="B680" s="62" t="s">
        <v>9497</v>
      </c>
      <c r="C680" s="63">
        <v>34</v>
      </c>
      <c r="D680" s="64">
        <v>44474</v>
      </c>
      <c r="E680" s="62" t="s">
        <v>18</v>
      </c>
      <c r="F680" s="62" t="s">
        <v>5785</v>
      </c>
      <c r="G680" s="62" t="s">
        <v>109</v>
      </c>
      <c r="H680" s="65">
        <v>1</v>
      </c>
      <c r="I680" s="66">
        <v>162.93</v>
      </c>
      <c r="J680" s="57"/>
      <c r="K680" s="58" t="e">
        <f>VLOOKUP(J680,Stage!A:C,3,FALSE)</f>
        <v>#N/A</v>
      </c>
      <c r="L680" s="59" t="e">
        <f>VLOOKUP(J680,Stage!A:B,2,FALSE)</f>
        <v>#N/A</v>
      </c>
      <c r="M680" s="60">
        <f>VLOOKUP(F680,Cost!A:B,2,FALSE)</f>
        <v>53.32</v>
      </c>
      <c r="N680" s="60" t="e">
        <f t="shared" si="43"/>
        <v>#N/A</v>
      </c>
      <c r="O680" s="60" t="e">
        <f t="shared" si="44"/>
        <v>#N/A</v>
      </c>
    </row>
    <row r="681" spans="2:15" x14ac:dyDescent="0.25">
      <c r="B681" s="62" t="s">
        <v>9497</v>
      </c>
      <c r="C681" s="63">
        <v>35</v>
      </c>
      <c r="D681" s="64">
        <v>44474</v>
      </c>
      <c r="E681" s="62" t="s">
        <v>18</v>
      </c>
      <c r="F681" s="62" t="s">
        <v>5456</v>
      </c>
      <c r="G681" s="62" t="s">
        <v>5680</v>
      </c>
      <c r="H681" s="65">
        <v>1</v>
      </c>
      <c r="I681" s="66">
        <v>173.68</v>
      </c>
      <c r="K681" s="58" t="e">
        <f>VLOOKUP(J681,Stage!A:C,3,FALSE)</f>
        <v>#N/A</v>
      </c>
      <c r="L681" s="59" t="e">
        <f>VLOOKUP(J681,Stage!A:B,2,FALSE)</f>
        <v>#N/A</v>
      </c>
      <c r="M681" s="60">
        <f>VLOOKUP(F681,Cost!A:B,2,FALSE)</f>
        <v>92.45</v>
      </c>
      <c r="N681" s="60" t="e">
        <f t="shared" si="43"/>
        <v>#N/A</v>
      </c>
      <c r="O681" s="60" t="e">
        <f t="shared" si="44"/>
        <v>#N/A</v>
      </c>
    </row>
    <row r="682" spans="2:15" x14ac:dyDescent="0.25">
      <c r="B682" s="62" t="s">
        <v>9497</v>
      </c>
      <c r="C682" s="63">
        <v>36</v>
      </c>
      <c r="D682" s="64">
        <v>44474</v>
      </c>
      <c r="E682" s="62" t="s">
        <v>18</v>
      </c>
      <c r="F682" s="62" t="s">
        <v>5787</v>
      </c>
      <c r="G682" s="62" t="s">
        <v>115</v>
      </c>
      <c r="H682" s="65">
        <v>1</v>
      </c>
      <c r="I682" s="66">
        <v>173.33</v>
      </c>
      <c r="J682" s="57"/>
      <c r="K682" s="58" t="e">
        <f>VLOOKUP(J682,Stage!A:C,3,FALSE)</f>
        <v>#N/A</v>
      </c>
      <c r="L682" s="59" t="e">
        <f>VLOOKUP(J682,Stage!A:B,2,FALSE)</f>
        <v>#N/A</v>
      </c>
      <c r="M682" s="60">
        <f>VLOOKUP(F682,Cost!A:B,2,FALSE)</f>
        <v>83.35</v>
      </c>
      <c r="N682" s="60" t="e">
        <f t="shared" si="43"/>
        <v>#N/A</v>
      </c>
      <c r="O682" s="60" t="e">
        <f t="shared" si="44"/>
        <v>#N/A</v>
      </c>
    </row>
    <row r="683" spans="2:15" x14ac:dyDescent="0.25">
      <c r="B683" s="62" t="s">
        <v>9497</v>
      </c>
      <c r="C683" s="63">
        <v>37</v>
      </c>
      <c r="D683" s="64">
        <v>44474</v>
      </c>
      <c r="E683" s="62" t="s">
        <v>18</v>
      </c>
      <c r="F683" s="62" t="s">
        <v>5788</v>
      </c>
      <c r="G683" s="62" t="s">
        <v>3485</v>
      </c>
      <c r="H683" s="65">
        <v>1</v>
      </c>
      <c r="I683" s="66">
        <v>135.87</v>
      </c>
      <c r="J683" s="57"/>
      <c r="K683" s="58" t="e">
        <f>VLOOKUP(J683,Stage!A:C,3,FALSE)</f>
        <v>#N/A</v>
      </c>
      <c r="L683" s="59" t="e">
        <f>VLOOKUP(J683,Stage!A:B,2,FALSE)</f>
        <v>#N/A</v>
      </c>
      <c r="M683" s="60">
        <f>VLOOKUP(F683,Cost!A:B,2,FALSE)</f>
        <v>72.959999999999994</v>
      </c>
      <c r="N683" s="60" t="e">
        <f t="shared" si="43"/>
        <v>#N/A</v>
      </c>
      <c r="O683" s="60" t="e">
        <f t="shared" si="44"/>
        <v>#N/A</v>
      </c>
    </row>
    <row r="684" spans="2:15" x14ac:dyDescent="0.25">
      <c r="B684" s="62" t="s">
        <v>9497</v>
      </c>
      <c r="C684" s="63">
        <v>38</v>
      </c>
      <c r="D684" s="64">
        <v>44474</v>
      </c>
      <c r="E684" s="62" t="s">
        <v>18</v>
      </c>
      <c r="F684" s="62" t="s">
        <v>5457</v>
      </c>
      <c r="G684" s="62" t="s">
        <v>111</v>
      </c>
      <c r="H684" s="65">
        <v>1</v>
      </c>
      <c r="I684" s="66">
        <v>153.06</v>
      </c>
      <c r="J684" s="57"/>
      <c r="K684" s="58" t="e">
        <f>VLOOKUP(J684,Stage!A:C,3,FALSE)</f>
        <v>#N/A</v>
      </c>
      <c r="L684" s="59" t="e">
        <f>VLOOKUP(J684,Stage!A:B,2,FALSE)</f>
        <v>#N/A</v>
      </c>
      <c r="M684" s="60">
        <f>VLOOKUP(F684,Cost!A:B,2,FALSE)</f>
        <v>70.59</v>
      </c>
      <c r="N684" s="60" t="e">
        <f t="shared" si="43"/>
        <v>#N/A</v>
      </c>
      <c r="O684" s="60" t="e">
        <f t="shared" si="44"/>
        <v>#N/A</v>
      </c>
    </row>
    <row r="685" spans="2:15" x14ac:dyDescent="0.25">
      <c r="B685" s="62" t="s">
        <v>9497</v>
      </c>
      <c r="C685" s="63">
        <v>39</v>
      </c>
      <c r="D685" s="64">
        <v>44474</v>
      </c>
      <c r="E685" s="62" t="s">
        <v>18</v>
      </c>
      <c r="F685" s="62" t="s">
        <v>5786</v>
      </c>
      <c r="G685" s="62" t="s">
        <v>21</v>
      </c>
      <c r="H685" s="65">
        <v>1</v>
      </c>
      <c r="I685" s="66">
        <v>75.760000000000005</v>
      </c>
      <c r="K685" s="58" t="e">
        <f>VLOOKUP(J685,Stage!A:C,3,FALSE)</f>
        <v>#N/A</v>
      </c>
      <c r="L685" s="59" t="e">
        <f>VLOOKUP(J685,Stage!A:B,2,FALSE)</f>
        <v>#N/A</v>
      </c>
      <c r="M685" s="60">
        <f>VLOOKUP(F685,Cost!A:B,2,FALSE)</f>
        <v>39.520000000000003</v>
      </c>
      <c r="N685" s="60" t="e">
        <f t="shared" si="43"/>
        <v>#N/A</v>
      </c>
      <c r="O685" s="60" t="e">
        <f t="shared" si="44"/>
        <v>#N/A</v>
      </c>
    </row>
    <row r="686" spans="2:15" x14ac:dyDescent="0.25">
      <c r="B686" s="62" t="s">
        <v>9497</v>
      </c>
      <c r="C686" s="63">
        <v>40</v>
      </c>
      <c r="D686" s="64">
        <v>44474</v>
      </c>
      <c r="E686" s="62" t="s">
        <v>18</v>
      </c>
      <c r="F686" s="62" t="s">
        <v>5468</v>
      </c>
      <c r="G686" s="62" t="s">
        <v>3373</v>
      </c>
      <c r="H686" s="65">
        <v>1</v>
      </c>
      <c r="I686" s="66">
        <v>75.09</v>
      </c>
      <c r="J686" s="57"/>
      <c r="K686" s="58" t="e">
        <f>VLOOKUP(J686,Stage!A:C,3,FALSE)</f>
        <v>#N/A</v>
      </c>
      <c r="L686" s="59" t="e">
        <f>VLOOKUP(J686,Stage!A:B,2,FALSE)</f>
        <v>#N/A</v>
      </c>
      <c r="M686" s="60">
        <f>VLOOKUP(F686,Cost!A:B,2,FALSE)</f>
        <v>36.96</v>
      </c>
      <c r="N686" s="60" t="e">
        <f t="shared" si="43"/>
        <v>#N/A</v>
      </c>
      <c r="O686" s="60" t="e">
        <f t="shared" si="44"/>
        <v>#N/A</v>
      </c>
    </row>
    <row r="687" spans="2:15" x14ac:dyDescent="0.25">
      <c r="B687" s="62" t="s">
        <v>9825</v>
      </c>
      <c r="C687" s="63">
        <v>1</v>
      </c>
      <c r="D687" s="64">
        <v>44469</v>
      </c>
      <c r="E687" s="62" t="s">
        <v>125</v>
      </c>
      <c r="F687" s="62" t="s">
        <v>8905</v>
      </c>
      <c r="G687" s="62" t="s">
        <v>46</v>
      </c>
      <c r="H687" s="65">
        <v>1</v>
      </c>
      <c r="I687" s="66">
        <v>384.67</v>
      </c>
      <c r="J687" s="57"/>
      <c r="K687" s="58" t="e">
        <f>VLOOKUP(J687,Stage!A:C,3,FALSE)</f>
        <v>#N/A</v>
      </c>
      <c r="L687" s="59" t="e">
        <f>VLOOKUP(J687,Stage!A:B,2,FALSE)</f>
        <v>#N/A</v>
      </c>
      <c r="M687" s="60">
        <f>VLOOKUP(F687,Cost!A:B,2,FALSE)</f>
        <v>228.66559999999998</v>
      </c>
      <c r="N687" s="60" t="e">
        <f t="shared" si="43"/>
        <v>#N/A</v>
      </c>
      <c r="O687" s="60" t="e">
        <f t="shared" si="44"/>
        <v>#N/A</v>
      </c>
    </row>
    <row r="688" spans="2:15" x14ac:dyDescent="0.25">
      <c r="B688" s="62" t="s">
        <v>10303</v>
      </c>
      <c r="C688" s="63">
        <v>1</v>
      </c>
      <c r="D688" s="64">
        <v>44522</v>
      </c>
      <c r="E688" s="62" t="s">
        <v>85</v>
      </c>
      <c r="F688" s="62" t="s">
        <v>10304</v>
      </c>
      <c r="G688" s="62" t="s">
        <v>10215</v>
      </c>
      <c r="H688" s="65">
        <v>1</v>
      </c>
      <c r="I688" s="66">
        <v>567.82000000000005</v>
      </c>
      <c r="K688" s="58" t="e">
        <f>VLOOKUP(J688,Stage!A:C,3,FALSE)</f>
        <v>#N/A</v>
      </c>
      <c r="L688" s="59" t="e">
        <f>VLOOKUP(J688,Stage!A:B,2,FALSE)</f>
        <v>#N/A</v>
      </c>
      <c r="M688" s="60">
        <f>VLOOKUP(F688,Cost!A:B,2,FALSE)</f>
        <v>211.36</v>
      </c>
      <c r="N688" s="60" t="e">
        <f t="shared" si="43"/>
        <v>#N/A</v>
      </c>
      <c r="O688" s="60" t="e">
        <f t="shared" si="44"/>
        <v>#N/A</v>
      </c>
    </row>
    <row r="689" spans="2:15" x14ac:dyDescent="0.25">
      <c r="B689" s="62" t="s">
        <v>9562</v>
      </c>
      <c r="C689" s="63">
        <v>1</v>
      </c>
      <c r="D689" s="64">
        <v>44474</v>
      </c>
      <c r="E689" s="62" t="s">
        <v>18</v>
      </c>
      <c r="F689" s="62" t="s">
        <v>6072</v>
      </c>
      <c r="G689" s="62" t="s">
        <v>113</v>
      </c>
      <c r="H689" s="65">
        <v>1</v>
      </c>
      <c r="I689" s="66">
        <v>178.98</v>
      </c>
      <c r="K689" s="58" t="e">
        <f>VLOOKUP(J689,Stage!A:C,3,FALSE)</f>
        <v>#N/A</v>
      </c>
      <c r="L689" s="59" t="e">
        <f>VLOOKUP(J689,Stage!A:B,2,FALSE)</f>
        <v>#N/A</v>
      </c>
      <c r="M689" s="60">
        <f>VLOOKUP(F689,Cost!A:B,2,FALSE)</f>
        <v>104.68</v>
      </c>
      <c r="N689" s="60" t="e">
        <f t="shared" si="43"/>
        <v>#N/A</v>
      </c>
      <c r="O689" s="60" t="e">
        <f t="shared" si="44"/>
        <v>#N/A</v>
      </c>
    </row>
    <row r="690" spans="2:15" x14ac:dyDescent="0.25">
      <c r="B690" s="62" t="s">
        <v>9562</v>
      </c>
      <c r="C690" s="63">
        <v>2</v>
      </c>
      <c r="D690" s="64">
        <v>44474</v>
      </c>
      <c r="E690" s="62" t="s">
        <v>18</v>
      </c>
      <c r="F690" s="62" t="s">
        <v>5875</v>
      </c>
      <c r="G690" s="62" t="s">
        <v>3285</v>
      </c>
      <c r="H690" s="65">
        <v>1</v>
      </c>
      <c r="I690" s="66">
        <v>619.54</v>
      </c>
      <c r="J690" s="57"/>
      <c r="K690" s="58" t="e">
        <f>VLOOKUP(J690,Stage!A:C,3,FALSE)</f>
        <v>#N/A</v>
      </c>
      <c r="L690" s="59" t="e">
        <f>VLOOKUP(J690,Stage!A:B,2,FALSE)</f>
        <v>#N/A</v>
      </c>
      <c r="M690" s="60">
        <f>VLOOKUP(F690,Cost!A:B,2,FALSE)</f>
        <v>355.73</v>
      </c>
      <c r="N690" s="60" t="e">
        <f t="shared" si="43"/>
        <v>#N/A</v>
      </c>
      <c r="O690" s="60" t="e">
        <f t="shared" si="44"/>
        <v>#N/A</v>
      </c>
    </row>
    <row r="691" spans="2:15" x14ac:dyDescent="0.25">
      <c r="B691" s="62" t="s">
        <v>9562</v>
      </c>
      <c r="C691" s="63">
        <v>3</v>
      </c>
      <c r="D691" s="64">
        <v>44474</v>
      </c>
      <c r="E691" s="62" t="s">
        <v>18</v>
      </c>
      <c r="F691" s="62" t="s">
        <v>7389</v>
      </c>
      <c r="G691" s="62" t="s">
        <v>24</v>
      </c>
      <c r="H691" s="65">
        <v>1</v>
      </c>
      <c r="I691" s="66">
        <v>127.23</v>
      </c>
      <c r="J691" s="57"/>
      <c r="K691" s="58" t="e">
        <f>VLOOKUP(J691,Stage!A:C,3,FALSE)</f>
        <v>#N/A</v>
      </c>
      <c r="L691" s="59" t="e">
        <f>VLOOKUP(J691,Stage!A:B,2,FALSE)</f>
        <v>#N/A</v>
      </c>
      <c r="M691" s="60">
        <f>VLOOKUP(F691,Cost!A:B,2,FALSE)</f>
        <v>67</v>
      </c>
      <c r="N691" s="60" t="e">
        <f t="shared" si="43"/>
        <v>#N/A</v>
      </c>
      <c r="O691" s="60" t="e">
        <f t="shared" si="44"/>
        <v>#N/A</v>
      </c>
    </row>
    <row r="692" spans="2:15" x14ac:dyDescent="0.25">
      <c r="B692" s="62" t="s">
        <v>9562</v>
      </c>
      <c r="C692" s="63">
        <v>4</v>
      </c>
      <c r="D692" s="64">
        <v>44474</v>
      </c>
      <c r="E692" s="62" t="s">
        <v>18</v>
      </c>
      <c r="F692" s="62" t="s">
        <v>5464</v>
      </c>
      <c r="G692" s="62" t="s">
        <v>98</v>
      </c>
      <c r="H692" s="65">
        <v>1</v>
      </c>
      <c r="I692" s="66">
        <v>198.06</v>
      </c>
      <c r="J692" s="57"/>
      <c r="K692" s="58" t="e">
        <f>VLOOKUP(J692,Stage!A:C,3,FALSE)</f>
        <v>#N/A</v>
      </c>
      <c r="L692" s="59" t="e">
        <f>VLOOKUP(J692,Stage!A:B,2,FALSE)</f>
        <v>#N/A</v>
      </c>
      <c r="M692" s="60">
        <f>VLOOKUP(F692,Cost!A:B,2,FALSE)</f>
        <v>107.13</v>
      </c>
      <c r="N692" s="60" t="e">
        <f t="shared" si="43"/>
        <v>#N/A</v>
      </c>
      <c r="O692" s="60" t="e">
        <f t="shared" si="44"/>
        <v>#N/A</v>
      </c>
    </row>
    <row r="693" spans="2:15" x14ac:dyDescent="0.25">
      <c r="B693" s="62" t="s">
        <v>9562</v>
      </c>
      <c r="C693" s="63">
        <v>5</v>
      </c>
      <c r="D693" s="64">
        <v>44474</v>
      </c>
      <c r="E693" s="62" t="s">
        <v>18</v>
      </c>
      <c r="F693" s="62" t="s">
        <v>6004</v>
      </c>
      <c r="G693" s="62" t="s">
        <v>55</v>
      </c>
      <c r="H693" s="65">
        <v>2</v>
      </c>
      <c r="I693" s="66">
        <v>396.12</v>
      </c>
      <c r="J693" s="57"/>
      <c r="K693" s="58" t="e">
        <f>VLOOKUP(J693,Stage!A:C,3,FALSE)</f>
        <v>#N/A</v>
      </c>
      <c r="L693" s="59" t="e">
        <f>VLOOKUP(J693,Stage!A:B,2,FALSE)</f>
        <v>#N/A</v>
      </c>
      <c r="M693" s="60">
        <f>VLOOKUP(F693,Cost!A:B,2,FALSE)</f>
        <v>107.13</v>
      </c>
      <c r="N693" s="60" t="e">
        <f t="shared" si="43"/>
        <v>#N/A</v>
      </c>
      <c r="O693" s="60" t="e">
        <f t="shared" si="44"/>
        <v>#N/A</v>
      </c>
    </row>
    <row r="694" spans="2:15" x14ac:dyDescent="0.25">
      <c r="B694" s="62" t="s">
        <v>9562</v>
      </c>
      <c r="C694" s="63">
        <v>6</v>
      </c>
      <c r="D694" s="64">
        <v>44474</v>
      </c>
      <c r="E694" s="62" t="s">
        <v>18</v>
      </c>
      <c r="F694" s="62" t="s">
        <v>7388</v>
      </c>
      <c r="G694" s="62" t="s">
        <v>3283</v>
      </c>
      <c r="H694" s="65">
        <v>2</v>
      </c>
      <c r="I694" s="66">
        <v>229.6</v>
      </c>
      <c r="J694" s="57"/>
      <c r="K694" s="58" t="e">
        <f>VLOOKUP(J694,Stage!A:C,3,FALSE)</f>
        <v>#N/A</v>
      </c>
      <c r="L694" s="59" t="e">
        <f>VLOOKUP(J694,Stage!A:B,2,FALSE)</f>
        <v>#N/A</v>
      </c>
      <c r="M694" s="60">
        <f>VLOOKUP(F694,Cost!A:B,2,FALSE)</f>
        <v>72.97</v>
      </c>
      <c r="N694" s="60" t="e">
        <f t="shared" si="43"/>
        <v>#N/A</v>
      </c>
      <c r="O694" s="60" t="e">
        <f t="shared" si="44"/>
        <v>#N/A</v>
      </c>
    </row>
    <row r="695" spans="2:15" x14ac:dyDescent="0.25">
      <c r="B695" s="62" t="s">
        <v>9562</v>
      </c>
      <c r="C695" s="63">
        <v>7</v>
      </c>
      <c r="D695" s="64">
        <v>44474</v>
      </c>
      <c r="E695" s="62" t="s">
        <v>18</v>
      </c>
      <c r="F695" s="62" t="s">
        <v>5848</v>
      </c>
      <c r="G695" s="62" t="s">
        <v>3376</v>
      </c>
      <c r="H695" s="65">
        <v>1</v>
      </c>
      <c r="I695" s="66">
        <v>74.22</v>
      </c>
      <c r="J695" s="57"/>
      <c r="K695" s="58" t="e">
        <f>VLOOKUP(J695,Stage!A:C,3,FALSE)</f>
        <v>#N/A</v>
      </c>
      <c r="L695" s="59" t="e">
        <f>VLOOKUP(J695,Stage!A:B,2,FALSE)</f>
        <v>#N/A</v>
      </c>
      <c r="M695" s="60">
        <f>VLOOKUP(F695,Cost!A:B,2,FALSE)</f>
        <v>32.15</v>
      </c>
      <c r="N695" s="60" t="e">
        <f t="shared" si="43"/>
        <v>#N/A</v>
      </c>
      <c r="O695" s="60" t="e">
        <f t="shared" si="44"/>
        <v>#N/A</v>
      </c>
    </row>
    <row r="696" spans="2:15" x14ac:dyDescent="0.25">
      <c r="B696" s="62" t="s">
        <v>9562</v>
      </c>
      <c r="C696" s="63">
        <v>8</v>
      </c>
      <c r="D696" s="64">
        <v>44474</v>
      </c>
      <c r="E696" s="62" t="s">
        <v>18</v>
      </c>
      <c r="F696" s="62" t="s">
        <v>5876</v>
      </c>
      <c r="G696" s="62" t="s">
        <v>3285</v>
      </c>
      <c r="H696" s="65">
        <v>1</v>
      </c>
      <c r="I696" s="66">
        <v>656.9</v>
      </c>
      <c r="J696" s="57"/>
      <c r="K696" s="58" t="e">
        <f>VLOOKUP(J696,Stage!A:C,3,FALSE)</f>
        <v>#N/A</v>
      </c>
      <c r="L696" s="59" t="e">
        <f>VLOOKUP(J696,Stage!A:B,2,FALSE)</f>
        <v>#N/A</v>
      </c>
      <c r="M696" s="60">
        <f>VLOOKUP(F696,Cost!A:B,2,FALSE)</f>
        <v>404.94</v>
      </c>
      <c r="N696" s="60" t="e">
        <f t="shared" si="43"/>
        <v>#N/A</v>
      </c>
      <c r="O696" s="60" t="e">
        <f t="shared" si="44"/>
        <v>#N/A</v>
      </c>
    </row>
    <row r="697" spans="2:15" x14ac:dyDescent="0.25">
      <c r="B697" s="62" t="s">
        <v>9562</v>
      </c>
      <c r="C697" s="63">
        <v>9</v>
      </c>
      <c r="D697" s="64">
        <v>44474</v>
      </c>
      <c r="E697" s="62" t="s">
        <v>18</v>
      </c>
      <c r="F697" s="62" t="s">
        <v>7400</v>
      </c>
      <c r="G697" s="62" t="s">
        <v>24</v>
      </c>
      <c r="H697" s="65">
        <v>1</v>
      </c>
      <c r="I697" s="66">
        <v>144.76</v>
      </c>
      <c r="K697" s="58" t="e">
        <f>VLOOKUP(J697,Stage!A:C,3,FALSE)</f>
        <v>#N/A</v>
      </c>
      <c r="L697" s="59" t="e">
        <f>VLOOKUP(J697,Stage!A:B,2,FALSE)</f>
        <v>#N/A</v>
      </c>
      <c r="M697" s="60">
        <f>VLOOKUP(F697,Cost!A:B,2,FALSE)</f>
        <v>70.84</v>
      </c>
      <c r="N697" s="60" t="e">
        <f t="shared" si="43"/>
        <v>#N/A</v>
      </c>
      <c r="O697" s="60" t="e">
        <f t="shared" si="44"/>
        <v>#N/A</v>
      </c>
    </row>
    <row r="698" spans="2:15" x14ac:dyDescent="0.25">
      <c r="B698" s="62" t="s">
        <v>9562</v>
      </c>
      <c r="C698" s="63">
        <v>10</v>
      </c>
      <c r="D698" s="64">
        <v>44474</v>
      </c>
      <c r="E698" s="62" t="s">
        <v>18</v>
      </c>
      <c r="F698" s="62" t="s">
        <v>6013</v>
      </c>
      <c r="G698" s="62" t="s">
        <v>3302</v>
      </c>
      <c r="H698" s="65">
        <v>1</v>
      </c>
      <c r="I698" s="66">
        <v>138.63999999999999</v>
      </c>
      <c r="J698" s="57"/>
      <c r="K698" s="58" t="e">
        <f>VLOOKUP(J698,Stage!A:C,3,FALSE)</f>
        <v>#N/A</v>
      </c>
      <c r="L698" s="59" t="e">
        <f>VLOOKUP(J698,Stage!A:B,2,FALSE)</f>
        <v>#N/A</v>
      </c>
      <c r="M698" s="60">
        <f>VLOOKUP(F698,Cost!A:B,2,FALSE)</f>
        <v>71.92</v>
      </c>
      <c r="N698" s="60" t="e">
        <f t="shared" si="43"/>
        <v>#N/A</v>
      </c>
      <c r="O698" s="60" t="e">
        <f t="shared" si="44"/>
        <v>#N/A</v>
      </c>
    </row>
    <row r="699" spans="2:15" x14ac:dyDescent="0.25">
      <c r="B699" s="62" t="s">
        <v>9562</v>
      </c>
      <c r="C699" s="63">
        <v>11</v>
      </c>
      <c r="D699" s="64">
        <v>44474</v>
      </c>
      <c r="E699" s="62" t="s">
        <v>18</v>
      </c>
      <c r="F699" s="62" t="s">
        <v>5493</v>
      </c>
      <c r="G699" s="62" t="s">
        <v>98</v>
      </c>
      <c r="H699" s="65">
        <v>1</v>
      </c>
      <c r="I699" s="66">
        <v>198.06</v>
      </c>
      <c r="J699" s="57"/>
      <c r="K699" s="58" t="e">
        <f>VLOOKUP(J699,Stage!A:C,3,FALSE)</f>
        <v>#N/A</v>
      </c>
      <c r="L699" s="59" t="e">
        <f>VLOOKUP(J699,Stage!A:B,2,FALSE)</f>
        <v>#N/A</v>
      </c>
      <c r="M699" s="60">
        <f>VLOOKUP(F699,Cost!A:B,2,FALSE)</f>
        <v>107.13</v>
      </c>
      <c r="N699" s="60" t="e">
        <f t="shared" si="43"/>
        <v>#N/A</v>
      </c>
      <c r="O699" s="60" t="e">
        <f t="shared" si="44"/>
        <v>#N/A</v>
      </c>
    </row>
    <row r="700" spans="2:15" x14ac:dyDescent="0.25">
      <c r="B700" s="62" t="s">
        <v>9562</v>
      </c>
      <c r="C700" s="63">
        <v>12</v>
      </c>
      <c r="D700" s="64">
        <v>44474</v>
      </c>
      <c r="E700" s="62" t="s">
        <v>18</v>
      </c>
      <c r="F700" s="62" t="s">
        <v>9438</v>
      </c>
      <c r="G700" s="62" t="s">
        <v>9563</v>
      </c>
      <c r="H700" s="65">
        <v>1</v>
      </c>
      <c r="I700" s="66">
        <v>107.76</v>
      </c>
      <c r="J700" s="57"/>
      <c r="K700" s="58" t="e">
        <f>VLOOKUP(J700,Stage!A:C,3,FALSE)</f>
        <v>#N/A</v>
      </c>
      <c r="L700" s="59" t="e">
        <f>VLOOKUP(J700,Stage!A:B,2,FALSE)</f>
        <v>#N/A</v>
      </c>
      <c r="M700" s="60">
        <f>VLOOKUP(F700,Cost!A:B,2,FALSE)</f>
        <v>54.818600000000004</v>
      </c>
      <c r="N700" s="60" t="e">
        <f t="shared" si="43"/>
        <v>#N/A</v>
      </c>
      <c r="O700" s="60" t="e">
        <f t="shared" si="44"/>
        <v>#N/A</v>
      </c>
    </row>
    <row r="701" spans="2:15" x14ac:dyDescent="0.25">
      <c r="B701" s="62" t="s">
        <v>9562</v>
      </c>
      <c r="C701" s="63">
        <v>13</v>
      </c>
      <c r="D701" s="64">
        <v>44474</v>
      </c>
      <c r="E701" s="62" t="s">
        <v>18</v>
      </c>
      <c r="F701" s="62" t="s">
        <v>5877</v>
      </c>
      <c r="G701" s="62" t="s">
        <v>114</v>
      </c>
      <c r="H701" s="65">
        <v>2</v>
      </c>
      <c r="I701" s="66">
        <v>162.46</v>
      </c>
      <c r="K701" s="58" t="e">
        <f>VLOOKUP(J701,Stage!A:C,3,FALSE)</f>
        <v>#N/A</v>
      </c>
      <c r="L701" s="59" t="e">
        <f>VLOOKUP(J701,Stage!A:B,2,FALSE)</f>
        <v>#N/A</v>
      </c>
      <c r="M701" s="60">
        <f>VLOOKUP(F701,Cost!A:B,2,FALSE)</f>
        <v>42.78</v>
      </c>
      <c r="N701" s="60" t="e">
        <f t="shared" si="43"/>
        <v>#N/A</v>
      </c>
      <c r="O701" s="60" t="e">
        <f t="shared" si="44"/>
        <v>#N/A</v>
      </c>
    </row>
    <row r="702" spans="2:15" x14ac:dyDescent="0.25">
      <c r="B702" s="62" t="s">
        <v>9562</v>
      </c>
      <c r="C702" s="63">
        <v>14</v>
      </c>
      <c r="D702" s="64">
        <v>44474</v>
      </c>
      <c r="E702" s="62" t="s">
        <v>18</v>
      </c>
      <c r="F702" s="62" t="s">
        <v>5845</v>
      </c>
      <c r="G702" s="62" t="s">
        <v>93</v>
      </c>
      <c r="H702" s="65">
        <v>4</v>
      </c>
      <c r="I702" s="66">
        <v>2334.84</v>
      </c>
      <c r="J702" s="57"/>
      <c r="K702" s="58" t="e">
        <f>VLOOKUP(J702,Stage!A:C,3,FALSE)</f>
        <v>#N/A</v>
      </c>
      <c r="L702" s="59" t="e">
        <f>VLOOKUP(J702,Stage!A:B,2,FALSE)</f>
        <v>#N/A</v>
      </c>
      <c r="M702" s="60">
        <f>VLOOKUP(F702,Cost!A:B,2,FALSE)</f>
        <v>346.25</v>
      </c>
      <c r="N702" s="60" t="e">
        <f t="shared" si="43"/>
        <v>#N/A</v>
      </c>
      <c r="O702" s="60" t="e">
        <f t="shared" si="44"/>
        <v>#N/A</v>
      </c>
    </row>
    <row r="703" spans="2:15" x14ac:dyDescent="0.25">
      <c r="B703" s="62" t="s">
        <v>9562</v>
      </c>
      <c r="C703" s="63">
        <v>15</v>
      </c>
      <c r="D703" s="64">
        <v>44474</v>
      </c>
      <c r="E703" s="62" t="s">
        <v>18</v>
      </c>
      <c r="F703" s="62" t="s">
        <v>7407</v>
      </c>
      <c r="G703" s="62" t="s">
        <v>9598</v>
      </c>
      <c r="H703" s="65">
        <v>1</v>
      </c>
      <c r="I703" s="66">
        <v>65.72</v>
      </c>
      <c r="J703" s="57"/>
      <c r="K703" s="58" t="e">
        <f>VLOOKUP(J703,Stage!A:C,3,FALSE)</f>
        <v>#N/A</v>
      </c>
      <c r="L703" s="59" t="e">
        <f>VLOOKUP(J703,Stage!A:B,2,FALSE)</f>
        <v>#N/A</v>
      </c>
      <c r="M703" s="60">
        <f>VLOOKUP(F703,Cost!A:B,2,FALSE)</f>
        <v>32.17</v>
      </c>
      <c r="N703" s="60" t="e">
        <f t="shared" si="43"/>
        <v>#N/A</v>
      </c>
      <c r="O703" s="60" t="e">
        <f t="shared" si="44"/>
        <v>#N/A</v>
      </c>
    </row>
    <row r="704" spans="2:15" x14ac:dyDescent="0.25">
      <c r="B704" s="62" t="s">
        <v>9562</v>
      </c>
      <c r="C704" s="63">
        <v>16</v>
      </c>
      <c r="D704" s="64">
        <v>44474</v>
      </c>
      <c r="E704" s="62" t="s">
        <v>18</v>
      </c>
      <c r="F704" s="62" t="s">
        <v>5494</v>
      </c>
      <c r="G704" s="62" t="s">
        <v>55</v>
      </c>
      <c r="H704" s="65">
        <v>1</v>
      </c>
      <c r="I704" s="66">
        <v>196.64</v>
      </c>
      <c r="J704" s="57"/>
      <c r="K704" s="58" t="e">
        <f>VLOOKUP(J704,Stage!A:C,3,FALSE)</f>
        <v>#N/A</v>
      </c>
      <c r="L704" s="59" t="e">
        <f>VLOOKUP(J704,Stage!A:B,2,FALSE)</f>
        <v>#N/A</v>
      </c>
      <c r="M704" s="60">
        <f>VLOOKUP(F704,Cost!A:B,2,FALSE)</f>
        <v>93.49</v>
      </c>
      <c r="N704" s="60" t="e">
        <f t="shared" si="43"/>
        <v>#N/A</v>
      </c>
      <c r="O704" s="60" t="e">
        <f t="shared" si="44"/>
        <v>#N/A</v>
      </c>
    </row>
    <row r="705" spans="2:15" x14ac:dyDescent="0.25">
      <c r="B705" s="62" t="s">
        <v>9562</v>
      </c>
      <c r="C705" s="63">
        <v>17</v>
      </c>
      <c r="D705" s="64">
        <v>44474</v>
      </c>
      <c r="E705" s="62" t="s">
        <v>18</v>
      </c>
      <c r="F705" s="62" t="s">
        <v>5781</v>
      </c>
      <c r="G705" s="62" t="s">
        <v>93</v>
      </c>
      <c r="H705" s="65">
        <v>4</v>
      </c>
      <c r="I705" s="66">
        <v>2396.92</v>
      </c>
      <c r="K705" s="58" t="e">
        <f>VLOOKUP(J705,Stage!A:C,3,FALSE)</f>
        <v>#N/A</v>
      </c>
      <c r="L705" s="59" t="e">
        <f>VLOOKUP(J705,Stage!A:B,2,FALSE)</f>
        <v>#N/A</v>
      </c>
      <c r="M705" s="60">
        <f>VLOOKUP(F705,Cost!A:B,2,FALSE)</f>
        <v>357.02</v>
      </c>
      <c r="N705" s="60" t="e">
        <f t="shared" si="43"/>
        <v>#N/A</v>
      </c>
      <c r="O705" s="60" t="e">
        <f t="shared" si="44"/>
        <v>#N/A</v>
      </c>
    </row>
    <row r="706" spans="2:15" x14ac:dyDescent="0.25">
      <c r="B706" s="62" t="s">
        <v>9562</v>
      </c>
      <c r="C706" s="63">
        <v>18</v>
      </c>
      <c r="D706" s="64">
        <v>44474</v>
      </c>
      <c r="E706" s="62" t="s">
        <v>18</v>
      </c>
      <c r="F706" s="62" t="s">
        <v>5789</v>
      </c>
      <c r="G706" s="62" t="s">
        <v>136</v>
      </c>
      <c r="H706" s="65">
        <v>5</v>
      </c>
      <c r="I706" s="66">
        <v>1786.75</v>
      </c>
      <c r="J706" s="57"/>
      <c r="K706" s="58" t="e">
        <f>VLOOKUP(J706,Stage!A:C,3,FALSE)</f>
        <v>#N/A</v>
      </c>
      <c r="L706" s="59" t="e">
        <f>VLOOKUP(J706,Stage!A:B,2,FALSE)</f>
        <v>#N/A</v>
      </c>
      <c r="M706" s="60">
        <f>VLOOKUP(F706,Cost!A:B,2,FALSE)</f>
        <v>181.28</v>
      </c>
      <c r="N706" s="60" t="e">
        <f t="shared" si="43"/>
        <v>#N/A</v>
      </c>
      <c r="O706" s="60" t="e">
        <f t="shared" si="44"/>
        <v>#N/A</v>
      </c>
    </row>
    <row r="707" spans="2:15" x14ac:dyDescent="0.25">
      <c r="B707" s="62" t="s">
        <v>9562</v>
      </c>
      <c r="C707" s="63">
        <v>19</v>
      </c>
      <c r="D707" s="64">
        <v>44474</v>
      </c>
      <c r="E707" s="62" t="s">
        <v>18</v>
      </c>
      <c r="F707" s="62" t="s">
        <v>6015</v>
      </c>
      <c r="G707" s="62" t="s">
        <v>93</v>
      </c>
      <c r="H707" s="65">
        <v>1</v>
      </c>
      <c r="I707" s="66">
        <v>594.33000000000004</v>
      </c>
      <c r="J707" s="57"/>
      <c r="K707" s="58" t="e">
        <f>VLOOKUP(J707,Stage!A:C,3,FALSE)</f>
        <v>#N/A</v>
      </c>
      <c r="L707" s="59" t="e">
        <f>VLOOKUP(J707,Stage!A:B,2,FALSE)</f>
        <v>#N/A</v>
      </c>
      <c r="M707" s="60">
        <f>VLOOKUP(F707,Cost!A:B,2,FALSE)</f>
        <v>326.07</v>
      </c>
      <c r="N707" s="60" t="e">
        <f t="shared" ref="N707:N770" si="45">+M707*L707</f>
        <v>#N/A</v>
      </c>
      <c r="O707" s="60" t="e">
        <f t="shared" ref="O707:O770" si="46">+N707*H707</f>
        <v>#N/A</v>
      </c>
    </row>
    <row r="708" spans="2:15" x14ac:dyDescent="0.25">
      <c r="B708" s="62" t="s">
        <v>9562</v>
      </c>
      <c r="C708" s="63">
        <v>20</v>
      </c>
      <c r="D708" s="64">
        <v>44474</v>
      </c>
      <c r="E708" s="62" t="s">
        <v>18</v>
      </c>
      <c r="F708" s="62" t="s">
        <v>5453</v>
      </c>
      <c r="G708" s="62" t="s">
        <v>47</v>
      </c>
      <c r="H708" s="65">
        <v>3</v>
      </c>
      <c r="I708" s="66">
        <v>501.81</v>
      </c>
      <c r="J708" s="57"/>
      <c r="K708" s="58" t="e">
        <f>VLOOKUP(J708,Stage!A:C,3,FALSE)</f>
        <v>#N/A</v>
      </c>
      <c r="L708" s="59" t="e">
        <f>VLOOKUP(J708,Stage!A:B,2,FALSE)</f>
        <v>#N/A</v>
      </c>
      <c r="M708" s="60">
        <f>VLOOKUP(F708,Cost!A:B,2,FALSE)</f>
        <v>99.13</v>
      </c>
      <c r="N708" s="60" t="e">
        <f t="shared" si="45"/>
        <v>#N/A</v>
      </c>
      <c r="O708" s="60" t="e">
        <f t="shared" si="46"/>
        <v>#N/A</v>
      </c>
    </row>
    <row r="709" spans="2:15" x14ac:dyDescent="0.25">
      <c r="B709" s="62" t="s">
        <v>9562</v>
      </c>
      <c r="C709" s="63">
        <v>21</v>
      </c>
      <c r="D709" s="64">
        <v>44474</v>
      </c>
      <c r="E709" s="62" t="s">
        <v>18</v>
      </c>
      <c r="F709" s="62" t="s">
        <v>7506</v>
      </c>
      <c r="G709" s="62" t="s">
        <v>3715</v>
      </c>
      <c r="H709" s="65">
        <v>1</v>
      </c>
      <c r="I709" s="66">
        <v>418.77</v>
      </c>
      <c r="J709" s="57"/>
      <c r="K709" s="58" t="e">
        <f>VLOOKUP(J709,Stage!A:C,3,FALSE)</f>
        <v>#N/A</v>
      </c>
      <c r="L709" s="59" t="e">
        <f>VLOOKUP(J709,Stage!A:B,2,FALSE)</f>
        <v>#N/A</v>
      </c>
      <c r="M709" s="60">
        <f>VLOOKUP(F709,Cost!A:B,2,FALSE)</f>
        <v>223.24</v>
      </c>
      <c r="N709" s="60" t="e">
        <f t="shared" si="45"/>
        <v>#N/A</v>
      </c>
      <c r="O709" s="60" t="e">
        <f t="shared" si="46"/>
        <v>#N/A</v>
      </c>
    </row>
    <row r="710" spans="2:15" x14ac:dyDescent="0.25">
      <c r="B710" s="62" t="s">
        <v>9562</v>
      </c>
      <c r="C710" s="63">
        <v>22</v>
      </c>
      <c r="D710" s="64">
        <v>44474</v>
      </c>
      <c r="E710" s="62" t="s">
        <v>18</v>
      </c>
      <c r="F710" s="62" t="s">
        <v>5452</v>
      </c>
      <c r="G710" s="62" t="s">
        <v>136</v>
      </c>
      <c r="H710" s="65">
        <v>2</v>
      </c>
      <c r="I710" s="66">
        <v>898.84</v>
      </c>
      <c r="K710" s="58" t="e">
        <f>VLOOKUP(J710,Stage!A:C,3,FALSE)</f>
        <v>#N/A</v>
      </c>
      <c r="L710" s="59" t="e">
        <f>VLOOKUP(J710,Stage!A:B,2,FALSE)</f>
        <v>#N/A</v>
      </c>
      <c r="M710" s="60">
        <f>VLOOKUP(F710,Cost!A:B,2,FALSE)</f>
        <v>231.31</v>
      </c>
      <c r="N710" s="60" t="e">
        <f t="shared" si="45"/>
        <v>#N/A</v>
      </c>
      <c r="O710" s="60" t="e">
        <f t="shared" si="46"/>
        <v>#N/A</v>
      </c>
    </row>
    <row r="711" spans="2:15" x14ac:dyDescent="0.25">
      <c r="B711" s="62" t="s">
        <v>9562</v>
      </c>
      <c r="C711" s="63">
        <v>23</v>
      </c>
      <c r="D711" s="64">
        <v>44474</v>
      </c>
      <c r="E711" s="62" t="s">
        <v>18</v>
      </c>
      <c r="F711" s="62" t="s">
        <v>5501</v>
      </c>
      <c r="G711" s="62" t="s">
        <v>5682</v>
      </c>
      <c r="H711" s="65">
        <v>2</v>
      </c>
      <c r="I711" s="66">
        <v>732.3</v>
      </c>
      <c r="J711" s="57"/>
      <c r="K711" s="58" t="e">
        <f>VLOOKUP(J711,Stage!A:C,3,FALSE)</f>
        <v>#N/A</v>
      </c>
      <c r="L711" s="59" t="e">
        <f>VLOOKUP(J711,Stage!A:B,2,FALSE)</f>
        <v>#N/A</v>
      </c>
      <c r="M711" s="60">
        <f>VLOOKUP(F711,Cost!A:B,2,FALSE)</f>
        <v>167.12</v>
      </c>
      <c r="N711" s="60" t="e">
        <f t="shared" si="45"/>
        <v>#N/A</v>
      </c>
      <c r="O711" s="60" t="e">
        <f t="shared" si="46"/>
        <v>#N/A</v>
      </c>
    </row>
    <row r="712" spans="2:15" x14ac:dyDescent="0.25">
      <c r="B712" s="62" t="s">
        <v>9562</v>
      </c>
      <c r="C712" s="63">
        <v>24</v>
      </c>
      <c r="D712" s="64">
        <v>44474</v>
      </c>
      <c r="E712" s="62" t="s">
        <v>18</v>
      </c>
      <c r="F712" s="62" t="s">
        <v>5503</v>
      </c>
      <c r="G712" s="62" t="s">
        <v>63</v>
      </c>
      <c r="H712" s="65">
        <v>3</v>
      </c>
      <c r="I712" s="66">
        <v>947.61</v>
      </c>
      <c r="K712" s="58" t="e">
        <f>VLOOKUP(J712,Stage!A:C,3,FALSE)</f>
        <v>#N/A</v>
      </c>
      <c r="L712" s="59" t="e">
        <f>VLOOKUP(J712,Stage!A:B,2,FALSE)</f>
        <v>#N/A</v>
      </c>
      <c r="M712" s="60">
        <f>VLOOKUP(F712,Cost!A:B,2,FALSE)</f>
        <v>146.16</v>
      </c>
      <c r="N712" s="60" t="e">
        <f t="shared" si="45"/>
        <v>#N/A</v>
      </c>
      <c r="O712" s="60" t="e">
        <f t="shared" si="46"/>
        <v>#N/A</v>
      </c>
    </row>
    <row r="713" spans="2:15" x14ac:dyDescent="0.25">
      <c r="B713" s="62" t="s">
        <v>9562</v>
      </c>
      <c r="C713" s="63">
        <v>25</v>
      </c>
      <c r="D713" s="64">
        <v>44474</v>
      </c>
      <c r="E713" s="62" t="s">
        <v>18</v>
      </c>
      <c r="F713" s="62" t="s">
        <v>6077</v>
      </c>
      <c r="G713" s="62" t="s">
        <v>55</v>
      </c>
      <c r="H713" s="65">
        <v>1</v>
      </c>
      <c r="I713" s="66">
        <v>204.34</v>
      </c>
      <c r="J713" s="57"/>
      <c r="K713" s="58" t="e">
        <f>VLOOKUP(J713,Stage!A:C,3,FALSE)</f>
        <v>#N/A</v>
      </c>
      <c r="L713" s="59" t="e">
        <f>VLOOKUP(J713,Stage!A:B,2,FALSE)</f>
        <v>#N/A</v>
      </c>
      <c r="M713" s="60">
        <f>VLOOKUP(F713,Cost!A:B,2,FALSE)</f>
        <v>119.78</v>
      </c>
      <c r="N713" s="60" t="e">
        <f t="shared" si="45"/>
        <v>#N/A</v>
      </c>
      <c r="O713" s="60" t="e">
        <f t="shared" si="46"/>
        <v>#N/A</v>
      </c>
    </row>
    <row r="714" spans="2:15" x14ac:dyDescent="0.25">
      <c r="B714" s="62" t="s">
        <v>9562</v>
      </c>
      <c r="C714" s="63">
        <v>26</v>
      </c>
      <c r="D714" s="64">
        <v>44474</v>
      </c>
      <c r="E714" s="62" t="s">
        <v>18</v>
      </c>
      <c r="F714" s="62" t="s">
        <v>6019</v>
      </c>
      <c r="G714" s="62" t="s">
        <v>114</v>
      </c>
      <c r="H714" s="65">
        <v>3</v>
      </c>
      <c r="I714" s="66">
        <v>265.23</v>
      </c>
      <c r="K714" s="58" t="e">
        <f>VLOOKUP(J714,Stage!A:C,3,FALSE)</f>
        <v>#N/A</v>
      </c>
      <c r="L714" s="59" t="e">
        <f>VLOOKUP(J714,Stage!A:B,2,FALSE)</f>
        <v>#N/A</v>
      </c>
      <c r="M714" s="60">
        <f>VLOOKUP(F714,Cost!A:B,2,FALSE)</f>
        <v>44.96</v>
      </c>
      <c r="N714" s="60" t="e">
        <f t="shared" si="45"/>
        <v>#N/A</v>
      </c>
      <c r="O714" s="60" t="e">
        <f t="shared" si="46"/>
        <v>#N/A</v>
      </c>
    </row>
    <row r="715" spans="2:15" x14ac:dyDescent="0.25">
      <c r="B715" s="62" t="s">
        <v>9562</v>
      </c>
      <c r="C715" s="63">
        <v>27</v>
      </c>
      <c r="D715" s="64">
        <v>44474</v>
      </c>
      <c r="E715" s="62" t="s">
        <v>18</v>
      </c>
      <c r="F715" s="62" t="s">
        <v>7546</v>
      </c>
      <c r="G715" s="62" t="s">
        <v>3302</v>
      </c>
      <c r="H715" s="65">
        <v>1</v>
      </c>
      <c r="I715" s="66">
        <v>133.61000000000001</v>
      </c>
      <c r="K715" s="58" t="e">
        <f>VLOOKUP(J715,Stage!A:C,3,FALSE)</f>
        <v>#N/A</v>
      </c>
      <c r="L715" s="59" t="e">
        <f>VLOOKUP(J715,Stage!A:B,2,FALSE)</f>
        <v>#N/A</v>
      </c>
      <c r="M715" s="60">
        <f>VLOOKUP(F715,Cost!A:B,2,FALSE)</f>
        <v>71.459999999999994</v>
      </c>
      <c r="N715" s="60" t="e">
        <f t="shared" si="45"/>
        <v>#N/A</v>
      </c>
      <c r="O715" s="60" t="e">
        <f t="shared" si="46"/>
        <v>#N/A</v>
      </c>
    </row>
    <row r="716" spans="2:15" x14ac:dyDescent="0.25">
      <c r="B716" s="62" t="s">
        <v>9562</v>
      </c>
      <c r="C716" s="63">
        <v>28</v>
      </c>
      <c r="D716" s="64">
        <v>44474</v>
      </c>
      <c r="E716" s="62" t="s">
        <v>18</v>
      </c>
      <c r="F716" s="62" t="s">
        <v>5790</v>
      </c>
      <c r="G716" s="62" t="s">
        <v>47</v>
      </c>
      <c r="H716" s="65">
        <v>4</v>
      </c>
      <c r="I716" s="66">
        <v>684</v>
      </c>
      <c r="J716" s="57"/>
      <c r="K716" s="58" t="e">
        <f>VLOOKUP(J716,Stage!A:C,3,FALSE)</f>
        <v>#N/A</v>
      </c>
      <c r="L716" s="59" t="e">
        <f>VLOOKUP(J716,Stage!A:B,2,FALSE)</f>
        <v>#N/A</v>
      </c>
      <c r="M716" s="60">
        <f>VLOOKUP(F716,Cost!A:B,2,FALSE)</f>
        <v>101.31</v>
      </c>
      <c r="N716" s="60" t="e">
        <f t="shared" si="45"/>
        <v>#N/A</v>
      </c>
      <c r="O716" s="60" t="e">
        <f t="shared" si="46"/>
        <v>#N/A</v>
      </c>
    </row>
    <row r="717" spans="2:15" x14ac:dyDescent="0.25">
      <c r="B717" s="62" t="s">
        <v>9562</v>
      </c>
      <c r="C717" s="63">
        <v>29</v>
      </c>
      <c r="D717" s="64">
        <v>44474</v>
      </c>
      <c r="E717" s="62" t="s">
        <v>18</v>
      </c>
      <c r="F717" s="62" t="s">
        <v>7694</v>
      </c>
      <c r="G717" s="62" t="s">
        <v>9627</v>
      </c>
      <c r="H717" s="65">
        <v>1</v>
      </c>
      <c r="I717" s="66">
        <v>100.41</v>
      </c>
      <c r="J717" s="57"/>
      <c r="K717" s="58" t="e">
        <f>VLOOKUP(J717,Stage!A:C,3,FALSE)</f>
        <v>#N/A</v>
      </c>
      <c r="L717" s="59" t="e">
        <f>VLOOKUP(J717,Stage!A:B,2,FALSE)</f>
        <v>#N/A</v>
      </c>
      <c r="M717" s="60">
        <f>VLOOKUP(F717,Cost!A:B,2,FALSE)</f>
        <v>44.4</v>
      </c>
      <c r="N717" s="60" t="e">
        <f t="shared" si="45"/>
        <v>#N/A</v>
      </c>
      <c r="O717" s="60" t="e">
        <f t="shared" si="46"/>
        <v>#N/A</v>
      </c>
    </row>
    <row r="718" spans="2:15" x14ac:dyDescent="0.25">
      <c r="B718" s="62" t="s">
        <v>9562</v>
      </c>
      <c r="C718" s="63">
        <v>30</v>
      </c>
      <c r="D718" s="64">
        <v>44474</v>
      </c>
      <c r="E718" s="62" t="s">
        <v>18</v>
      </c>
      <c r="F718" s="62" t="s">
        <v>5505</v>
      </c>
      <c r="G718" s="62" t="s">
        <v>47</v>
      </c>
      <c r="H718" s="65">
        <v>1</v>
      </c>
      <c r="I718" s="66">
        <v>184.52</v>
      </c>
      <c r="J718" s="57"/>
      <c r="K718" s="58" t="e">
        <f>VLOOKUP(J718,Stage!A:C,3,FALSE)</f>
        <v>#N/A</v>
      </c>
      <c r="L718" s="59" t="e">
        <f>VLOOKUP(J718,Stage!A:B,2,FALSE)</f>
        <v>#N/A</v>
      </c>
      <c r="M718" s="60">
        <f>VLOOKUP(F718,Cost!A:B,2,FALSE)</f>
        <v>108</v>
      </c>
      <c r="N718" s="60" t="e">
        <f t="shared" si="45"/>
        <v>#N/A</v>
      </c>
      <c r="O718" s="60" t="e">
        <f t="shared" si="46"/>
        <v>#N/A</v>
      </c>
    </row>
    <row r="719" spans="2:15" x14ac:dyDescent="0.25">
      <c r="B719" s="62" t="s">
        <v>9562</v>
      </c>
      <c r="C719" s="63">
        <v>31</v>
      </c>
      <c r="D719" s="64">
        <v>44474</v>
      </c>
      <c r="E719" s="62" t="s">
        <v>18</v>
      </c>
      <c r="F719" s="62" t="s">
        <v>7689</v>
      </c>
      <c r="G719" s="62" t="s">
        <v>5680</v>
      </c>
      <c r="H719" s="65">
        <v>1</v>
      </c>
      <c r="I719" s="66">
        <v>180.76</v>
      </c>
      <c r="J719" s="57"/>
      <c r="K719" s="58" t="e">
        <f>VLOOKUP(J719,Stage!A:C,3,FALSE)</f>
        <v>#N/A</v>
      </c>
      <c r="L719" s="59" t="e">
        <f>VLOOKUP(J719,Stage!A:B,2,FALSE)</f>
        <v>#N/A</v>
      </c>
      <c r="M719" s="60">
        <f>VLOOKUP(F719,Cost!A:B,2,FALSE)</f>
        <v>92.59</v>
      </c>
      <c r="N719" s="60" t="e">
        <f t="shared" si="45"/>
        <v>#N/A</v>
      </c>
      <c r="O719" s="60" t="e">
        <f t="shared" si="46"/>
        <v>#N/A</v>
      </c>
    </row>
    <row r="720" spans="2:15" x14ac:dyDescent="0.25">
      <c r="B720" s="62" t="s">
        <v>9562</v>
      </c>
      <c r="C720" s="63">
        <v>32</v>
      </c>
      <c r="D720" s="64">
        <v>44474</v>
      </c>
      <c r="E720" s="62" t="s">
        <v>18</v>
      </c>
      <c r="F720" s="62" t="s">
        <v>5672</v>
      </c>
      <c r="G720" s="62" t="s">
        <v>5687</v>
      </c>
      <c r="H720" s="65">
        <v>1</v>
      </c>
      <c r="I720" s="66">
        <v>68.47</v>
      </c>
      <c r="K720" s="58" t="e">
        <f>VLOOKUP(J720,Stage!A:C,3,FALSE)</f>
        <v>#N/A</v>
      </c>
      <c r="L720" s="59" t="e">
        <f>VLOOKUP(J720,Stage!A:B,2,FALSE)</f>
        <v>#N/A</v>
      </c>
      <c r="M720" s="60">
        <f>VLOOKUP(F720,Cost!A:B,2,FALSE)</f>
        <v>31.78</v>
      </c>
      <c r="N720" s="60" t="e">
        <f t="shared" si="45"/>
        <v>#N/A</v>
      </c>
      <c r="O720" s="60" t="e">
        <f t="shared" si="46"/>
        <v>#N/A</v>
      </c>
    </row>
    <row r="721" spans="2:15" x14ac:dyDescent="0.25">
      <c r="B721" s="62" t="s">
        <v>9509</v>
      </c>
      <c r="C721" s="63">
        <v>1</v>
      </c>
      <c r="D721" s="64">
        <v>44469</v>
      </c>
      <c r="E721" s="62" t="s">
        <v>38</v>
      </c>
      <c r="F721" s="62" t="s">
        <v>266</v>
      </c>
      <c r="G721" s="62" t="s">
        <v>9510</v>
      </c>
      <c r="H721" s="65">
        <v>1</v>
      </c>
      <c r="I721" s="66">
        <v>817.9</v>
      </c>
      <c r="K721" s="58" t="e">
        <f>VLOOKUP(J721,Stage!A:C,3,FALSE)</f>
        <v>#N/A</v>
      </c>
      <c r="L721" s="59" t="e">
        <f>VLOOKUP(J721,Stage!A:B,2,FALSE)</f>
        <v>#N/A</v>
      </c>
      <c r="M721" s="60">
        <f>VLOOKUP(F721,Cost!A:B,2,FALSE)</f>
        <v>349.00319999999999</v>
      </c>
      <c r="N721" s="60" t="e">
        <f t="shared" si="45"/>
        <v>#N/A</v>
      </c>
      <c r="O721" s="60" t="e">
        <f t="shared" si="46"/>
        <v>#N/A</v>
      </c>
    </row>
    <row r="722" spans="2:15" x14ac:dyDescent="0.25">
      <c r="B722" s="62" t="s">
        <v>9661</v>
      </c>
      <c r="C722" s="63">
        <v>1</v>
      </c>
      <c r="D722" s="64">
        <v>44467</v>
      </c>
      <c r="E722" s="62" t="s">
        <v>117</v>
      </c>
      <c r="F722" s="62" t="s">
        <v>5553</v>
      </c>
      <c r="G722" s="62" t="s">
        <v>5716</v>
      </c>
      <c r="H722" s="65">
        <v>1</v>
      </c>
      <c r="I722" s="66">
        <v>731.86</v>
      </c>
      <c r="K722" s="58" t="e">
        <f>VLOOKUP(J722,Stage!A:C,3,FALSE)</f>
        <v>#N/A</v>
      </c>
      <c r="L722" s="59" t="e">
        <f>VLOOKUP(J722,Stage!A:B,2,FALSE)</f>
        <v>#N/A</v>
      </c>
      <c r="M722" s="60">
        <f>VLOOKUP(F722,Cost!A:B,2,FALSE)</f>
        <v>369.0028934</v>
      </c>
      <c r="N722" s="60" t="e">
        <f t="shared" si="45"/>
        <v>#N/A</v>
      </c>
      <c r="O722" s="60" t="e">
        <f t="shared" si="46"/>
        <v>#N/A</v>
      </c>
    </row>
    <row r="723" spans="2:15" x14ac:dyDescent="0.25">
      <c r="B723" s="62" t="s">
        <v>9662</v>
      </c>
      <c r="C723" s="63">
        <v>1</v>
      </c>
      <c r="D723" s="64">
        <v>44467</v>
      </c>
      <c r="E723" s="62" t="s">
        <v>117</v>
      </c>
      <c r="F723" s="62" t="s">
        <v>5553</v>
      </c>
      <c r="G723" s="62" t="s">
        <v>5716</v>
      </c>
      <c r="H723" s="65">
        <v>1</v>
      </c>
      <c r="I723" s="66">
        <v>731.86</v>
      </c>
      <c r="K723" s="58" t="e">
        <f>VLOOKUP(J723,Stage!A:C,3,FALSE)</f>
        <v>#N/A</v>
      </c>
      <c r="L723" s="59" t="e">
        <f>VLOOKUP(J723,Stage!A:B,2,FALSE)</f>
        <v>#N/A</v>
      </c>
      <c r="M723" s="60">
        <f>VLOOKUP(F723,Cost!A:B,2,FALSE)</f>
        <v>369.0028934</v>
      </c>
      <c r="N723" s="60" t="e">
        <f t="shared" si="45"/>
        <v>#N/A</v>
      </c>
      <c r="O723" s="60" t="e">
        <f t="shared" si="46"/>
        <v>#N/A</v>
      </c>
    </row>
    <row r="724" spans="2:15" x14ac:dyDescent="0.25">
      <c r="B724" s="62" t="s">
        <v>9663</v>
      </c>
      <c r="C724" s="63">
        <v>1</v>
      </c>
      <c r="D724" s="64">
        <v>44467</v>
      </c>
      <c r="E724" s="62" t="s">
        <v>117</v>
      </c>
      <c r="F724" s="62" t="s">
        <v>5553</v>
      </c>
      <c r="G724" s="62" t="s">
        <v>5716</v>
      </c>
      <c r="H724" s="65">
        <v>1</v>
      </c>
      <c r="I724" s="66">
        <v>731.86</v>
      </c>
      <c r="K724" s="58" t="e">
        <f>VLOOKUP(J724,Stage!A:C,3,FALSE)</f>
        <v>#N/A</v>
      </c>
      <c r="L724" s="59" t="e">
        <f>VLOOKUP(J724,Stage!A:B,2,FALSE)</f>
        <v>#N/A</v>
      </c>
      <c r="M724" s="60">
        <f>VLOOKUP(F724,Cost!A:B,2,FALSE)</f>
        <v>369.0028934</v>
      </c>
      <c r="N724" s="60" t="e">
        <f t="shared" si="45"/>
        <v>#N/A</v>
      </c>
      <c r="O724" s="60" t="e">
        <f t="shared" si="46"/>
        <v>#N/A</v>
      </c>
    </row>
    <row r="725" spans="2:15" x14ac:dyDescent="0.25">
      <c r="B725" s="62" t="s">
        <v>9664</v>
      </c>
      <c r="C725" s="63">
        <v>1</v>
      </c>
      <c r="D725" s="64">
        <v>44467</v>
      </c>
      <c r="E725" s="62" t="s">
        <v>117</v>
      </c>
      <c r="F725" s="62" t="s">
        <v>5553</v>
      </c>
      <c r="G725" s="62" t="s">
        <v>5716</v>
      </c>
      <c r="H725" s="65">
        <v>1</v>
      </c>
      <c r="I725" s="66">
        <v>731.86</v>
      </c>
      <c r="K725" s="58" t="e">
        <f>VLOOKUP(J725,Stage!A:C,3,FALSE)</f>
        <v>#N/A</v>
      </c>
      <c r="L725" s="59" t="e">
        <f>VLOOKUP(J725,Stage!A:B,2,FALSE)</f>
        <v>#N/A</v>
      </c>
      <c r="M725" s="60">
        <f>VLOOKUP(F725,Cost!A:B,2,FALSE)</f>
        <v>369.0028934</v>
      </c>
      <c r="N725" s="60" t="e">
        <f t="shared" si="45"/>
        <v>#N/A</v>
      </c>
      <c r="O725" s="60" t="e">
        <f t="shared" si="46"/>
        <v>#N/A</v>
      </c>
    </row>
    <row r="726" spans="2:15" x14ac:dyDescent="0.25">
      <c r="B726" s="62" t="s">
        <v>9649</v>
      </c>
      <c r="C726" s="63">
        <v>1</v>
      </c>
      <c r="D726" s="64">
        <v>44467</v>
      </c>
      <c r="E726" s="62" t="s">
        <v>117</v>
      </c>
      <c r="F726" s="62" t="s">
        <v>7756</v>
      </c>
      <c r="G726" s="62" t="s">
        <v>5716</v>
      </c>
      <c r="H726" s="65">
        <v>1</v>
      </c>
      <c r="I726" s="66">
        <v>688.87</v>
      </c>
      <c r="J726" s="57"/>
      <c r="K726" s="58" t="e">
        <f>VLOOKUP(J726,Stage!A:C,3,FALSE)</f>
        <v>#N/A</v>
      </c>
      <c r="L726" s="59" t="e">
        <f>VLOOKUP(J726,Stage!A:B,2,FALSE)</f>
        <v>#N/A</v>
      </c>
      <c r="M726" s="60">
        <f>VLOOKUP(F726,Cost!A:B,2,FALSE)</f>
        <v>349.49593900000002</v>
      </c>
      <c r="N726" s="60" t="e">
        <f t="shared" si="45"/>
        <v>#N/A</v>
      </c>
      <c r="O726" s="60" t="e">
        <f t="shared" si="46"/>
        <v>#N/A</v>
      </c>
    </row>
    <row r="727" spans="2:15" x14ac:dyDescent="0.25">
      <c r="B727" s="62" t="s">
        <v>9650</v>
      </c>
      <c r="C727" s="63">
        <v>1</v>
      </c>
      <c r="D727" s="64">
        <v>44467</v>
      </c>
      <c r="E727" s="62" t="s">
        <v>117</v>
      </c>
      <c r="F727" s="62" t="s">
        <v>7756</v>
      </c>
      <c r="G727" s="62" t="s">
        <v>5716</v>
      </c>
      <c r="H727" s="65">
        <v>1</v>
      </c>
      <c r="I727" s="66">
        <v>688.87</v>
      </c>
      <c r="K727" s="58" t="e">
        <f>VLOOKUP(J727,Stage!A:C,3,FALSE)</f>
        <v>#N/A</v>
      </c>
      <c r="L727" s="59" t="e">
        <f>VLOOKUP(J727,Stage!A:B,2,FALSE)</f>
        <v>#N/A</v>
      </c>
      <c r="M727" s="60">
        <f>VLOOKUP(F727,Cost!A:B,2,FALSE)</f>
        <v>349.49593900000002</v>
      </c>
      <c r="N727" s="60" t="e">
        <f t="shared" si="45"/>
        <v>#N/A</v>
      </c>
      <c r="O727" s="60" t="e">
        <f t="shared" si="46"/>
        <v>#N/A</v>
      </c>
    </row>
    <row r="728" spans="2:15" x14ac:dyDescent="0.25">
      <c r="B728" s="62" t="s">
        <v>9651</v>
      </c>
      <c r="C728" s="63">
        <v>1</v>
      </c>
      <c r="D728" s="64">
        <v>44467</v>
      </c>
      <c r="E728" s="62" t="s">
        <v>117</v>
      </c>
      <c r="F728" s="62" t="s">
        <v>7756</v>
      </c>
      <c r="G728" s="62" t="s">
        <v>5716</v>
      </c>
      <c r="H728" s="65">
        <v>1</v>
      </c>
      <c r="I728" s="66">
        <v>688.87</v>
      </c>
      <c r="K728" s="58" t="e">
        <f>VLOOKUP(J728,Stage!A:C,3,FALSE)</f>
        <v>#N/A</v>
      </c>
      <c r="L728" s="59" t="e">
        <f>VLOOKUP(J728,Stage!A:B,2,FALSE)</f>
        <v>#N/A</v>
      </c>
      <c r="M728" s="60">
        <f>VLOOKUP(F728,Cost!A:B,2,FALSE)</f>
        <v>349.49593900000002</v>
      </c>
      <c r="N728" s="60" t="e">
        <f t="shared" si="45"/>
        <v>#N/A</v>
      </c>
      <c r="O728" s="60" t="e">
        <f t="shared" si="46"/>
        <v>#N/A</v>
      </c>
    </row>
    <row r="729" spans="2:15" x14ac:dyDescent="0.25">
      <c r="B729" s="62" t="s">
        <v>9639</v>
      </c>
      <c r="C729" s="63">
        <v>1</v>
      </c>
      <c r="D729" s="64">
        <v>44467</v>
      </c>
      <c r="E729" s="62" t="s">
        <v>117</v>
      </c>
      <c r="F729" s="62" t="s">
        <v>5555</v>
      </c>
      <c r="G729" s="62" t="s">
        <v>5685</v>
      </c>
      <c r="H729" s="65">
        <v>1</v>
      </c>
      <c r="I729" s="66">
        <v>679.21</v>
      </c>
      <c r="K729" s="58" t="e">
        <f>VLOOKUP(J729,Stage!A:C,3,FALSE)</f>
        <v>#N/A</v>
      </c>
      <c r="L729" s="59" t="e">
        <f>VLOOKUP(J729,Stage!A:B,2,FALSE)</f>
        <v>#N/A</v>
      </c>
      <c r="M729" s="60">
        <f>VLOOKUP(F729,Cost!A:B,2,FALSE)</f>
        <v>365.65008799999998</v>
      </c>
      <c r="N729" s="60" t="e">
        <f t="shared" si="45"/>
        <v>#N/A</v>
      </c>
      <c r="O729" s="60" t="e">
        <f t="shared" si="46"/>
        <v>#N/A</v>
      </c>
    </row>
    <row r="730" spans="2:15" x14ac:dyDescent="0.25">
      <c r="B730" s="62" t="s">
        <v>9675</v>
      </c>
      <c r="C730" s="63">
        <v>1</v>
      </c>
      <c r="D730" s="64">
        <v>44467</v>
      </c>
      <c r="E730" s="62" t="s">
        <v>117</v>
      </c>
      <c r="F730" s="62" t="s">
        <v>5556</v>
      </c>
      <c r="G730" s="62" t="s">
        <v>5716</v>
      </c>
      <c r="H730" s="65">
        <v>1</v>
      </c>
      <c r="I730" s="66">
        <v>753.69</v>
      </c>
      <c r="J730" s="57"/>
      <c r="K730" s="58" t="e">
        <f>VLOOKUP(J730,Stage!A:C,3,FALSE)</f>
        <v>#N/A</v>
      </c>
      <c r="L730" s="59" t="e">
        <f>VLOOKUP(J730,Stage!A:B,2,FALSE)</f>
        <v>#N/A</v>
      </c>
      <c r="M730" s="60">
        <f>VLOOKUP(F730,Cost!A:B,2,FALSE)</f>
        <v>378.79541900000004</v>
      </c>
      <c r="N730" s="60" t="e">
        <f t="shared" si="45"/>
        <v>#N/A</v>
      </c>
      <c r="O730" s="60" t="e">
        <f t="shared" si="46"/>
        <v>#N/A</v>
      </c>
    </row>
    <row r="731" spans="2:15" x14ac:dyDescent="0.25">
      <c r="B731" s="62" t="s">
        <v>10305</v>
      </c>
      <c r="C731" s="63">
        <v>1</v>
      </c>
      <c r="D731" s="64">
        <v>44483</v>
      </c>
      <c r="E731" s="62" t="s">
        <v>142</v>
      </c>
      <c r="F731" s="62" t="s">
        <v>3590</v>
      </c>
      <c r="G731" s="62" t="s">
        <v>3591</v>
      </c>
      <c r="H731" s="65">
        <v>1000</v>
      </c>
      <c r="I731" s="66">
        <v>140</v>
      </c>
    </row>
    <row r="732" spans="2:15" x14ac:dyDescent="0.25">
      <c r="B732" s="62" t="s">
        <v>10306</v>
      </c>
      <c r="C732" s="63">
        <v>1</v>
      </c>
      <c r="D732" s="64">
        <v>44490</v>
      </c>
      <c r="E732" s="62" t="s">
        <v>142</v>
      </c>
      <c r="F732" s="62" t="s">
        <v>3590</v>
      </c>
      <c r="G732" s="62" t="s">
        <v>3591</v>
      </c>
      <c r="H732" s="65">
        <v>1000</v>
      </c>
      <c r="I732" s="66">
        <v>140</v>
      </c>
    </row>
    <row r="733" spans="2:15" x14ac:dyDescent="0.25">
      <c r="B733" s="62" t="s">
        <v>10307</v>
      </c>
      <c r="C733" s="63">
        <v>1</v>
      </c>
      <c r="D733" s="64">
        <v>44497</v>
      </c>
      <c r="E733" s="62" t="s">
        <v>142</v>
      </c>
      <c r="F733" s="62" t="s">
        <v>3590</v>
      </c>
      <c r="G733" s="62" t="s">
        <v>3591</v>
      </c>
      <c r="H733" s="65">
        <v>1000</v>
      </c>
      <c r="I733" s="66">
        <v>140</v>
      </c>
    </row>
    <row r="734" spans="2:15" x14ac:dyDescent="0.25">
      <c r="B734" s="62" t="s">
        <v>10308</v>
      </c>
      <c r="C734" s="63">
        <v>1</v>
      </c>
      <c r="D734" s="64">
        <v>44511</v>
      </c>
      <c r="E734" s="62" t="s">
        <v>142</v>
      </c>
      <c r="F734" s="62" t="s">
        <v>3590</v>
      </c>
      <c r="G734" s="62" t="s">
        <v>3591</v>
      </c>
      <c r="H734" s="65">
        <v>1000</v>
      </c>
      <c r="I734" s="66">
        <v>140</v>
      </c>
      <c r="J734" s="57"/>
    </row>
    <row r="735" spans="2:15" x14ac:dyDescent="0.25">
      <c r="B735" s="62" t="s">
        <v>10309</v>
      </c>
      <c r="C735" s="63">
        <v>1</v>
      </c>
      <c r="D735" s="64">
        <v>44525</v>
      </c>
      <c r="E735" s="62" t="s">
        <v>142</v>
      </c>
      <c r="F735" s="62" t="s">
        <v>3590</v>
      </c>
      <c r="G735" s="62" t="s">
        <v>3591</v>
      </c>
      <c r="H735" s="65">
        <v>1000</v>
      </c>
      <c r="I735" s="66">
        <v>140</v>
      </c>
      <c r="J735" s="57"/>
    </row>
    <row r="736" spans="2:15" x14ac:dyDescent="0.25">
      <c r="B736" s="62" t="s">
        <v>10310</v>
      </c>
      <c r="C736" s="63">
        <v>1</v>
      </c>
      <c r="D736" s="64">
        <v>44532</v>
      </c>
      <c r="E736" s="62" t="s">
        <v>142</v>
      </c>
      <c r="F736" s="62" t="s">
        <v>3590</v>
      </c>
      <c r="G736" s="62" t="s">
        <v>3591</v>
      </c>
      <c r="H736" s="65">
        <v>1000</v>
      </c>
      <c r="I736" s="66">
        <v>140</v>
      </c>
    </row>
    <row r="737" spans="2:15" x14ac:dyDescent="0.25">
      <c r="B737" s="62" t="s">
        <v>10311</v>
      </c>
      <c r="C737" s="63">
        <v>1</v>
      </c>
      <c r="D737" s="64">
        <v>44476</v>
      </c>
      <c r="E737" s="62" t="s">
        <v>142</v>
      </c>
      <c r="F737" s="62" t="s">
        <v>5093</v>
      </c>
      <c r="G737" s="62" t="s">
        <v>5094</v>
      </c>
      <c r="H737" s="65">
        <v>50</v>
      </c>
      <c r="I737" s="66">
        <v>421.5</v>
      </c>
    </row>
    <row r="738" spans="2:15" x14ac:dyDescent="0.25">
      <c r="B738" s="62" t="s">
        <v>9778</v>
      </c>
      <c r="C738" s="63">
        <v>1</v>
      </c>
      <c r="D738" s="64">
        <v>44468</v>
      </c>
      <c r="E738" s="62" t="s">
        <v>6049</v>
      </c>
      <c r="F738" s="62" t="s">
        <v>6050</v>
      </c>
      <c r="G738" s="62" t="s">
        <v>5720</v>
      </c>
      <c r="H738" s="65">
        <v>5</v>
      </c>
      <c r="I738" s="66">
        <v>3002.35</v>
      </c>
      <c r="K738" s="58" t="e">
        <f>VLOOKUP(J738,Stage!A:C,3,FALSE)</f>
        <v>#N/A</v>
      </c>
      <c r="L738" s="59" t="e">
        <f>VLOOKUP(J738,Stage!A:B,2,FALSE)</f>
        <v>#N/A</v>
      </c>
      <c r="M738" s="60">
        <f>VLOOKUP(F738,Cost!A:B,2,FALSE)</f>
        <v>76.719686119999992</v>
      </c>
      <c r="N738" s="60" t="e">
        <f t="shared" si="45"/>
        <v>#N/A</v>
      </c>
      <c r="O738" s="60" t="e">
        <f t="shared" si="46"/>
        <v>#N/A</v>
      </c>
    </row>
    <row r="739" spans="2:15" x14ac:dyDescent="0.25">
      <c r="B739" s="62" t="s">
        <v>9778</v>
      </c>
      <c r="C739" s="63">
        <v>2</v>
      </c>
      <c r="D739" s="64">
        <v>44468</v>
      </c>
      <c r="E739" s="62" t="s">
        <v>6049</v>
      </c>
      <c r="F739" s="62" t="s">
        <v>6051</v>
      </c>
      <c r="G739" s="62" t="s">
        <v>6052</v>
      </c>
      <c r="H739" s="65">
        <v>3</v>
      </c>
      <c r="I739" s="66">
        <v>1755.75</v>
      </c>
      <c r="J739" s="57"/>
      <c r="K739" s="58" t="e">
        <f>VLOOKUP(J739,Stage!A:C,3,FALSE)</f>
        <v>#N/A</v>
      </c>
      <c r="L739" s="59" t="e">
        <f>VLOOKUP(J739,Stage!A:B,2,FALSE)</f>
        <v>#N/A</v>
      </c>
      <c r="M739" s="60">
        <f>VLOOKUP(F739,Cost!A:B,2,FALSE)</f>
        <v>301.47848935999997</v>
      </c>
      <c r="N739" s="60" t="e">
        <f t="shared" si="45"/>
        <v>#N/A</v>
      </c>
      <c r="O739" s="60" t="e">
        <f t="shared" si="46"/>
        <v>#N/A</v>
      </c>
    </row>
    <row r="740" spans="2:15" x14ac:dyDescent="0.25">
      <c r="B740" s="62" t="s">
        <v>9778</v>
      </c>
      <c r="C740" s="63">
        <v>3</v>
      </c>
      <c r="D740" s="64">
        <v>44468</v>
      </c>
      <c r="E740" s="62" t="s">
        <v>6049</v>
      </c>
      <c r="F740" s="62" t="s">
        <v>8594</v>
      </c>
      <c r="G740" s="62" t="s">
        <v>9779</v>
      </c>
      <c r="H740" s="65">
        <v>50</v>
      </c>
      <c r="I740" s="66">
        <v>182</v>
      </c>
      <c r="J740" s="57"/>
      <c r="K740" s="58" t="e">
        <f>VLOOKUP(J740,Stage!A:C,3,FALSE)</f>
        <v>#N/A</v>
      </c>
      <c r="L740" s="59" t="e">
        <f>VLOOKUP(J740,Stage!A:B,2,FALSE)</f>
        <v>#N/A</v>
      </c>
      <c r="M740" s="60">
        <f>VLOOKUP(F740,Cost!A:B,2,FALSE)</f>
        <v>2.7195999999999998</v>
      </c>
      <c r="N740" s="60" t="e">
        <f t="shared" si="45"/>
        <v>#N/A</v>
      </c>
      <c r="O740" s="60" t="e">
        <f t="shared" si="46"/>
        <v>#N/A</v>
      </c>
    </row>
    <row r="741" spans="2:15" x14ac:dyDescent="0.25">
      <c r="B741" s="62" t="s">
        <v>9570</v>
      </c>
      <c r="C741" s="63">
        <v>1</v>
      </c>
      <c r="D741" s="64">
        <v>44474</v>
      </c>
      <c r="E741" s="62" t="s">
        <v>9571</v>
      </c>
      <c r="F741" s="62" t="s">
        <v>9572</v>
      </c>
      <c r="G741" s="62" t="s">
        <v>9573</v>
      </c>
      <c r="H741" s="65">
        <v>1</v>
      </c>
      <c r="I741" s="66">
        <v>404.56</v>
      </c>
      <c r="J741" s="57"/>
      <c r="K741" s="58" t="e">
        <f>VLOOKUP(J741,Stage!A:C,3,FALSE)</f>
        <v>#N/A</v>
      </c>
      <c r="L741" s="59" t="e">
        <f>VLOOKUP(J741,Stage!A:B,2,FALSE)</f>
        <v>#N/A</v>
      </c>
      <c r="M741" s="60">
        <f t="shared" ref="M741:M743" si="47">+I741*0.4</f>
        <v>161.82400000000001</v>
      </c>
      <c r="N741" s="60" t="e">
        <f t="shared" si="45"/>
        <v>#N/A</v>
      </c>
      <c r="O741" s="60" t="e">
        <f t="shared" si="46"/>
        <v>#N/A</v>
      </c>
    </row>
    <row r="742" spans="2:15" x14ac:dyDescent="0.25">
      <c r="B742" s="62" t="s">
        <v>9570</v>
      </c>
      <c r="C742" s="63">
        <v>2</v>
      </c>
      <c r="D742" s="64">
        <v>44474</v>
      </c>
      <c r="E742" s="62" t="s">
        <v>9571</v>
      </c>
      <c r="F742" s="62" t="s">
        <v>6114</v>
      </c>
      <c r="G742" s="62" t="s">
        <v>6115</v>
      </c>
      <c r="H742" s="65">
        <v>1</v>
      </c>
      <c r="I742" s="66">
        <v>50.13</v>
      </c>
      <c r="J742" s="57"/>
      <c r="K742" s="58" t="e">
        <f>VLOOKUP(J742,Stage!A:C,3,FALSE)</f>
        <v>#N/A</v>
      </c>
      <c r="L742" s="59" t="e">
        <f>VLOOKUP(J742,Stage!A:B,2,FALSE)</f>
        <v>#N/A</v>
      </c>
      <c r="M742" s="60">
        <f t="shared" si="47"/>
        <v>20.052000000000003</v>
      </c>
      <c r="N742" s="60" t="e">
        <f t="shared" si="45"/>
        <v>#N/A</v>
      </c>
      <c r="O742" s="60" t="e">
        <f t="shared" si="46"/>
        <v>#N/A</v>
      </c>
    </row>
    <row r="743" spans="2:15" x14ac:dyDescent="0.25">
      <c r="B743" s="62" t="s">
        <v>9512</v>
      </c>
      <c r="C743" s="63">
        <v>1</v>
      </c>
      <c r="D743" s="64">
        <v>44469</v>
      </c>
      <c r="E743" s="62" t="s">
        <v>38</v>
      </c>
      <c r="F743" s="62" t="s">
        <v>9513</v>
      </c>
      <c r="G743" s="62" t="s">
        <v>9514</v>
      </c>
      <c r="H743" s="65">
        <v>1</v>
      </c>
      <c r="I743" s="66">
        <v>58.18</v>
      </c>
      <c r="K743" s="58" t="e">
        <f>VLOOKUP(J743,Stage!A:C,3,FALSE)</f>
        <v>#N/A</v>
      </c>
      <c r="L743" s="59" t="e">
        <f>VLOOKUP(J743,Stage!A:B,2,FALSE)</f>
        <v>#N/A</v>
      </c>
      <c r="M743" s="60">
        <f t="shared" si="47"/>
        <v>23.272000000000002</v>
      </c>
      <c r="N743" s="60" t="e">
        <f t="shared" si="45"/>
        <v>#N/A</v>
      </c>
      <c r="O743" s="60" t="e">
        <f t="shared" si="46"/>
        <v>#N/A</v>
      </c>
    </row>
    <row r="744" spans="2:15" x14ac:dyDescent="0.25">
      <c r="B744" s="62" t="s">
        <v>9784</v>
      </c>
      <c r="C744" s="63">
        <v>1</v>
      </c>
      <c r="D744" s="64">
        <v>44473</v>
      </c>
      <c r="E744" s="62" t="s">
        <v>56</v>
      </c>
      <c r="F744" s="62" t="s">
        <v>8664</v>
      </c>
      <c r="G744" s="62" t="s">
        <v>6110</v>
      </c>
      <c r="H744" s="65">
        <v>2</v>
      </c>
      <c r="I744" s="66">
        <v>1054.52</v>
      </c>
      <c r="K744" s="58" t="e">
        <f>VLOOKUP(J744,Stage!A:C,3,FALSE)</f>
        <v>#N/A</v>
      </c>
      <c r="L744" s="59" t="e">
        <f>VLOOKUP(J744,Stage!A:B,2,FALSE)</f>
        <v>#N/A</v>
      </c>
      <c r="M744" s="60">
        <f>VLOOKUP(F744,Cost!A:B,2,FALSE)</f>
        <v>325.41041999999999</v>
      </c>
      <c r="N744" s="60" t="e">
        <f t="shared" si="45"/>
        <v>#N/A</v>
      </c>
      <c r="O744" s="60" t="e">
        <f t="shared" si="46"/>
        <v>#N/A</v>
      </c>
    </row>
    <row r="745" spans="2:15" x14ac:dyDescent="0.25">
      <c r="B745" s="62" t="s">
        <v>9578</v>
      </c>
      <c r="C745" s="63">
        <v>1</v>
      </c>
      <c r="D745" s="64">
        <v>44474</v>
      </c>
      <c r="E745" s="62" t="s">
        <v>125</v>
      </c>
      <c r="F745" s="62" t="s">
        <v>9579</v>
      </c>
      <c r="G745" s="62" t="s">
        <v>9577</v>
      </c>
      <c r="H745" s="65">
        <v>1</v>
      </c>
      <c r="I745" s="66">
        <v>76.69</v>
      </c>
      <c r="K745" s="58" t="e">
        <f>VLOOKUP(J745,Stage!A:C,3,FALSE)</f>
        <v>#N/A</v>
      </c>
      <c r="L745" s="59" t="e">
        <f>VLOOKUP(J745,Stage!A:B,2,FALSE)</f>
        <v>#N/A</v>
      </c>
      <c r="M745" s="60">
        <f t="shared" ref="M745" si="48">+I745*0.4</f>
        <v>30.676000000000002</v>
      </c>
      <c r="N745" s="60" t="e">
        <f t="shared" si="45"/>
        <v>#N/A</v>
      </c>
      <c r="O745" s="60" t="e">
        <f t="shared" si="46"/>
        <v>#N/A</v>
      </c>
    </row>
    <row r="746" spans="2:15" x14ac:dyDescent="0.25">
      <c r="B746" s="62" t="s">
        <v>9847</v>
      </c>
      <c r="C746" s="63">
        <v>1</v>
      </c>
      <c r="D746" s="64">
        <v>44469</v>
      </c>
      <c r="E746" s="62" t="s">
        <v>3329</v>
      </c>
      <c r="F746" s="62" t="s">
        <v>5843</v>
      </c>
      <c r="G746" s="62" t="s">
        <v>32</v>
      </c>
      <c r="H746" s="65">
        <v>1</v>
      </c>
      <c r="I746" s="66">
        <v>478.09</v>
      </c>
      <c r="K746" s="58" t="e">
        <f>VLOOKUP(J746,Stage!A:C,3,FALSE)</f>
        <v>#N/A</v>
      </c>
      <c r="L746" s="59" t="e">
        <f>VLOOKUP(J746,Stage!A:B,2,FALSE)</f>
        <v>#N/A</v>
      </c>
      <c r="M746" s="60">
        <f>VLOOKUP(F746,Cost!A:B,2,FALSE)</f>
        <v>259.63</v>
      </c>
      <c r="N746" s="60" t="e">
        <f t="shared" si="45"/>
        <v>#N/A</v>
      </c>
      <c r="O746" s="60" t="e">
        <f t="shared" si="46"/>
        <v>#N/A</v>
      </c>
    </row>
    <row r="747" spans="2:15" x14ac:dyDescent="0.25">
      <c r="B747" s="62" t="s">
        <v>9848</v>
      </c>
      <c r="C747" s="63">
        <v>1</v>
      </c>
      <c r="D747" s="64">
        <v>44469</v>
      </c>
      <c r="E747" s="62" t="s">
        <v>3329</v>
      </c>
      <c r="F747" s="62" t="s">
        <v>5843</v>
      </c>
      <c r="G747" s="62" t="s">
        <v>32</v>
      </c>
      <c r="H747" s="65">
        <v>1</v>
      </c>
      <c r="I747" s="66">
        <v>478.09</v>
      </c>
      <c r="K747" s="58" t="e">
        <f>VLOOKUP(J747,Stage!A:C,3,FALSE)</f>
        <v>#N/A</v>
      </c>
      <c r="L747" s="59" t="e">
        <f>VLOOKUP(J747,Stage!A:B,2,FALSE)</f>
        <v>#N/A</v>
      </c>
      <c r="M747" s="60">
        <f>VLOOKUP(F747,Cost!A:B,2,FALSE)</f>
        <v>259.63</v>
      </c>
      <c r="N747" s="60" t="e">
        <f t="shared" si="45"/>
        <v>#N/A</v>
      </c>
      <c r="O747" s="60" t="e">
        <f t="shared" si="46"/>
        <v>#N/A</v>
      </c>
    </row>
    <row r="748" spans="2:15" x14ac:dyDescent="0.25">
      <c r="B748" s="62" t="s">
        <v>9536</v>
      </c>
      <c r="C748" s="63">
        <v>1</v>
      </c>
      <c r="D748" s="64">
        <v>44475</v>
      </c>
      <c r="E748" s="62" t="s">
        <v>125</v>
      </c>
      <c r="F748" s="62" t="s">
        <v>9537</v>
      </c>
      <c r="G748" s="62" t="s">
        <v>76</v>
      </c>
      <c r="H748" s="65">
        <v>1</v>
      </c>
      <c r="I748" s="66">
        <v>808.99</v>
      </c>
      <c r="K748" s="58" t="e">
        <f>VLOOKUP(J748,Stage!A:C,3,FALSE)</f>
        <v>#N/A</v>
      </c>
      <c r="L748" s="59" t="e">
        <f>VLOOKUP(J748,Stage!A:B,2,FALSE)</f>
        <v>#N/A</v>
      </c>
      <c r="M748" s="60">
        <f>VLOOKUP(F748,Cost!A:B,2,FALSE)</f>
        <v>277.95</v>
      </c>
      <c r="N748" s="60" t="e">
        <f t="shared" si="45"/>
        <v>#N/A</v>
      </c>
      <c r="O748" s="60" t="e">
        <f t="shared" si="46"/>
        <v>#N/A</v>
      </c>
    </row>
    <row r="749" spans="2:15" x14ac:dyDescent="0.25">
      <c r="B749" s="62" t="s">
        <v>9580</v>
      </c>
      <c r="C749" s="63">
        <v>1</v>
      </c>
      <c r="D749" s="64">
        <v>44475</v>
      </c>
      <c r="E749" s="62" t="s">
        <v>5722</v>
      </c>
      <c r="F749" s="62" t="s">
        <v>9581</v>
      </c>
      <c r="G749" s="62" t="s">
        <v>9582</v>
      </c>
      <c r="H749" s="65">
        <v>1</v>
      </c>
      <c r="I749" s="66">
        <v>167.78</v>
      </c>
      <c r="K749" s="58" t="e">
        <f>VLOOKUP(J749,Stage!A:C,3,FALSE)</f>
        <v>#N/A</v>
      </c>
      <c r="L749" s="59" t="e">
        <f>VLOOKUP(J749,Stage!A:B,2,FALSE)</f>
        <v>#N/A</v>
      </c>
      <c r="M749" s="60">
        <f t="shared" ref="M749:M750" si="49">+I749*0.4</f>
        <v>67.112000000000009</v>
      </c>
      <c r="N749" s="60" t="e">
        <f t="shared" si="45"/>
        <v>#N/A</v>
      </c>
      <c r="O749" s="60" t="e">
        <f t="shared" si="46"/>
        <v>#N/A</v>
      </c>
    </row>
    <row r="750" spans="2:15" x14ac:dyDescent="0.25">
      <c r="B750" s="62" t="s">
        <v>9580</v>
      </c>
      <c r="C750" s="63">
        <v>2</v>
      </c>
      <c r="D750" s="64">
        <v>44475</v>
      </c>
      <c r="E750" s="62" t="s">
        <v>5722</v>
      </c>
      <c r="F750" s="62" t="s">
        <v>9583</v>
      </c>
      <c r="G750" s="62" t="s">
        <v>9584</v>
      </c>
      <c r="H750" s="65">
        <v>1</v>
      </c>
      <c r="I750" s="66">
        <v>42.08</v>
      </c>
      <c r="K750" s="58" t="e">
        <f>VLOOKUP(J750,Stage!A:C,3,FALSE)</f>
        <v>#N/A</v>
      </c>
      <c r="L750" s="59" t="e">
        <f>VLOOKUP(J750,Stage!A:B,2,FALSE)</f>
        <v>#N/A</v>
      </c>
      <c r="M750" s="60">
        <f t="shared" si="49"/>
        <v>16.832000000000001</v>
      </c>
      <c r="N750" s="60" t="e">
        <f t="shared" si="45"/>
        <v>#N/A</v>
      </c>
      <c r="O750" s="60" t="e">
        <f t="shared" si="46"/>
        <v>#N/A</v>
      </c>
    </row>
    <row r="751" spans="2:15" x14ac:dyDescent="0.25">
      <c r="B751" s="62" t="s">
        <v>10312</v>
      </c>
      <c r="C751" s="63">
        <v>1</v>
      </c>
      <c r="D751" s="64">
        <v>44516</v>
      </c>
      <c r="E751" s="62" t="s">
        <v>37</v>
      </c>
      <c r="F751" s="62" t="s">
        <v>8176</v>
      </c>
      <c r="G751" s="62" t="s">
        <v>9756</v>
      </c>
      <c r="H751" s="65">
        <v>16</v>
      </c>
      <c r="I751" s="66">
        <v>8718.7199999999993</v>
      </c>
      <c r="K751" s="58" t="e">
        <f>VLOOKUP(J751,Stage!A:C,3,FALSE)</f>
        <v>#N/A</v>
      </c>
      <c r="L751" s="59" t="e">
        <f>VLOOKUP(J751,Stage!A:B,2,FALSE)</f>
        <v>#N/A</v>
      </c>
      <c r="M751" s="60">
        <f>VLOOKUP(F751,Cost!A:B,2,FALSE)</f>
        <v>252.30623724</v>
      </c>
      <c r="N751" s="60" t="e">
        <f t="shared" si="45"/>
        <v>#N/A</v>
      </c>
      <c r="O751" s="60" t="e">
        <f t="shared" si="46"/>
        <v>#N/A</v>
      </c>
    </row>
    <row r="752" spans="2:15" x14ac:dyDescent="0.25">
      <c r="B752" s="62" t="s">
        <v>10313</v>
      </c>
      <c r="C752" s="63">
        <v>1</v>
      </c>
      <c r="D752" s="64">
        <v>44483</v>
      </c>
      <c r="E752" s="62" t="s">
        <v>37</v>
      </c>
      <c r="F752" s="62" t="s">
        <v>10314</v>
      </c>
      <c r="G752" s="62" t="s">
        <v>10315</v>
      </c>
      <c r="H752" s="65">
        <v>1</v>
      </c>
      <c r="I752" s="66">
        <v>30.26</v>
      </c>
      <c r="J752" s="57"/>
      <c r="K752" s="58" t="e">
        <f>VLOOKUP(J752,Stage!A:C,3,FALSE)</f>
        <v>#N/A</v>
      </c>
      <c r="L752" s="59" t="e">
        <f>VLOOKUP(J752,Stage!A:B,2,FALSE)</f>
        <v>#N/A</v>
      </c>
      <c r="M752" s="60">
        <f t="shared" ref="M752:M755" si="50">+I752*0.4</f>
        <v>12.104000000000001</v>
      </c>
      <c r="N752" s="60" t="e">
        <f t="shared" si="45"/>
        <v>#N/A</v>
      </c>
      <c r="O752" s="60" t="e">
        <f t="shared" si="46"/>
        <v>#N/A</v>
      </c>
    </row>
    <row r="753" spans="2:15" x14ac:dyDescent="0.25">
      <c r="B753" s="62" t="s">
        <v>10316</v>
      </c>
      <c r="C753" s="63">
        <v>1</v>
      </c>
      <c r="D753" s="64">
        <v>44476</v>
      </c>
      <c r="E753" s="62" t="s">
        <v>125</v>
      </c>
      <c r="F753" s="62" t="s">
        <v>10317</v>
      </c>
      <c r="G753" s="62" t="s">
        <v>10318</v>
      </c>
      <c r="H753" s="65">
        <v>1</v>
      </c>
      <c r="I753" s="66">
        <v>86.39</v>
      </c>
      <c r="J753" s="57"/>
      <c r="K753" s="58" t="e">
        <f>VLOOKUP(J753,Stage!A:C,3,FALSE)</f>
        <v>#N/A</v>
      </c>
      <c r="L753" s="59" t="e">
        <f>VLOOKUP(J753,Stage!A:B,2,FALSE)</f>
        <v>#N/A</v>
      </c>
      <c r="M753" s="60">
        <f t="shared" si="50"/>
        <v>34.556000000000004</v>
      </c>
      <c r="N753" s="60" t="e">
        <f t="shared" si="45"/>
        <v>#N/A</v>
      </c>
      <c r="O753" s="60" t="e">
        <f t="shared" si="46"/>
        <v>#N/A</v>
      </c>
    </row>
    <row r="754" spans="2:15" x14ac:dyDescent="0.25">
      <c r="B754" s="62" t="s">
        <v>10316</v>
      </c>
      <c r="C754" s="63">
        <v>2</v>
      </c>
      <c r="D754" s="64">
        <v>44476</v>
      </c>
      <c r="E754" s="62" t="s">
        <v>125</v>
      </c>
      <c r="F754" s="62" t="s">
        <v>10319</v>
      </c>
      <c r="G754" s="62" t="s">
        <v>10320</v>
      </c>
      <c r="H754" s="65">
        <v>2</v>
      </c>
      <c r="I754" s="66">
        <v>54.18</v>
      </c>
      <c r="J754" s="57"/>
      <c r="K754" s="58" t="e">
        <f>VLOOKUP(J754,Stage!A:C,3,FALSE)</f>
        <v>#N/A</v>
      </c>
      <c r="L754" s="59" t="e">
        <f>VLOOKUP(J754,Stage!A:B,2,FALSE)</f>
        <v>#N/A</v>
      </c>
      <c r="M754" s="60">
        <f t="shared" si="50"/>
        <v>21.672000000000001</v>
      </c>
      <c r="N754" s="60" t="e">
        <f t="shared" si="45"/>
        <v>#N/A</v>
      </c>
      <c r="O754" s="60" t="e">
        <f t="shared" si="46"/>
        <v>#N/A</v>
      </c>
    </row>
    <row r="755" spans="2:15" x14ac:dyDescent="0.25">
      <c r="B755" s="62" t="s">
        <v>10316</v>
      </c>
      <c r="C755" s="63">
        <v>3</v>
      </c>
      <c r="D755" s="64">
        <v>44476</v>
      </c>
      <c r="E755" s="62" t="s">
        <v>125</v>
      </c>
      <c r="F755" s="62" t="s">
        <v>10321</v>
      </c>
      <c r="G755" s="62" t="s">
        <v>10322</v>
      </c>
      <c r="H755" s="65">
        <v>1</v>
      </c>
      <c r="I755" s="66">
        <v>405.22</v>
      </c>
      <c r="J755" s="57"/>
      <c r="K755" s="58" t="e">
        <f>VLOOKUP(J755,Stage!A:C,3,FALSE)</f>
        <v>#N/A</v>
      </c>
      <c r="L755" s="59" t="e">
        <f>VLOOKUP(J755,Stage!A:B,2,FALSE)</f>
        <v>#N/A</v>
      </c>
      <c r="M755" s="60">
        <f t="shared" si="50"/>
        <v>162.08800000000002</v>
      </c>
      <c r="N755" s="60" t="e">
        <f t="shared" si="45"/>
        <v>#N/A</v>
      </c>
      <c r="O755" s="60" t="e">
        <f t="shared" si="46"/>
        <v>#N/A</v>
      </c>
    </row>
    <row r="756" spans="2:15" x14ac:dyDescent="0.25">
      <c r="B756" s="62" t="s">
        <v>10316</v>
      </c>
      <c r="C756" s="63">
        <v>4</v>
      </c>
      <c r="D756" s="64">
        <v>44476</v>
      </c>
      <c r="E756" s="62" t="s">
        <v>125</v>
      </c>
      <c r="F756" s="62" t="s">
        <v>5546</v>
      </c>
      <c r="G756" s="62" t="s">
        <v>71</v>
      </c>
      <c r="H756" s="65">
        <v>1</v>
      </c>
      <c r="I756" s="66">
        <v>64.930000000000007</v>
      </c>
      <c r="J756" s="57"/>
      <c r="K756" s="58" t="e">
        <f>VLOOKUP(J756,Stage!A:C,3,FALSE)</f>
        <v>#N/A</v>
      </c>
      <c r="L756" s="59" t="e">
        <f>VLOOKUP(J756,Stage!A:B,2,FALSE)</f>
        <v>#N/A</v>
      </c>
      <c r="M756" s="60">
        <f>VLOOKUP(F756,Cost!A:B,2,FALSE)</f>
        <v>35.9696</v>
      </c>
      <c r="N756" s="60" t="e">
        <f t="shared" si="45"/>
        <v>#N/A</v>
      </c>
      <c r="O756" s="60" t="e">
        <f t="shared" si="46"/>
        <v>#N/A</v>
      </c>
    </row>
    <row r="757" spans="2:15" x14ac:dyDescent="0.25">
      <c r="B757" s="62" t="s">
        <v>10323</v>
      </c>
      <c r="C757" s="63">
        <v>1</v>
      </c>
      <c r="D757" s="64">
        <v>44476</v>
      </c>
      <c r="E757" s="62" t="s">
        <v>3338</v>
      </c>
      <c r="F757" s="62" t="s">
        <v>5829</v>
      </c>
      <c r="G757" s="62" t="s">
        <v>10324</v>
      </c>
      <c r="H757" s="65">
        <v>5</v>
      </c>
      <c r="I757" s="66">
        <v>1740.1</v>
      </c>
      <c r="J757" s="57"/>
      <c r="K757" s="58" t="e">
        <f>VLOOKUP(J757,Stage!A:C,3,FALSE)</f>
        <v>#N/A</v>
      </c>
      <c r="L757" s="59" t="e">
        <f>VLOOKUP(J757,Stage!A:B,2,FALSE)</f>
        <v>#N/A</v>
      </c>
      <c r="M757" s="60">
        <f>VLOOKUP(F757,Cost!A:B,2,FALSE)</f>
        <v>160.57640000000001</v>
      </c>
      <c r="N757" s="60" t="e">
        <f t="shared" si="45"/>
        <v>#N/A</v>
      </c>
      <c r="O757" s="60" t="e">
        <f t="shared" si="46"/>
        <v>#N/A</v>
      </c>
    </row>
    <row r="758" spans="2:15" x14ac:dyDescent="0.25">
      <c r="B758" s="62" t="s">
        <v>10325</v>
      </c>
      <c r="C758" s="63">
        <v>1</v>
      </c>
      <c r="D758" s="64">
        <v>44476</v>
      </c>
      <c r="E758" s="62" t="s">
        <v>3329</v>
      </c>
      <c r="F758" s="62" t="s">
        <v>5374</v>
      </c>
      <c r="G758" s="62" t="s">
        <v>10326</v>
      </c>
      <c r="H758" s="65">
        <v>1</v>
      </c>
      <c r="I758" s="66">
        <v>441.33</v>
      </c>
      <c r="K758" s="58" t="e">
        <f>VLOOKUP(J758,Stage!A:C,3,FALSE)</f>
        <v>#N/A</v>
      </c>
      <c r="L758" s="59" t="e">
        <f>VLOOKUP(J758,Stage!A:B,2,FALSE)</f>
        <v>#N/A</v>
      </c>
      <c r="M758" s="60">
        <f>VLOOKUP(F758,Cost!A:B,2,FALSE)</f>
        <v>245.61</v>
      </c>
      <c r="N758" s="60" t="e">
        <f t="shared" si="45"/>
        <v>#N/A</v>
      </c>
      <c r="O758" s="60" t="e">
        <f t="shared" si="46"/>
        <v>#N/A</v>
      </c>
    </row>
    <row r="759" spans="2:15" x14ac:dyDescent="0.25">
      <c r="B759" s="62" t="s">
        <v>9463</v>
      </c>
      <c r="C759" s="63">
        <v>1</v>
      </c>
      <c r="D759" s="64">
        <v>44475</v>
      </c>
      <c r="E759" s="62" t="s">
        <v>5673</v>
      </c>
      <c r="F759" s="62" t="s">
        <v>9464</v>
      </c>
      <c r="G759" s="62" t="s">
        <v>9465</v>
      </c>
      <c r="H759" s="65">
        <v>1</v>
      </c>
      <c r="I759" s="66">
        <v>1423.68</v>
      </c>
      <c r="K759" s="58" t="e">
        <f>VLOOKUP(J759,Stage!A:C,3,FALSE)</f>
        <v>#N/A</v>
      </c>
      <c r="L759" s="59" t="e">
        <f>VLOOKUP(J759,Stage!A:B,2,FALSE)</f>
        <v>#N/A</v>
      </c>
      <c r="M759" s="60">
        <f t="shared" ref="M759:M762" si="51">+I759*0.4</f>
        <v>569.47200000000009</v>
      </c>
      <c r="N759" s="60" t="e">
        <f t="shared" si="45"/>
        <v>#N/A</v>
      </c>
      <c r="O759" s="60" t="e">
        <f t="shared" si="46"/>
        <v>#N/A</v>
      </c>
    </row>
    <row r="760" spans="2:15" x14ac:dyDescent="0.25">
      <c r="B760" s="62" t="s">
        <v>9463</v>
      </c>
      <c r="C760" s="63">
        <v>2</v>
      </c>
      <c r="D760" s="64">
        <v>44475</v>
      </c>
      <c r="E760" s="62" t="s">
        <v>5673</v>
      </c>
      <c r="F760" s="62" t="s">
        <v>9466</v>
      </c>
      <c r="G760" s="62" t="s">
        <v>9467</v>
      </c>
      <c r="H760" s="65">
        <v>1</v>
      </c>
      <c r="I760" s="66">
        <v>99.73</v>
      </c>
      <c r="K760" s="58" t="e">
        <f>VLOOKUP(J760,Stage!A:C,3,FALSE)</f>
        <v>#N/A</v>
      </c>
      <c r="L760" s="59" t="e">
        <f>VLOOKUP(J760,Stage!A:B,2,FALSE)</f>
        <v>#N/A</v>
      </c>
      <c r="M760" s="60">
        <f t="shared" si="51"/>
        <v>39.892000000000003</v>
      </c>
      <c r="N760" s="60" t="e">
        <f t="shared" si="45"/>
        <v>#N/A</v>
      </c>
      <c r="O760" s="60" t="e">
        <f t="shared" si="46"/>
        <v>#N/A</v>
      </c>
    </row>
    <row r="761" spans="2:15" x14ac:dyDescent="0.25">
      <c r="B761" s="62" t="s">
        <v>9463</v>
      </c>
      <c r="C761" s="63">
        <v>3</v>
      </c>
      <c r="D761" s="64">
        <v>44475</v>
      </c>
      <c r="E761" s="62" t="s">
        <v>5673</v>
      </c>
      <c r="F761" s="62" t="s">
        <v>9468</v>
      </c>
      <c r="G761" s="62" t="s">
        <v>9469</v>
      </c>
      <c r="H761" s="65">
        <v>1</v>
      </c>
      <c r="I761" s="66">
        <v>857.26</v>
      </c>
      <c r="K761" s="58" t="e">
        <f>VLOOKUP(J761,Stage!A:C,3,FALSE)</f>
        <v>#N/A</v>
      </c>
      <c r="L761" s="59" t="e">
        <f>VLOOKUP(J761,Stage!A:B,2,FALSE)</f>
        <v>#N/A</v>
      </c>
      <c r="M761" s="60">
        <f t="shared" si="51"/>
        <v>342.904</v>
      </c>
      <c r="N761" s="60" t="e">
        <f t="shared" si="45"/>
        <v>#N/A</v>
      </c>
      <c r="O761" s="60" t="e">
        <f t="shared" si="46"/>
        <v>#N/A</v>
      </c>
    </row>
    <row r="762" spans="2:15" x14ac:dyDescent="0.25">
      <c r="B762" s="62" t="s">
        <v>9463</v>
      </c>
      <c r="C762" s="63">
        <v>4</v>
      </c>
      <c r="D762" s="64">
        <v>44475</v>
      </c>
      <c r="E762" s="62" t="s">
        <v>5673</v>
      </c>
      <c r="F762" s="62" t="s">
        <v>9470</v>
      </c>
      <c r="G762" s="62" t="s">
        <v>9471</v>
      </c>
      <c r="H762" s="65">
        <v>1</v>
      </c>
      <c r="I762" s="66">
        <v>278.83</v>
      </c>
      <c r="K762" s="58" t="e">
        <f>VLOOKUP(J762,Stage!A:C,3,FALSE)</f>
        <v>#N/A</v>
      </c>
      <c r="L762" s="59" t="e">
        <f>VLOOKUP(J762,Stage!A:B,2,FALSE)</f>
        <v>#N/A</v>
      </c>
      <c r="M762" s="60">
        <f t="shared" si="51"/>
        <v>111.532</v>
      </c>
      <c r="N762" s="60" t="e">
        <f t="shared" si="45"/>
        <v>#N/A</v>
      </c>
      <c r="O762" s="60" t="e">
        <f t="shared" si="46"/>
        <v>#N/A</v>
      </c>
    </row>
    <row r="763" spans="2:15" x14ac:dyDescent="0.25">
      <c r="B763" s="62" t="s">
        <v>9463</v>
      </c>
      <c r="C763" s="63">
        <v>5</v>
      </c>
      <c r="D763" s="64">
        <v>44475</v>
      </c>
      <c r="E763" s="62" t="s">
        <v>5673</v>
      </c>
      <c r="F763" s="62" t="s">
        <v>123</v>
      </c>
      <c r="G763" s="62" t="s">
        <v>10264</v>
      </c>
      <c r="H763" s="65">
        <v>1</v>
      </c>
      <c r="I763" s="66">
        <v>29</v>
      </c>
    </row>
    <row r="764" spans="2:15" x14ac:dyDescent="0.25">
      <c r="B764" s="62" t="s">
        <v>9463</v>
      </c>
      <c r="C764" s="63">
        <v>6</v>
      </c>
      <c r="D764" s="64">
        <v>44475</v>
      </c>
      <c r="E764" s="62" t="s">
        <v>5673</v>
      </c>
      <c r="F764" s="62" t="s">
        <v>88</v>
      </c>
      <c r="G764" s="62" t="s">
        <v>10265</v>
      </c>
      <c r="H764" s="65">
        <v>1</v>
      </c>
      <c r="I764" s="66">
        <v>15</v>
      </c>
    </row>
    <row r="765" spans="2:15" x14ac:dyDescent="0.25">
      <c r="B765" s="62" t="s">
        <v>9548</v>
      </c>
      <c r="C765" s="63">
        <v>1</v>
      </c>
      <c r="D765" s="64">
        <v>44469</v>
      </c>
      <c r="E765" s="62" t="s">
        <v>9549</v>
      </c>
      <c r="F765" s="62" t="s">
        <v>39</v>
      </c>
      <c r="G765" s="62" t="s">
        <v>9550</v>
      </c>
      <c r="H765" s="65">
        <v>1</v>
      </c>
      <c r="I765" s="66">
        <v>465.14</v>
      </c>
      <c r="K765" s="58" t="e">
        <f>VLOOKUP(J765,Stage!A:C,3,FALSE)</f>
        <v>#N/A</v>
      </c>
      <c r="L765" s="59" t="e">
        <f>VLOOKUP(J765,Stage!A:B,2,FALSE)</f>
        <v>#N/A</v>
      </c>
      <c r="M765" s="60">
        <f>VLOOKUP(F765,Cost!A:B,2,FALSE)</f>
        <v>245.05359999999999</v>
      </c>
      <c r="N765" s="60" t="e">
        <f t="shared" si="45"/>
        <v>#N/A</v>
      </c>
      <c r="O765" s="60" t="e">
        <f t="shared" si="46"/>
        <v>#N/A</v>
      </c>
    </row>
    <row r="766" spans="2:15" x14ac:dyDescent="0.25">
      <c r="B766" s="62" t="s">
        <v>9558</v>
      </c>
      <c r="C766" s="63">
        <v>1</v>
      </c>
      <c r="D766" s="64">
        <v>44469</v>
      </c>
      <c r="E766" s="62" t="s">
        <v>125</v>
      </c>
      <c r="F766" s="62" t="s">
        <v>4016</v>
      </c>
      <c r="G766" s="62" t="s">
        <v>9559</v>
      </c>
      <c r="H766" s="65">
        <v>1</v>
      </c>
      <c r="I766" s="66">
        <v>468.23</v>
      </c>
      <c r="K766" s="58" t="e">
        <f>VLOOKUP(J766,Stage!A:C,3,FALSE)</f>
        <v>#N/A</v>
      </c>
      <c r="L766" s="59" t="e">
        <f>VLOOKUP(J766,Stage!A:B,2,FALSE)</f>
        <v>#N/A</v>
      </c>
      <c r="M766" s="60">
        <f>VLOOKUP(F766,Cost!A:B,2,FALSE)</f>
        <v>199.90479999999999</v>
      </c>
      <c r="N766" s="60" t="e">
        <f t="shared" si="45"/>
        <v>#N/A</v>
      </c>
      <c r="O766" s="60" t="e">
        <f t="shared" si="46"/>
        <v>#N/A</v>
      </c>
    </row>
    <row r="767" spans="2:15" x14ac:dyDescent="0.25">
      <c r="B767" s="62" t="s">
        <v>10327</v>
      </c>
      <c r="C767" s="63">
        <v>1</v>
      </c>
      <c r="D767" s="64">
        <v>44476</v>
      </c>
      <c r="E767" s="62" t="s">
        <v>94</v>
      </c>
      <c r="F767" s="62" t="s">
        <v>10321</v>
      </c>
      <c r="G767" s="62" t="s">
        <v>10322</v>
      </c>
      <c r="H767" s="65">
        <v>1</v>
      </c>
      <c r="I767" s="66">
        <v>405.22</v>
      </c>
      <c r="K767" s="58" t="e">
        <f>VLOOKUP(J767,Stage!A:C,3,FALSE)</f>
        <v>#N/A</v>
      </c>
      <c r="L767" s="59" t="e">
        <f>VLOOKUP(J767,Stage!A:B,2,FALSE)</f>
        <v>#N/A</v>
      </c>
      <c r="M767" s="60">
        <f t="shared" ref="M767" si="52">+I767*0.4</f>
        <v>162.08800000000002</v>
      </c>
      <c r="N767" s="60" t="e">
        <f t="shared" si="45"/>
        <v>#N/A</v>
      </c>
      <c r="O767" s="60" t="e">
        <f t="shared" si="46"/>
        <v>#N/A</v>
      </c>
    </row>
    <row r="768" spans="2:15" x14ac:dyDescent="0.25">
      <c r="B768" s="62" t="s">
        <v>9611</v>
      </c>
      <c r="C768" s="63">
        <v>1</v>
      </c>
      <c r="D768" s="64">
        <v>44474</v>
      </c>
      <c r="E768" s="62" t="s">
        <v>18</v>
      </c>
      <c r="F768" s="62" t="s">
        <v>5578</v>
      </c>
      <c r="G768" s="62" t="s">
        <v>5690</v>
      </c>
      <c r="H768" s="65">
        <v>1</v>
      </c>
      <c r="I768" s="66">
        <v>424.83</v>
      </c>
      <c r="K768" s="58" t="e">
        <f>VLOOKUP(J768,Stage!A:C,3,FALSE)</f>
        <v>#N/A</v>
      </c>
      <c r="L768" s="59" t="e">
        <f>VLOOKUP(J768,Stage!A:B,2,FALSE)</f>
        <v>#N/A</v>
      </c>
      <c r="M768" s="60">
        <f>VLOOKUP(F768,Cost!A:B,2,FALSE)</f>
        <v>184.02</v>
      </c>
      <c r="N768" s="60" t="e">
        <f t="shared" si="45"/>
        <v>#N/A</v>
      </c>
      <c r="O768" s="60" t="e">
        <f t="shared" si="46"/>
        <v>#N/A</v>
      </c>
    </row>
    <row r="769" spans="2:15" x14ac:dyDescent="0.25">
      <c r="B769" s="62" t="s">
        <v>9611</v>
      </c>
      <c r="C769" s="63">
        <v>2</v>
      </c>
      <c r="D769" s="64">
        <v>44474</v>
      </c>
      <c r="E769" s="62" t="s">
        <v>18</v>
      </c>
      <c r="F769" s="62" t="s">
        <v>5579</v>
      </c>
      <c r="G769" s="62" t="s">
        <v>5691</v>
      </c>
      <c r="H769" s="65">
        <v>1</v>
      </c>
      <c r="I769" s="66">
        <v>424.83</v>
      </c>
      <c r="K769" s="58" t="e">
        <f>VLOOKUP(J769,Stage!A:C,3,FALSE)</f>
        <v>#N/A</v>
      </c>
      <c r="L769" s="59" t="e">
        <f>VLOOKUP(J769,Stage!A:B,2,FALSE)</f>
        <v>#N/A</v>
      </c>
      <c r="M769" s="60">
        <f>VLOOKUP(F769,Cost!A:B,2,FALSE)</f>
        <v>184.02</v>
      </c>
      <c r="N769" s="60" t="e">
        <f t="shared" si="45"/>
        <v>#N/A</v>
      </c>
      <c r="O769" s="60" t="e">
        <f t="shared" si="46"/>
        <v>#N/A</v>
      </c>
    </row>
    <row r="770" spans="2:15" x14ac:dyDescent="0.25">
      <c r="B770" s="62" t="s">
        <v>9611</v>
      </c>
      <c r="C770" s="63">
        <v>3</v>
      </c>
      <c r="D770" s="64">
        <v>44474</v>
      </c>
      <c r="E770" s="62" t="s">
        <v>18</v>
      </c>
      <c r="F770" s="62" t="s">
        <v>5580</v>
      </c>
      <c r="G770" s="62" t="s">
        <v>5689</v>
      </c>
      <c r="H770" s="65">
        <v>2</v>
      </c>
      <c r="I770" s="66">
        <v>1880.08</v>
      </c>
      <c r="K770" s="58" t="e">
        <f>VLOOKUP(J770,Stage!A:C,3,FALSE)</f>
        <v>#N/A</v>
      </c>
      <c r="L770" s="59" t="e">
        <f>VLOOKUP(J770,Stage!A:B,2,FALSE)</f>
        <v>#N/A</v>
      </c>
      <c r="M770" s="60">
        <f>VLOOKUP(F770,Cost!A:B,2,FALSE)</f>
        <v>519.83000000000004</v>
      </c>
      <c r="N770" s="60" t="e">
        <f t="shared" si="45"/>
        <v>#N/A</v>
      </c>
      <c r="O770" s="60" t="e">
        <f t="shared" si="46"/>
        <v>#N/A</v>
      </c>
    </row>
    <row r="771" spans="2:15" x14ac:dyDescent="0.25">
      <c r="B771" s="62" t="s">
        <v>9611</v>
      </c>
      <c r="C771" s="63">
        <v>4</v>
      </c>
      <c r="D771" s="64">
        <v>44474</v>
      </c>
      <c r="E771" s="62" t="s">
        <v>18</v>
      </c>
      <c r="F771" s="62" t="s">
        <v>7722</v>
      </c>
      <c r="G771" s="62" t="s">
        <v>5694</v>
      </c>
      <c r="H771" s="65">
        <v>1</v>
      </c>
      <c r="I771" s="66">
        <v>2276.0500000000002</v>
      </c>
      <c r="K771" s="58" t="e">
        <f>VLOOKUP(J771,Stage!A:C,3,FALSE)</f>
        <v>#N/A</v>
      </c>
      <c r="L771" s="59" t="e">
        <f>VLOOKUP(J771,Stage!A:B,2,FALSE)</f>
        <v>#N/A</v>
      </c>
      <c r="M771" s="60">
        <f>VLOOKUP(F771,Cost!A:B,2,FALSE)</f>
        <v>1126.96</v>
      </c>
      <c r="N771" s="60" t="e">
        <f t="shared" ref="N771:N834" si="53">+M771*L771</f>
        <v>#N/A</v>
      </c>
      <c r="O771" s="60" t="e">
        <f t="shared" ref="O771:O834" si="54">+N771*H771</f>
        <v>#N/A</v>
      </c>
    </row>
    <row r="772" spans="2:15" x14ac:dyDescent="0.25">
      <c r="B772" s="62" t="s">
        <v>9611</v>
      </c>
      <c r="C772" s="63">
        <v>5</v>
      </c>
      <c r="D772" s="64">
        <v>44474</v>
      </c>
      <c r="E772" s="62" t="s">
        <v>18</v>
      </c>
      <c r="F772" s="62" t="s">
        <v>5744</v>
      </c>
      <c r="G772" s="62" t="s">
        <v>3753</v>
      </c>
      <c r="H772" s="65">
        <v>2</v>
      </c>
      <c r="I772" s="66">
        <v>1473.92</v>
      </c>
      <c r="K772" s="58" t="e">
        <f>VLOOKUP(J772,Stage!A:C,3,FALSE)</f>
        <v>#N/A</v>
      </c>
      <c r="L772" s="59" t="e">
        <f>VLOOKUP(J772,Stage!A:B,2,FALSE)</f>
        <v>#N/A</v>
      </c>
      <c r="M772" s="60">
        <f>VLOOKUP(F772,Cost!A:B,2,FALSE)</f>
        <v>332.65</v>
      </c>
      <c r="N772" s="60" t="e">
        <f t="shared" si="53"/>
        <v>#N/A</v>
      </c>
      <c r="O772" s="60" t="e">
        <f t="shared" si="54"/>
        <v>#N/A</v>
      </c>
    </row>
    <row r="773" spans="2:15" x14ac:dyDescent="0.25">
      <c r="B773" s="62" t="s">
        <v>9611</v>
      </c>
      <c r="C773" s="63">
        <v>6</v>
      </c>
      <c r="D773" s="64">
        <v>44474</v>
      </c>
      <c r="E773" s="62" t="s">
        <v>18</v>
      </c>
      <c r="F773" s="62" t="s">
        <v>6035</v>
      </c>
      <c r="G773" s="62" t="s">
        <v>5694</v>
      </c>
      <c r="H773" s="65">
        <v>2</v>
      </c>
      <c r="I773" s="66">
        <v>3498.14</v>
      </c>
      <c r="K773" s="58" t="e">
        <f>VLOOKUP(J773,Stage!A:C,3,FALSE)</f>
        <v>#N/A</v>
      </c>
      <c r="L773" s="59" t="e">
        <f>VLOOKUP(J773,Stage!A:B,2,FALSE)</f>
        <v>#N/A</v>
      </c>
      <c r="M773" s="60">
        <f>VLOOKUP(F773,Cost!A:B,2,FALSE)</f>
        <v>785.46</v>
      </c>
      <c r="N773" s="60" t="e">
        <f t="shared" si="53"/>
        <v>#N/A</v>
      </c>
      <c r="O773" s="60" t="e">
        <f t="shared" si="54"/>
        <v>#N/A</v>
      </c>
    </row>
    <row r="774" spans="2:15" x14ac:dyDescent="0.25">
      <c r="B774" s="62" t="s">
        <v>9611</v>
      </c>
      <c r="C774" s="63">
        <v>7</v>
      </c>
      <c r="D774" s="64">
        <v>44474</v>
      </c>
      <c r="E774" s="62" t="s">
        <v>18</v>
      </c>
      <c r="F774" s="62" t="s">
        <v>5945</v>
      </c>
      <c r="G774" s="62" t="s">
        <v>5693</v>
      </c>
      <c r="H774" s="65">
        <v>1</v>
      </c>
      <c r="I774" s="66">
        <v>1241.22</v>
      </c>
      <c r="K774" s="58" t="e">
        <f>VLOOKUP(J774,Stage!A:C,3,FALSE)</f>
        <v>#N/A</v>
      </c>
      <c r="L774" s="59" t="e">
        <f>VLOOKUP(J774,Stage!A:B,2,FALSE)</f>
        <v>#N/A</v>
      </c>
      <c r="M774" s="60">
        <f>VLOOKUP(F774,Cost!A:B,2,FALSE)</f>
        <v>507.95</v>
      </c>
      <c r="N774" s="60" t="e">
        <f t="shared" si="53"/>
        <v>#N/A</v>
      </c>
      <c r="O774" s="60" t="e">
        <f t="shared" si="54"/>
        <v>#N/A</v>
      </c>
    </row>
    <row r="775" spans="2:15" x14ac:dyDescent="0.25">
      <c r="B775" s="62" t="s">
        <v>9611</v>
      </c>
      <c r="C775" s="63">
        <v>8</v>
      </c>
      <c r="D775" s="64">
        <v>44474</v>
      </c>
      <c r="E775" s="62" t="s">
        <v>18</v>
      </c>
      <c r="F775" s="62" t="s">
        <v>5577</v>
      </c>
      <c r="G775" s="62" t="s">
        <v>5689</v>
      </c>
      <c r="H775" s="65">
        <v>2</v>
      </c>
      <c r="I775" s="66">
        <v>2715.38</v>
      </c>
      <c r="K775" s="58" t="e">
        <f>VLOOKUP(J775,Stage!A:C,3,FALSE)</f>
        <v>#N/A</v>
      </c>
      <c r="L775" s="59" t="e">
        <f>VLOOKUP(J775,Stage!A:B,2,FALSE)</f>
        <v>#N/A</v>
      </c>
      <c r="M775" s="60">
        <f>VLOOKUP(F775,Cost!A:B,2,FALSE)</f>
        <v>604.41999999999996</v>
      </c>
      <c r="N775" s="60" t="e">
        <f t="shared" si="53"/>
        <v>#N/A</v>
      </c>
      <c r="O775" s="60" t="e">
        <f t="shared" si="54"/>
        <v>#N/A</v>
      </c>
    </row>
    <row r="776" spans="2:15" x14ac:dyDescent="0.25">
      <c r="B776" s="62" t="s">
        <v>9611</v>
      </c>
      <c r="C776" s="63">
        <v>9</v>
      </c>
      <c r="D776" s="64">
        <v>44474</v>
      </c>
      <c r="E776" s="62" t="s">
        <v>18</v>
      </c>
      <c r="F776" s="62" t="s">
        <v>5575</v>
      </c>
      <c r="G776" s="62" t="s">
        <v>5688</v>
      </c>
      <c r="H776" s="65">
        <v>6</v>
      </c>
      <c r="I776" s="66">
        <v>6526.08</v>
      </c>
      <c r="K776" s="58" t="e">
        <f>VLOOKUP(J776,Stage!A:C,3,FALSE)</f>
        <v>#N/A</v>
      </c>
      <c r="L776" s="59" t="e">
        <f>VLOOKUP(J776,Stage!A:B,2,FALSE)</f>
        <v>#N/A</v>
      </c>
      <c r="M776" s="60">
        <f>VLOOKUP(F776,Cost!A:B,2,FALSE)</f>
        <v>493.75</v>
      </c>
      <c r="N776" s="60" t="e">
        <f t="shared" si="53"/>
        <v>#N/A</v>
      </c>
      <c r="O776" s="60" t="e">
        <f t="shared" si="54"/>
        <v>#N/A</v>
      </c>
    </row>
    <row r="777" spans="2:15" x14ac:dyDescent="0.25">
      <c r="B777" s="62" t="s">
        <v>9611</v>
      </c>
      <c r="C777" s="63">
        <v>10</v>
      </c>
      <c r="D777" s="64">
        <v>44474</v>
      </c>
      <c r="E777" s="62" t="s">
        <v>18</v>
      </c>
      <c r="F777" s="62" t="s">
        <v>5576</v>
      </c>
      <c r="G777" s="62" t="s">
        <v>4975</v>
      </c>
      <c r="H777" s="65">
        <v>5</v>
      </c>
      <c r="I777" s="66">
        <v>4900.6499999999996</v>
      </c>
      <c r="K777" s="58" t="e">
        <f>VLOOKUP(J777,Stage!A:C,3,FALSE)</f>
        <v>#N/A</v>
      </c>
      <c r="L777" s="59" t="e">
        <f>VLOOKUP(J777,Stage!A:B,2,FALSE)</f>
        <v>#N/A</v>
      </c>
      <c r="M777" s="60">
        <f>VLOOKUP(F777,Cost!A:B,2,FALSE)</f>
        <v>454.77</v>
      </c>
      <c r="N777" s="60" t="e">
        <f t="shared" si="53"/>
        <v>#N/A</v>
      </c>
      <c r="O777" s="60" t="e">
        <f t="shared" si="54"/>
        <v>#N/A</v>
      </c>
    </row>
    <row r="778" spans="2:15" x14ac:dyDescent="0.25">
      <c r="B778" s="62" t="s">
        <v>9611</v>
      </c>
      <c r="C778" s="63">
        <v>11</v>
      </c>
      <c r="D778" s="64">
        <v>44474</v>
      </c>
      <c r="E778" s="62" t="s">
        <v>18</v>
      </c>
      <c r="F778" s="62" t="s">
        <v>5776</v>
      </c>
      <c r="G778" s="62" t="s">
        <v>5777</v>
      </c>
      <c r="H778" s="65">
        <v>1</v>
      </c>
      <c r="I778" s="66">
        <v>980.13</v>
      </c>
      <c r="K778" s="58" t="e">
        <f>VLOOKUP(J778,Stage!A:C,3,FALSE)</f>
        <v>#N/A</v>
      </c>
      <c r="L778" s="59" t="e">
        <f>VLOOKUP(J778,Stage!A:B,2,FALSE)</f>
        <v>#N/A</v>
      </c>
      <c r="M778" s="60">
        <f>VLOOKUP(F778,Cost!A:B,2,FALSE)</f>
        <v>454.77</v>
      </c>
      <c r="N778" s="60" t="e">
        <f t="shared" si="53"/>
        <v>#N/A</v>
      </c>
      <c r="O778" s="60" t="e">
        <f t="shared" si="54"/>
        <v>#N/A</v>
      </c>
    </row>
    <row r="779" spans="2:15" x14ac:dyDescent="0.25">
      <c r="B779" s="62" t="s">
        <v>9611</v>
      </c>
      <c r="C779" s="63">
        <v>12</v>
      </c>
      <c r="D779" s="64">
        <v>44474</v>
      </c>
      <c r="E779" s="62" t="s">
        <v>18</v>
      </c>
      <c r="F779" s="62" t="s">
        <v>5778</v>
      </c>
      <c r="G779" s="62" t="s">
        <v>5779</v>
      </c>
      <c r="H779" s="65">
        <v>2</v>
      </c>
      <c r="I779" s="66">
        <v>2175.36</v>
      </c>
      <c r="K779" s="58" t="e">
        <f>VLOOKUP(J779,Stage!A:C,3,FALSE)</f>
        <v>#N/A</v>
      </c>
      <c r="L779" s="59" t="e">
        <f>VLOOKUP(J779,Stage!A:B,2,FALSE)</f>
        <v>#N/A</v>
      </c>
      <c r="M779" s="60">
        <f>VLOOKUP(F779,Cost!A:B,2,FALSE)</f>
        <v>493.75</v>
      </c>
      <c r="N779" s="60" t="e">
        <f t="shared" si="53"/>
        <v>#N/A</v>
      </c>
      <c r="O779" s="60" t="e">
        <f t="shared" si="54"/>
        <v>#N/A</v>
      </c>
    </row>
    <row r="780" spans="2:15" x14ac:dyDescent="0.25">
      <c r="B780" s="62" t="s">
        <v>9611</v>
      </c>
      <c r="C780" s="63">
        <v>13</v>
      </c>
      <c r="D780" s="64">
        <v>44474</v>
      </c>
      <c r="E780" s="62" t="s">
        <v>18</v>
      </c>
      <c r="F780" s="62" t="s">
        <v>5780</v>
      </c>
      <c r="G780" s="62" t="s">
        <v>5692</v>
      </c>
      <c r="H780" s="65">
        <v>1</v>
      </c>
      <c r="I780" s="66">
        <v>1357.69</v>
      </c>
      <c r="K780" s="58" t="e">
        <f>VLOOKUP(J780,Stage!A:C,3,FALSE)</f>
        <v>#N/A</v>
      </c>
      <c r="L780" s="59" t="e">
        <f>VLOOKUP(J780,Stage!A:B,2,FALSE)</f>
        <v>#N/A</v>
      </c>
      <c r="M780" s="60">
        <f>VLOOKUP(F780,Cost!A:B,2,FALSE)</f>
        <v>604.41999999999996</v>
      </c>
      <c r="N780" s="60" t="e">
        <f t="shared" si="53"/>
        <v>#N/A</v>
      </c>
      <c r="O780" s="60" t="e">
        <f t="shared" si="54"/>
        <v>#N/A</v>
      </c>
    </row>
    <row r="781" spans="2:15" x14ac:dyDescent="0.25">
      <c r="B781" s="62" t="s">
        <v>10328</v>
      </c>
      <c r="C781" s="63">
        <v>1</v>
      </c>
      <c r="D781" s="64">
        <v>44481</v>
      </c>
      <c r="E781" s="62" t="s">
        <v>18</v>
      </c>
      <c r="F781" s="62" t="s">
        <v>5476</v>
      </c>
      <c r="G781" s="62" t="s">
        <v>22</v>
      </c>
      <c r="H781" s="65">
        <v>1</v>
      </c>
      <c r="I781" s="66">
        <v>71.44</v>
      </c>
      <c r="K781" s="58" t="e">
        <f>VLOOKUP(J781,Stage!A:C,3,FALSE)</f>
        <v>#N/A</v>
      </c>
      <c r="L781" s="59" t="e">
        <f>VLOOKUP(J781,Stage!A:B,2,FALSE)</f>
        <v>#N/A</v>
      </c>
      <c r="M781" s="60">
        <f>VLOOKUP(F781,Cost!A:B,2,FALSE)</f>
        <v>40.69</v>
      </c>
      <c r="N781" s="60" t="e">
        <f t="shared" si="53"/>
        <v>#N/A</v>
      </c>
      <c r="O781" s="60" t="e">
        <f t="shared" si="54"/>
        <v>#N/A</v>
      </c>
    </row>
    <row r="782" spans="2:15" x14ac:dyDescent="0.25">
      <c r="B782" s="62" t="s">
        <v>9596</v>
      </c>
      <c r="C782" s="63">
        <v>1</v>
      </c>
      <c r="D782" s="64">
        <v>44473</v>
      </c>
      <c r="E782" s="62" t="s">
        <v>18</v>
      </c>
      <c r="F782" s="62" t="s">
        <v>7390</v>
      </c>
      <c r="G782" s="62" t="s">
        <v>3295</v>
      </c>
      <c r="H782" s="65">
        <v>1</v>
      </c>
      <c r="I782" s="66">
        <v>127.23</v>
      </c>
      <c r="K782" s="58" t="e">
        <f>VLOOKUP(J782,Stage!A:C,3,FALSE)</f>
        <v>#N/A</v>
      </c>
      <c r="L782" s="59" t="e">
        <f>VLOOKUP(J782,Stage!A:B,2,FALSE)</f>
        <v>#N/A</v>
      </c>
      <c r="M782" s="60">
        <f>VLOOKUP(F782,Cost!A:B,2,FALSE)</f>
        <v>67</v>
      </c>
      <c r="N782" s="60" t="e">
        <f t="shared" si="53"/>
        <v>#N/A</v>
      </c>
      <c r="O782" s="60" t="e">
        <f t="shared" si="54"/>
        <v>#N/A</v>
      </c>
    </row>
    <row r="783" spans="2:15" x14ac:dyDescent="0.25">
      <c r="B783" s="62" t="s">
        <v>10329</v>
      </c>
      <c r="C783" s="63">
        <v>1</v>
      </c>
      <c r="D783" s="64">
        <v>44480</v>
      </c>
      <c r="E783" s="62" t="s">
        <v>3329</v>
      </c>
      <c r="F783" s="62" t="s">
        <v>10330</v>
      </c>
      <c r="G783" s="62" t="s">
        <v>10331</v>
      </c>
      <c r="H783" s="65">
        <v>1</v>
      </c>
      <c r="I783" s="66">
        <v>482.81</v>
      </c>
      <c r="K783" s="58" t="e">
        <f>VLOOKUP(J783,Stage!A:C,3,FALSE)</f>
        <v>#N/A</v>
      </c>
      <c r="L783" s="59" t="e">
        <f>VLOOKUP(J783,Stage!A:B,2,FALSE)</f>
        <v>#N/A</v>
      </c>
      <c r="M783" s="60">
        <f>VLOOKUP(F783,Cost!A:B,2,FALSE)</f>
        <v>288.08</v>
      </c>
      <c r="N783" s="60" t="e">
        <f t="shared" si="53"/>
        <v>#N/A</v>
      </c>
      <c r="O783" s="60" t="e">
        <f t="shared" si="54"/>
        <v>#N/A</v>
      </c>
    </row>
    <row r="784" spans="2:15" x14ac:dyDescent="0.25">
      <c r="B784" s="62" t="s">
        <v>9589</v>
      </c>
      <c r="C784" s="63">
        <v>1</v>
      </c>
      <c r="D784" s="64">
        <v>44473</v>
      </c>
      <c r="E784" s="62" t="s">
        <v>6036</v>
      </c>
      <c r="F784" s="62" t="s">
        <v>6039</v>
      </c>
      <c r="G784" s="62" t="s">
        <v>6038</v>
      </c>
      <c r="H784" s="65">
        <v>2</v>
      </c>
      <c r="I784" s="66">
        <v>820.72</v>
      </c>
      <c r="K784" s="58" t="e">
        <f>VLOOKUP(J784,Stage!A:C,3,FALSE)</f>
        <v>#N/A</v>
      </c>
      <c r="L784" s="59" t="e">
        <f>VLOOKUP(J784,Stage!A:B,2,FALSE)</f>
        <v>#N/A</v>
      </c>
      <c r="M784" s="60">
        <f>VLOOKUP(F784,Cost!A:B,2,FALSE)</f>
        <v>223.51691600000001</v>
      </c>
      <c r="N784" s="60" t="e">
        <f t="shared" si="53"/>
        <v>#N/A</v>
      </c>
      <c r="O784" s="60" t="e">
        <f t="shared" si="54"/>
        <v>#N/A</v>
      </c>
    </row>
    <row r="785" spans="2:15" x14ac:dyDescent="0.25">
      <c r="B785" s="62" t="s">
        <v>9589</v>
      </c>
      <c r="C785" s="63">
        <v>2</v>
      </c>
      <c r="D785" s="64">
        <v>44473</v>
      </c>
      <c r="E785" s="62" t="s">
        <v>6036</v>
      </c>
      <c r="F785" s="62" t="s">
        <v>9426</v>
      </c>
      <c r="G785" s="62" t="s">
        <v>6038</v>
      </c>
      <c r="H785" s="65">
        <v>2</v>
      </c>
      <c r="I785" s="66">
        <v>820.72</v>
      </c>
      <c r="K785" s="58" t="e">
        <f>VLOOKUP(J785,Stage!A:C,3,FALSE)</f>
        <v>#N/A</v>
      </c>
      <c r="L785" s="59" t="e">
        <f>VLOOKUP(J785,Stage!A:B,2,FALSE)</f>
        <v>#N/A</v>
      </c>
      <c r="M785" s="60">
        <f>VLOOKUP(F785,Cost!A:B,2,FALSE)</f>
        <v>223.52</v>
      </c>
      <c r="N785" s="60" t="e">
        <f t="shared" si="53"/>
        <v>#N/A</v>
      </c>
      <c r="O785" s="60" t="e">
        <f t="shared" si="54"/>
        <v>#N/A</v>
      </c>
    </row>
    <row r="786" spans="2:15" x14ac:dyDescent="0.25">
      <c r="B786" s="62" t="s">
        <v>9859</v>
      </c>
      <c r="C786" s="63">
        <v>1</v>
      </c>
      <c r="D786" s="64">
        <v>44468</v>
      </c>
      <c r="E786" s="62" t="s">
        <v>3329</v>
      </c>
      <c r="F786" s="62" t="s">
        <v>9365</v>
      </c>
      <c r="G786" s="62" t="s">
        <v>5816</v>
      </c>
      <c r="H786" s="65">
        <v>1</v>
      </c>
      <c r="I786" s="66">
        <v>460.48</v>
      </c>
      <c r="K786" s="58" t="e">
        <f>VLOOKUP(J786,Stage!A:C,3,FALSE)</f>
        <v>#N/A</v>
      </c>
      <c r="L786" s="59" t="e">
        <f>VLOOKUP(J786,Stage!A:B,2,FALSE)</f>
        <v>#N/A</v>
      </c>
      <c r="M786" s="60">
        <f>VLOOKUP(F786,Cost!A:B,2,FALSE)</f>
        <v>281.29000000000002</v>
      </c>
      <c r="N786" s="60" t="e">
        <f t="shared" si="53"/>
        <v>#N/A</v>
      </c>
      <c r="O786" s="60" t="e">
        <f t="shared" si="54"/>
        <v>#N/A</v>
      </c>
    </row>
    <row r="787" spans="2:15" x14ac:dyDescent="0.25">
      <c r="B787" s="62" t="s">
        <v>9849</v>
      </c>
      <c r="C787" s="63">
        <v>1</v>
      </c>
      <c r="D787" s="64">
        <v>44468</v>
      </c>
      <c r="E787" s="62" t="s">
        <v>3329</v>
      </c>
      <c r="F787" s="62" t="s">
        <v>5552</v>
      </c>
      <c r="G787" s="62" t="s">
        <v>5701</v>
      </c>
      <c r="H787" s="65">
        <v>1</v>
      </c>
      <c r="I787" s="66">
        <v>459.15</v>
      </c>
      <c r="K787" s="58" t="e">
        <f>VLOOKUP(J787,Stage!A:C,3,FALSE)</f>
        <v>#N/A</v>
      </c>
      <c r="L787" s="59" t="e">
        <f>VLOOKUP(J787,Stage!A:B,2,FALSE)</f>
        <v>#N/A</v>
      </c>
      <c r="M787" s="60">
        <f>VLOOKUP(F787,Cost!A:B,2,FALSE)</f>
        <v>248.58</v>
      </c>
      <c r="N787" s="60" t="e">
        <f t="shared" si="53"/>
        <v>#N/A</v>
      </c>
      <c r="O787" s="60" t="e">
        <f t="shared" si="54"/>
        <v>#N/A</v>
      </c>
    </row>
    <row r="788" spans="2:15" x14ac:dyDescent="0.25">
      <c r="B788" s="62" t="s">
        <v>9557</v>
      </c>
      <c r="C788" s="63">
        <v>1</v>
      </c>
      <c r="D788" s="64">
        <v>44475</v>
      </c>
      <c r="E788" s="62" t="s">
        <v>38</v>
      </c>
      <c r="F788" s="62" t="s">
        <v>5951</v>
      </c>
      <c r="G788" s="62" t="s">
        <v>3578</v>
      </c>
      <c r="H788" s="65">
        <v>1</v>
      </c>
      <c r="I788" s="66">
        <v>606.54</v>
      </c>
      <c r="K788" s="58" t="e">
        <f>VLOOKUP(J788,Stage!A:C,3,FALSE)</f>
        <v>#N/A</v>
      </c>
      <c r="L788" s="59" t="e">
        <f>VLOOKUP(J788,Stage!A:B,2,FALSE)</f>
        <v>#N/A</v>
      </c>
      <c r="M788" s="60">
        <f>VLOOKUP(F788,Cost!A:B,2,FALSE)</f>
        <v>339.78719999999998</v>
      </c>
      <c r="N788" s="60" t="e">
        <f t="shared" si="53"/>
        <v>#N/A</v>
      </c>
      <c r="O788" s="60" t="e">
        <f t="shared" si="54"/>
        <v>#N/A</v>
      </c>
    </row>
    <row r="789" spans="2:15" x14ac:dyDescent="0.25">
      <c r="B789" s="62" t="s">
        <v>9557</v>
      </c>
      <c r="C789" s="63">
        <v>2</v>
      </c>
      <c r="D789" s="64">
        <v>44475</v>
      </c>
      <c r="E789" s="62" t="s">
        <v>38</v>
      </c>
      <c r="F789" s="62" t="s">
        <v>5951</v>
      </c>
      <c r="G789" s="62" t="s">
        <v>3578</v>
      </c>
      <c r="H789" s="65">
        <v>1</v>
      </c>
      <c r="I789" s="66">
        <v>606.54</v>
      </c>
      <c r="K789" s="58" t="e">
        <f>VLOOKUP(J789,Stage!A:C,3,FALSE)</f>
        <v>#N/A</v>
      </c>
      <c r="L789" s="59" t="e">
        <f>VLOOKUP(J789,Stage!A:B,2,FALSE)</f>
        <v>#N/A</v>
      </c>
      <c r="M789" s="60">
        <f>VLOOKUP(F789,Cost!A:B,2,FALSE)</f>
        <v>339.78719999999998</v>
      </c>
      <c r="N789" s="60" t="e">
        <f t="shared" si="53"/>
        <v>#N/A</v>
      </c>
      <c r="O789" s="60" t="e">
        <f t="shared" si="54"/>
        <v>#N/A</v>
      </c>
    </row>
    <row r="790" spans="2:15" x14ac:dyDescent="0.25">
      <c r="B790" s="62" t="s">
        <v>9557</v>
      </c>
      <c r="C790" s="63">
        <v>3</v>
      </c>
      <c r="D790" s="64">
        <v>44475</v>
      </c>
      <c r="E790" s="62" t="s">
        <v>38</v>
      </c>
      <c r="F790" s="62" t="s">
        <v>5951</v>
      </c>
      <c r="G790" s="62" t="s">
        <v>3578</v>
      </c>
      <c r="H790" s="65">
        <v>1</v>
      </c>
      <c r="I790" s="66">
        <v>606.54</v>
      </c>
      <c r="K790" s="58" t="e">
        <f>VLOOKUP(J790,Stage!A:C,3,FALSE)</f>
        <v>#N/A</v>
      </c>
      <c r="L790" s="59" t="e">
        <f>VLOOKUP(J790,Stage!A:B,2,FALSE)</f>
        <v>#N/A</v>
      </c>
      <c r="M790" s="60">
        <f>VLOOKUP(F790,Cost!A:B,2,FALSE)</f>
        <v>339.78719999999998</v>
      </c>
      <c r="N790" s="60" t="e">
        <f t="shared" si="53"/>
        <v>#N/A</v>
      </c>
      <c r="O790" s="60" t="e">
        <f t="shared" si="54"/>
        <v>#N/A</v>
      </c>
    </row>
    <row r="791" spans="2:15" x14ac:dyDescent="0.25">
      <c r="B791" s="62" t="s">
        <v>9557</v>
      </c>
      <c r="C791" s="63">
        <v>4</v>
      </c>
      <c r="D791" s="64">
        <v>44475</v>
      </c>
      <c r="E791" s="62" t="s">
        <v>38</v>
      </c>
      <c r="F791" s="62" t="s">
        <v>6047</v>
      </c>
      <c r="G791" s="62" t="s">
        <v>6048</v>
      </c>
      <c r="H791" s="65">
        <v>1</v>
      </c>
      <c r="I791" s="66">
        <v>1145.8399999999999</v>
      </c>
      <c r="K791" s="58" t="e">
        <f>VLOOKUP(J791,Stage!A:C,3,FALSE)</f>
        <v>#N/A</v>
      </c>
      <c r="L791" s="59" t="e">
        <f>VLOOKUP(J791,Stage!A:B,2,FALSE)</f>
        <v>#N/A</v>
      </c>
      <c r="M791" s="60">
        <f>VLOOKUP(F791,Cost!A:B,2,FALSE)</f>
        <v>705.51959999999997</v>
      </c>
      <c r="N791" s="60" t="e">
        <f t="shared" si="53"/>
        <v>#N/A</v>
      </c>
      <c r="O791" s="60" t="e">
        <f t="shared" si="54"/>
        <v>#N/A</v>
      </c>
    </row>
    <row r="792" spans="2:15" x14ac:dyDescent="0.25">
      <c r="B792" s="62" t="s">
        <v>9557</v>
      </c>
      <c r="C792" s="63">
        <v>5</v>
      </c>
      <c r="D792" s="64">
        <v>44475</v>
      </c>
      <c r="E792" s="62" t="s">
        <v>38</v>
      </c>
      <c r="F792" s="62" t="s">
        <v>5950</v>
      </c>
      <c r="G792" s="62" t="s">
        <v>5888</v>
      </c>
      <c r="H792" s="65">
        <v>1</v>
      </c>
      <c r="I792" s="66">
        <v>667.79</v>
      </c>
      <c r="K792" s="58" t="e">
        <f>VLOOKUP(J792,Stage!A:C,3,FALSE)</f>
        <v>#N/A</v>
      </c>
      <c r="L792" s="59" t="e">
        <f>VLOOKUP(J792,Stage!A:B,2,FALSE)</f>
        <v>#N/A</v>
      </c>
      <c r="M792" s="60">
        <f>VLOOKUP(F792,Cost!A:B,2,FALSE)</f>
        <v>400.73359999999997</v>
      </c>
      <c r="N792" s="60" t="e">
        <f t="shared" si="53"/>
        <v>#N/A</v>
      </c>
      <c r="O792" s="60" t="e">
        <f t="shared" si="54"/>
        <v>#N/A</v>
      </c>
    </row>
    <row r="793" spans="2:15" x14ac:dyDescent="0.25">
      <c r="B793" s="62" t="s">
        <v>9557</v>
      </c>
      <c r="C793" s="63">
        <v>6</v>
      </c>
      <c r="D793" s="64">
        <v>44475</v>
      </c>
      <c r="E793" s="62" t="s">
        <v>38</v>
      </c>
      <c r="F793" s="62" t="s">
        <v>5951</v>
      </c>
      <c r="G793" s="62" t="s">
        <v>3578</v>
      </c>
      <c r="H793" s="65">
        <v>1</v>
      </c>
      <c r="I793" s="66">
        <v>606.54</v>
      </c>
      <c r="K793" s="58" t="e">
        <f>VLOOKUP(J793,Stage!A:C,3,FALSE)</f>
        <v>#N/A</v>
      </c>
      <c r="L793" s="59" t="e">
        <f>VLOOKUP(J793,Stage!A:B,2,FALSE)</f>
        <v>#N/A</v>
      </c>
      <c r="M793" s="60">
        <f>VLOOKUP(F793,Cost!A:B,2,FALSE)</f>
        <v>339.78719999999998</v>
      </c>
      <c r="N793" s="60" t="e">
        <f t="shared" si="53"/>
        <v>#N/A</v>
      </c>
      <c r="O793" s="60" t="e">
        <f t="shared" si="54"/>
        <v>#N/A</v>
      </c>
    </row>
    <row r="794" spans="2:15" x14ac:dyDescent="0.25">
      <c r="B794" s="62" t="s">
        <v>9557</v>
      </c>
      <c r="C794" s="63">
        <v>7</v>
      </c>
      <c r="D794" s="64">
        <v>44475</v>
      </c>
      <c r="E794" s="62" t="s">
        <v>38</v>
      </c>
      <c r="F794" s="62" t="s">
        <v>3606</v>
      </c>
      <c r="G794" s="62" t="s">
        <v>3578</v>
      </c>
      <c r="H794" s="65">
        <v>1</v>
      </c>
      <c r="I794" s="66">
        <v>520.55999999999995</v>
      </c>
      <c r="K794" s="58" t="e">
        <f>VLOOKUP(J794,Stage!A:C,3,FALSE)</f>
        <v>#N/A</v>
      </c>
      <c r="L794" s="59" t="e">
        <f>VLOOKUP(J794,Stage!A:B,2,FALSE)</f>
        <v>#N/A</v>
      </c>
      <c r="M794" s="60">
        <f>VLOOKUP(F794,Cost!A:B,2,FALSE)</f>
        <v>336.28719999999998</v>
      </c>
      <c r="N794" s="60" t="e">
        <f t="shared" si="53"/>
        <v>#N/A</v>
      </c>
      <c r="O794" s="60" t="e">
        <f t="shared" si="54"/>
        <v>#N/A</v>
      </c>
    </row>
    <row r="795" spans="2:15" x14ac:dyDescent="0.25">
      <c r="B795" s="62" t="s">
        <v>9557</v>
      </c>
      <c r="C795" s="63">
        <v>8</v>
      </c>
      <c r="D795" s="64">
        <v>44475</v>
      </c>
      <c r="E795" s="62" t="s">
        <v>38</v>
      </c>
      <c r="F795" s="62" t="s">
        <v>5951</v>
      </c>
      <c r="G795" s="62" t="s">
        <v>3578</v>
      </c>
      <c r="H795" s="65">
        <v>1</v>
      </c>
      <c r="I795" s="66">
        <v>606.54</v>
      </c>
      <c r="K795" s="58" t="e">
        <f>VLOOKUP(J795,Stage!A:C,3,FALSE)</f>
        <v>#N/A</v>
      </c>
      <c r="L795" s="59" t="e">
        <f>VLOOKUP(J795,Stage!A:B,2,FALSE)</f>
        <v>#N/A</v>
      </c>
      <c r="M795" s="60">
        <f>VLOOKUP(F795,Cost!A:B,2,FALSE)</f>
        <v>339.78719999999998</v>
      </c>
      <c r="N795" s="60" t="e">
        <f t="shared" si="53"/>
        <v>#N/A</v>
      </c>
      <c r="O795" s="60" t="e">
        <f t="shared" si="54"/>
        <v>#N/A</v>
      </c>
    </row>
    <row r="796" spans="2:15" x14ac:dyDescent="0.25">
      <c r="B796" s="62" t="s">
        <v>9557</v>
      </c>
      <c r="C796" s="63">
        <v>9</v>
      </c>
      <c r="D796" s="64">
        <v>44475</v>
      </c>
      <c r="E796" s="62" t="s">
        <v>38</v>
      </c>
      <c r="F796" s="62" t="s">
        <v>5951</v>
      </c>
      <c r="G796" s="62" t="s">
        <v>3578</v>
      </c>
      <c r="H796" s="65">
        <v>1</v>
      </c>
      <c r="I796" s="66">
        <v>606.54</v>
      </c>
      <c r="K796" s="58" t="e">
        <f>VLOOKUP(J796,Stage!A:C,3,FALSE)</f>
        <v>#N/A</v>
      </c>
      <c r="L796" s="59" t="e">
        <f>VLOOKUP(J796,Stage!A:B,2,FALSE)</f>
        <v>#N/A</v>
      </c>
      <c r="M796" s="60">
        <f>VLOOKUP(F796,Cost!A:B,2,FALSE)</f>
        <v>339.78719999999998</v>
      </c>
      <c r="N796" s="60" t="e">
        <f t="shared" si="53"/>
        <v>#N/A</v>
      </c>
      <c r="O796" s="60" t="e">
        <f t="shared" si="54"/>
        <v>#N/A</v>
      </c>
    </row>
    <row r="797" spans="2:15" x14ac:dyDescent="0.25">
      <c r="B797" s="62" t="s">
        <v>10332</v>
      </c>
      <c r="C797" s="63">
        <v>1</v>
      </c>
      <c r="D797" s="64">
        <v>44476</v>
      </c>
      <c r="E797" s="62" t="s">
        <v>56</v>
      </c>
      <c r="F797" s="62" t="s">
        <v>10333</v>
      </c>
      <c r="G797" s="62" t="s">
        <v>10334</v>
      </c>
      <c r="H797" s="65">
        <v>1</v>
      </c>
      <c r="I797" s="66">
        <v>433.38</v>
      </c>
      <c r="J797" s="57"/>
      <c r="K797" s="58" t="e">
        <f>VLOOKUP(J797,Stage!A:C,3,FALSE)</f>
        <v>#N/A</v>
      </c>
      <c r="L797" s="59" t="e">
        <f>VLOOKUP(J797,Stage!A:B,2,FALSE)</f>
        <v>#N/A</v>
      </c>
      <c r="M797" s="60">
        <f t="shared" ref="M797:M799" si="55">+I797*0.4</f>
        <v>173.352</v>
      </c>
      <c r="N797" s="60" t="e">
        <f t="shared" si="53"/>
        <v>#N/A</v>
      </c>
      <c r="O797" s="60" t="e">
        <f t="shared" si="54"/>
        <v>#N/A</v>
      </c>
    </row>
    <row r="798" spans="2:15" x14ac:dyDescent="0.25">
      <c r="B798" s="62" t="s">
        <v>9504</v>
      </c>
      <c r="C798" s="63">
        <v>1</v>
      </c>
      <c r="D798" s="64">
        <v>44474</v>
      </c>
      <c r="E798" s="62" t="s">
        <v>3739</v>
      </c>
      <c r="F798" s="62" t="s">
        <v>9502</v>
      </c>
      <c r="G798" s="62" t="s">
        <v>9503</v>
      </c>
      <c r="H798" s="65">
        <v>1</v>
      </c>
      <c r="I798" s="66">
        <v>379.24</v>
      </c>
      <c r="J798" s="57"/>
      <c r="K798" s="58" t="e">
        <f>VLOOKUP(J798,Stage!A:C,3,FALSE)</f>
        <v>#N/A</v>
      </c>
      <c r="L798" s="59" t="e">
        <f>VLOOKUP(J798,Stage!A:B,2,FALSE)</f>
        <v>#N/A</v>
      </c>
      <c r="M798" s="60">
        <f t="shared" si="55"/>
        <v>151.696</v>
      </c>
      <c r="N798" s="60" t="e">
        <f t="shared" si="53"/>
        <v>#N/A</v>
      </c>
      <c r="O798" s="60" t="e">
        <f t="shared" si="54"/>
        <v>#N/A</v>
      </c>
    </row>
    <row r="799" spans="2:15" x14ac:dyDescent="0.25">
      <c r="B799" s="62" t="s">
        <v>9504</v>
      </c>
      <c r="C799" s="63">
        <v>2</v>
      </c>
      <c r="D799" s="64">
        <v>44474</v>
      </c>
      <c r="E799" s="62" t="s">
        <v>3739</v>
      </c>
      <c r="F799" s="62" t="s">
        <v>5756</v>
      </c>
      <c r="G799" s="62" t="s">
        <v>5757</v>
      </c>
      <c r="H799" s="65">
        <v>1</v>
      </c>
      <c r="I799" s="66">
        <v>109.71</v>
      </c>
      <c r="K799" s="58" t="e">
        <f>VLOOKUP(J799,Stage!A:C,3,FALSE)</f>
        <v>#N/A</v>
      </c>
      <c r="L799" s="59" t="e">
        <f>VLOOKUP(J799,Stage!A:B,2,FALSE)</f>
        <v>#N/A</v>
      </c>
      <c r="M799" s="60">
        <f t="shared" si="55"/>
        <v>43.884</v>
      </c>
      <c r="N799" s="60" t="e">
        <f t="shared" si="53"/>
        <v>#N/A</v>
      </c>
      <c r="O799" s="60" t="e">
        <f t="shared" si="54"/>
        <v>#N/A</v>
      </c>
    </row>
    <row r="800" spans="2:15" x14ac:dyDescent="0.25">
      <c r="B800" s="62" t="s">
        <v>10335</v>
      </c>
      <c r="C800" s="63">
        <v>1</v>
      </c>
      <c r="D800" s="64">
        <v>44480</v>
      </c>
      <c r="E800" s="62" t="s">
        <v>117</v>
      </c>
      <c r="F800" s="62" t="s">
        <v>3829</v>
      </c>
      <c r="G800" s="62" t="s">
        <v>129</v>
      </c>
      <c r="H800" s="65">
        <v>1</v>
      </c>
      <c r="I800" s="66">
        <v>868.8</v>
      </c>
      <c r="K800" s="58" t="e">
        <f>VLOOKUP(J800,Stage!A:C,3,FALSE)</f>
        <v>#N/A</v>
      </c>
      <c r="L800" s="59" t="e">
        <f>VLOOKUP(J800,Stage!A:B,2,FALSE)</f>
        <v>#N/A</v>
      </c>
      <c r="M800" s="60">
        <f>VLOOKUP(F800,Cost!A:B,2,FALSE)</f>
        <v>399.18</v>
      </c>
      <c r="N800" s="60" t="e">
        <f t="shared" si="53"/>
        <v>#N/A</v>
      </c>
      <c r="O800" s="60" t="e">
        <f t="shared" si="54"/>
        <v>#N/A</v>
      </c>
    </row>
    <row r="801" spans="2:15" x14ac:dyDescent="0.25">
      <c r="B801" s="62" t="s">
        <v>10335</v>
      </c>
      <c r="C801" s="63">
        <v>2</v>
      </c>
      <c r="D801" s="64">
        <v>44480</v>
      </c>
      <c r="E801" s="62" t="s">
        <v>117</v>
      </c>
      <c r="F801" s="62" t="s">
        <v>118</v>
      </c>
      <c r="G801" s="62" t="s">
        <v>119</v>
      </c>
      <c r="H801" s="65">
        <v>1</v>
      </c>
      <c r="I801" s="66">
        <v>20</v>
      </c>
    </row>
    <row r="802" spans="2:15" x14ac:dyDescent="0.25">
      <c r="B802" s="62" t="s">
        <v>10336</v>
      </c>
      <c r="C802" s="63">
        <v>1</v>
      </c>
      <c r="D802" s="64">
        <v>44497</v>
      </c>
      <c r="E802" s="62" t="s">
        <v>10337</v>
      </c>
      <c r="F802" s="62" t="s">
        <v>6043</v>
      </c>
      <c r="G802" s="62" t="s">
        <v>10338</v>
      </c>
      <c r="H802" s="65">
        <v>4</v>
      </c>
      <c r="I802" s="66">
        <v>2804.04</v>
      </c>
      <c r="K802" s="58" t="e">
        <f>VLOOKUP(J802,Stage!A:C,3,FALSE)</f>
        <v>#N/A</v>
      </c>
      <c r="L802" s="59" t="e">
        <f>VLOOKUP(J802,Stage!A:B,2,FALSE)</f>
        <v>#N/A</v>
      </c>
      <c r="M802" s="60">
        <f>VLOOKUP(F802,Cost!A:B,2,FALSE)</f>
        <v>364.1188128</v>
      </c>
      <c r="N802" s="60" t="e">
        <f t="shared" si="53"/>
        <v>#N/A</v>
      </c>
      <c r="O802" s="60" t="e">
        <f t="shared" si="54"/>
        <v>#N/A</v>
      </c>
    </row>
    <row r="803" spans="2:15" x14ac:dyDescent="0.25">
      <c r="B803" s="62" t="s">
        <v>9871</v>
      </c>
      <c r="C803" s="63">
        <v>1</v>
      </c>
      <c r="D803" s="64">
        <v>44475</v>
      </c>
      <c r="E803" s="62" t="s">
        <v>3329</v>
      </c>
      <c r="F803" s="62" t="s">
        <v>9409</v>
      </c>
      <c r="G803" s="62" t="s">
        <v>5816</v>
      </c>
      <c r="H803" s="65">
        <v>10</v>
      </c>
      <c r="I803" s="66">
        <v>4636.1000000000004</v>
      </c>
      <c r="K803" s="58" t="e">
        <f>VLOOKUP(J803,Stage!A:C,3,FALSE)</f>
        <v>#N/A</v>
      </c>
      <c r="L803" s="59" t="e">
        <f>VLOOKUP(J803,Stage!A:B,2,FALSE)</f>
        <v>#N/A</v>
      </c>
      <c r="M803" s="60">
        <f>VLOOKUP(F803,Cost!A:B,2,FALSE)</f>
        <v>232.06380680000001</v>
      </c>
      <c r="N803" s="60" t="e">
        <f t="shared" si="53"/>
        <v>#N/A</v>
      </c>
      <c r="O803" s="60" t="e">
        <f t="shared" si="54"/>
        <v>#N/A</v>
      </c>
    </row>
    <row r="804" spans="2:15" x14ac:dyDescent="0.25">
      <c r="B804" s="62" t="s">
        <v>10339</v>
      </c>
      <c r="C804" s="63">
        <v>1</v>
      </c>
      <c r="D804" s="64">
        <v>44476</v>
      </c>
      <c r="E804" s="62" t="s">
        <v>125</v>
      </c>
      <c r="F804" s="62" t="s">
        <v>10340</v>
      </c>
      <c r="G804" s="62" t="s">
        <v>121</v>
      </c>
      <c r="H804" s="65">
        <v>1</v>
      </c>
      <c r="I804" s="66">
        <v>522.55999999999995</v>
      </c>
      <c r="K804" s="58" t="e">
        <f>VLOOKUP(J804,Stage!A:C,3,FALSE)</f>
        <v>#N/A</v>
      </c>
      <c r="L804" s="59" t="e">
        <f>VLOOKUP(J804,Stage!A:B,2,FALSE)</f>
        <v>#N/A</v>
      </c>
      <c r="M804" s="60">
        <f>VLOOKUP(F804,Cost!A:B,2,FALSE)</f>
        <v>247.44</v>
      </c>
      <c r="N804" s="60" t="e">
        <f t="shared" si="53"/>
        <v>#N/A</v>
      </c>
      <c r="O804" s="60" t="e">
        <f t="shared" si="54"/>
        <v>#N/A</v>
      </c>
    </row>
    <row r="805" spans="2:15" x14ac:dyDescent="0.25">
      <c r="B805" s="62" t="s">
        <v>9791</v>
      </c>
      <c r="C805" s="63">
        <v>1</v>
      </c>
      <c r="D805" s="64">
        <v>44466</v>
      </c>
      <c r="E805" s="62" t="s">
        <v>130</v>
      </c>
      <c r="F805" s="62" t="s">
        <v>8732</v>
      </c>
      <c r="G805" s="62" t="s">
        <v>9793</v>
      </c>
      <c r="H805" s="65">
        <v>1</v>
      </c>
      <c r="I805" s="66">
        <v>41.13</v>
      </c>
      <c r="K805" s="58" t="e">
        <f>VLOOKUP(J805,Stage!A:C,3,FALSE)</f>
        <v>#N/A</v>
      </c>
      <c r="L805" s="59" t="e">
        <f>VLOOKUP(J805,Stage!A:B,2,FALSE)</f>
        <v>#N/A</v>
      </c>
      <c r="M805" s="60">
        <f>VLOOKUP(F805,Cost!A:B,2,FALSE)</f>
        <v>24.74</v>
      </c>
      <c r="N805" s="60" t="e">
        <f t="shared" si="53"/>
        <v>#N/A</v>
      </c>
      <c r="O805" s="60" t="e">
        <f t="shared" si="54"/>
        <v>#N/A</v>
      </c>
    </row>
    <row r="806" spans="2:15" x14ac:dyDescent="0.25">
      <c r="B806" s="62" t="s">
        <v>9791</v>
      </c>
      <c r="C806" s="63">
        <v>2</v>
      </c>
      <c r="D806" s="64">
        <v>44466</v>
      </c>
      <c r="E806" s="62" t="s">
        <v>130</v>
      </c>
      <c r="F806" s="62" t="s">
        <v>8728</v>
      </c>
      <c r="G806" s="62" t="s">
        <v>9792</v>
      </c>
      <c r="H806" s="65">
        <v>1</v>
      </c>
      <c r="I806" s="66">
        <v>280.48</v>
      </c>
      <c r="K806" s="58" t="e">
        <f>VLOOKUP(J806,Stage!A:C,3,FALSE)</f>
        <v>#N/A</v>
      </c>
      <c r="L806" s="59" t="e">
        <f>VLOOKUP(J806,Stage!A:B,2,FALSE)</f>
        <v>#N/A</v>
      </c>
      <c r="M806" s="60">
        <f>VLOOKUP(F806,Cost!A:B,2,FALSE)</f>
        <v>169.6456</v>
      </c>
      <c r="N806" s="60" t="e">
        <f t="shared" si="53"/>
        <v>#N/A</v>
      </c>
      <c r="O806" s="60" t="e">
        <f t="shared" si="54"/>
        <v>#N/A</v>
      </c>
    </row>
    <row r="807" spans="2:15" x14ac:dyDescent="0.25">
      <c r="B807" s="62" t="s">
        <v>9791</v>
      </c>
      <c r="C807" s="63">
        <v>3</v>
      </c>
      <c r="D807" s="64">
        <v>44466</v>
      </c>
      <c r="E807" s="62" t="s">
        <v>130</v>
      </c>
      <c r="F807" s="62" t="s">
        <v>8704</v>
      </c>
      <c r="G807" s="62" t="s">
        <v>134</v>
      </c>
      <c r="H807" s="65">
        <v>6</v>
      </c>
      <c r="I807" s="66">
        <v>2862.42</v>
      </c>
      <c r="K807" s="58" t="e">
        <f>VLOOKUP(J807,Stage!A:C,3,FALSE)</f>
        <v>#N/A</v>
      </c>
      <c r="L807" s="59" t="e">
        <f>VLOOKUP(J807,Stage!A:B,2,FALSE)</f>
        <v>#N/A</v>
      </c>
      <c r="M807" s="60">
        <f>VLOOKUP(F807,Cost!A:B,2,FALSE)</f>
        <v>301.47839999999997</v>
      </c>
      <c r="N807" s="60" t="e">
        <f t="shared" si="53"/>
        <v>#N/A</v>
      </c>
      <c r="O807" s="60" t="e">
        <f t="shared" si="54"/>
        <v>#N/A</v>
      </c>
    </row>
    <row r="808" spans="2:15" x14ac:dyDescent="0.25">
      <c r="B808" s="62" t="s">
        <v>9791</v>
      </c>
      <c r="C808" s="63">
        <v>4</v>
      </c>
      <c r="D808" s="64">
        <v>44466</v>
      </c>
      <c r="E808" s="62" t="s">
        <v>130</v>
      </c>
      <c r="F808" s="62" t="s">
        <v>6095</v>
      </c>
      <c r="G808" s="62" t="s">
        <v>5721</v>
      </c>
      <c r="H808" s="65">
        <v>1</v>
      </c>
      <c r="I808" s="66">
        <v>530.52</v>
      </c>
      <c r="K808" s="58" t="e">
        <f>VLOOKUP(J808,Stage!A:C,3,FALSE)</f>
        <v>#N/A</v>
      </c>
      <c r="L808" s="59" t="e">
        <f>VLOOKUP(J808,Stage!A:B,2,FALSE)</f>
        <v>#N/A</v>
      </c>
      <c r="M808" s="60">
        <f>VLOOKUP(F808,Cost!A:B,2,FALSE)</f>
        <v>264.97399999999999</v>
      </c>
      <c r="N808" s="60" t="e">
        <f t="shared" si="53"/>
        <v>#N/A</v>
      </c>
      <c r="O808" s="60" t="e">
        <f t="shared" si="54"/>
        <v>#N/A</v>
      </c>
    </row>
    <row r="809" spans="2:15" x14ac:dyDescent="0.25">
      <c r="B809" s="62" t="s">
        <v>9791</v>
      </c>
      <c r="C809" s="63">
        <v>5</v>
      </c>
      <c r="D809" s="64">
        <v>44466</v>
      </c>
      <c r="E809" s="62" t="s">
        <v>130</v>
      </c>
      <c r="F809" s="62" t="s">
        <v>5938</v>
      </c>
      <c r="G809" s="62" t="s">
        <v>5721</v>
      </c>
      <c r="H809" s="65">
        <v>1</v>
      </c>
      <c r="I809" s="66">
        <v>589.48</v>
      </c>
      <c r="J809" s="57"/>
      <c r="K809" s="58" t="e">
        <f>VLOOKUP(J809,Stage!A:C,3,FALSE)</f>
        <v>#N/A</v>
      </c>
      <c r="L809" s="59" t="e">
        <f>VLOOKUP(J809,Stage!A:B,2,FALSE)</f>
        <v>#N/A</v>
      </c>
      <c r="M809" s="60">
        <f>VLOOKUP(F809,Cost!A:B,2,FALSE)</f>
        <v>295.71280000000002</v>
      </c>
      <c r="N809" s="60" t="e">
        <f t="shared" si="53"/>
        <v>#N/A</v>
      </c>
      <c r="O809" s="60" t="e">
        <f t="shared" si="54"/>
        <v>#N/A</v>
      </c>
    </row>
    <row r="810" spans="2:15" x14ac:dyDescent="0.25">
      <c r="B810" s="62" t="s">
        <v>9791</v>
      </c>
      <c r="C810" s="63">
        <v>6</v>
      </c>
      <c r="D810" s="64">
        <v>44466</v>
      </c>
      <c r="E810" s="62" t="s">
        <v>130</v>
      </c>
      <c r="F810" s="62" t="s">
        <v>8733</v>
      </c>
      <c r="G810" s="62" t="s">
        <v>9794</v>
      </c>
      <c r="H810" s="65">
        <v>12</v>
      </c>
      <c r="I810" s="66">
        <v>1439.16</v>
      </c>
      <c r="K810" s="58" t="e">
        <f>VLOOKUP(J810,Stage!A:C,3,FALSE)</f>
        <v>#N/A</v>
      </c>
      <c r="L810" s="59" t="e">
        <f>VLOOKUP(J810,Stage!A:B,2,FALSE)</f>
        <v>#N/A</v>
      </c>
      <c r="M810" s="60">
        <f>VLOOKUP(F810,Cost!A:B,2,FALSE)</f>
        <v>48.966639999999998</v>
      </c>
      <c r="N810" s="60" t="e">
        <f t="shared" si="53"/>
        <v>#N/A</v>
      </c>
      <c r="O810" s="60" t="e">
        <f t="shared" si="54"/>
        <v>#N/A</v>
      </c>
    </row>
    <row r="811" spans="2:15" x14ac:dyDescent="0.25">
      <c r="B811" s="62" t="s">
        <v>9791</v>
      </c>
      <c r="C811" s="63">
        <v>7</v>
      </c>
      <c r="D811" s="64">
        <v>44466</v>
      </c>
      <c r="E811" s="62" t="s">
        <v>130</v>
      </c>
      <c r="F811" s="62" t="s">
        <v>8710</v>
      </c>
      <c r="G811" s="62" t="s">
        <v>134</v>
      </c>
      <c r="H811" s="65">
        <v>4</v>
      </c>
      <c r="I811" s="66">
        <v>2238.8000000000002</v>
      </c>
      <c r="K811" s="58" t="e">
        <f>VLOOKUP(J811,Stage!A:C,3,FALSE)</f>
        <v>#N/A</v>
      </c>
      <c r="L811" s="59" t="e">
        <f>VLOOKUP(J811,Stage!A:B,2,FALSE)</f>
        <v>#N/A</v>
      </c>
      <c r="M811" s="60">
        <f>VLOOKUP(F811,Cost!A:B,2,FALSE)</f>
        <v>302.73839999999996</v>
      </c>
      <c r="N811" s="60" t="e">
        <f t="shared" si="53"/>
        <v>#N/A</v>
      </c>
      <c r="O811" s="60" t="e">
        <f t="shared" si="54"/>
        <v>#N/A</v>
      </c>
    </row>
    <row r="812" spans="2:15" x14ac:dyDescent="0.25">
      <c r="B812" s="62" t="s">
        <v>9791</v>
      </c>
      <c r="C812" s="63">
        <v>8</v>
      </c>
      <c r="D812" s="64">
        <v>44466</v>
      </c>
      <c r="E812" s="62" t="s">
        <v>130</v>
      </c>
      <c r="F812" s="62" t="s">
        <v>8720</v>
      </c>
      <c r="G812" s="62" t="s">
        <v>3740</v>
      </c>
      <c r="H812" s="65">
        <v>2</v>
      </c>
      <c r="I812" s="66">
        <v>1185.7</v>
      </c>
      <c r="K812" s="58" t="e">
        <f>VLOOKUP(J812,Stage!A:C,3,FALSE)</f>
        <v>#N/A</v>
      </c>
      <c r="L812" s="59" t="e">
        <f>VLOOKUP(J812,Stage!A:B,2,FALSE)</f>
        <v>#N/A</v>
      </c>
      <c r="M812" s="60">
        <f>VLOOKUP(F812,Cost!A:B,2,FALSE)</f>
        <v>332.05759999999998</v>
      </c>
      <c r="N812" s="60" t="e">
        <f t="shared" si="53"/>
        <v>#N/A</v>
      </c>
      <c r="O812" s="60" t="e">
        <f t="shared" si="54"/>
        <v>#N/A</v>
      </c>
    </row>
    <row r="813" spans="2:15" x14ac:dyDescent="0.25">
      <c r="B813" s="62" t="s">
        <v>9791</v>
      </c>
      <c r="C813" s="63">
        <v>9</v>
      </c>
      <c r="D813" s="64">
        <v>44466</v>
      </c>
      <c r="E813" s="62" t="s">
        <v>130</v>
      </c>
      <c r="F813" s="62" t="s">
        <v>8777</v>
      </c>
      <c r="G813" s="62" t="s">
        <v>5253</v>
      </c>
      <c r="H813" s="65">
        <v>6</v>
      </c>
      <c r="I813" s="66">
        <v>682.98</v>
      </c>
      <c r="K813" s="58" t="e">
        <f>VLOOKUP(J813,Stage!A:C,3,FALSE)</f>
        <v>#N/A</v>
      </c>
      <c r="L813" s="59" t="e">
        <f>VLOOKUP(J813,Stage!A:B,2,FALSE)</f>
        <v>#N/A</v>
      </c>
      <c r="M813" s="60">
        <f>VLOOKUP(F813,Cost!A:B,2,FALSE)</f>
        <v>59.677999999999997</v>
      </c>
      <c r="N813" s="60" t="e">
        <f t="shared" si="53"/>
        <v>#N/A</v>
      </c>
      <c r="O813" s="60" t="e">
        <f t="shared" si="54"/>
        <v>#N/A</v>
      </c>
    </row>
    <row r="814" spans="2:15" x14ac:dyDescent="0.25">
      <c r="B814" s="62" t="s">
        <v>9791</v>
      </c>
      <c r="C814" s="63">
        <v>10</v>
      </c>
      <c r="D814" s="64">
        <v>44466</v>
      </c>
      <c r="E814" s="62" t="s">
        <v>130</v>
      </c>
      <c r="F814" s="62" t="s">
        <v>8766</v>
      </c>
      <c r="G814" s="62" t="s">
        <v>5253</v>
      </c>
      <c r="H814" s="65">
        <v>4</v>
      </c>
      <c r="I814" s="66">
        <v>405.8</v>
      </c>
      <c r="K814" s="58" t="e">
        <f>VLOOKUP(J814,Stage!A:C,3,FALSE)</f>
        <v>#N/A</v>
      </c>
      <c r="L814" s="59" t="e">
        <f>VLOOKUP(J814,Stage!A:B,2,FALSE)</f>
        <v>#N/A</v>
      </c>
      <c r="M814" s="60">
        <f>VLOOKUP(F814,Cost!A:B,2,FALSE)</f>
        <v>57.779199999999996</v>
      </c>
      <c r="N814" s="60" t="e">
        <f t="shared" si="53"/>
        <v>#N/A</v>
      </c>
      <c r="O814" s="60" t="e">
        <f t="shared" si="54"/>
        <v>#N/A</v>
      </c>
    </row>
    <row r="815" spans="2:15" x14ac:dyDescent="0.25">
      <c r="B815" s="62" t="s">
        <v>10341</v>
      </c>
      <c r="C815" s="63">
        <v>1</v>
      </c>
      <c r="D815" s="64">
        <v>44480</v>
      </c>
      <c r="E815" s="62" t="s">
        <v>130</v>
      </c>
      <c r="F815" s="62" t="s">
        <v>8735</v>
      </c>
      <c r="G815" s="62" t="s">
        <v>10342</v>
      </c>
      <c r="H815" s="65">
        <v>6</v>
      </c>
      <c r="I815" s="66">
        <v>682.26</v>
      </c>
      <c r="K815" s="58" t="e">
        <f>VLOOKUP(J815,Stage!A:C,3,FALSE)</f>
        <v>#N/A</v>
      </c>
      <c r="L815" s="59" t="e">
        <f>VLOOKUP(J815,Stage!A:B,2,FALSE)</f>
        <v>#N/A</v>
      </c>
      <c r="M815" s="60">
        <f>VLOOKUP(F815,Cost!A:B,2,FALSE)</f>
        <v>59.162399999999991</v>
      </c>
      <c r="N815" s="60" t="e">
        <f t="shared" si="53"/>
        <v>#N/A</v>
      </c>
      <c r="O815" s="60" t="e">
        <f t="shared" si="54"/>
        <v>#N/A</v>
      </c>
    </row>
    <row r="816" spans="2:15" x14ac:dyDescent="0.25">
      <c r="B816" s="62" t="s">
        <v>10341</v>
      </c>
      <c r="C816" s="63">
        <v>2</v>
      </c>
      <c r="D816" s="64">
        <v>44480</v>
      </c>
      <c r="E816" s="62" t="s">
        <v>130</v>
      </c>
      <c r="F816" s="62" t="s">
        <v>8755</v>
      </c>
      <c r="G816" s="62" t="s">
        <v>3815</v>
      </c>
      <c r="H816" s="65">
        <v>10</v>
      </c>
      <c r="I816" s="66">
        <v>1610.6</v>
      </c>
      <c r="K816" s="58" t="e">
        <f>VLOOKUP(J816,Stage!A:C,3,FALSE)</f>
        <v>#N/A</v>
      </c>
      <c r="L816" s="59" t="e">
        <f>VLOOKUP(J816,Stage!A:B,2,FALSE)</f>
        <v>#N/A</v>
      </c>
      <c r="M816" s="60">
        <f>VLOOKUP(F816,Cost!A:B,2,FALSE)</f>
        <v>97.096399999999988</v>
      </c>
      <c r="N816" s="60" t="e">
        <f t="shared" si="53"/>
        <v>#N/A</v>
      </c>
      <c r="O816" s="60" t="e">
        <f t="shared" si="54"/>
        <v>#N/A</v>
      </c>
    </row>
    <row r="817" spans="2:15" x14ac:dyDescent="0.25">
      <c r="B817" s="62" t="s">
        <v>10341</v>
      </c>
      <c r="C817" s="63">
        <v>3</v>
      </c>
      <c r="D817" s="64">
        <v>44480</v>
      </c>
      <c r="E817" s="62" t="s">
        <v>130</v>
      </c>
      <c r="F817" s="62" t="s">
        <v>8718</v>
      </c>
      <c r="G817" s="62" t="s">
        <v>10343</v>
      </c>
      <c r="H817" s="65">
        <v>2</v>
      </c>
      <c r="I817" s="66">
        <v>272.16000000000003</v>
      </c>
      <c r="K817" s="58" t="e">
        <f>VLOOKUP(J817,Stage!A:C,3,FALSE)</f>
        <v>#N/A</v>
      </c>
      <c r="L817" s="59" t="e">
        <f>VLOOKUP(J817,Stage!A:B,2,FALSE)</f>
        <v>#N/A</v>
      </c>
      <c r="M817" s="60">
        <f>VLOOKUP(F817,Cost!A:B,2,FALSE)</f>
        <v>74.385199999999998</v>
      </c>
      <c r="N817" s="60" t="e">
        <f t="shared" si="53"/>
        <v>#N/A</v>
      </c>
      <c r="O817" s="60" t="e">
        <f t="shared" si="54"/>
        <v>#N/A</v>
      </c>
    </row>
    <row r="818" spans="2:15" x14ac:dyDescent="0.25">
      <c r="B818" s="62" t="s">
        <v>9739</v>
      </c>
      <c r="C818" s="63">
        <v>1</v>
      </c>
      <c r="D818" s="64">
        <v>44466</v>
      </c>
      <c r="E818" s="62" t="s">
        <v>15</v>
      </c>
      <c r="F818" s="62" t="s">
        <v>5392</v>
      </c>
      <c r="G818" s="62" t="s">
        <v>5713</v>
      </c>
      <c r="H818" s="65">
        <v>1</v>
      </c>
      <c r="I818" s="66">
        <v>33.58</v>
      </c>
      <c r="K818" s="58" t="e">
        <f>VLOOKUP(J818,Stage!A:C,3,FALSE)</f>
        <v>#N/A</v>
      </c>
      <c r="L818" s="59" t="e">
        <f>VLOOKUP(J818,Stage!A:B,2,FALSE)</f>
        <v>#N/A</v>
      </c>
      <c r="M818" s="60">
        <f>VLOOKUP(F818,Cost!A:B,2,FALSE)</f>
        <v>15.981199999999998</v>
      </c>
      <c r="N818" s="60" t="e">
        <f t="shared" si="53"/>
        <v>#N/A</v>
      </c>
      <c r="O818" s="60" t="e">
        <f t="shared" si="54"/>
        <v>#N/A</v>
      </c>
    </row>
    <row r="819" spans="2:15" x14ac:dyDescent="0.25">
      <c r="B819" s="62" t="s">
        <v>9739</v>
      </c>
      <c r="C819" s="63">
        <v>2</v>
      </c>
      <c r="D819" s="64">
        <v>44466</v>
      </c>
      <c r="E819" s="62" t="s">
        <v>15</v>
      </c>
      <c r="F819" s="62" t="s">
        <v>8030</v>
      </c>
      <c r="G819" s="62" t="s">
        <v>9741</v>
      </c>
      <c r="H819" s="65">
        <v>1</v>
      </c>
      <c r="I819" s="66">
        <v>194.1</v>
      </c>
      <c r="K819" s="58" t="e">
        <f>VLOOKUP(J819,Stage!A:C,3,FALSE)</f>
        <v>#N/A</v>
      </c>
      <c r="L819" s="59" t="e">
        <f>VLOOKUP(J819,Stage!A:B,2,FALSE)</f>
        <v>#N/A</v>
      </c>
      <c r="M819" s="60">
        <f>VLOOKUP(F819,Cost!A:B,2,FALSE)</f>
        <v>98.5</v>
      </c>
      <c r="N819" s="60" t="e">
        <f t="shared" si="53"/>
        <v>#N/A</v>
      </c>
      <c r="O819" s="60" t="e">
        <f t="shared" si="54"/>
        <v>#N/A</v>
      </c>
    </row>
    <row r="820" spans="2:15" x14ac:dyDescent="0.25">
      <c r="B820" s="62" t="s">
        <v>9739</v>
      </c>
      <c r="C820" s="63">
        <v>3</v>
      </c>
      <c r="D820" s="64">
        <v>44466</v>
      </c>
      <c r="E820" s="62" t="s">
        <v>15</v>
      </c>
      <c r="F820" s="62" t="s">
        <v>8027</v>
      </c>
      <c r="G820" s="62" t="s">
        <v>9740</v>
      </c>
      <c r="H820" s="65">
        <v>1</v>
      </c>
      <c r="I820" s="66">
        <v>634.41999999999996</v>
      </c>
      <c r="K820" s="58" t="e">
        <f>VLOOKUP(J820,Stage!A:C,3,FALSE)</f>
        <v>#N/A</v>
      </c>
      <c r="L820" s="59" t="e">
        <f>VLOOKUP(J820,Stage!A:B,2,FALSE)</f>
        <v>#N/A</v>
      </c>
      <c r="M820" s="60">
        <f>VLOOKUP(F820,Cost!A:B,2,FALSE)</f>
        <v>329.7</v>
      </c>
      <c r="N820" s="60" t="e">
        <f t="shared" si="53"/>
        <v>#N/A</v>
      </c>
      <c r="O820" s="60" t="e">
        <f t="shared" si="54"/>
        <v>#N/A</v>
      </c>
    </row>
    <row r="821" spans="2:15" x14ac:dyDescent="0.25">
      <c r="B821" s="62" t="s">
        <v>9691</v>
      </c>
      <c r="C821" s="63">
        <v>1</v>
      </c>
      <c r="D821" s="64">
        <v>44466</v>
      </c>
      <c r="E821" s="62" t="s">
        <v>15</v>
      </c>
      <c r="F821" s="62" t="s">
        <v>5791</v>
      </c>
      <c r="G821" s="62" t="s">
        <v>3322</v>
      </c>
      <c r="H821" s="65">
        <v>1</v>
      </c>
      <c r="I821" s="66">
        <v>823.42</v>
      </c>
      <c r="K821" s="58" t="e">
        <f>VLOOKUP(J821,Stage!A:C,3,FALSE)</f>
        <v>#N/A</v>
      </c>
      <c r="L821" s="59" t="e">
        <f>VLOOKUP(J821,Stage!A:B,2,FALSE)</f>
        <v>#N/A</v>
      </c>
      <c r="M821" s="60">
        <f>VLOOKUP(F821,Cost!A:B,2,FALSE)</f>
        <v>404.55</v>
      </c>
      <c r="N821" s="60" t="e">
        <f t="shared" si="53"/>
        <v>#N/A</v>
      </c>
      <c r="O821" s="60" t="e">
        <f t="shared" si="54"/>
        <v>#N/A</v>
      </c>
    </row>
    <row r="822" spans="2:15" x14ac:dyDescent="0.25">
      <c r="B822" s="62" t="s">
        <v>9691</v>
      </c>
      <c r="C822" s="63">
        <v>2</v>
      </c>
      <c r="D822" s="64">
        <v>44466</v>
      </c>
      <c r="E822" s="62" t="s">
        <v>15</v>
      </c>
      <c r="F822" s="62" t="s">
        <v>7904</v>
      </c>
      <c r="G822" s="62" t="s">
        <v>9726</v>
      </c>
      <c r="H822" s="65">
        <v>1</v>
      </c>
      <c r="I822" s="66">
        <v>710.67</v>
      </c>
      <c r="K822" s="58" t="e">
        <f>VLOOKUP(J822,Stage!A:C,3,FALSE)</f>
        <v>#N/A</v>
      </c>
      <c r="L822" s="59" t="e">
        <f>VLOOKUP(J822,Stage!A:B,2,FALSE)</f>
        <v>#N/A</v>
      </c>
      <c r="M822" s="60">
        <f>VLOOKUP(F822,Cost!A:B,2,FALSE)</f>
        <v>298.20999999999998</v>
      </c>
      <c r="N822" s="60" t="e">
        <f t="shared" si="53"/>
        <v>#N/A</v>
      </c>
      <c r="O822" s="60" t="e">
        <f t="shared" si="54"/>
        <v>#N/A</v>
      </c>
    </row>
    <row r="823" spans="2:15" x14ac:dyDescent="0.25">
      <c r="B823" s="62" t="s">
        <v>9692</v>
      </c>
      <c r="C823" s="63">
        <v>1</v>
      </c>
      <c r="D823" s="64">
        <v>44466</v>
      </c>
      <c r="E823" s="62" t="s">
        <v>15</v>
      </c>
      <c r="F823" s="62" t="s">
        <v>5791</v>
      </c>
      <c r="G823" s="62" t="s">
        <v>3322</v>
      </c>
      <c r="H823" s="65">
        <v>1</v>
      </c>
      <c r="I823" s="66">
        <v>823.42</v>
      </c>
      <c r="K823" s="58" t="e">
        <f>VLOOKUP(J823,Stage!A:C,3,FALSE)</f>
        <v>#N/A</v>
      </c>
      <c r="L823" s="59" t="e">
        <f>VLOOKUP(J823,Stage!A:B,2,FALSE)</f>
        <v>#N/A</v>
      </c>
      <c r="M823" s="60">
        <f>VLOOKUP(F823,Cost!A:B,2,FALSE)</f>
        <v>404.55</v>
      </c>
      <c r="N823" s="60" t="e">
        <f t="shared" si="53"/>
        <v>#N/A</v>
      </c>
      <c r="O823" s="60" t="e">
        <f t="shared" si="54"/>
        <v>#N/A</v>
      </c>
    </row>
    <row r="824" spans="2:15" x14ac:dyDescent="0.25">
      <c r="B824" s="62" t="s">
        <v>9680</v>
      </c>
      <c r="C824" s="63">
        <v>1</v>
      </c>
      <c r="D824" s="64">
        <v>44466</v>
      </c>
      <c r="E824" s="62" t="s">
        <v>15</v>
      </c>
      <c r="F824" s="62" t="s">
        <v>5392</v>
      </c>
      <c r="G824" s="62" t="s">
        <v>5713</v>
      </c>
      <c r="H824" s="65">
        <v>1</v>
      </c>
      <c r="I824" s="66">
        <v>33.58</v>
      </c>
      <c r="J824" s="57"/>
      <c r="K824" s="58" t="e">
        <f>VLOOKUP(J824,Stage!A:C,3,FALSE)</f>
        <v>#N/A</v>
      </c>
      <c r="L824" s="59" t="e">
        <f>VLOOKUP(J824,Stage!A:B,2,FALSE)</f>
        <v>#N/A</v>
      </c>
      <c r="M824" s="60">
        <f>VLOOKUP(F824,Cost!A:B,2,FALSE)</f>
        <v>15.981199999999998</v>
      </c>
      <c r="N824" s="60" t="e">
        <f t="shared" si="53"/>
        <v>#N/A</v>
      </c>
      <c r="O824" s="60" t="e">
        <f t="shared" si="54"/>
        <v>#N/A</v>
      </c>
    </row>
    <row r="825" spans="2:15" x14ac:dyDescent="0.25">
      <c r="B825" s="62" t="s">
        <v>9680</v>
      </c>
      <c r="C825" s="63">
        <v>2</v>
      </c>
      <c r="D825" s="64">
        <v>44466</v>
      </c>
      <c r="E825" s="62" t="s">
        <v>15</v>
      </c>
      <c r="F825" s="62" t="s">
        <v>5393</v>
      </c>
      <c r="G825" s="62" t="s">
        <v>145</v>
      </c>
      <c r="H825" s="65">
        <v>1</v>
      </c>
      <c r="I825" s="66">
        <v>823.42</v>
      </c>
      <c r="J825" s="57"/>
      <c r="K825" s="58" t="e">
        <f>VLOOKUP(J825,Stage!A:C,3,FALSE)</f>
        <v>#N/A</v>
      </c>
      <c r="L825" s="59" t="e">
        <f>VLOOKUP(J825,Stage!A:B,2,FALSE)</f>
        <v>#N/A</v>
      </c>
      <c r="M825" s="60">
        <f>VLOOKUP(F825,Cost!A:B,2,FALSE)</f>
        <v>404.55438400000003</v>
      </c>
      <c r="N825" s="60" t="e">
        <f t="shared" si="53"/>
        <v>#N/A</v>
      </c>
      <c r="O825" s="60" t="e">
        <f t="shared" si="54"/>
        <v>#N/A</v>
      </c>
    </row>
    <row r="826" spans="2:15" x14ac:dyDescent="0.25">
      <c r="B826" s="62" t="s">
        <v>9680</v>
      </c>
      <c r="C826" s="63">
        <v>3</v>
      </c>
      <c r="D826" s="64">
        <v>44466</v>
      </c>
      <c r="E826" s="62" t="s">
        <v>15</v>
      </c>
      <c r="F826" s="62" t="s">
        <v>8007</v>
      </c>
      <c r="G826" s="62" t="s">
        <v>16</v>
      </c>
      <c r="H826" s="65">
        <v>1</v>
      </c>
      <c r="I826" s="66">
        <v>160.21</v>
      </c>
      <c r="J826" s="57"/>
      <c r="K826" s="58" t="e">
        <f>VLOOKUP(J826,Stage!A:C,3,FALSE)</f>
        <v>#N/A</v>
      </c>
      <c r="L826" s="59" t="e">
        <f>VLOOKUP(J826,Stage!A:B,2,FALSE)</f>
        <v>#N/A</v>
      </c>
      <c r="M826" s="60">
        <f>VLOOKUP(F826,Cost!A:B,2,FALSE)</f>
        <v>85.4</v>
      </c>
      <c r="N826" s="60" t="e">
        <f t="shared" si="53"/>
        <v>#N/A</v>
      </c>
      <c r="O826" s="60" t="e">
        <f t="shared" si="54"/>
        <v>#N/A</v>
      </c>
    </row>
    <row r="827" spans="2:15" x14ac:dyDescent="0.25">
      <c r="B827" s="62" t="s">
        <v>9680</v>
      </c>
      <c r="C827" s="63">
        <v>4</v>
      </c>
      <c r="D827" s="64">
        <v>44466</v>
      </c>
      <c r="E827" s="62" t="s">
        <v>15</v>
      </c>
      <c r="F827" s="62" t="s">
        <v>8005</v>
      </c>
      <c r="G827" s="62" t="s">
        <v>9737</v>
      </c>
      <c r="H827" s="65">
        <v>1</v>
      </c>
      <c r="I827" s="66">
        <v>398.94</v>
      </c>
      <c r="J827" s="57"/>
      <c r="K827" s="58" t="e">
        <f>VLOOKUP(J827,Stage!A:C,3,FALSE)</f>
        <v>#N/A</v>
      </c>
      <c r="L827" s="59" t="e">
        <f>VLOOKUP(J827,Stage!A:B,2,FALSE)</f>
        <v>#N/A</v>
      </c>
      <c r="M827" s="60">
        <f>VLOOKUP(F827,Cost!A:B,2,FALSE)</f>
        <v>206.29080000000002</v>
      </c>
      <c r="N827" s="60" t="e">
        <f t="shared" si="53"/>
        <v>#N/A</v>
      </c>
      <c r="O827" s="60" t="e">
        <f t="shared" si="54"/>
        <v>#N/A</v>
      </c>
    </row>
    <row r="828" spans="2:15" x14ac:dyDescent="0.25">
      <c r="B828" s="62" t="s">
        <v>9681</v>
      </c>
      <c r="C828" s="63">
        <v>1</v>
      </c>
      <c r="D828" s="64">
        <v>44466</v>
      </c>
      <c r="E828" s="62" t="s">
        <v>15</v>
      </c>
      <c r="F828" s="62" t="s">
        <v>5392</v>
      </c>
      <c r="G828" s="62" t="s">
        <v>5713</v>
      </c>
      <c r="H828" s="65">
        <v>1</v>
      </c>
      <c r="I828" s="66">
        <v>33.58</v>
      </c>
      <c r="J828" s="57"/>
      <c r="K828" s="58" t="e">
        <f>VLOOKUP(J828,Stage!A:C,3,FALSE)</f>
        <v>#N/A</v>
      </c>
      <c r="L828" s="59" t="e">
        <f>VLOOKUP(J828,Stage!A:B,2,FALSE)</f>
        <v>#N/A</v>
      </c>
      <c r="M828" s="60">
        <f>VLOOKUP(F828,Cost!A:B,2,FALSE)</f>
        <v>15.981199999999998</v>
      </c>
      <c r="N828" s="60" t="e">
        <f t="shared" si="53"/>
        <v>#N/A</v>
      </c>
      <c r="O828" s="60" t="e">
        <f t="shared" si="54"/>
        <v>#N/A</v>
      </c>
    </row>
    <row r="829" spans="2:15" x14ac:dyDescent="0.25">
      <c r="B829" s="62" t="s">
        <v>9681</v>
      </c>
      <c r="C829" s="63">
        <v>2</v>
      </c>
      <c r="D829" s="64">
        <v>44466</v>
      </c>
      <c r="E829" s="62" t="s">
        <v>15</v>
      </c>
      <c r="F829" s="62" t="s">
        <v>5393</v>
      </c>
      <c r="G829" s="62" t="s">
        <v>145</v>
      </c>
      <c r="H829" s="65">
        <v>1</v>
      </c>
      <c r="I829" s="66">
        <v>823.42</v>
      </c>
      <c r="K829" s="58" t="e">
        <f>VLOOKUP(J829,Stage!A:C,3,FALSE)</f>
        <v>#N/A</v>
      </c>
      <c r="L829" s="59" t="e">
        <f>VLOOKUP(J829,Stage!A:B,2,FALSE)</f>
        <v>#N/A</v>
      </c>
      <c r="M829" s="60">
        <f>VLOOKUP(F829,Cost!A:B,2,FALSE)</f>
        <v>404.55438400000003</v>
      </c>
      <c r="N829" s="60" t="e">
        <f t="shared" si="53"/>
        <v>#N/A</v>
      </c>
      <c r="O829" s="60" t="e">
        <f t="shared" si="54"/>
        <v>#N/A</v>
      </c>
    </row>
    <row r="830" spans="2:15" x14ac:dyDescent="0.25">
      <c r="B830" s="62" t="s">
        <v>9681</v>
      </c>
      <c r="C830" s="63">
        <v>3</v>
      </c>
      <c r="D830" s="64">
        <v>44466</v>
      </c>
      <c r="E830" s="62" t="s">
        <v>15</v>
      </c>
      <c r="F830" s="62" t="s">
        <v>5889</v>
      </c>
      <c r="G830" s="62" t="s">
        <v>16</v>
      </c>
      <c r="H830" s="65">
        <v>1</v>
      </c>
      <c r="I830" s="66">
        <v>142.69999999999999</v>
      </c>
      <c r="K830" s="58" t="e">
        <f>VLOOKUP(J830,Stage!A:C,3,FALSE)</f>
        <v>#N/A</v>
      </c>
      <c r="L830" s="59" t="e">
        <f>VLOOKUP(J830,Stage!A:B,2,FALSE)</f>
        <v>#N/A</v>
      </c>
      <c r="M830" s="60">
        <f>VLOOKUP(F830,Cost!A:B,2,FALSE)</f>
        <v>71.87</v>
      </c>
      <c r="N830" s="60" t="e">
        <f t="shared" si="53"/>
        <v>#N/A</v>
      </c>
      <c r="O830" s="60" t="e">
        <f t="shared" si="54"/>
        <v>#N/A</v>
      </c>
    </row>
    <row r="831" spans="2:15" x14ac:dyDescent="0.25">
      <c r="B831" s="62" t="s">
        <v>9681</v>
      </c>
      <c r="C831" s="63">
        <v>4</v>
      </c>
      <c r="D831" s="64">
        <v>44466</v>
      </c>
      <c r="E831" s="62" t="s">
        <v>15</v>
      </c>
      <c r="F831" s="62" t="s">
        <v>5890</v>
      </c>
      <c r="G831" s="62" t="s">
        <v>17</v>
      </c>
      <c r="H831" s="65">
        <v>1</v>
      </c>
      <c r="I831" s="66">
        <v>415.68</v>
      </c>
      <c r="K831" s="58" t="e">
        <f>VLOOKUP(J831,Stage!A:C,3,FALSE)</f>
        <v>#N/A</v>
      </c>
      <c r="L831" s="59" t="e">
        <f>VLOOKUP(J831,Stage!A:B,2,FALSE)</f>
        <v>#N/A</v>
      </c>
      <c r="M831" s="60">
        <f>VLOOKUP(F831,Cost!A:B,2,FALSE)</f>
        <v>214.55166928</v>
      </c>
      <c r="N831" s="60" t="e">
        <f t="shared" si="53"/>
        <v>#N/A</v>
      </c>
      <c r="O831" s="60" t="e">
        <f t="shared" si="54"/>
        <v>#N/A</v>
      </c>
    </row>
    <row r="832" spans="2:15" x14ac:dyDescent="0.25">
      <c r="B832" s="62" t="s">
        <v>9697</v>
      </c>
      <c r="C832" s="63">
        <v>1</v>
      </c>
      <c r="D832" s="64">
        <v>44466</v>
      </c>
      <c r="E832" s="62" t="s">
        <v>15</v>
      </c>
      <c r="F832" s="62" t="s">
        <v>5392</v>
      </c>
      <c r="G832" s="62" t="s">
        <v>5713</v>
      </c>
      <c r="H832" s="65">
        <v>1</v>
      </c>
      <c r="I832" s="66">
        <v>33.58</v>
      </c>
      <c r="K832" s="58" t="e">
        <f>VLOOKUP(J832,Stage!A:C,3,FALSE)</f>
        <v>#N/A</v>
      </c>
      <c r="L832" s="59" t="e">
        <f>VLOOKUP(J832,Stage!A:B,2,FALSE)</f>
        <v>#N/A</v>
      </c>
      <c r="M832" s="60">
        <f>VLOOKUP(F832,Cost!A:B,2,FALSE)</f>
        <v>15.981199999999998</v>
      </c>
      <c r="N832" s="60" t="e">
        <f t="shared" si="53"/>
        <v>#N/A</v>
      </c>
      <c r="O832" s="60" t="e">
        <f t="shared" si="54"/>
        <v>#N/A</v>
      </c>
    </row>
    <row r="833" spans="2:15" x14ac:dyDescent="0.25">
      <c r="B833" s="62" t="s">
        <v>9697</v>
      </c>
      <c r="C833" s="63">
        <v>2</v>
      </c>
      <c r="D833" s="64">
        <v>44466</v>
      </c>
      <c r="E833" s="62" t="s">
        <v>15</v>
      </c>
      <c r="F833" s="62" t="s">
        <v>5399</v>
      </c>
      <c r="G833" s="62" t="s">
        <v>3464</v>
      </c>
      <c r="H833" s="65">
        <v>1</v>
      </c>
      <c r="I833" s="66">
        <v>823.42</v>
      </c>
      <c r="K833" s="58" t="e">
        <f>VLOOKUP(J833,Stage!A:C,3,FALSE)</f>
        <v>#N/A</v>
      </c>
      <c r="L833" s="59" t="e">
        <f>VLOOKUP(J833,Stage!A:B,2,FALSE)</f>
        <v>#N/A</v>
      </c>
      <c r="M833" s="60">
        <f>VLOOKUP(F833,Cost!A:B,2,FALSE)</f>
        <v>404.55</v>
      </c>
      <c r="N833" s="60" t="e">
        <f t="shared" si="53"/>
        <v>#N/A</v>
      </c>
      <c r="O833" s="60" t="e">
        <f t="shared" si="54"/>
        <v>#N/A</v>
      </c>
    </row>
    <row r="834" spans="2:15" x14ac:dyDescent="0.25">
      <c r="B834" s="62" t="s">
        <v>9697</v>
      </c>
      <c r="C834" s="63">
        <v>3</v>
      </c>
      <c r="D834" s="64">
        <v>44466</v>
      </c>
      <c r="E834" s="62" t="s">
        <v>15</v>
      </c>
      <c r="F834" s="62" t="s">
        <v>5909</v>
      </c>
      <c r="G834" s="62" t="s">
        <v>3608</v>
      </c>
      <c r="H834" s="65">
        <v>1</v>
      </c>
      <c r="I834" s="66">
        <v>142.69999999999999</v>
      </c>
      <c r="K834" s="58" t="e">
        <f>VLOOKUP(J834,Stage!A:C,3,FALSE)</f>
        <v>#N/A</v>
      </c>
      <c r="L834" s="59" t="e">
        <f>VLOOKUP(J834,Stage!A:B,2,FALSE)</f>
        <v>#N/A</v>
      </c>
      <c r="M834" s="60">
        <f>VLOOKUP(F834,Cost!A:B,2,FALSE)</f>
        <v>71.87</v>
      </c>
      <c r="N834" s="60" t="e">
        <f t="shared" si="53"/>
        <v>#N/A</v>
      </c>
      <c r="O834" s="60" t="e">
        <f t="shared" si="54"/>
        <v>#N/A</v>
      </c>
    </row>
    <row r="835" spans="2:15" x14ac:dyDescent="0.25">
      <c r="B835" s="62" t="s">
        <v>9697</v>
      </c>
      <c r="C835" s="63">
        <v>4</v>
      </c>
      <c r="D835" s="64">
        <v>44466</v>
      </c>
      <c r="E835" s="62" t="s">
        <v>15</v>
      </c>
      <c r="F835" s="62" t="s">
        <v>5910</v>
      </c>
      <c r="G835" s="62" t="s">
        <v>3609</v>
      </c>
      <c r="H835" s="65">
        <v>1</v>
      </c>
      <c r="I835" s="66">
        <v>415.68</v>
      </c>
      <c r="K835" s="58" t="e">
        <f>VLOOKUP(J835,Stage!A:C,3,FALSE)</f>
        <v>#N/A</v>
      </c>
      <c r="L835" s="59" t="e">
        <f>VLOOKUP(J835,Stage!A:B,2,FALSE)</f>
        <v>#N/A</v>
      </c>
      <c r="M835" s="60">
        <f>VLOOKUP(F835,Cost!A:B,2,FALSE)</f>
        <v>214.55</v>
      </c>
      <c r="N835" s="60" t="e">
        <f t="shared" ref="N835:N876" si="56">+M835*L835</f>
        <v>#N/A</v>
      </c>
      <c r="O835" s="60" t="e">
        <f t="shared" ref="O835:O876" si="57">+N835*H835</f>
        <v>#N/A</v>
      </c>
    </row>
    <row r="836" spans="2:15" x14ac:dyDescent="0.25">
      <c r="B836" s="62" t="s">
        <v>9720</v>
      </c>
      <c r="C836" s="63">
        <v>1</v>
      </c>
      <c r="D836" s="64">
        <v>44466</v>
      </c>
      <c r="E836" s="62" t="s">
        <v>15</v>
      </c>
      <c r="F836" s="62" t="s">
        <v>5392</v>
      </c>
      <c r="G836" s="62" t="s">
        <v>5713</v>
      </c>
      <c r="H836" s="65">
        <v>1</v>
      </c>
      <c r="I836" s="66">
        <v>33.58</v>
      </c>
      <c r="K836" s="58" t="e">
        <f>VLOOKUP(J836,Stage!A:C,3,FALSE)</f>
        <v>#N/A</v>
      </c>
      <c r="L836" s="59" t="e">
        <f>VLOOKUP(J836,Stage!A:B,2,FALSE)</f>
        <v>#N/A</v>
      </c>
      <c r="M836" s="60">
        <f>VLOOKUP(F836,Cost!A:B,2,FALSE)</f>
        <v>15.981199999999998</v>
      </c>
      <c r="N836" s="60" t="e">
        <f t="shared" si="56"/>
        <v>#N/A</v>
      </c>
      <c r="O836" s="60" t="e">
        <f t="shared" si="57"/>
        <v>#N/A</v>
      </c>
    </row>
    <row r="837" spans="2:15" x14ac:dyDescent="0.25">
      <c r="B837" s="62" t="s">
        <v>9720</v>
      </c>
      <c r="C837" s="63">
        <v>2</v>
      </c>
      <c r="D837" s="64">
        <v>44466</v>
      </c>
      <c r="E837" s="62" t="s">
        <v>15</v>
      </c>
      <c r="F837" s="62" t="s">
        <v>5405</v>
      </c>
      <c r="G837" s="62" t="s">
        <v>3827</v>
      </c>
      <c r="H837" s="65">
        <v>1</v>
      </c>
      <c r="I837" s="66">
        <v>669.89</v>
      </c>
      <c r="J837" s="57"/>
      <c r="K837" s="58" t="e">
        <f>VLOOKUP(J837,Stage!A:C,3,FALSE)</f>
        <v>#N/A</v>
      </c>
      <c r="L837" s="59" t="e">
        <f>VLOOKUP(J837,Stage!A:B,2,FALSE)</f>
        <v>#N/A</v>
      </c>
      <c r="M837" s="60">
        <f>VLOOKUP(F837,Cost!A:B,2,FALSE)</f>
        <v>392.96839999999997</v>
      </c>
      <c r="N837" s="60" t="e">
        <f t="shared" si="56"/>
        <v>#N/A</v>
      </c>
      <c r="O837" s="60" t="e">
        <f t="shared" si="57"/>
        <v>#N/A</v>
      </c>
    </row>
    <row r="838" spans="2:15" x14ac:dyDescent="0.25">
      <c r="B838" s="62" t="s">
        <v>9720</v>
      </c>
      <c r="C838" s="63">
        <v>3</v>
      </c>
      <c r="D838" s="64">
        <v>44466</v>
      </c>
      <c r="E838" s="62" t="s">
        <v>15</v>
      </c>
      <c r="F838" s="62" t="s">
        <v>7879</v>
      </c>
      <c r="G838" s="62" t="s">
        <v>3608</v>
      </c>
      <c r="H838" s="65">
        <v>1</v>
      </c>
      <c r="I838" s="66">
        <v>142.69999999999999</v>
      </c>
      <c r="K838" s="58" t="e">
        <f>VLOOKUP(J838,Stage!A:C,3,FALSE)</f>
        <v>#N/A</v>
      </c>
      <c r="L838" s="59" t="e">
        <f>VLOOKUP(J838,Stage!A:B,2,FALSE)</f>
        <v>#N/A</v>
      </c>
      <c r="M838" s="60">
        <f>VLOOKUP(F838,Cost!A:B,2,FALSE)</f>
        <v>71.87</v>
      </c>
      <c r="N838" s="60" t="e">
        <f t="shared" si="56"/>
        <v>#N/A</v>
      </c>
      <c r="O838" s="60" t="e">
        <f t="shared" si="57"/>
        <v>#N/A</v>
      </c>
    </row>
    <row r="839" spans="2:15" x14ac:dyDescent="0.25">
      <c r="B839" s="62" t="s">
        <v>9720</v>
      </c>
      <c r="C839" s="63">
        <v>4</v>
      </c>
      <c r="D839" s="64">
        <v>44466</v>
      </c>
      <c r="E839" s="62" t="s">
        <v>15</v>
      </c>
      <c r="F839" s="62" t="s">
        <v>7876</v>
      </c>
      <c r="G839" s="62" t="s">
        <v>4430</v>
      </c>
      <c r="H839" s="65">
        <v>1</v>
      </c>
      <c r="I839" s="66">
        <v>414.01</v>
      </c>
      <c r="K839" s="58" t="e">
        <f>VLOOKUP(J839,Stage!A:C,3,FALSE)</f>
        <v>#N/A</v>
      </c>
      <c r="L839" s="59" t="e">
        <f>VLOOKUP(J839,Stage!A:B,2,FALSE)</f>
        <v>#N/A</v>
      </c>
      <c r="M839" s="60">
        <f>VLOOKUP(F839,Cost!A:B,2,FALSE)</f>
        <v>192.24</v>
      </c>
      <c r="N839" s="60" t="e">
        <f t="shared" si="56"/>
        <v>#N/A</v>
      </c>
      <c r="O839" s="60" t="e">
        <f t="shared" si="57"/>
        <v>#N/A</v>
      </c>
    </row>
    <row r="840" spans="2:15" x14ac:dyDescent="0.25">
      <c r="B840" s="62" t="s">
        <v>10344</v>
      </c>
      <c r="C840" s="63">
        <v>1</v>
      </c>
      <c r="D840" s="64">
        <v>44501</v>
      </c>
      <c r="E840" s="62" t="s">
        <v>130</v>
      </c>
      <c r="F840" s="62" t="s">
        <v>8755</v>
      </c>
      <c r="G840" s="62" t="s">
        <v>3815</v>
      </c>
      <c r="H840" s="65">
        <v>12</v>
      </c>
      <c r="I840" s="66">
        <v>1932.72</v>
      </c>
      <c r="K840" s="58" t="e">
        <f>VLOOKUP(J840,Stage!A:C,3,FALSE)</f>
        <v>#N/A</v>
      </c>
      <c r="L840" s="59" t="e">
        <f>VLOOKUP(J840,Stage!A:B,2,FALSE)</f>
        <v>#N/A</v>
      </c>
      <c r="M840" s="60">
        <f>VLOOKUP(F840,Cost!A:B,2,FALSE)</f>
        <v>97.096399999999988</v>
      </c>
      <c r="N840" s="60" t="e">
        <f t="shared" si="56"/>
        <v>#N/A</v>
      </c>
      <c r="O840" s="60" t="e">
        <f t="shared" si="57"/>
        <v>#N/A</v>
      </c>
    </row>
    <row r="841" spans="2:15" x14ac:dyDescent="0.25">
      <c r="B841" s="62" t="s">
        <v>10344</v>
      </c>
      <c r="C841" s="63">
        <v>2</v>
      </c>
      <c r="D841" s="64">
        <v>44501</v>
      </c>
      <c r="E841" s="62" t="s">
        <v>130</v>
      </c>
      <c r="F841" s="62" t="s">
        <v>8714</v>
      </c>
      <c r="G841" s="62" t="s">
        <v>10342</v>
      </c>
      <c r="H841" s="65">
        <v>12</v>
      </c>
      <c r="I841" s="66">
        <v>1156.44</v>
      </c>
      <c r="K841" s="58" t="e">
        <f>VLOOKUP(J841,Stage!A:C,3,FALSE)</f>
        <v>#N/A</v>
      </c>
      <c r="L841" s="59" t="e">
        <f>VLOOKUP(J841,Stage!A:B,2,FALSE)</f>
        <v>#N/A</v>
      </c>
      <c r="M841" s="60">
        <f>VLOOKUP(F841,Cost!A:B,2,FALSE)</f>
        <v>58.77239999999999</v>
      </c>
      <c r="N841" s="60" t="e">
        <f t="shared" si="56"/>
        <v>#N/A</v>
      </c>
      <c r="O841" s="60" t="e">
        <f t="shared" si="57"/>
        <v>#N/A</v>
      </c>
    </row>
    <row r="842" spans="2:15" x14ac:dyDescent="0.25">
      <c r="B842" s="62" t="s">
        <v>10344</v>
      </c>
      <c r="C842" s="63">
        <v>3</v>
      </c>
      <c r="D842" s="64">
        <v>44501</v>
      </c>
      <c r="E842" s="62" t="s">
        <v>130</v>
      </c>
      <c r="F842" s="62" t="s">
        <v>8737</v>
      </c>
      <c r="G842" s="62" t="s">
        <v>10343</v>
      </c>
      <c r="H842" s="65">
        <v>6</v>
      </c>
      <c r="I842" s="66">
        <v>708.18</v>
      </c>
      <c r="K842" s="58" t="e">
        <f>VLOOKUP(J842,Stage!A:C,3,FALSE)</f>
        <v>#N/A</v>
      </c>
      <c r="L842" s="59" t="e">
        <f>VLOOKUP(J842,Stage!A:B,2,FALSE)</f>
        <v>#N/A</v>
      </c>
      <c r="M842" s="60">
        <f>VLOOKUP(F842,Cost!A:B,2,FALSE)</f>
        <v>61.6096</v>
      </c>
      <c r="N842" s="60" t="e">
        <f t="shared" si="56"/>
        <v>#N/A</v>
      </c>
      <c r="O842" s="60" t="e">
        <f t="shared" si="57"/>
        <v>#N/A</v>
      </c>
    </row>
    <row r="843" spans="2:15" x14ac:dyDescent="0.25">
      <c r="B843" s="62" t="s">
        <v>10344</v>
      </c>
      <c r="C843" s="63">
        <v>4</v>
      </c>
      <c r="D843" s="64">
        <v>44501</v>
      </c>
      <c r="E843" s="62" t="s">
        <v>130</v>
      </c>
      <c r="F843" s="62" t="s">
        <v>8735</v>
      </c>
      <c r="G843" s="62" t="s">
        <v>10342</v>
      </c>
      <c r="H843" s="65">
        <v>6</v>
      </c>
      <c r="I843" s="66">
        <v>682.26</v>
      </c>
      <c r="K843" s="58" t="e">
        <f>VLOOKUP(J843,Stage!A:C,3,FALSE)</f>
        <v>#N/A</v>
      </c>
      <c r="L843" s="59" t="e">
        <f>VLOOKUP(J843,Stage!A:B,2,FALSE)</f>
        <v>#N/A</v>
      </c>
      <c r="M843" s="60">
        <f>VLOOKUP(F843,Cost!A:B,2,FALSE)</f>
        <v>59.162399999999991</v>
      </c>
      <c r="N843" s="60" t="e">
        <f t="shared" si="56"/>
        <v>#N/A</v>
      </c>
      <c r="O843" s="60" t="e">
        <f t="shared" si="57"/>
        <v>#N/A</v>
      </c>
    </row>
    <row r="844" spans="2:15" x14ac:dyDescent="0.25">
      <c r="B844" s="62" t="s">
        <v>10344</v>
      </c>
      <c r="C844" s="63">
        <v>5</v>
      </c>
      <c r="D844" s="64">
        <v>44501</v>
      </c>
      <c r="E844" s="62" t="s">
        <v>130</v>
      </c>
      <c r="F844" s="62" t="s">
        <v>8698</v>
      </c>
      <c r="G844" s="62" t="s">
        <v>10345</v>
      </c>
      <c r="H844" s="65">
        <v>3</v>
      </c>
      <c r="I844" s="66">
        <v>300.27</v>
      </c>
      <c r="J844" s="57"/>
      <c r="K844" s="58" t="e">
        <f>VLOOKUP(J844,Stage!A:C,3,FALSE)</f>
        <v>#N/A</v>
      </c>
      <c r="L844" s="59" t="e">
        <f>VLOOKUP(J844,Stage!A:B,2,FALSE)</f>
        <v>#N/A</v>
      </c>
      <c r="M844" s="60">
        <f>VLOOKUP(F844,Cost!A:B,2,FALSE)</f>
        <v>39.302799999999998</v>
      </c>
      <c r="N844" s="60" t="e">
        <f t="shared" si="56"/>
        <v>#N/A</v>
      </c>
      <c r="O844" s="60" t="e">
        <f t="shared" si="57"/>
        <v>#N/A</v>
      </c>
    </row>
    <row r="845" spans="2:15" x14ac:dyDescent="0.25">
      <c r="B845" s="62" t="s">
        <v>9719</v>
      </c>
      <c r="C845" s="63">
        <v>1</v>
      </c>
      <c r="D845" s="64">
        <v>44466</v>
      </c>
      <c r="E845" s="62" t="s">
        <v>15</v>
      </c>
      <c r="F845" s="62" t="s">
        <v>5392</v>
      </c>
      <c r="G845" s="62" t="s">
        <v>5713</v>
      </c>
      <c r="H845" s="65">
        <v>1</v>
      </c>
      <c r="I845" s="66">
        <v>33.58</v>
      </c>
      <c r="K845" s="58" t="e">
        <f>VLOOKUP(J845,Stage!A:C,3,FALSE)</f>
        <v>#N/A</v>
      </c>
      <c r="L845" s="59" t="e">
        <f>VLOOKUP(J845,Stage!A:B,2,FALSE)</f>
        <v>#N/A</v>
      </c>
      <c r="M845" s="60">
        <f>VLOOKUP(F845,Cost!A:B,2,FALSE)</f>
        <v>15.981199999999998</v>
      </c>
      <c r="N845" s="60" t="e">
        <f t="shared" si="56"/>
        <v>#N/A</v>
      </c>
      <c r="O845" s="60" t="e">
        <f t="shared" si="57"/>
        <v>#N/A</v>
      </c>
    </row>
    <row r="846" spans="2:15" x14ac:dyDescent="0.25">
      <c r="B846" s="62" t="s">
        <v>9719</v>
      </c>
      <c r="C846" s="63">
        <v>2</v>
      </c>
      <c r="D846" s="64">
        <v>44466</v>
      </c>
      <c r="E846" s="62" t="s">
        <v>15</v>
      </c>
      <c r="F846" s="62" t="s">
        <v>5792</v>
      </c>
      <c r="G846" s="62" t="s">
        <v>3767</v>
      </c>
      <c r="H846" s="65">
        <v>1</v>
      </c>
      <c r="I846" s="66">
        <v>585.52</v>
      </c>
      <c r="J846" s="57"/>
      <c r="K846" s="58" t="e">
        <f>VLOOKUP(J846,Stage!A:C,3,FALSE)</f>
        <v>#N/A</v>
      </c>
      <c r="L846" s="59" t="e">
        <f>VLOOKUP(J846,Stage!A:B,2,FALSE)</f>
        <v>#N/A</v>
      </c>
      <c r="M846" s="60">
        <f>VLOOKUP(F846,Cost!A:B,2,FALSE)</f>
        <v>258.39</v>
      </c>
      <c r="N846" s="60" t="e">
        <f t="shared" si="56"/>
        <v>#N/A</v>
      </c>
      <c r="O846" s="60" t="e">
        <f t="shared" si="57"/>
        <v>#N/A</v>
      </c>
    </row>
    <row r="847" spans="2:15" x14ac:dyDescent="0.25">
      <c r="B847" s="62" t="s">
        <v>9719</v>
      </c>
      <c r="C847" s="63">
        <v>3</v>
      </c>
      <c r="D847" s="64">
        <v>44466</v>
      </c>
      <c r="E847" s="62" t="s">
        <v>15</v>
      </c>
      <c r="F847" s="62" t="s">
        <v>5793</v>
      </c>
      <c r="G847" s="62" t="s">
        <v>3769</v>
      </c>
      <c r="H847" s="65">
        <v>1</v>
      </c>
      <c r="I847" s="66">
        <v>214.33</v>
      </c>
      <c r="K847" s="58" t="e">
        <f>VLOOKUP(J847,Stage!A:C,3,FALSE)</f>
        <v>#N/A</v>
      </c>
      <c r="L847" s="59" t="e">
        <f>VLOOKUP(J847,Stage!A:B,2,FALSE)</f>
        <v>#N/A</v>
      </c>
      <c r="M847" s="60">
        <f>VLOOKUP(F847,Cost!A:B,2,FALSE)</f>
        <v>90.1</v>
      </c>
      <c r="N847" s="60" t="e">
        <f t="shared" si="56"/>
        <v>#N/A</v>
      </c>
      <c r="O847" s="60" t="e">
        <f t="shared" si="57"/>
        <v>#N/A</v>
      </c>
    </row>
    <row r="848" spans="2:15" x14ac:dyDescent="0.25">
      <c r="B848" s="62" t="s">
        <v>9719</v>
      </c>
      <c r="C848" s="63">
        <v>4</v>
      </c>
      <c r="D848" s="64">
        <v>44466</v>
      </c>
      <c r="E848" s="62" t="s">
        <v>15</v>
      </c>
      <c r="F848" s="62" t="s">
        <v>5794</v>
      </c>
      <c r="G848" s="62" t="s">
        <v>3771</v>
      </c>
      <c r="H848" s="65">
        <v>1</v>
      </c>
      <c r="I848" s="66">
        <v>274.19</v>
      </c>
      <c r="K848" s="58" t="e">
        <f>VLOOKUP(J848,Stage!A:C,3,FALSE)</f>
        <v>#N/A</v>
      </c>
      <c r="L848" s="59" t="e">
        <f>VLOOKUP(J848,Stage!A:B,2,FALSE)</f>
        <v>#N/A</v>
      </c>
      <c r="M848" s="60">
        <f>VLOOKUP(F848,Cost!A:B,2,FALSE)</f>
        <v>112.69</v>
      </c>
      <c r="N848" s="60" t="e">
        <f t="shared" si="56"/>
        <v>#N/A</v>
      </c>
      <c r="O848" s="60" t="e">
        <f t="shared" si="57"/>
        <v>#N/A</v>
      </c>
    </row>
    <row r="849" spans="2:15" x14ac:dyDescent="0.25">
      <c r="B849" s="62" t="s">
        <v>9719</v>
      </c>
      <c r="C849" s="63">
        <v>5</v>
      </c>
      <c r="D849" s="64">
        <v>44466</v>
      </c>
      <c r="E849" s="62" t="s">
        <v>15</v>
      </c>
      <c r="F849" s="62" t="s">
        <v>5795</v>
      </c>
      <c r="G849" s="62" t="s">
        <v>3773</v>
      </c>
      <c r="H849" s="65">
        <v>1</v>
      </c>
      <c r="I849" s="66">
        <v>1180.0999999999999</v>
      </c>
      <c r="K849" s="58" t="e">
        <f>VLOOKUP(J849,Stage!A:C,3,FALSE)</f>
        <v>#N/A</v>
      </c>
      <c r="L849" s="59" t="e">
        <f>VLOOKUP(J849,Stage!A:B,2,FALSE)</f>
        <v>#N/A</v>
      </c>
      <c r="M849" s="60">
        <f>VLOOKUP(F849,Cost!A:B,2,FALSE)</f>
        <v>506.82</v>
      </c>
      <c r="N849" s="60" t="e">
        <f t="shared" si="56"/>
        <v>#N/A</v>
      </c>
      <c r="O849" s="60" t="e">
        <f t="shared" si="57"/>
        <v>#N/A</v>
      </c>
    </row>
    <row r="850" spans="2:15" x14ac:dyDescent="0.25">
      <c r="B850" s="62" t="s">
        <v>9719</v>
      </c>
      <c r="C850" s="63">
        <v>6</v>
      </c>
      <c r="D850" s="64">
        <v>44466</v>
      </c>
      <c r="E850" s="62" t="s">
        <v>15</v>
      </c>
      <c r="F850" s="62" t="s">
        <v>5796</v>
      </c>
      <c r="G850" s="62" t="s">
        <v>3775</v>
      </c>
      <c r="H850" s="65">
        <v>1</v>
      </c>
      <c r="I850" s="66">
        <v>635.55999999999995</v>
      </c>
      <c r="K850" s="58" t="e">
        <f>VLOOKUP(J850,Stage!A:C,3,FALSE)</f>
        <v>#N/A</v>
      </c>
      <c r="L850" s="59" t="e">
        <f>VLOOKUP(J850,Stage!A:B,2,FALSE)</f>
        <v>#N/A</v>
      </c>
      <c r="M850" s="60">
        <f>VLOOKUP(F850,Cost!A:B,2,FALSE)</f>
        <v>240.29</v>
      </c>
      <c r="N850" s="60" t="e">
        <f t="shared" si="56"/>
        <v>#N/A</v>
      </c>
      <c r="O850" s="60" t="e">
        <f t="shared" si="57"/>
        <v>#N/A</v>
      </c>
    </row>
    <row r="851" spans="2:15" x14ac:dyDescent="0.25">
      <c r="B851" s="62" t="s">
        <v>9693</v>
      </c>
      <c r="C851" s="63">
        <v>1</v>
      </c>
      <c r="D851" s="64">
        <v>44466</v>
      </c>
      <c r="E851" s="62" t="s">
        <v>15</v>
      </c>
      <c r="F851" s="62" t="s">
        <v>5392</v>
      </c>
      <c r="G851" s="62" t="s">
        <v>5713</v>
      </c>
      <c r="H851" s="65">
        <v>1</v>
      </c>
      <c r="I851" s="66">
        <v>33.58</v>
      </c>
      <c r="J851" s="57"/>
      <c r="K851" s="58" t="e">
        <f>VLOOKUP(J851,Stage!A:C,3,FALSE)</f>
        <v>#N/A</v>
      </c>
      <c r="L851" s="59" t="e">
        <f>VLOOKUP(J851,Stage!A:B,2,FALSE)</f>
        <v>#N/A</v>
      </c>
      <c r="M851" s="60">
        <f>VLOOKUP(F851,Cost!A:B,2,FALSE)</f>
        <v>15.981199999999998</v>
      </c>
      <c r="N851" s="60" t="e">
        <f t="shared" si="56"/>
        <v>#N/A</v>
      </c>
      <c r="O851" s="60" t="e">
        <f t="shared" si="57"/>
        <v>#N/A</v>
      </c>
    </row>
    <row r="852" spans="2:15" x14ac:dyDescent="0.25">
      <c r="B852" s="62" t="s">
        <v>9693</v>
      </c>
      <c r="C852" s="63">
        <v>2</v>
      </c>
      <c r="D852" s="64">
        <v>44466</v>
      </c>
      <c r="E852" s="62" t="s">
        <v>15</v>
      </c>
      <c r="F852" s="62" t="s">
        <v>5791</v>
      </c>
      <c r="G852" s="62" t="s">
        <v>3322</v>
      </c>
      <c r="H852" s="65">
        <v>1</v>
      </c>
      <c r="I852" s="66">
        <v>823.42</v>
      </c>
      <c r="K852" s="58" t="e">
        <f>VLOOKUP(J852,Stage!A:C,3,FALSE)</f>
        <v>#N/A</v>
      </c>
      <c r="L852" s="59" t="e">
        <f>VLOOKUP(J852,Stage!A:B,2,FALSE)</f>
        <v>#N/A</v>
      </c>
      <c r="M852" s="60">
        <f>VLOOKUP(F852,Cost!A:B,2,FALSE)</f>
        <v>404.55</v>
      </c>
      <c r="N852" s="60" t="e">
        <f t="shared" si="56"/>
        <v>#N/A</v>
      </c>
      <c r="O852" s="60" t="e">
        <f t="shared" si="57"/>
        <v>#N/A</v>
      </c>
    </row>
    <row r="853" spans="2:15" x14ac:dyDescent="0.25">
      <c r="B853" s="62" t="s">
        <v>9693</v>
      </c>
      <c r="C853" s="63">
        <v>3</v>
      </c>
      <c r="D853" s="64">
        <v>44466</v>
      </c>
      <c r="E853" s="62" t="s">
        <v>15</v>
      </c>
      <c r="F853" s="62" t="s">
        <v>5799</v>
      </c>
      <c r="G853" s="62" t="s">
        <v>147</v>
      </c>
      <c r="H853" s="65">
        <v>1</v>
      </c>
      <c r="I853" s="66">
        <v>150.05000000000001</v>
      </c>
      <c r="K853" s="58" t="e">
        <f>VLOOKUP(J853,Stage!A:C,3,FALSE)</f>
        <v>#N/A</v>
      </c>
      <c r="L853" s="59" t="e">
        <f>VLOOKUP(J853,Stage!A:B,2,FALSE)</f>
        <v>#N/A</v>
      </c>
      <c r="M853" s="60">
        <f>VLOOKUP(F853,Cost!A:B,2,FALSE)</f>
        <v>75.91</v>
      </c>
      <c r="N853" s="60" t="e">
        <f t="shared" si="56"/>
        <v>#N/A</v>
      </c>
      <c r="O853" s="60" t="e">
        <f t="shared" si="57"/>
        <v>#N/A</v>
      </c>
    </row>
    <row r="854" spans="2:15" x14ac:dyDescent="0.25">
      <c r="B854" s="62" t="s">
        <v>9693</v>
      </c>
      <c r="C854" s="63">
        <v>4</v>
      </c>
      <c r="D854" s="64">
        <v>44466</v>
      </c>
      <c r="E854" s="62" t="s">
        <v>15</v>
      </c>
      <c r="F854" s="62" t="s">
        <v>5800</v>
      </c>
      <c r="G854" s="62" t="s">
        <v>4105</v>
      </c>
      <c r="H854" s="65">
        <v>1</v>
      </c>
      <c r="I854" s="66">
        <v>463.03</v>
      </c>
      <c r="K854" s="58" t="e">
        <f>VLOOKUP(J854,Stage!A:C,3,FALSE)</f>
        <v>#N/A</v>
      </c>
      <c r="L854" s="59" t="e">
        <f>VLOOKUP(J854,Stage!A:B,2,FALSE)</f>
        <v>#N/A</v>
      </c>
      <c r="M854" s="60">
        <f>VLOOKUP(F854,Cost!A:B,2,FALSE)</f>
        <v>212.3</v>
      </c>
      <c r="N854" s="60" t="e">
        <f t="shared" si="56"/>
        <v>#N/A</v>
      </c>
      <c r="O854" s="60" t="e">
        <f t="shared" si="57"/>
        <v>#N/A</v>
      </c>
    </row>
    <row r="855" spans="2:15" x14ac:dyDescent="0.25">
      <c r="B855" s="62" t="s">
        <v>9735</v>
      </c>
      <c r="C855" s="63">
        <v>1</v>
      </c>
      <c r="D855" s="64">
        <v>44466</v>
      </c>
      <c r="E855" s="62" t="s">
        <v>15</v>
      </c>
      <c r="F855" s="62" t="s">
        <v>5405</v>
      </c>
      <c r="G855" s="62" t="s">
        <v>3827</v>
      </c>
      <c r="H855" s="65">
        <v>1</v>
      </c>
      <c r="I855" s="66">
        <v>669.89</v>
      </c>
      <c r="K855" s="58" t="e">
        <f>VLOOKUP(J855,Stage!A:C,3,FALSE)</f>
        <v>#N/A</v>
      </c>
      <c r="L855" s="59" t="e">
        <f>VLOOKUP(J855,Stage!A:B,2,FALSE)</f>
        <v>#N/A</v>
      </c>
      <c r="M855" s="60">
        <f>VLOOKUP(F855,Cost!A:B,2,FALSE)</f>
        <v>392.96839999999997</v>
      </c>
      <c r="N855" s="60" t="e">
        <f t="shared" si="56"/>
        <v>#N/A</v>
      </c>
      <c r="O855" s="60" t="e">
        <f t="shared" si="57"/>
        <v>#N/A</v>
      </c>
    </row>
    <row r="856" spans="2:15" x14ac:dyDescent="0.25">
      <c r="B856" s="62" t="s">
        <v>9735</v>
      </c>
      <c r="C856" s="63">
        <v>2</v>
      </c>
      <c r="D856" s="64">
        <v>44466</v>
      </c>
      <c r="E856" s="62" t="s">
        <v>15</v>
      </c>
      <c r="F856" s="62" t="s">
        <v>7977</v>
      </c>
      <c r="G856" s="62" t="s">
        <v>9717</v>
      </c>
      <c r="H856" s="65">
        <v>1</v>
      </c>
      <c r="I856" s="66">
        <v>654.35</v>
      </c>
      <c r="K856" s="58" t="e">
        <f>VLOOKUP(J856,Stage!A:C,3,FALSE)</f>
        <v>#N/A</v>
      </c>
      <c r="L856" s="59" t="e">
        <f>VLOOKUP(J856,Stage!A:B,2,FALSE)</f>
        <v>#N/A</v>
      </c>
      <c r="M856" s="60">
        <f>VLOOKUP(F856,Cost!A:B,2,FALSE)</f>
        <v>274.81</v>
      </c>
      <c r="N856" s="60" t="e">
        <f t="shared" si="56"/>
        <v>#N/A</v>
      </c>
      <c r="O856" s="60" t="e">
        <f t="shared" si="57"/>
        <v>#N/A</v>
      </c>
    </row>
    <row r="857" spans="2:15" x14ac:dyDescent="0.25">
      <c r="B857" s="62" t="s">
        <v>9698</v>
      </c>
      <c r="C857" s="63">
        <v>1</v>
      </c>
      <c r="D857" s="64">
        <v>44466</v>
      </c>
      <c r="E857" s="62" t="s">
        <v>15</v>
      </c>
      <c r="F857" s="62" t="s">
        <v>5392</v>
      </c>
      <c r="G857" s="62" t="s">
        <v>5713</v>
      </c>
      <c r="H857" s="65">
        <v>1</v>
      </c>
      <c r="I857" s="66">
        <v>33.58</v>
      </c>
      <c r="K857" s="58" t="e">
        <f>VLOOKUP(J857,Stage!A:C,3,FALSE)</f>
        <v>#N/A</v>
      </c>
      <c r="L857" s="59" t="e">
        <f>VLOOKUP(J857,Stage!A:B,2,FALSE)</f>
        <v>#N/A</v>
      </c>
      <c r="M857" s="60">
        <f>VLOOKUP(F857,Cost!A:B,2,FALSE)</f>
        <v>15.981199999999998</v>
      </c>
      <c r="N857" s="60" t="e">
        <f t="shared" si="56"/>
        <v>#N/A</v>
      </c>
      <c r="O857" s="60" t="e">
        <f t="shared" si="57"/>
        <v>#N/A</v>
      </c>
    </row>
    <row r="858" spans="2:15" x14ac:dyDescent="0.25">
      <c r="B858" s="62" t="s">
        <v>9698</v>
      </c>
      <c r="C858" s="63">
        <v>2</v>
      </c>
      <c r="D858" s="64">
        <v>44466</v>
      </c>
      <c r="E858" s="62" t="s">
        <v>15</v>
      </c>
      <c r="F858" s="62" t="s">
        <v>5399</v>
      </c>
      <c r="G858" s="62" t="s">
        <v>3464</v>
      </c>
      <c r="H858" s="65">
        <v>1</v>
      </c>
      <c r="I858" s="66">
        <v>823.42</v>
      </c>
      <c r="K858" s="58" t="e">
        <f>VLOOKUP(J858,Stage!A:C,3,FALSE)</f>
        <v>#N/A</v>
      </c>
      <c r="L858" s="59" t="e">
        <f>VLOOKUP(J858,Stage!A:B,2,FALSE)</f>
        <v>#N/A</v>
      </c>
      <c r="M858" s="60">
        <f>VLOOKUP(F858,Cost!A:B,2,FALSE)</f>
        <v>404.55</v>
      </c>
      <c r="N858" s="60" t="e">
        <f t="shared" si="56"/>
        <v>#N/A</v>
      </c>
      <c r="O858" s="60" t="e">
        <f t="shared" si="57"/>
        <v>#N/A</v>
      </c>
    </row>
    <row r="859" spans="2:15" x14ac:dyDescent="0.25">
      <c r="B859" s="62" t="s">
        <v>9698</v>
      </c>
      <c r="C859" s="63">
        <v>3</v>
      </c>
      <c r="D859" s="64">
        <v>44466</v>
      </c>
      <c r="E859" s="62" t="s">
        <v>15</v>
      </c>
      <c r="F859" s="62" t="s">
        <v>7867</v>
      </c>
      <c r="G859" s="62" t="s">
        <v>3608</v>
      </c>
      <c r="H859" s="65">
        <v>1</v>
      </c>
      <c r="I859" s="66">
        <v>142.69999999999999</v>
      </c>
      <c r="K859" s="58" t="e">
        <f>VLOOKUP(J859,Stage!A:C,3,FALSE)</f>
        <v>#N/A</v>
      </c>
      <c r="L859" s="59" t="e">
        <f>VLOOKUP(J859,Stage!A:B,2,FALSE)</f>
        <v>#N/A</v>
      </c>
      <c r="M859" s="60">
        <f>VLOOKUP(F859,Cost!A:B,2,FALSE)</f>
        <v>71.87</v>
      </c>
      <c r="N859" s="60" t="e">
        <f t="shared" si="56"/>
        <v>#N/A</v>
      </c>
      <c r="O859" s="60" t="e">
        <f t="shared" si="57"/>
        <v>#N/A</v>
      </c>
    </row>
    <row r="860" spans="2:15" x14ac:dyDescent="0.25">
      <c r="B860" s="62" t="s">
        <v>9698</v>
      </c>
      <c r="C860" s="63">
        <v>4</v>
      </c>
      <c r="D860" s="64">
        <v>44466</v>
      </c>
      <c r="E860" s="62" t="s">
        <v>15</v>
      </c>
      <c r="F860" s="62" t="s">
        <v>7865</v>
      </c>
      <c r="G860" s="62" t="s">
        <v>3609</v>
      </c>
      <c r="H860" s="65">
        <v>1</v>
      </c>
      <c r="I860" s="66">
        <v>406.24</v>
      </c>
      <c r="K860" s="58" t="e">
        <f>VLOOKUP(J860,Stage!A:C,3,FALSE)</f>
        <v>#N/A</v>
      </c>
      <c r="L860" s="59" t="e">
        <f>VLOOKUP(J860,Stage!A:B,2,FALSE)</f>
        <v>#N/A</v>
      </c>
      <c r="M860" s="60">
        <f>VLOOKUP(F860,Cost!A:B,2,FALSE)</f>
        <v>188.87</v>
      </c>
      <c r="N860" s="60" t="e">
        <f t="shared" si="56"/>
        <v>#N/A</v>
      </c>
      <c r="O860" s="60" t="e">
        <f t="shared" si="57"/>
        <v>#N/A</v>
      </c>
    </row>
    <row r="861" spans="2:15" x14ac:dyDescent="0.25">
      <c r="B861" s="62" t="s">
        <v>9713</v>
      </c>
      <c r="C861" s="63">
        <v>1</v>
      </c>
      <c r="D861" s="64">
        <v>44466</v>
      </c>
      <c r="E861" s="62" t="s">
        <v>15</v>
      </c>
      <c r="F861" s="62" t="s">
        <v>5392</v>
      </c>
      <c r="G861" s="62" t="s">
        <v>5713</v>
      </c>
      <c r="H861" s="65">
        <v>1</v>
      </c>
      <c r="I861" s="66">
        <v>33.58</v>
      </c>
      <c r="K861" s="58" t="e">
        <f>VLOOKUP(J861,Stage!A:C,3,FALSE)</f>
        <v>#N/A</v>
      </c>
      <c r="L861" s="59" t="e">
        <f>VLOOKUP(J861,Stage!A:B,2,FALSE)</f>
        <v>#N/A</v>
      </c>
      <c r="M861" s="60">
        <f>VLOOKUP(F861,Cost!A:B,2,FALSE)</f>
        <v>15.981199999999998</v>
      </c>
      <c r="N861" s="60" t="e">
        <f t="shared" si="56"/>
        <v>#N/A</v>
      </c>
      <c r="O861" s="60" t="e">
        <f t="shared" si="57"/>
        <v>#N/A</v>
      </c>
    </row>
    <row r="862" spans="2:15" x14ac:dyDescent="0.25">
      <c r="B862" s="62" t="s">
        <v>9713</v>
      </c>
      <c r="C862" s="63">
        <v>2</v>
      </c>
      <c r="D862" s="64">
        <v>44466</v>
      </c>
      <c r="E862" s="62" t="s">
        <v>15</v>
      </c>
      <c r="F862" s="62" t="s">
        <v>7814</v>
      </c>
      <c r="G862" s="62" t="s">
        <v>3733</v>
      </c>
      <c r="H862" s="65">
        <v>1</v>
      </c>
      <c r="I862" s="66">
        <v>739.73</v>
      </c>
      <c r="K862" s="58" t="e">
        <f>VLOOKUP(J862,Stage!A:C,3,FALSE)</f>
        <v>#N/A</v>
      </c>
      <c r="L862" s="59" t="e">
        <f>VLOOKUP(J862,Stage!A:B,2,FALSE)</f>
        <v>#N/A</v>
      </c>
      <c r="M862" s="60">
        <f>VLOOKUP(F862,Cost!A:B,2,FALSE)</f>
        <v>400.53</v>
      </c>
      <c r="N862" s="60" t="e">
        <f t="shared" si="56"/>
        <v>#N/A</v>
      </c>
      <c r="O862" s="60" t="e">
        <f t="shared" si="57"/>
        <v>#N/A</v>
      </c>
    </row>
    <row r="863" spans="2:15" x14ac:dyDescent="0.25">
      <c r="B863" s="62" t="s">
        <v>9713</v>
      </c>
      <c r="C863" s="63">
        <v>3</v>
      </c>
      <c r="D863" s="64">
        <v>44466</v>
      </c>
      <c r="E863" s="62" t="s">
        <v>15</v>
      </c>
      <c r="F863" s="62" t="s">
        <v>5411</v>
      </c>
      <c r="G863" s="62" t="s">
        <v>147</v>
      </c>
      <c r="H863" s="65">
        <v>1</v>
      </c>
      <c r="I863" s="66">
        <v>132.53</v>
      </c>
      <c r="K863" s="58" t="e">
        <f>VLOOKUP(J863,Stage!A:C,3,FALSE)</f>
        <v>#N/A</v>
      </c>
      <c r="L863" s="59" t="e">
        <f>VLOOKUP(J863,Stage!A:B,2,FALSE)</f>
        <v>#N/A</v>
      </c>
      <c r="M863" s="60">
        <f>VLOOKUP(F863,Cost!A:B,2,FALSE)</f>
        <v>65.540000000000006</v>
      </c>
      <c r="N863" s="60" t="e">
        <f t="shared" si="56"/>
        <v>#N/A</v>
      </c>
      <c r="O863" s="60" t="e">
        <f t="shared" si="57"/>
        <v>#N/A</v>
      </c>
    </row>
    <row r="864" spans="2:15" x14ac:dyDescent="0.25">
      <c r="B864" s="62" t="s">
        <v>9713</v>
      </c>
      <c r="C864" s="63">
        <v>4</v>
      </c>
      <c r="D864" s="64">
        <v>44466</v>
      </c>
      <c r="E864" s="62" t="s">
        <v>15</v>
      </c>
      <c r="F864" s="62" t="s">
        <v>7817</v>
      </c>
      <c r="G864" s="62" t="s">
        <v>3734</v>
      </c>
      <c r="H864" s="65">
        <v>1</v>
      </c>
      <c r="I864" s="66">
        <v>392.66</v>
      </c>
      <c r="K864" s="58" t="e">
        <f>VLOOKUP(J864,Stage!A:C,3,FALSE)</f>
        <v>#N/A</v>
      </c>
      <c r="L864" s="59" t="e">
        <f>VLOOKUP(J864,Stage!A:B,2,FALSE)</f>
        <v>#N/A</v>
      </c>
      <c r="M864" s="60">
        <f>VLOOKUP(F864,Cost!A:B,2,FALSE)</f>
        <v>173.81</v>
      </c>
      <c r="N864" s="60" t="e">
        <f t="shared" si="56"/>
        <v>#N/A</v>
      </c>
      <c r="O864" s="60" t="e">
        <f t="shared" si="57"/>
        <v>#N/A</v>
      </c>
    </row>
    <row r="865" spans="2:15" x14ac:dyDescent="0.25">
      <c r="B865" s="62" t="s">
        <v>9714</v>
      </c>
      <c r="C865" s="63">
        <v>1</v>
      </c>
      <c r="D865" s="64">
        <v>44466</v>
      </c>
      <c r="E865" s="62" t="s">
        <v>15</v>
      </c>
      <c r="F865" s="62" t="s">
        <v>7815</v>
      </c>
      <c r="G865" s="62" t="s">
        <v>3730</v>
      </c>
      <c r="H865" s="65">
        <v>1</v>
      </c>
      <c r="I865" s="66">
        <v>760.44</v>
      </c>
      <c r="K865" s="58" t="e">
        <f>VLOOKUP(J865,Stage!A:C,3,FALSE)</f>
        <v>#N/A</v>
      </c>
      <c r="L865" s="59" t="e">
        <f>VLOOKUP(J865,Stage!A:B,2,FALSE)</f>
        <v>#N/A</v>
      </c>
      <c r="M865" s="60">
        <f>VLOOKUP(F865,Cost!A:B,2,FALSE)</f>
        <v>411.99</v>
      </c>
      <c r="N865" s="60" t="e">
        <f t="shared" si="56"/>
        <v>#N/A</v>
      </c>
      <c r="O865" s="60" t="e">
        <f t="shared" si="57"/>
        <v>#N/A</v>
      </c>
    </row>
    <row r="866" spans="2:15" x14ac:dyDescent="0.25">
      <c r="B866" s="62" t="s">
        <v>9714</v>
      </c>
      <c r="C866" s="63">
        <v>2</v>
      </c>
      <c r="D866" s="64">
        <v>44466</v>
      </c>
      <c r="E866" s="62" t="s">
        <v>15</v>
      </c>
      <c r="F866" s="62" t="s">
        <v>5444</v>
      </c>
      <c r="G866" s="62" t="s">
        <v>59</v>
      </c>
      <c r="H866" s="65">
        <v>1</v>
      </c>
      <c r="I866" s="66">
        <v>657.83</v>
      </c>
      <c r="K866" s="58" t="e">
        <f>VLOOKUP(J866,Stage!A:C,3,FALSE)</f>
        <v>#N/A</v>
      </c>
      <c r="L866" s="59" t="e">
        <f>VLOOKUP(J866,Stage!A:B,2,FALSE)</f>
        <v>#N/A</v>
      </c>
      <c r="M866" s="60">
        <f>VLOOKUP(F866,Cost!A:B,2,FALSE)</f>
        <v>266.33659699999998</v>
      </c>
      <c r="N866" s="60" t="e">
        <f t="shared" si="56"/>
        <v>#N/A</v>
      </c>
      <c r="O866" s="60" t="e">
        <f t="shared" si="57"/>
        <v>#N/A</v>
      </c>
    </row>
    <row r="867" spans="2:15" x14ac:dyDescent="0.25">
      <c r="B867" s="62" t="s">
        <v>9730</v>
      </c>
      <c r="C867" s="63">
        <v>1</v>
      </c>
      <c r="D867" s="64">
        <v>44466</v>
      </c>
      <c r="E867" s="62" t="s">
        <v>15</v>
      </c>
      <c r="F867" s="62" t="s">
        <v>5413</v>
      </c>
      <c r="G867" s="62" t="s">
        <v>144</v>
      </c>
      <c r="H867" s="65">
        <v>1</v>
      </c>
      <c r="I867" s="66">
        <v>741.86</v>
      </c>
      <c r="K867" s="58" t="e">
        <f>VLOOKUP(J867,Stage!A:C,3,FALSE)</f>
        <v>#N/A</v>
      </c>
      <c r="L867" s="59" t="e">
        <f>VLOOKUP(J867,Stage!A:B,2,FALSE)</f>
        <v>#N/A</v>
      </c>
      <c r="M867" s="60">
        <f>VLOOKUP(F867,Cost!A:B,2,FALSE)</f>
        <v>410.26</v>
      </c>
      <c r="N867" s="60" t="e">
        <f t="shared" si="56"/>
        <v>#N/A</v>
      </c>
      <c r="O867" s="60" t="e">
        <f t="shared" si="57"/>
        <v>#N/A</v>
      </c>
    </row>
    <row r="868" spans="2:15" x14ac:dyDescent="0.25">
      <c r="B868" s="62" t="s">
        <v>9730</v>
      </c>
      <c r="C868" s="63">
        <v>2</v>
      </c>
      <c r="D868" s="64">
        <v>44466</v>
      </c>
      <c r="E868" s="62" t="s">
        <v>15</v>
      </c>
      <c r="F868" s="62" t="s">
        <v>7960</v>
      </c>
      <c r="G868" s="62" t="s">
        <v>59</v>
      </c>
      <c r="H868" s="65">
        <v>1</v>
      </c>
      <c r="I868" s="66">
        <v>673.79</v>
      </c>
      <c r="J868" s="57"/>
      <c r="K868" s="58" t="e">
        <f>VLOOKUP(J868,Stage!A:C,3,FALSE)</f>
        <v>#N/A</v>
      </c>
      <c r="L868" s="59" t="e">
        <f>VLOOKUP(J868,Stage!A:B,2,FALSE)</f>
        <v>#N/A</v>
      </c>
      <c r="M868" s="60">
        <f>VLOOKUP(F868,Cost!A:B,2,FALSE)</f>
        <v>270.21994000000001</v>
      </c>
      <c r="N868" s="60" t="e">
        <f t="shared" si="56"/>
        <v>#N/A</v>
      </c>
      <c r="O868" s="60" t="e">
        <f t="shared" si="57"/>
        <v>#N/A</v>
      </c>
    </row>
    <row r="869" spans="2:15" x14ac:dyDescent="0.25">
      <c r="B869" s="62" t="s">
        <v>9732</v>
      </c>
      <c r="C869" s="63">
        <v>1</v>
      </c>
      <c r="D869" s="64">
        <v>44466</v>
      </c>
      <c r="E869" s="62" t="s">
        <v>15</v>
      </c>
      <c r="F869" s="62" t="s">
        <v>5392</v>
      </c>
      <c r="G869" s="62" t="s">
        <v>5713</v>
      </c>
      <c r="H869" s="65">
        <v>1</v>
      </c>
      <c r="I869" s="66">
        <v>33.58</v>
      </c>
      <c r="K869" s="58" t="e">
        <f>VLOOKUP(J869,Stage!A:C,3,FALSE)</f>
        <v>#N/A</v>
      </c>
      <c r="L869" s="59" t="e">
        <f>VLOOKUP(J869,Stage!A:B,2,FALSE)</f>
        <v>#N/A</v>
      </c>
      <c r="M869" s="60">
        <f>VLOOKUP(F869,Cost!A:B,2,FALSE)</f>
        <v>15.981199999999998</v>
      </c>
      <c r="N869" s="60" t="e">
        <f t="shared" si="56"/>
        <v>#N/A</v>
      </c>
      <c r="O869" s="60" t="e">
        <f t="shared" si="57"/>
        <v>#N/A</v>
      </c>
    </row>
    <row r="870" spans="2:15" x14ac:dyDescent="0.25">
      <c r="B870" s="62" t="s">
        <v>9732</v>
      </c>
      <c r="C870" s="63">
        <v>2</v>
      </c>
      <c r="D870" s="64">
        <v>44466</v>
      </c>
      <c r="E870" s="62" t="s">
        <v>15</v>
      </c>
      <c r="F870" s="62" t="s">
        <v>5913</v>
      </c>
      <c r="G870" s="62" t="s">
        <v>3733</v>
      </c>
      <c r="H870" s="65">
        <v>1</v>
      </c>
      <c r="I870" s="66">
        <v>741.86</v>
      </c>
      <c r="K870" s="58" t="e">
        <f>VLOOKUP(J870,Stage!A:C,3,FALSE)</f>
        <v>#N/A</v>
      </c>
      <c r="L870" s="59" t="e">
        <f>VLOOKUP(J870,Stage!A:B,2,FALSE)</f>
        <v>#N/A</v>
      </c>
      <c r="M870" s="60">
        <f>VLOOKUP(F870,Cost!A:B,2,FALSE)</f>
        <v>410.26</v>
      </c>
      <c r="N870" s="60" t="e">
        <f t="shared" si="56"/>
        <v>#N/A</v>
      </c>
      <c r="O870" s="60" t="e">
        <f t="shared" si="57"/>
        <v>#N/A</v>
      </c>
    </row>
    <row r="871" spans="2:15" x14ac:dyDescent="0.25">
      <c r="B871" s="62" t="s">
        <v>9732</v>
      </c>
      <c r="C871" s="63">
        <v>3</v>
      </c>
      <c r="D871" s="64">
        <v>44466</v>
      </c>
      <c r="E871" s="62" t="s">
        <v>15</v>
      </c>
      <c r="F871" s="62" t="s">
        <v>5914</v>
      </c>
      <c r="G871" s="62" t="s">
        <v>147</v>
      </c>
      <c r="H871" s="65">
        <v>1</v>
      </c>
      <c r="I871" s="66">
        <v>159.25</v>
      </c>
      <c r="K871" s="58" t="e">
        <f>VLOOKUP(J871,Stage!A:C,3,FALSE)</f>
        <v>#N/A</v>
      </c>
      <c r="L871" s="59" t="e">
        <f>VLOOKUP(J871,Stage!A:B,2,FALSE)</f>
        <v>#N/A</v>
      </c>
      <c r="M871" s="60">
        <f>VLOOKUP(F871,Cost!A:B,2,FALSE)</f>
        <v>82.04</v>
      </c>
      <c r="N871" s="60" t="e">
        <f t="shared" si="56"/>
        <v>#N/A</v>
      </c>
      <c r="O871" s="60" t="e">
        <f t="shared" si="57"/>
        <v>#N/A</v>
      </c>
    </row>
    <row r="872" spans="2:15" x14ac:dyDescent="0.25">
      <c r="B872" s="62" t="s">
        <v>9732</v>
      </c>
      <c r="C872" s="63">
        <v>4</v>
      </c>
      <c r="D872" s="64">
        <v>44466</v>
      </c>
      <c r="E872" s="62" t="s">
        <v>15</v>
      </c>
      <c r="F872" s="62" t="s">
        <v>5915</v>
      </c>
      <c r="G872" s="62" t="s">
        <v>3734</v>
      </c>
      <c r="H872" s="65">
        <v>1</v>
      </c>
      <c r="I872" s="66">
        <v>354.72</v>
      </c>
      <c r="K872" s="58" t="e">
        <f>VLOOKUP(J872,Stage!A:C,3,FALSE)</f>
        <v>#N/A</v>
      </c>
      <c r="L872" s="59" t="e">
        <f>VLOOKUP(J872,Stage!A:B,2,FALSE)</f>
        <v>#N/A</v>
      </c>
      <c r="M872" s="60">
        <f>VLOOKUP(F872,Cost!A:B,2,FALSE)</f>
        <v>194.87</v>
      </c>
      <c r="N872" s="60" t="e">
        <f t="shared" si="56"/>
        <v>#N/A</v>
      </c>
      <c r="O872" s="60" t="e">
        <f t="shared" si="57"/>
        <v>#N/A</v>
      </c>
    </row>
    <row r="873" spans="2:15" x14ac:dyDescent="0.25">
      <c r="B873" s="62" t="s">
        <v>9731</v>
      </c>
      <c r="C873" s="63">
        <v>1</v>
      </c>
      <c r="D873" s="64">
        <v>44466</v>
      </c>
      <c r="E873" s="62" t="s">
        <v>15</v>
      </c>
      <c r="F873" s="62" t="s">
        <v>5413</v>
      </c>
      <c r="G873" s="62" t="s">
        <v>144</v>
      </c>
      <c r="H873" s="65">
        <v>1</v>
      </c>
      <c r="I873" s="66">
        <v>741.86</v>
      </c>
      <c r="J873" s="57"/>
      <c r="K873" s="58" t="e">
        <f>VLOOKUP(J873,Stage!A:C,3,FALSE)</f>
        <v>#N/A</v>
      </c>
      <c r="L873" s="59" t="e">
        <f>VLOOKUP(J873,Stage!A:B,2,FALSE)</f>
        <v>#N/A</v>
      </c>
      <c r="M873" s="60">
        <f>VLOOKUP(F873,Cost!A:B,2,FALSE)</f>
        <v>410.26</v>
      </c>
      <c r="N873" s="60" t="e">
        <f t="shared" si="56"/>
        <v>#N/A</v>
      </c>
      <c r="O873" s="60" t="e">
        <f t="shared" si="57"/>
        <v>#N/A</v>
      </c>
    </row>
    <row r="874" spans="2:15" x14ac:dyDescent="0.25">
      <c r="B874" s="62" t="s">
        <v>9731</v>
      </c>
      <c r="C874" s="63">
        <v>2</v>
      </c>
      <c r="D874" s="64">
        <v>44466</v>
      </c>
      <c r="E874" s="62" t="s">
        <v>15</v>
      </c>
      <c r="F874" s="62" t="s">
        <v>7961</v>
      </c>
      <c r="G874" s="62" t="s">
        <v>9733</v>
      </c>
      <c r="H874" s="65">
        <v>1</v>
      </c>
      <c r="I874" s="66">
        <v>673.79</v>
      </c>
      <c r="J874" s="57"/>
      <c r="K874" s="58" t="e">
        <f>VLOOKUP(J874,Stage!A:C,3,FALSE)</f>
        <v>#N/A</v>
      </c>
      <c r="L874" s="59" t="e">
        <f>VLOOKUP(J874,Stage!A:B,2,FALSE)</f>
        <v>#N/A</v>
      </c>
      <c r="M874" s="60">
        <f>VLOOKUP(F874,Cost!A:B,2,FALSE)</f>
        <v>270.22000000000003</v>
      </c>
      <c r="N874" s="60" t="e">
        <f t="shared" si="56"/>
        <v>#N/A</v>
      </c>
      <c r="O874" s="60" t="e">
        <f t="shared" si="57"/>
        <v>#N/A</v>
      </c>
    </row>
    <row r="875" spans="2:15" x14ac:dyDescent="0.25">
      <c r="B875" s="62" t="s">
        <v>10346</v>
      </c>
      <c r="C875" s="63">
        <v>1</v>
      </c>
      <c r="D875" s="64">
        <v>44501</v>
      </c>
      <c r="E875" s="62" t="s">
        <v>130</v>
      </c>
      <c r="F875" s="62" t="s">
        <v>8720</v>
      </c>
      <c r="G875" s="62" t="s">
        <v>3740</v>
      </c>
      <c r="H875" s="65">
        <v>4</v>
      </c>
      <c r="I875" s="66">
        <v>2371.4</v>
      </c>
      <c r="K875" s="58" t="e">
        <f>VLOOKUP(J875,Stage!A:C,3,FALSE)</f>
        <v>#N/A</v>
      </c>
      <c r="L875" s="59" t="e">
        <f>VLOOKUP(J875,Stage!A:B,2,FALSE)</f>
        <v>#N/A</v>
      </c>
      <c r="M875" s="60">
        <f>VLOOKUP(F875,Cost!A:B,2,FALSE)</f>
        <v>332.05759999999998</v>
      </c>
      <c r="N875" s="60" t="e">
        <f t="shared" si="56"/>
        <v>#N/A</v>
      </c>
      <c r="O875" s="60" t="e">
        <f t="shared" si="57"/>
        <v>#N/A</v>
      </c>
    </row>
    <row r="876" spans="2:15" x14ac:dyDescent="0.25">
      <c r="B876" s="62" t="s">
        <v>10346</v>
      </c>
      <c r="C876" s="63">
        <v>2</v>
      </c>
      <c r="D876" s="64">
        <v>44501</v>
      </c>
      <c r="E876" s="62" t="s">
        <v>130</v>
      </c>
      <c r="F876" s="62" t="s">
        <v>8704</v>
      </c>
      <c r="G876" s="62" t="s">
        <v>134</v>
      </c>
      <c r="H876" s="65">
        <v>6</v>
      </c>
      <c r="I876" s="66">
        <v>2862.42</v>
      </c>
      <c r="K876" s="58" t="e">
        <f>VLOOKUP(J876,Stage!A:C,3,FALSE)</f>
        <v>#N/A</v>
      </c>
      <c r="L876" s="59" t="e">
        <f>VLOOKUP(J876,Stage!A:B,2,FALSE)</f>
        <v>#N/A</v>
      </c>
      <c r="M876" s="60">
        <f>VLOOKUP(F876,Cost!A:B,2,FALSE)</f>
        <v>301.47839999999997</v>
      </c>
      <c r="N876" s="60" t="e">
        <f t="shared" si="56"/>
        <v>#N/A</v>
      </c>
      <c r="O876" s="60" t="e">
        <f t="shared" si="57"/>
        <v>#N/A</v>
      </c>
    </row>
    <row r="877" spans="2:15" x14ac:dyDescent="0.25">
      <c r="B877" s="62" t="s">
        <v>9729</v>
      </c>
      <c r="C877" s="63">
        <v>1</v>
      </c>
      <c r="D877" s="64">
        <v>44466</v>
      </c>
      <c r="E877" s="62" t="s">
        <v>15</v>
      </c>
      <c r="F877" s="62" t="s">
        <v>5392</v>
      </c>
      <c r="G877" s="62" t="s">
        <v>5713</v>
      </c>
      <c r="H877" s="65">
        <v>1</v>
      </c>
      <c r="I877" s="66">
        <v>33.58</v>
      </c>
      <c r="K877" s="58" t="e">
        <f>VLOOKUP(J877,Stage!A:C,3,FALSE)</f>
        <v>#N/A</v>
      </c>
      <c r="L877" s="59" t="e">
        <f>VLOOKUP(J877,Stage!A:B,2,FALSE)</f>
        <v>#N/A</v>
      </c>
      <c r="M877" s="60">
        <f>VLOOKUP(F877,Cost!A:B,2,FALSE)</f>
        <v>15.981199999999998</v>
      </c>
      <c r="N877" s="60" t="e">
        <f t="shared" ref="N877:N940" si="58">+M877*L877</f>
        <v>#N/A</v>
      </c>
      <c r="O877" s="60" t="e">
        <f t="shared" ref="O877:O940" si="59">+N877*H877</f>
        <v>#N/A</v>
      </c>
    </row>
    <row r="878" spans="2:15" x14ac:dyDescent="0.25">
      <c r="B878" s="62" t="s">
        <v>9729</v>
      </c>
      <c r="C878" s="63">
        <v>2</v>
      </c>
      <c r="D878" s="64">
        <v>44466</v>
      </c>
      <c r="E878" s="62" t="s">
        <v>15</v>
      </c>
      <c r="F878" s="62" t="s">
        <v>5408</v>
      </c>
      <c r="G878" s="62" t="s">
        <v>3649</v>
      </c>
      <c r="H878" s="65">
        <v>1</v>
      </c>
      <c r="I878" s="66">
        <v>652.26</v>
      </c>
      <c r="K878" s="58" t="e">
        <f>VLOOKUP(J878,Stage!A:C,3,FALSE)</f>
        <v>#N/A</v>
      </c>
      <c r="L878" s="59" t="e">
        <f>VLOOKUP(J878,Stage!A:B,2,FALSE)</f>
        <v>#N/A</v>
      </c>
      <c r="M878" s="60">
        <f>VLOOKUP(F878,Cost!A:B,2,FALSE)</f>
        <v>385.10839999999996</v>
      </c>
      <c r="N878" s="60" t="e">
        <f t="shared" si="58"/>
        <v>#N/A</v>
      </c>
      <c r="O878" s="60" t="e">
        <f t="shared" si="59"/>
        <v>#N/A</v>
      </c>
    </row>
    <row r="879" spans="2:15" x14ac:dyDescent="0.25">
      <c r="B879" s="62" t="s">
        <v>9729</v>
      </c>
      <c r="C879" s="63">
        <v>3</v>
      </c>
      <c r="D879" s="64">
        <v>44466</v>
      </c>
      <c r="E879" s="62" t="s">
        <v>15</v>
      </c>
      <c r="F879" s="62" t="s">
        <v>5438</v>
      </c>
      <c r="G879" s="62" t="s">
        <v>16</v>
      </c>
      <c r="H879" s="65">
        <v>1</v>
      </c>
      <c r="I879" s="66">
        <v>159.25</v>
      </c>
      <c r="K879" s="58" t="e">
        <f>VLOOKUP(J879,Stage!A:C,3,FALSE)</f>
        <v>#N/A</v>
      </c>
      <c r="L879" s="59" t="e">
        <f>VLOOKUP(J879,Stage!A:B,2,FALSE)</f>
        <v>#N/A</v>
      </c>
      <c r="M879" s="60">
        <f>VLOOKUP(F879,Cost!A:B,2,FALSE)</f>
        <v>82.039199999999994</v>
      </c>
      <c r="N879" s="60" t="e">
        <f t="shared" si="58"/>
        <v>#N/A</v>
      </c>
      <c r="O879" s="60" t="e">
        <f t="shared" si="59"/>
        <v>#N/A</v>
      </c>
    </row>
    <row r="880" spans="2:15" x14ac:dyDescent="0.25">
      <c r="B880" s="62" t="s">
        <v>9729</v>
      </c>
      <c r="C880" s="63">
        <v>4</v>
      </c>
      <c r="D880" s="64">
        <v>44466</v>
      </c>
      <c r="E880" s="62" t="s">
        <v>15</v>
      </c>
      <c r="F880" s="62" t="s">
        <v>5437</v>
      </c>
      <c r="G880" s="62" t="s">
        <v>3347</v>
      </c>
      <c r="H880" s="65">
        <v>1</v>
      </c>
      <c r="I880" s="66">
        <v>364.46</v>
      </c>
      <c r="K880" s="58" t="e">
        <f>VLOOKUP(J880,Stage!A:C,3,FALSE)</f>
        <v>#N/A</v>
      </c>
      <c r="L880" s="59" t="e">
        <f>VLOOKUP(J880,Stage!A:B,2,FALSE)</f>
        <v>#N/A</v>
      </c>
      <c r="M880" s="60">
        <f>VLOOKUP(F880,Cost!A:B,2,FALSE)</f>
        <v>200.03360000000001</v>
      </c>
      <c r="N880" s="60" t="e">
        <f t="shared" si="58"/>
        <v>#N/A</v>
      </c>
      <c r="O880" s="60" t="e">
        <f t="shared" si="59"/>
        <v>#N/A</v>
      </c>
    </row>
    <row r="881" spans="2:15" x14ac:dyDescent="0.25">
      <c r="B881" s="62" t="s">
        <v>9727</v>
      </c>
      <c r="C881" s="63">
        <v>1</v>
      </c>
      <c r="D881" s="64">
        <v>44466</v>
      </c>
      <c r="E881" s="62" t="s">
        <v>15</v>
      </c>
      <c r="F881" s="62" t="s">
        <v>7925</v>
      </c>
      <c r="G881" s="62" t="s">
        <v>144</v>
      </c>
      <c r="H881" s="65">
        <v>1</v>
      </c>
      <c r="I881" s="66">
        <v>650.77</v>
      </c>
      <c r="K881" s="58" t="e">
        <f>VLOOKUP(J881,Stage!A:C,3,FALSE)</f>
        <v>#N/A</v>
      </c>
      <c r="L881" s="59" t="e">
        <f>VLOOKUP(J881,Stage!A:B,2,FALSE)</f>
        <v>#N/A</v>
      </c>
      <c r="M881" s="60">
        <f>VLOOKUP(F881,Cost!A:B,2,FALSE)</f>
        <v>343.56</v>
      </c>
      <c r="N881" s="60" t="e">
        <f t="shared" si="58"/>
        <v>#N/A</v>
      </c>
      <c r="O881" s="60" t="e">
        <f t="shared" si="59"/>
        <v>#N/A</v>
      </c>
    </row>
    <row r="882" spans="2:15" x14ac:dyDescent="0.25">
      <c r="B882" s="62" t="s">
        <v>9727</v>
      </c>
      <c r="C882" s="63">
        <v>2</v>
      </c>
      <c r="D882" s="64">
        <v>44466</v>
      </c>
      <c r="E882" s="62" t="s">
        <v>15</v>
      </c>
      <c r="F882" s="62" t="s">
        <v>7935</v>
      </c>
      <c r="G882" s="62" t="s">
        <v>59</v>
      </c>
      <c r="H882" s="65">
        <v>1</v>
      </c>
      <c r="I882" s="66">
        <v>582.9</v>
      </c>
      <c r="K882" s="58" t="e">
        <f>VLOOKUP(J882,Stage!A:C,3,FALSE)</f>
        <v>#N/A</v>
      </c>
      <c r="L882" s="59" t="e">
        <f>VLOOKUP(J882,Stage!A:B,2,FALSE)</f>
        <v>#N/A</v>
      </c>
      <c r="M882" s="60">
        <f>VLOOKUP(F882,Cost!A:B,2,FALSE)</f>
        <v>243.39818679999999</v>
      </c>
      <c r="N882" s="60" t="e">
        <f t="shared" si="58"/>
        <v>#N/A</v>
      </c>
      <c r="O882" s="60" t="e">
        <f t="shared" si="59"/>
        <v>#N/A</v>
      </c>
    </row>
    <row r="883" spans="2:15" x14ac:dyDescent="0.25">
      <c r="B883" s="62" t="s">
        <v>9728</v>
      </c>
      <c r="C883" s="63">
        <v>1</v>
      </c>
      <c r="D883" s="64">
        <v>44466</v>
      </c>
      <c r="E883" s="62" t="s">
        <v>15</v>
      </c>
      <c r="F883" s="62" t="s">
        <v>5392</v>
      </c>
      <c r="G883" s="62" t="s">
        <v>5713</v>
      </c>
      <c r="H883" s="65">
        <v>1</v>
      </c>
      <c r="I883" s="66">
        <v>33.58</v>
      </c>
      <c r="K883" s="58" t="e">
        <f>VLOOKUP(J883,Stage!A:C,3,FALSE)</f>
        <v>#N/A</v>
      </c>
      <c r="L883" s="59" t="e">
        <f>VLOOKUP(J883,Stage!A:B,2,FALSE)</f>
        <v>#N/A</v>
      </c>
      <c r="M883" s="60">
        <f>VLOOKUP(F883,Cost!A:B,2,FALSE)</f>
        <v>15.981199999999998</v>
      </c>
      <c r="N883" s="60" t="e">
        <f t="shared" si="58"/>
        <v>#N/A</v>
      </c>
      <c r="O883" s="60" t="e">
        <f t="shared" si="59"/>
        <v>#N/A</v>
      </c>
    </row>
    <row r="884" spans="2:15" x14ac:dyDescent="0.25">
      <c r="B884" s="62" t="s">
        <v>9728</v>
      </c>
      <c r="C884" s="63">
        <v>2</v>
      </c>
      <c r="D884" s="64">
        <v>44466</v>
      </c>
      <c r="E884" s="62" t="s">
        <v>15</v>
      </c>
      <c r="F884" s="62" t="s">
        <v>5421</v>
      </c>
      <c r="G884" s="62" t="s">
        <v>3733</v>
      </c>
      <c r="H884" s="65">
        <v>1</v>
      </c>
      <c r="I884" s="66">
        <v>650.77</v>
      </c>
      <c r="K884" s="58" t="e">
        <f>VLOOKUP(J884,Stage!A:C,3,FALSE)</f>
        <v>#N/A</v>
      </c>
      <c r="L884" s="59" t="e">
        <f>VLOOKUP(J884,Stage!A:B,2,FALSE)</f>
        <v>#N/A</v>
      </c>
      <c r="M884" s="60">
        <f>VLOOKUP(F884,Cost!A:B,2,FALSE)</f>
        <v>343.56</v>
      </c>
      <c r="N884" s="60" t="e">
        <f t="shared" si="58"/>
        <v>#N/A</v>
      </c>
      <c r="O884" s="60" t="e">
        <f t="shared" si="59"/>
        <v>#N/A</v>
      </c>
    </row>
    <row r="885" spans="2:15" x14ac:dyDescent="0.25">
      <c r="B885" s="62" t="s">
        <v>9728</v>
      </c>
      <c r="C885" s="63">
        <v>3</v>
      </c>
      <c r="D885" s="64">
        <v>44466</v>
      </c>
      <c r="E885" s="62" t="s">
        <v>15</v>
      </c>
      <c r="F885" s="62" t="s">
        <v>5897</v>
      </c>
      <c r="G885" s="62" t="s">
        <v>147</v>
      </c>
      <c r="H885" s="65">
        <v>1</v>
      </c>
      <c r="I885" s="66">
        <v>140.86000000000001</v>
      </c>
      <c r="K885" s="58" t="e">
        <f>VLOOKUP(J885,Stage!A:C,3,FALSE)</f>
        <v>#N/A</v>
      </c>
      <c r="L885" s="59" t="e">
        <f>VLOOKUP(J885,Stage!A:B,2,FALSE)</f>
        <v>#N/A</v>
      </c>
      <c r="M885" s="60">
        <f>VLOOKUP(F885,Cost!A:B,2,FALSE)</f>
        <v>77.52</v>
      </c>
      <c r="N885" s="60" t="e">
        <f t="shared" si="58"/>
        <v>#N/A</v>
      </c>
      <c r="O885" s="60" t="e">
        <f t="shared" si="59"/>
        <v>#N/A</v>
      </c>
    </row>
    <row r="886" spans="2:15" x14ac:dyDescent="0.25">
      <c r="B886" s="62" t="s">
        <v>9728</v>
      </c>
      <c r="C886" s="63">
        <v>4</v>
      </c>
      <c r="D886" s="64">
        <v>44466</v>
      </c>
      <c r="E886" s="62" t="s">
        <v>15</v>
      </c>
      <c r="F886" s="62" t="s">
        <v>5898</v>
      </c>
      <c r="G886" s="62" t="s">
        <v>4229</v>
      </c>
      <c r="H886" s="65">
        <v>1</v>
      </c>
      <c r="I886" s="66">
        <v>323.97000000000003</v>
      </c>
      <c r="K886" s="58" t="e">
        <f>VLOOKUP(J886,Stage!A:C,3,FALSE)</f>
        <v>#N/A</v>
      </c>
      <c r="L886" s="59" t="e">
        <f>VLOOKUP(J886,Stage!A:B,2,FALSE)</f>
        <v>#N/A</v>
      </c>
      <c r="M886" s="60">
        <f>VLOOKUP(F886,Cost!A:B,2,FALSE)</f>
        <v>178.58</v>
      </c>
      <c r="N886" s="60" t="e">
        <f t="shared" si="58"/>
        <v>#N/A</v>
      </c>
      <c r="O886" s="60" t="e">
        <f t="shared" si="59"/>
        <v>#N/A</v>
      </c>
    </row>
    <row r="887" spans="2:15" x14ac:dyDescent="0.25">
      <c r="B887" s="62" t="s">
        <v>9724</v>
      </c>
      <c r="C887" s="63">
        <v>1</v>
      </c>
      <c r="D887" s="64">
        <v>44466</v>
      </c>
      <c r="E887" s="62" t="s">
        <v>15</v>
      </c>
      <c r="F887" s="62" t="s">
        <v>7891</v>
      </c>
      <c r="G887" s="62" t="s">
        <v>9725</v>
      </c>
      <c r="H887" s="65">
        <v>1</v>
      </c>
      <c r="I887" s="66">
        <v>185.07</v>
      </c>
      <c r="K887" s="58" t="e">
        <f>VLOOKUP(J887,Stage!A:C,3,FALSE)</f>
        <v>#N/A</v>
      </c>
      <c r="L887" s="59" t="e">
        <f>VLOOKUP(J887,Stage!A:B,2,FALSE)</f>
        <v>#N/A</v>
      </c>
      <c r="M887" s="60">
        <f>VLOOKUP(F887,Cost!A:B,2,FALSE)</f>
        <v>96.36</v>
      </c>
      <c r="N887" s="60" t="e">
        <f t="shared" si="58"/>
        <v>#N/A</v>
      </c>
      <c r="O887" s="60" t="e">
        <f t="shared" si="59"/>
        <v>#N/A</v>
      </c>
    </row>
    <row r="888" spans="2:15" x14ac:dyDescent="0.25">
      <c r="B888" s="62" t="s">
        <v>9709</v>
      </c>
      <c r="C888" s="63">
        <v>1</v>
      </c>
      <c r="D888" s="64">
        <v>44466</v>
      </c>
      <c r="E888" s="62" t="s">
        <v>15</v>
      </c>
      <c r="F888" s="62" t="s">
        <v>7805</v>
      </c>
      <c r="G888" s="62" t="s">
        <v>9712</v>
      </c>
      <c r="H888" s="65">
        <v>1</v>
      </c>
      <c r="I888" s="66">
        <v>591.82000000000005</v>
      </c>
      <c r="K888" s="58" t="e">
        <f>VLOOKUP(J888,Stage!A:C,3,FALSE)</f>
        <v>#N/A</v>
      </c>
      <c r="L888" s="59" t="e">
        <f>VLOOKUP(J888,Stage!A:B,2,FALSE)</f>
        <v>#N/A</v>
      </c>
      <c r="M888" s="60">
        <f>VLOOKUP(F888,Cost!A:B,2,FALSE)</f>
        <v>263.37544348</v>
      </c>
      <c r="N888" s="60" t="e">
        <f t="shared" si="58"/>
        <v>#N/A</v>
      </c>
      <c r="O888" s="60" t="e">
        <f t="shared" si="59"/>
        <v>#N/A</v>
      </c>
    </row>
    <row r="889" spans="2:15" x14ac:dyDescent="0.25">
      <c r="B889" s="62" t="s">
        <v>9709</v>
      </c>
      <c r="C889" s="63">
        <v>2</v>
      </c>
      <c r="D889" s="64">
        <v>44466</v>
      </c>
      <c r="E889" s="62" t="s">
        <v>15</v>
      </c>
      <c r="F889" s="62" t="s">
        <v>7804</v>
      </c>
      <c r="G889" s="62" t="s">
        <v>9711</v>
      </c>
      <c r="H889" s="65">
        <v>1</v>
      </c>
      <c r="I889" s="66">
        <v>117.79</v>
      </c>
      <c r="K889" s="58" t="e">
        <f>VLOOKUP(J889,Stage!A:C,3,FALSE)</f>
        <v>#N/A</v>
      </c>
      <c r="L889" s="59" t="e">
        <f>VLOOKUP(J889,Stage!A:B,2,FALSE)</f>
        <v>#N/A</v>
      </c>
      <c r="M889" s="60">
        <f>VLOOKUP(F889,Cost!A:B,2,FALSE)</f>
        <v>52.662728000000001</v>
      </c>
      <c r="N889" s="60" t="e">
        <f t="shared" si="58"/>
        <v>#N/A</v>
      </c>
      <c r="O889" s="60" t="e">
        <f t="shared" si="59"/>
        <v>#N/A</v>
      </c>
    </row>
    <row r="890" spans="2:15" x14ac:dyDescent="0.25">
      <c r="B890" s="62" t="s">
        <v>9709</v>
      </c>
      <c r="C890" s="63">
        <v>3</v>
      </c>
      <c r="D890" s="64">
        <v>44466</v>
      </c>
      <c r="E890" s="62" t="s">
        <v>15</v>
      </c>
      <c r="F890" s="62" t="s">
        <v>5905</v>
      </c>
      <c r="G890" s="62" t="s">
        <v>3738</v>
      </c>
      <c r="H890" s="65">
        <v>1</v>
      </c>
      <c r="I890" s="66">
        <v>116.22</v>
      </c>
      <c r="K890" s="58" t="e">
        <f>VLOOKUP(J890,Stage!A:C,3,FALSE)</f>
        <v>#N/A</v>
      </c>
      <c r="L890" s="59" t="e">
        <f>VLOOKUP(J890,Stage!A:B,2,FALSE)</f>
        <v>#N/A</v>
      </c>
      <c r="M890" s="60">
        <f>VLOOKUP(F890,Cost!A:B,2,FALSE)</f>
        <v>52.837593599999998</v>
      </c>
      <c r="N890" s="60" t="e">
        <f t="shared" si="58"/>
        <v>#N/A</v>
      </c>
      <c r="O890" s="60" t="e">
        <f t="shared" si="59"/>
        <v>#N/A</v>
      </c>
    </row>
    <row r="891" spans="2:15" x14ac:dyDescent="0.25">
      <c r="B891" s="62" t="s">
        <v>9709</v>
      </c>
      <c r="C891" s="63">
        <v>4</v>
      </c>
      <c r="D891" s="64">
        <v>44466</v>
      </c>
      <c r="E891" s="62" t="s">
        <v>15</v>
      </c>
      <c r="F891" s="62" t="s">
        <v>7800</v>
      </c>
      <c r="G891" s="62" t="s">
        <v>9710</v>
      </c>
      <c r="H891" s="65">
        <v>1</v>
      </c>
      <c r="I891" s="66">
        <v>78.2</v>
      </c>
      <c r="K891" s="58" t="e">
        <f>VLOOKUP(J891,Stage!A:C,3,FALSE)</f>
        <v>#N/A</v>
      </c>
      <c r="L891" s="59" t="e">
        <f>VLOOKUP(J891,Stage!A:B,2,FALSE)</f>
        <v>#N/A</v>
      </c>
      <c r="M891" s="60">
        <f>VLOOKUP(F891,Cost!A:B,2,FALSE)</f>
        <v>34.633326400000001</v>
      </c>
      <c r="N891" s="60" t="e">
        <f t="shared" si="58"/>
        <v>#N/A</v>
      </c>
      <c r="O891" s="60" t="e">
        <f t="shared" si="59"/>
        <v>#N/A</v>
      </c>
    </row>
    <row r="892" spans="2:15" x14ac:dyDescent="0.25">
      <c r="B892" s="62" t="s">
        <v>9706</v>
      </c>
      <c r="C892" s="63">
        <v>1</v>
      </c>
      <c r="D892" s="64">
        <v>44466</v>
      </c>
      <c r="E892" s="62" t="s">
        <v>15</v>
      </c>
      <c r="F892" s="62" t="s">
        <v>5408</v>
      </c>
      <c r="G892" s="62" t="s">
        <v>3649</v>
      </c>
      <c r="H892" s="65">
        <v>1</v>
      </c>
      <c r="I892" s="66">
        <v>652.26</v>
      </c>
      <c r="K892" s="58" t="e">
        <f>VLOOKUP(J892,Stage!A:C,3,FALSE)</f>
        <v>#N/A</v>
      </c>
      <c r="L892" s="59" t="e">
        <f>VLOOKUP(J892,Stage!A:B,2,FALSE)</f>
        <v>#N/A</v>
      </c>
      <c r="M892" s="60">
        <f>VLOOKUP(F892,Cost!A:B,2,FALSE)</f>
        <v>385.10839999999996</v>
      </c>
      <c r="N892" s="60" t="e">
        <f t="shared" si="58"/>
        <v>#N/A</v>
      </c>
      <c r="O892" s="60" t="e">
        <f t="shared" si="59"/>
        <v>#N/A</v>
      </c>
    </row>
    <row r="893" spans="2:15" x14ac:dyDescent="0.25">
      <c r="B893" s="62" t="s">
        <v>9706</v>
      </c>
      <c r="C893" s="63">
        <v>2</v>
      </c>
      <c r="D893" s="64">
        <v>44466</v>
      </c>
      <c r="E893" s="62" t="s">
        <v>15</v>
      </c>
      <c r="F893" s="62" t="s">
        <v>7794</v>
      </c>
      <c r="G893" s="62" t="s">
        <v>3647</v>
      </c>
      <c r="H893" s="65">
        <v>1</v>
      </c>
      <c r="I893" s="66">
        <v>603.16</v>
      </c>
      <c r="K893" s="58" t="e">
        <f>VLOOKUP(J893,Stage!A:C,3,FALSE)</f>
        <v>#N/A</v>
      </c>
      <c r="L893" s="59" t="e">
        <f>VLOOKUP(J893,Stage!A:B,2,FALSE)</f>
        <v>#N/A</v>
      </c>
      <c r="M893" s="60">
        <f>VLOOKUP(F893,Cost!A:B,2,FALSE)</f>
        <v>241.83335919999999</v>
      </c>
      <c r="N893" s="60" t="e">
        <f t="shared" si="58"/>
        <v>#N/A</v>
      </c>
      <c r="O893" s="60" t="e">
        <f t="shared" si="59"/>
        <v>#N/A</v>
      </c>
    </row>
    <row r="894" spans="2:15" x14ac:dyDescent="0.25">
      <c r="B894" s="62" t="s">
        <v>9699</v>
      </c>
      <c r="C894" s="63">
        <v>1</v>
      </c>
      <c r="D894" s="64">
        <v>44466</v>
      </c>
      <c r="E894" s="62" t="s">
        <v>15</v>
      </c>
      <c r="F894" s="62" t="s">
        <v>5392</v>
      </c>
      <c r="G894" s="62" t="s">
        <v>5713</v>
      </c>
      <c r="H894" s="65">
        <v>1</v>
      </c>
      <c r="I894" s="66">
        <v>33.58</v>
      </c>
      <c r="K894" s="58" t="e">
        <f>VLOOKUP(J894,Stage!A:C,3,FALSE)</f>
        <v>#N/A</v>
      </c>
      <c r="L894" s="59" t="e">
        <f>VLOOKUP(J894,Stage!A:B,2,FALSE)</f>
        <v>#N/A</v>
      </c>
      <c r="M894" s="60">
        <f>VLOOKUP(F894,Cost!A:B,2,FALSE)</f>
        <v>15.981199999999998</v>
      </c>
      <c r="N894" s="60" t="e">
        <f t="shared" si="58"/>
        <v>#N/A</v>
      </c>
      <c r="O894" s="60" t="e">
        <f t="shared" si="59"/>
        <v>#N/A</v>
      </c>
    </row>
    <row r="895" spans="2:15" x14ac:dyDescent="0.25">
      <c r="B895" s="62" t="s">
        <v>9699</v>
      </c>
      <c r="C895" s="63">
        <v>2</v>
      </c>
      <c r="D895" s="64">
        <v>44466</v>
      </c>
      <c r="E895" s="62" t="s">
        <v>15</v>
      </c>
      <c r="F895" s="62" t="s">
        <v>5758</v>
      </c>
      <c r="G895" s="62" t="s">
        <v>144</v>
      </c>
      <c r="H895" s="65">
        <v>1</v>
      </c>
      <c r="I895" s="66">
        <v>649.54999999999995</v>
      </c>
      <c r="K895" s="58" t="e">
        <f>VLOOKUP(J895,Stage!A:C,3,FALSE)</f>
        <v>#N/A</v>
      </c>
      <c r="L895" s="59" t="e">
        <f>VLOOKUP(J895,Stage!A:B,2,FALSE)</f>
        <v>#N/A</v>
      </c>
      <c r="M895" s="60">
        <f>VLOOKUP(F895,Cost!A:B,2,FALSE)</f>
        <v>342.86129199999999</v>
      </c>
      <c r="N895" s="60" t="e">
        <f t="shared" si="58"/>
        <v>#N/A</v>
      </c>
      <c r="O895" s="60" t="e">
        <f t="shared" si="59"/>
        <v>#N/A</v>
      </c>
    </row>
    <row r="896" spans="2:15" x14ac:dyDescent="0.25">
      <c r="B896" s="62" t="s">
        <v>9699</v>
      </c>
      <c r="C896" s="63">
        <v>3</v>
      </c>
      <c r="D896" s="64">
        <v>44466</v>
      </c>
      <c r="E896" s="62" t="s">
        <v>15</v>
      </c>
      <c r="F896" s="62" t="s">
        <v>5423</v>
      </c>
      <c r="G896" s="62" t="s">
        <v>16</v>
      </c>
      <c r="H896" s="65">
        <v>1</v>
      </c>
      <c r="I896" s="66">
        <v>116.36</v>
      </c>
      <c r="K896" s="58" t="e">
        <f>VLOOKUP(J896,Stage!A:C,3,FALSE)</f>
        <v>#N/A</v>
      </c>
      <c r="L896" s="59" t="e">
        <f>VLOOKUP(J896,Stage!A:B,2,FALSE)</f>
        <v>#N/A</v>
      </c>
      <c r="M896" s="60">
        <f>VLOOKUP(F896,Cost!A:B,2,FALSE)</f>
        <v>57.020784320000004</v>
      </c>
      <c r="N896" s="60" t="e">
        <f t="shared" si="58"/>
        <v>#N/A</v>
      </c>
      <c r="O896" s="60" t="e">
        <f t="shared" si="59"/>
        <v>#N/A</v>
      </c>
    </row>
    <row r="897" spans="2:15" x14ac:dyDescent="0.25">
      <c r="B897" s="62" t="s">
        <v>9699</v>
      </c>
      <c r="C897" s="63">
        <v>4</v>
      </c>
      <c r="D897" s="64">
        <v>44466</v>
      </c>
      <c r="E897" s="62" t="s">
        <v>15</v>
      </c>
      <c r="F897" s="62" t="s">
        <v>5422</v>
      </c>
      <c r="G897" s="62" t="s">
        <v>3347</v>
      </c>
      <c r="H897" s="65">
        <v>1</v>
      </c>
      <c r="I897" s="66">
        <v>386.38</v>
      </c>
      <c r="K897" s="58" t="e">
        <f>VLOOKUP(J897,Stage!A:C,3,FALSE)</f>
        <v>#N/A</v>
      </c>
      <c r="L897" s="59" t="e">
        <f>VLOOKUP(J897,Stage!A:B,2,FALSE)</f>
        <v>#N/A</v>
      </c>
      <c r="M897" s="60">
        <f>VLOOKUP(F897,Cost!A:B,2,FALSE)</f>
        <v>169.86882327999999</v>
      </c>
      <c r="N897" s="60" t="e">
        <f t="shared" si="58"/>
        <v>#N/A</v>
      </c>
      <c r="O897" s="60" t="e">
        <f t="shared" si="59"/>
        <v>#N/A</v>
      </c>
    </row>
    <row r="898" spans="2:15" x14ac:dyDescent="0.25">
      <c r="B898" s="62" t="s">
        <v>10347</v>
      </c>
      <c r="C898" s="63">
        <v>1</v>
      </c>
      <c r="D898" s="64">
        <v>44487</v>
      </c>
      <c r="E898" s="62" t="s">
        <v>130</v>
      </c>
      <c r="F898" s="62" t="s">
        <v>8735</v>
      </c>
      <c r="G898" s="62" t="s">
        <v>10342</v>
      </c>
      <c r="H898" s="65">
        <v>6</v>
      </c>
      <c r="I898" s="66">
        <v>682.26</v>
      </c>
      <c r="K898" s="58" t="e">
        <f>VLOOKUP(J898,Stage!A:C,3,FALSE)</f>
        <v>#N/A</v>
      </c>
      <c r="L898" s="59" t="e">
        <f>VLOOKUP(J898,Stage!A:B,2,FALSE)</f>
        <v>#N/A</v>
      </c>
      <c r="M898" s="60">
        <f>VLOOKUP(F898,Cost!A:B,2,FALSE)</f>
        <v>59.162399999999991</v>
      </c>
      <c r="N898" s="60" t="e">
        <f t="shared" si="58"/>
        <v>#N/A</v>
      </c>
      <c r="O898" s="60" t="e">
        <f t="shared" si="59"/>
        <v>#N/A</v>
      </c>
    </row>
    <row r="899" spans="2:15" x14ac:dyDescent="0.25">
      <c r="B899" s="62" t="s">
        <v>10347</v>
      </c>
      <c r="C899" s="63">
        <v>2</v>
      </c>
      <c r="D899" s="64">
        <v>44487</v>
      </c>
      <c r="E899" s="62" t="s">
        <v>130</v>
      </c>
      <c r="F899" s="62" t="s">
        <v>6095</v>
      </c>
      <c r="G899" s="62" t="s">
        <v>5721</v>
      </c>
      <c r="H899" s="65">
        <v>1</v>
      </c>
      <c r="I899" s="66">
        <v>530.52</v>
      </c>
      <c r="K899" s="58" t="e">
        <f>VLOOKUP(J899,Stage!A:C,3,FALSE)</f>
        <v>#N/A</v>
      </c>
      <c r="L899" s="59" t="e">
        <f>VLOOKUP(J899,Stage!A:B,2,FALSE)</f>
        <v>#N/A</v>
      </c>
      <c r="M899" s="60">
        <f>VLOOKUP(F899,Cost!A:B,2,FALSE)</f>
        <v>264.97399999999999</v>
      </c>
      <c r="N899" s="60" t="e">
        <f t="shared" si="58"/>
        <v>#N/A</v>
      </c>
      <c r="O899" s="60" t="e">
        <f t="shared" si="59"/>
        <v>#N/A</v>
      </c>
    </row>
    <row r="900" spans="2:15" x14ac:dyDescent="0.25">
      <c r="B900" s="62" t="s">
        <v>9703</v>
      </c>
      <c r="C900" s="63">
        <v>1</v>
      </c>
      <c r="D900" s="64">
        <v>44466</v>
      </c>
      <c r="E900" s="62" t="s">
        <v>15</v>
      </c>
      <c r="F900" s="62" t="s">
        <v>5392</v>
      </c>
      <c r="G900" s="62" t="s">
        <v>5713</v>
      </c>
      <c r="H900" s="65">
        <v>1</v>
      </c>
      <c r="I900" s="66">
        <v>33.58</v>
      </c>
      <c r="K900" s="58" t="e">
        <f>VLOOKUP(J900,Stage!A:C,3,FALSE)</f>
        <v>#N/A</v>
      </c>
      <c r="L900" s="59" t="e">
        <f>VLOOKUP(J900,Stage!A:B,2,FALSE)</f>
        <v>#N/A</v>
      </c>
      <c r="M900" s="60">
        <f>VLOOKUP(F900,Cost!A:B,2,FALSE)</f>
        <v>15.981199999999998</v>
      </c>
      <c r="N900" s="60" t="e">
        <f t="shared" si="58"/>
        <v>#N/A</v>
      </c>
      <c r="O900" s="60" t="e">
        <f t="shared" si="59"/>
        <v>#N/A</v>
      </c>
    </row>
    <row r="901" spans="2:15" x14ac:dyDescent="0.25">
      <c r="B901" s="62" t="s">
        <v>9703</v>
      </c>
      <c r="C901" s="63">
        <v>2</v>
      </c>
      <c r="D901" s="64">
        <v>44466</v>
      </c>
      <c r="E901" s="62" t="s">
        <v>15</v>
      </c>
      <c r="F901" s="62" t="s">
        <v>7786</v>
      </c>
      <c r="G901" s="62" t="s">
        <v>3730</v>
      </c>
      <c r="H901" s="65">
        <v>1</v>
      </c>
      <c r="I901" s="66">
        <v>665.36</v>
      </c>
      <c r="K901" s="58" t="e">
        <f>VLOOKUP(J901,Stage!A:C,3,FALSE)</f>
        <v>#N/A</v>
      </c>
      <c r="L901" s="59" t="e">
        <f>VLOOKUP(J901,Stage!A:B,2,FALSE)</f>
        <v>#N/A</v>
      </c>
      <c r="M901" s="60">
        <f>VLOOKUP(F901,Cost!A:B,2,FALSE)</f>
        <v>341.99</v>
      </c>
      <c r="N901" s="60" t="e">
        <f t="shared" si="58"/>
        <v>#N/A</v>
      </c>
      <c r="O901" s="60" t="e">
        <f t="shared" si="59"/>
        <v>#N/A</v>
      </c>
    </row>
    <row r="902" spans="2:15" x14ac:dyDescent="0.25">
      <c r="B902" s="62" t="s">
        <v>9703</v>
      </c>
      <c r="C902" s="63">
        <v>3</v>
      </c>
      <c r="D902" s="64">
        <v>44466</v>
      </c>
      <c r="E902" s="62" t="s">
        <v>15</v>
      </c>
      <c r="F902" s="62" t="s">
        <v>7793</v>
      </c>
      <c r="G902" s="62" t="s">
        <v>4118</v>
      </c>
      <c r="H902" s="65">
        <v>1</v>
      </c>
      <c r="I902" s="66">
        <v>123.83</v>
      </c>
      <c r="K902" s="58" t="e">
        <f>VLOOKUP(J902,Stage!A:C,3,FALSE)</f>
        <v>#N/A</v>
      </c>
      <c r="L902" s="59" t="e">
        <f>VLOOKUP(J902,Stage!A:B,2,FALSE)</f>
        <v>#N/A</v>
      </c>
      <c r="M902" s="60">
        <f>VLOOKUP(F902,Cost!A:B,2,FALSE)</f>
        <v>61.04</v>
      </c>
      <c r="N902" s="60" t="e">
        <f t="shared" si="58"/>
        <v>#N/A</v>
      </c>
      <c r="O902" s="60" t="e">
        <f t="shared" si="59"/>
        <v>#N/A</v>
      </c>
    </row>
    <row r="903" spans="2:15" x14ac:dyDescent="0.25">
      <c r="B903" s="62" t="s">
        <v>9703</v>
      </c>
      <c r="C903" s="63">
        <v>4</v>
      </c>
      <c r="D903" s="64">
        <v>44466</v>
      </c>
      <c r="E903" s="62" t="s">
        <v>15</v>
      </c>
      <c r="F903" s="62" t="s">
        <v>7788</v>
      </c>
      <c r="G903" s="62" t="s">
        <v>4119</v>
      </c>
      <c r="H903" s="65">
        <v>1</v>
      </c>
      <c r="I903" s="66">
        <v>415.33</v>
      </c>
      <c r="K903" s="58" t="e">
        <f>VLOOKUP(J903,Stage!A:C,3,FALSE)</f>
        <v>#N/A</v>
      </c>
      <c r="L903" s="59" t="e">
        <f>VLOOKUP(J903,Stage!A:B,2,FALSE)</f>
        <v>#N/A</v>
      </c>
      <c r="M903" s="60">
        <f>VLOOKUP(F903,Cost!A:B,2,FALSE)</f>
        <v>183.71</v>
      </c>
      <c r="N903" s="60" t="e">
        <f t="shared" si="58"/>
        <v>#N/A</v>
      </c>
      <c r="O903" s="60" t="e">
        <f t="shared" si="59"/>
        <v>#N/A</v>
      </c>
    </row>
    <row r="904" spans="2:15" x14ac:dyDescent="0.25">
      <c r="B904" s="62" t="s">
        <v>9705</v>
      </c>
      <c r="C904" s="63">
        <v>1</v>
      </c>
      <c r="D904" s="64">
        <v>44466</v>
      </c>
      <c r="E904" s="62" t="s">
        <v>15</v>
      </c>
      <c r="F904" s="62" t="s">
        <v>5392</v>
      </c>
      <c r="G904" s="62" t="s">
        <v>5713</v>
      </c>
      <c r="H904" s="65">
        <v>1</v>
      </c>
      <c r="I904" s="66">
        <v>33.58</v>
      </c>
      <c r="K904" s="58" t="e">
        <f>VLOOKUP(J904,Stage!A:C,3,FALSE)</f>
        <v>#N/A</v>
      </c>
      <c r="L904" s="59" t="e">
        <f>VLOOKUP(J904,Stage!A:B,2,FALSE)</f>
        <v>#N/A</v>
      </c>
      <c r="M904" s="60">
        <f>VLOOKUP(F904,Cost!A:B,2,FALSE)</f>
        <v>15.981199999999998</v>
      </c>
      <c r="N904" s="60" t="e">
        <f t="shared" si="58"/>
        <v>#N/A</v>
      </c>
      <c r="O904" s="60" t="e">
        <f t="shared" si="59"/>
        <v>#N/A</v>
      </c>
    </row>
    <row r="905" spans="2:15" x14ac:dyDescent="0.25">
      <c r="B905" s="62" t="s">
        <v>9705</v>
      </c>
      <c r="C905" s="63">
        <v>2</v>
      </c>
      <c r="D905" s="64">
        <v>44466</v>
      </c>
      <c r="E905" s="62" t="s">
        <v>15</v>
      </c>
      <c r="F905" s="62" t="s">
        <v>8035</v>
      </c>
      <c r="G905" s="62" t="s">
        <v>9742</v>
      </c>
      <c r="H905" s="65">
        <v>1</v>
      </c>
      <c r="I905" s="66">
        <v>666.24</v>
      </c>
      <c r="K905" s="58" t="e">
        <f>VLOOKUP(J905,Stage!A:C,3,FALSE)</f>
        <v>#N/A</v>
      </c>
      <c r="L905" s="59" t="e">
        <f>VLOOKUP(J905,Stage!A:B,2,FALSE)</f>
        <v>#N/A</v>
      </c>
      <c r="M905" s="60">
        <f>VLOOKUP(F905,Cost!A:B,2,FALSE)</f>
        <v>388.64839999999998</v>
      </c>
      <c r="N905" s="60" t="e">
        <f t="shared" si="58"/>
        <v>#N/A</v>
      </c>
      <c r="O905" s="60" t="e">
        <f t="shared" si="59"/>
        <v>#N/A</v>
      </c>
    </row>
    <row r="906" spans="2:15" x14ac:dyDescent="0.25">
      <c r="B906" s="62" t="s">
        <v>9705</v>
      </c>
      <c r="C906" s="63">
        <v>3</v>
      </c>
      <c r="D906" s="64">
        <v>44466</v>
      </c>
      <c r="E906" s="62" t="s">
        <v>15</v>
      </c>
      <c r="F906" s="62" t="s">
        <v>5424</v>
      </c>
      <c r="G906" s="62" t="s">
        <v>147</v>
      </c>
      <c r="H906" s="65">
        <v>1</v>
      </c>
      <c r="I906" s="66">
        <v>116.36</v>
      </c>
      <c r="K906" s="58" t="e">
        <f>VLOOKUP(J906,Stage!A:C,3,FALSE)</f>
        <v>#N/A</v>
      </c>
      <c r="L906" s="59" t="e">
        <f>VLOOKUP(J906,Stage!A:B,2,FALSE)</f>
        <v>#N/A</v>
      </c>
      <c r="M906" s="60">
        <f>VLOOKUP(F906,Cost!A:B,2,FALSE)</f>
        <v>57.02</v>
      </c>
      <c r="N906" s="60" t="e">
        <f t="shared" si="58"/>
        <v>#N/A</v>
      </c>
      <c r="O906" s="60" t="e">
        <f t="shared" si="59"/>
        <v>#N/A</v>
      </c>
    </row>
    <row r="907" spans="2:15" x14ac:dyDescent="0.25">
      <c r="B907" s="62" t="s">
        <v>9705</v>
      </c>
      <c r="C907" s="63">
        <v>4</v>
      </c>
      <c r="D907" s="64">
        <v>44466</v>
      </c>
      <c r="E907" s="62" t="s">
        <v>15</v>
      </c>
      <c r="F907" s="62" t="s">
        <v>7791</v>
      </c>
      <c r="G907" s="62" t="s">
        <v>4219</v>
      </c>
      <c r="H907" s="65">
        <v>1</v>
      </c>
      <c r="I907" s="66">
        <v>398.51</v>
      </c>
      <c r="K907" s="58" t="e">
        <f>VLOOKUP(J907,Stage!A:C,3,FALSE)</f>
        <v>#N/A</v>
      </c>
      <c r="L907" s="59" t="e">
        <f>VLOOKUP(J907,Stage!A:B,2,FALSE)</f>
        <v>#N/A</v>
      </c>
      <c r="M907" s="60">
        <f>VLOOKUP(F907,Cost!A:B,2,FALSE)</f>
        <v>177.03</v>
      </c>
      <c r="N907" s="60" t="e">
        <f t="shared" si="58"/>
        <v>#N/A</v>
      </c>
      <c r="O907" s="60" t="e">
        <f t="shared" si="59"/>
        <v>#N/A</v>
      </c>
    </row>
    <row r="908" spans="2:15" x14ac:dyDescent="0.25">
      <c r="B908" s="62" t="s">
        <v>10348</v>
      </c>
      <c r="C908" s="63">
        <v>1</v>
      </c>
      <c r="D908" s="64">
        <v>44480</v>
      </c>
      <c r="E908" s="62" t="s">
        <v>130</v>
      </c>
      <c r="F908" s="62" t="s">
        <v>8704</v>
      </c>
      <c r="G908" s="62" t="s">
        <v>134</v>
      </c>
      <c r="H908" s="65">
        <v>9</v>
      </c>
      <c r="I908" s="66">
        <v>4293.63</v>
      </c>
      <c r="K908" s="58" t="e">
        <f>VLOOKUP(J908,Stage!A:C,3,FALSE)</f>
        <v>#N/A</v>
      </c>
      <c r="L908" s="59" t="e">
        <f>VLOOKUP(J908,Stage!A:B,2,FALSE)</f>
        <v>#N/A</v>
      </c>
      <c r="M908" s="60">
        <f>VLOOKUP(F908,Cost!A:B,2,FALSE)</f>
        <v>301.47839999999997</v>
      </c>
      <c r="N908" s="60" t="e">
        <f t="shared" si="58"/>
        <v>#N/A</v>
      </c>
      <c r="O908" s="60" t="e">
        <f t="shared" si="59"/>
        <v>#N/A</v>
      </c>
    </row>
    <row r="909" spans="2:15" x14ac:dyDescent="0.25">
      <c r="B909" s="62" t="s">
        <v>10348</v>
      </c>
      <c r="C909" s="63">
        <v>2</v>
      </c>
      <c r="D909" s="64">
        <v>44480</v>
      </c>
      <c r="E909" s="62" t="s">
        <v>130</v>
      </c>
      <c r="F909" s="62" t="s">
        <v>6095</v>
      </c>
      <c r="G909" s="62" t="s">
        <v>5721</v>
      </c>
      <c r="H909" s="65">
        <v>1</v>
      </c>
      <c r="I909" s="66">
        <v>530.52</v>
      </c>
      <c r="K909" s="58" t="e">
        <f>VLOOKUP(J909,Stage!A:C,3,FALSE)</f>
        <v>#N/A</v>
      </c>
      <c r="L909" s="59" t="e">
        <f>VLOOKUP(J909,Stage!A:B,2,FALSE)</f>
        <v>#N/A</v>
      </c>
      <c r="M909" s="60">
        <f>VLOOKUP(F909,Cost!A:B,2,FALSE)</f>
        <v>264.97399999999999</v>
      </c>
      <c r="N909" s="60" t="e">
        <f t="shared" si="58"/>
        <v>#N/A</v>
      </c>
      <c r="O909" s="60" t="e">
        <f t="shared" si="59"/>
        <v>#N/A</v>
      </c>
    </row>
    <row r="910" spans="2:15" x14ac:dyDescent="0.25">
      <c r="B910" s="62" t="s">
        <v>10348</v>
      </c>
      <c r="C910" s="63">
        <v>3</v>
      </c>
      <c r="D910" s="64">
        <v>44480</v>
      </c>
      <c r="E910" s="62" t="s">
        <v>130</v>
      </c>
      <c r="F910" s="62" t="s">
        <v>5938</v>
      </c>
      <c r="G910" s="62" t="s">
        <v>5721</v>
      </c>
      <c r="H910" s="65">
        <v>1</v>
      </c>
      <c r="I910" s="66">
        <v>589.48</v>
      </c>
      <c r="K910" s="58" t="e">
        <f>VLOOKUP(J910,Stage!A:C,3,FALSE)</f>
        <v>#N/A</v>
      </c>
      <c r="L910" s="59" t="e">
        <f>VLOOKUP(J910,Stage!A:B,2,FALSE)</f>
        <v>#N/A</v>
      </c>
      <c r="M910" s="60">
        <f>VLOOKUP(F910,Cost!A:B,2,FALSE)</f>
        <v>295.71280000000002</v>
      </c>
      <c r="N910" s="60" t="e">
        <f t="shared" si="58"/>
        <v>#N/A</v>
      </c>
      <c r="O910" s="60" t="e">
        <f t="shared" si="59"/>
        <v>#N/A</v>
      </c>
    </row>
    <row r="911" spans="2:15" x14ac:dyDescent="0.25">
      <c r="B911" s="62" t="s">
        <v>10348</v>
      </c>
      <c r="C911" s="63">
        <v>4</v>
      </c>
      <c r="D911" s="64">
        <v>44480</v>
      </c>
      <c r="E911" s="62" t="s">
        <v>130</v>
      </c>
      <c r="F911" s="62" t="s">
        <v>8728</v>
      </c>
      <c r="G911" s="62" t="s">
        <v>9792</v>
      </c>
      <c r="H911" s="65">
        <v>1</v>
      </c>
      <c r="I911" s="66">
        <v>280.48</v>
      </c>
      <c r="K911" s="58" t="e">
        <f>VLOOKUP(J911,Stage!A:C,3,FALSE)</f>
        <v>#N/A</v>
      </c>
      <c r="L911" s="59" t="e">
        <f>VLOOKUP(J911,Stage!A:B,2,FALSE)</f>
        <v>#N/A</v>
      </c>
      <c r="M911" s="60">
        <f>VLOOKUP(F911,Cost!A:B,2,FALSE)</f>
        <v>169.6456</v>
      </c>
      <c r="N911" s="60" t="e">
        <f t="shared" si="58"/>
        <v>#N/A</v>
      </c>
      <c r="O911" s="60" t="e">
        <f t="shared" si="59"/>
        <v>#N/A</v>
      </c>
    </row>
    <row r="912" spans="2:15" x14ac:dyDescent="0.25">
      <c r="B912" s="62" t="s">
        <v>10348</v>
      </c>
      <c r="C912" s="63">
        <v>5</v>
      </c>
      <c r="D912" s="64">
        <v>44480</v>
      </c>
      <c r="E912" s="62" t="s">
        <v>130</v>
      </c>
      <c r="F912" s="62" t="s">
        <v>10349</v>
      </c>
      <c r="G912" s="62" t="s">
        <v>10350</v>
      </c>
      <c r="H912" s="65">
        <v>6</v>
      </c>
      <c r="I912" s="66">
        <v>437.04</v>
      </c>
      <c r="K912" s="58" t="e">
        <f>VLOOKUP(J912,Stage!A:C,3,FALSE)</f>
        <v>#N/A</v>
      </c>
      <c r="L912" s="59" t="e">
        <f>VLOOKUP(J912,Stage!A:B,2,FALSE)</f>
        <v>#N/A</v>
      </c>
      <c r="M912" s="60">
        <f>VLOOKUP(F912,Cost!A:B,2,FALSE)</f>
        <v>31.9284</v>
      </c>
      <c r="N912" s="60" t="e">
        <f t="shared" si="58"/>
        <v>#N/A</v>
      </c>
      <c r="O912" s="60" t="e">
        <f t="shared" si="59"/>
        <v>#N/A</v>
      </c>
    </row>
    <row r="913" spans="2:15" x14ac:dyDescent="0.25">
      <c r="B913" s="62" t="s">
        <v>10348</v>
      </c>
      <c r="C913" s="63">
        <v>6</v>
      </c>
      <c r="D913" s="64">
        <v>44480</v>
      </c>
      <c r="E913" s="62" t="s">
        <v>130</v>
      </c>
      <c r="F913" s="62" t="s">
        <v>8777</v>
      </c>
      <c r="G913" s="62" t="s">
        <v>5253</v>
      </c>
      <c r="H913" s="65">
        <v>2</v>
      </c>
      <c r="I913" s="66">
        <v>227.66</v>
      </c>
      <c r="K913" s="58" t="e">
        <f>VLOOKUP(J913,Stage!A:C,3,FALSE)</f>
        <v>#N/A</v>
      </c>
      <c r="L913" s="59" t="e">
        <f>VLOOKUP(J913,Stage!A:B,2,FALSE)</f>
        <v>#N/A</v>
      </c>
      <c r="M913" s="60">
        <f>VLOOKUP(F913,Cost!A:B,2,FALSE)</f>
        <v>59.677999999999997</v>
      </c>
      <c r="N913" s="60" t="e">
        <f t="shared" si="58"/>
        <v>#N/A</v>
      </c>
      <c r="O913" s="60" t="e">
        <f t="shared" si="59"/>
        <v>#N/A</v>
      </c>
    </row>
    <row r="914" spans="2:15" x14ac:dyDescent="0.25">
      <c r="B914" s="62" t="s">
        <v>10348</v>
      </c>
      <c r="C914" s="63">
        <v>7</v>
      </c>
      <c r="D914" s="64">
        <v>44480</v>
      </c>
      <c r="E914" s="62" t="s">
        <v>130</v>
      </c>
      <c r="F914" s="62" t="s">
        <v>8710</v>
      </c>
      <c r="G914" s="62" t="s">
        <v>134</v>
      </c>
      <c r="H914" s="65">
        <v>3</v>
      </c>
      <c r="I914" s="66">
        <v>1679.1</v>
      </c>
      <c r="K914" s="58" t="e">
        <f>VLOOKUP(J914,Stage!A:C,3,FALSE)</f>
        <v>#N/A</v>
      </c>
      <c r="L914" s="59" t="e">
        <f>VLOOKUP(J914,Stage!A:B,2,FALSE)</f>
        <v>#N/A</v>
      </c>
      <c r="M914" s="60">
        <f>VLOOKUP(F914,Cost!A:B,2,FALSE)</f>
        <v>302.73839999999996</v>
      </c>
      <c r="N914" s="60" t="e">
        <f t="shared" si="58"/>
        <v>#N/A</v>
      </c>
      <c r="O914" s="60" t="e">
        <f t="shared" si="59"/>
        <v>#N/A</v>
      </c>
    </row>
    <row r="915" spans="2:15" x14ac:dyDescent="0.25">
      <c r="B915" s="62" t="s">
        <v>10348</v>
      </c>
      <c r="C915" s="63">
        <v>8</v>
      </c>
      <c r="D915" s="64">
        <v>44480</v>
      </c>
      <c r="E915" s="62" t="s">
        <v>130</v>
      </c>
      <c r="F915" s="62" t="s">
        <v>8720</v>
      </c>
      <c r="G915" s="62" t="s">
        <v>3740</v>
      </c>
      <c r="H915" s="65">
        <v>4</v>
      </c>
      <c r="I915" s="66">
        <v>2371.4</v>
      </c>
      <c r="K915" s="58" t="e">
        <f>VLOOKUP(J915,Stage!A:C,3,FALSE)</f>
        <v>#N/A</v>
      </c>
      <c r="L915" s="59" t="e">
        <f>VLOOKUP(J915,Stage!A:B,2,FALSE)</f>
        <v>#N/A</v>
      </c>
      <c r="M915" s="60">
        <f>VLOOKUP(F915,Cost!A:B,2,FALSE)</f>
        <v>332.05759999999998</v>
      </c>
      <c r="N915" s="60" t="e">
        <f t="shared" si="58"/>
        <v>#N/A</v>
      </c>
      <c r="O915" s="60" t="e">
        <f t="shared" si="59"/>
        <v>#N/A</v>
      </c>
    </row>
    <row r="916" spans="2:15" x14ac:dyDescent="0.25">
      <c r="B916" s="62" t="s">
        <v>9590</v>
      </c>
      <c r="C916" s="63">
        <v>1</v>
      </c>
      <c r="D916" s="64">
        <v>44475</v>
      </c>
      <c r="E916" s="62" t="s">
        <v>9591</v>
      </c>
      <c r="F916" s="62" t="s">
        <v>7370</v>
      </c>
      <c r="G916" s="62" t="s">
        <v>9592</v>
      </c>
      <c r="H916" s="65">
        <v>2</v>
      </c>
      <c r="I916" s="66">
        <v>551.16</v>
      </c>
      <c r="K916" s="58" t="e">
        <f>VLOOKUP(J916,Stage!A:C,3,FALSE)</f>
        <v>#N/A</v>
      </c>
      <c r="L916" s="59" t="e">
        <f>VLOOKUP(J916,Stage!A:B,2,FALSE)</f>
        <v>#N/A</v>
      </c>
      <c r="M916" s="60">
        <f>VLOOKUP(F916,Cost!A:B,2,FALSE)</f>
        <v>93.810442719999998</v>
      </c>
      <c r="N916" s="60" t="e">
        <f t="shared" si="58"/>
        <v>#N/A</v>
      </c>
      <c r="O916" s="60" t="e">
        <f t="shared" si="59"/>
        <v>#N/A</v>
      </c>
    </row>
    <row r="917" spans="2:15" x14ac:dyDescent="0.25">
      <c r="B917" s="62" t="s">
        <v>10351</v>
      </c>
      <c r="C917" s="63">
        <v>1</v>
      </c>
      <c r="D917" s="64">
        <v>44489</v>
      </c>
      <c r="E917" s="62" t="s">
        <v>9591</v>
      </c>
      <c r="F917" s="62" t="s">
        <v>7370</v>
      </c>
      <c r="G917" s="62" t="s">
        <v>9592</v>
      </c>
      <c r="H917" s="65">
        <v>2</v>
      </c>
      <c r="I917" s="66">
        <v>551.16</v>
      </c>
      <c r="K917" s="58" t="e">
        <f>VLOOKUP(J917,Stage!A:C,3,FALSE)</f>
        <v>#N/A</v>
      </c>
      <c r="L917" s="59" t="e">
        <f>VLOOKUP(J917,Stage!A:B,2,FALSE)</f>
        <v>#N/A</v>
      </c>
      <c r="M917" s="60">
        <f>VLOOKUP(F917,Cost!A:B,2,FALSE)</f>
        <v>93.810442719999998</v>
      </c>
      <c r="N917" s="60" t="e">
        <f t="shared" si="58"/>
        <v>#N/A</v>
      </c>
      <c r="O917" s="60" t="e">
        <f t="shared" si="59"/>
        <v>#N/A</v>
      </c>
    </row>
    <row r="918" spans="2:15" x14ac:dyDescent="0.25">
      <c r="B918" s="62" t="s">
        <v>9750</v>
      </c>
      <c r="C918" s="63">
        <v>1</v>
      </c>
      <c r="D918" s="64">
        <v>44469</v>
      </c>
      <c r="E918" s="62" t="s">
        <v>142</v>
      </c>
      <c r="F918" s="62" t="s">
        <v>8160</v>
      </c>
      <c r="G918" s="62" t="s">
        <v>143</v>
      </c>
      <c r="H918" s="65">
        <v>1</v>
      </c>
      <c r="I918" s="66">
        <v>250.25</v>
      </c>
      <c r="K918" s="58" t="e">
        <f>VLOOKUP(J918,Stage!A:C,3,FALSE)</f>
        <v>#N/A</v>
      </c>
      <c r="L918" s="59" t="e">
        <f>VLOOKUP(J918,Stage!A:B,2,FALSE)</f>
        <v>#N/A</v>
      </c>
      <c r="M918" s="60">
        <f>VLOOKUP(F918,Cost!A:B,2,FALSE)</f>
        <v>114.2928</v>
      </c>
      <c r="N918" s="60" t="e">
        <f t="shared" si="58"/>
        <v>#N/A</v>
      </c>
      <c r="O918" s="60" t="e">
        <f t="shared" si="59"/>
        <v>#N/A</v>
      </c>
    </row>
    <row r="919" spans="2:15" x14ac:dyDescent="0.25">
      <c r="B919" s="62" t="s">
        <v>10352</v>
      </c>
      <c r="C919" s="63">
        <v>1</v>
      </c>
      <c r="D919" s="64">
        <v>44476</v>
      </c>
      <c r="E919" s="62" t="s">
        <v>142</v>
      </c>
      <c r="F919" s="62" t="s">
        <v>8160</v>
      </c>
      <c r="G919" s="62" t="s">
        <v>143</v>
      </c>
      <c r="H919" s="65">
        <v>1</v>
      </c>
      <c r="I919" s="66">
        <v>250.25</v>
      </c>
      <c r="K919" s="58" t="e">
        <f>VLOOKUP(J919,Stage!A:C,3,FALSE)</f>
        <v>#N/A</v>
      </c>
      <c r="L919" s="59" t="e">
        <f>VLOOKUP(J919,Stage!A:B,2,FALSE)</f>
        <v>#N/A</v>
      </c>
      <c r="M919" s="60">
        <f>VLOOKUP(F919,Cost!A:B,2,FALSE)</f>
        <v>114.2928</v>
      </c>
      <c r="N919" s="60" t="e">
        <f t="shared" si="58"/>
        <v>#N/A</v>
      </c>
      <c r="O919" s="60" t="e">
        <f t="shared" si="59"/>
        <v>#N/A</v>
      </c>
    </row>
    <row r="920" spans="2:15" x14ac:dyDescent="0.25">
      <c r="B920" s="62" t="s">
        <v>10353</v>
      </c>
      <c r="C920" s="63">
        <v>1</v>
      </c>
      <c r="D920" s="64">
        <v>44511</v>
      </c>
      <c r="E920" s="62" t="s">
        <v>142</v>
      </c>
      <c r="F920" s="62" t="s">
        <v>8160</v>
      </c>
      <c r="G920" s="62" t="s">
        <v>143</v>
      </c>
      <c r="H920" s="65">
        <v>1</v>
      </c>
      <c r="I920" s="66">
        <v>250.25</v>
      </c>
      <c r="K920" s="58" t="e">
        <f>VLOOKUP(J920,Stage!A:C,3,FALSE)</f>
        <v>#N/A</v>
      </c>
      <c r="L920" s="59" t="e">
        <f>VLOOKUP(J920,Stage!A:B,2,FALSE)</f>
        <v>#N/A</v>
      </c>
      <c r="M920" s="60">
        <f>VLOOKUP(F920,Cost!A:B,2,FALSE)</f>
        <v>114.2928</v>
      </c>
      <c r="N920" s="60" t="e">
        <f t="shared" si="58"/>
        <v>#N/A</v>
      </c>
      <c r="O920" s="60" t="e">
        <f t="shared" si="59"/>
        <v>#N/A</v>
      </c>
    </row>
    <row r="921" spans="2:15" x14ac:dyDescent="0.25">
      <c r="B921" s="62" t="s">
        <v>10354</v>
      </c>
      <c r="C921" s="63">
        <v>1</v>
      </c>
      <c r="D921" s="64">
        <v>44539</v>
      </c>
      <c r="E921" s="62" t="s">
        <v>142</v>
      </c>
      <c r="F921" s="62" t="s">
        <v>5882</v>
      </c>
      <c r="G921" s="62" t="s">
        <v>143</v>
      </c>
      <c r="H921" s="65">
        <v>1</v>
      </c>
      <c r="I921" s="66">
        <v>267.2</v>
      </c>
      <c r="K921" s="58" t="e">
        <f>VLOOKUP(J921,Stage!A:C,3,FALSE)</f>
        <v>#N/A</v>
      </c>
      <c r="L921" s="59" t="e">
        <f>VLOOKUP(J921,Stage!A:B,2,FALSE)</f>
        <v>#N/A</v>
      </c>
      <c r="M921" s="60">
        <f>VLOOKUP(F921,Cost!A:B,2,FALSE)</f>
        <v>123.32239999999999</v>
      </c>
      <c r="N921" s="60" t="e">
        <f t="shared" si="58"/>
        <v>#N/A</v>
      </c>
      <c r="O921" s="60" t="e">
        <f t="shared" si="59"/>
        <v>#N/A</v>
      </c>
    </row>
    <row r="922" spans="2:15" x14ac:dyDescent="0.25">
      <c r="B922" s="62" t="s">
        <v>9644</v>
      </c>
      <c r="C922" s="63">
        <v>1</v>
      </c>
      <c r="D922" s="64">
        <v>44474</v>
      </c>
      <c r="E922" s="62" t="s">
        <v>117</v>
      </c>
      <c r="F922" s="62" t="s">
        <v>7754</v>
      </c>
      <c r="G922" s="62" t="s">
        <v>5686</v>
      </c>
      <c r="H922" s="65">
        <v>1</v>
      </c>
      <c r="I922" s="66">
        <v>730.25</v>
      </c>
      <c r="K922" s="58" t="e">
        <f>VLOOKUP(J922,Stage!A:C,3,FALSE)</f>
        <v>#N/A</v>
      </c>
      <c r="L922" s="59" t="e">
        <f>VLOOKUP(J922,Stage!A:B,2,FALSE)</f>
        <v>#N/A</v>
      </c>
      <c r="M922" s="60">
        <f>VLOOKUP(F922,Cost!A:B,2,FALSE)</f>
        <v>364.93449459999999</v>
      </c>
      <c r="N922" s="60" t="e">
        <f t="shared" si="58"/>
        <v>#N/A</v>
      </c>
      <c r="O922" s="60" t="e">
        <f t="shared" si="59"/>
        <v>#N/A</v>
      </c>
    </row>
    <row r="923" spans="2:15" x14ac:dyDescent="0.25">
      <c r="B923" s="62" t="s">
        <v>9665</v>
      </c>
      <c r="C923" s="63">
        <v>1</v>
      </c>
      <c r="D923" s="64">
        <v>44474</v>
      </c>
      <c r="E923" s="62" t="s">
        <v>117</v>
      </c>
      <c r="F923" s="62" t="s">
        <v>5553</v>
      </c>
      <c r="G923" s="62" t="s">
        <v>5716</v>
      </c>
      <c r="H923" s="65">
        <v>1</v>
      </c>
      <c r="I923" s="66">
        <v>731.86</v>
      </c>
      <c r="K923" s="58" t="e">
        <f>VLOOKUP(J923,Stage!A:C,3,FALSE)</f>
        <v>#N/A</v>
      </c>
      <c r="L923" s="59" t="e">
        <f>VLOOKUP(J923,Stage!A:B,2,FALSE)</f>
        <v>#N/A</v>
      </c>
      <c r="M923" s="60">
        <f>VLOOKUP(F923,Cost!A:B,2,FALSE)</f>
        <v>369.0028934</v>
      </c>
      <c r="N923" s="60" t="e">
        <f t="shared" si="58"/>
        <v>#N/A</v>
      </c>
      <c r="O923" s="60" t="e">
        <f t="shared" si="59"/>
        <v>#N/A</v>
      </c>
    </row>
    <row r="924" spans="2:15" x14ac:dyDescent="0.25">
      <c r="B924" s="62" t="s">
        <v>9652</v>
      </c>
      <c r="C924" s="63">
        <v>1</v>
      </c>
      <c r="D924" s="64">
        <v>44474</v>
      </c>
      <c r="E924" s="62" t="s">
        <v>117</v>
      </c>
      <c r="F924" s="62" t="s">
        <v>7756</v>
      </c>
      <c r="G924" s="62" t="s">
        <v>5716</v>
      </c>
      <c r="H924" s="65">
        <v>1</v>
      </c>
      <c r="I924" s="66">
        <v>688.87</v>
      </c>
      <c r="K924" s="58" t="e">
        <f>VLOOKUP(J924,Stage!A:C,3,FALSE)</f>
        <v>#N/A</v>
      </c>
      <c r="L924" s="59" t="e">
        <f>VLOOKUP(J924,Stage!A:B,2,FALSE)</f>
        <v>#N/A</v>
      </c>
      <c r="M924" s="60">
        <f>VLOOKUP(F924,Cost!A:B,2,FALSE)</f>
        <v>349.49593900000002</v>
      </c>
      <c r="N924" s="60" t="e">
        <f t="shared" si="58"/>
        <v>#N/A</v>
      </c>
      <c r="O924" s="60" t="e">
        <f t="shared" si="59"/>
        <v>#N/A</v>
      </c>
    </row>
    <row r="925" spans="2:15" x14ac:dyDescent="0.25">
      <c r="B925" s="62" t="s">
        <v>10355</v>
      </c>
      <c r="C925" s="63">
        <v>1</v>
      </c>
      <c r="D925" s="64">
        <v>44480</v>
      </c>
      <c r="E925" s="62" t="s">
        <v>3329</v>
      </c>
      <c r="F925" s="62" t="s">
        <v>10356</v>
      </c>
      <c r="G925" s="62" t="s">
        <v>10357</v>
      </c>
      <c r="H925" s="65">
        <v>1</v>
      </c>
      <c r="I925" s="66">
        <v>252.8</v>
      </c>
      <c r="K925" s="58" t="e">
        <f>VLOOKUP(J925,Stage!A:C,3,FALSE)</f>
        <v>#N/A</v>
      </c>
      <c r="L925" s="59" t="e">
        <f>VLOOKUP(J925,Stage!A:B,2,FALSE)</f>
        <v>#N/A</v>
      </c>
      <c r="M925" s="60">
        <f>VLOOKUP(F925,Cost!A:B,2,FALSE)</f>
        <v>125.1</v>
      </c>
      <c r="N925" s="60" t="e">
        <f t="shared" si="58"/>
        <v>#N/A</v>
      </c>
      <c r="O925" s="60" t="e">
        <f t="shared" si="59"/>
        <v>#N/A</v>
      </c>
    </row>
    <row r="926" spans="2:15" x14ac:dyDescent="0.25">
      <c r="B926" s="62" t="s">
        <v>9666</v>
      </c>
      <c r="C926" s="63">
        <v>1</v>
      </c>
      <c r="D926" s="64">
        <v>44474</v>
      </c>
      <c r="E926" s="62" t="s">
        <v>117</v>
      </c>
      <c r="F926" s="62" t="s">
        <v>5553</v>
      </c>
      <c r="G926" s="62" t="s">
        <v>5716</v>
      </c>
      <c r="H926" s="65">
        <v>1</v>
      </c>
      <c r="I926" s="66">
        <v>731.86</v>
      </c>
      <c r="K926" s="58" t="e">
        <f>VLOOKUP(J926,Stage!A:C,3,FALSE)</f>
        <v>#N/A</v>
      </c>
      <c r="L926" s="59" t="e">
        <f>VLOOKUP(J926,Stage!A:B,2,FALSE)</f>
        <v>#N/A</v>
      </c>
      <c r="M926" s="60">
        <f>VLOOKUP(F926,Cost!A:B,2,FALSE)</f>
        <v>369.0028934</v>
      </c>
      <c r="N926" s="60" t="e">
        <f t="shared" si="58"/>
        <v>#N/A</v>
      </c>
      <c r="O926" s="60" t="e">
        <f t="shared" si="59"/>
        <v>#N/A</v>
      </c>
    </row>
    <row r="927" spans="2:15" x14ac:dyDescent="0.25">
      <c r="B927" s="62" t="s">
        <v>10358</v>
      </c>
      <c r="C927" s="63">
        <v>1</v>
      </c>
      <c r="D927" s="64">
        <v>44480</v>
      </c>
      <c r="E927" s="62" t="s">
        <v>3329</v>
      </c>
      <c r="F927" s="62" t="s">
        <v>9337</v>
      </c>
      <c r="G927" s="62" t="s">
        <v>10359</v>
      </c>
      <c r="H927" s="65">
        <v>1</v>
      </c>
      <c r="I927" s="66">
        <v>438.99</v>
      </c>
      <c r="K927" s="58" t="e">
        <f>VLOOKUP(J927,Stage!A:C,3,FALSE)</f>
        <v>#N/A</v>
      </c>
      <c r="L927" s="59" t="e">
        <f>VLOOKUP(J927,Stage!A:B,2,FALSE)</f>
        <v>#N/A</v>
      </c>
      <c r="M927" s="60">
        <f>VLOOKUP(F927,Cost!A:B,2,FALSE)</f>
        <v>235.37</v>
      </c>
      <c r="N927" s="60" t="e">
        <f t="shared" si="58"/>
        <v>#N/A</v>
      </c>
      <c r="O927" s="60" t="e">
        <f t="shared" si="59"/>
        <v>#N/A</v>
      </c>
    </row>
    <row r="928" spans="2:15" x14ac:dyDescent="0.25">
      <c r="B928" s="62" t="s">
        <v>10360</v>
      </c>
      <c r="C928" s="63">
        <v>1</v>
      </c>
      <c r="D928" s="64">
        <v>44480</v>
      </c>
      <c r="E928" s="62" t="s">
        <v>56</v>
      </c>
      <c r="F928" s="62" t="s">
        <v>5972</v>
      </c>
      <c r="G928" s="62" t="s">
        <v>5969</v>
      </c>
      <c r="H928" s="65">
        <v>1</v>
      </c>
      <c r="I928" s="66">
        <v>898.97</v>
      </c>
      <c r="K928" s="58" t="e">
        <f>VLOOKUP(J928,Stage!A:C,3,FALSE)</f>
        <v>#N/A</v>
      </c>
      <c r="L928" s="59" t="e">
        <f>VLOOKUP(J928,Stage!A:B,2,FALSE)</f>
        <v>#N/A</v>
      </c>
      <c r="M928" s="60">
        <f>VLOOKUP(F928,Cost!A:B,2,FALSE)</f>
        <v>575.30560000000003</v>
      </c>
      <c r="N928" s="60" t="e">
        <f t="shared" si="58"/>
        <v>#N/A</v>
      </c>
      <c r="O928" s="60" t="e">
        <f t="shared" si="59"/>
        <v>#N/A</v>
      </c>
    </row>
    <row r="929" spans="2:15" x14ac:dyDescent="0.25">
      <c r="B929" s="62" t="s">
        <v>10360</v>
      </c>
      <c r="C929" s="63">
        <v>2</v>
      </c>
      <c r="D929" s="64">
        <v>44480</v>
      </c>
      <c r="E929" s="62" t="s">
        <v>56</v>
      </c>
      <c r="F929" s="62" t="s">
        <v>5968</v>
      </c>
      <c r="G929" s="62" t="s">
        <v>5969</v>
      </c>
      <c r="H929" s="65">
        <v>1</v>
      </c>
      <c r="I929" s="66">
        <v>723.58</v>
      </c>
      <c r="K929" s="58" t="e">
        <f>VLOOKUP(J929,Stage!A:C,3,FALSE)</f>
        <v>#N/A</v>
      </c>
      <c r="L929" s="59" t="e">
        <f>VLOOKUP(J929,Stage!A:B,2,FALSE)</f>
        <v>#N/A</v>
      </c>
      <c r="M929" s="60">
        <f>VLOOKUP(F929,Cost!A:B,2,FALSE)</f>
        <v>459.6644</v>
      </c>
      <c r="N929" s="60" t="e">
        <f t="shared" si="58"/>
        <v>#N/A</v>
      </c>
      <c r="O929" s="60" t="e">
        <f t="shared" si="59"/>
        <v>#N/A</v>
      </c>
    </row>
    <row r="930" spans="2:15" x14ac:dyDescent="0.25">
      <c r="B930" s="62" t="s">
        <v>10360</v>
      </c>
      <c r="C930" s="63">
        <v>3</v>
      </c>
      <c r="D930" s="64">
        <v>44480</v>
      </c>
      <c r="E930" s="62" t="s">
        <v>56</v>
      </c>
      <c r="F930" s="62" t="s">
        <v>8664</v>
      </c>
      <c r="G930" s="62" t="s">
        <v>6110</v>
      </c>
      <c r="H930" s="65">
        <v>2</v>
      </c>
      <c r="I930" s="66">
        <v>1054.52</v>
      </c>
      <c r="K930" s="58" t="e">
        <f>VLOOKUP(J930,Stage!A:C,3,FALSE)</f>
        <v>#N/A</v>
      </c>
      <c r="L930" s="59" t="e">
        <f>VLOOKUP(J930,Stage!A:B,2,FALSE)</f>
        <v>#N/A</v>
      </c>
      <c r="M930" s="60">
        <f>VLOOKUP(F930,Cost!A:B,2,FALSE)</f>
        <v>325.41041999999999</v>
      </c>
      <c r="N930" s="60" t="e">
        <f t="shared" si="58"/>
        <v>#N/A</v>
      </c>
      <c r="O930" s="60" t="e">
        <f t="shared" si="59"/>
        <v>#N/A</v>
      </c>
    </row>
    <row r="931" spans="2:15" x14ac:dyDescent="0.25">
      <c r="B931" s="62" t="s">
        <v>10360</v>
      </c>
      <c r="C931" s="63">
        <v>4</v>
      </c>
      <c r="D931" s="64">
        <v>44480</v>
      </c>
      <c r="E931" s="62" t="s">
        <v>56</v>
      </c>
      <c r="F931" s="62" t="s">
        <v>8670</v>
      </c>
      <c r="G931" s="62" t="s">
        <v>5969</v>
      </c>
      <c r="H931" s="65">
        <v>1</v>
      </c>
      <c r="I931" s="66">
        <v>717.18</v>
      </c>
      <c r="K931" s="58" t="e">
        <f>VLOOKUP(J931,Stage!A:C,3,FALSE)</f>
        <v>#N/A</v>
      </c>
      <c r="L931" s="59" t="e">
        <f>VLOOKUP(J931,Stage!A:B,2,FALSE)</f>
        <v>#N/A</v>
      </c>
      <c r="M931" s="60">
        <f>VLOOKUP(F931,Cost!A:B,2,FALSE)</f>
        <v>473.41399999999999</v>
      </c>
      <c r="N931" s="60" t="e">
        <f t="shared" si="58"/>
        <v>#N/A</v>
      </c>
      <c r="O931" s="60" t="e">
        <f t="shared" si="59"/>
        <v>#N/A</v>
      </c>
    </row>
    <row r="932" spans="2:15" x14ac:dyDescent="0.25">
      <c r="B932" s="62" t="s">
        <v>10360</v>
      </c>
      <c r="C932" s="63">
        <v>5</v>
      </c>
      <c r="D932" s="64">
        <v>44480</v>
      </c>
      <c r="E932" s="62" t="s">
        <v>56</v>
      </c>
      <c r="F932" s="62" t="s">
        <v>5970</v>
      </c>
      <c r="G932" s="62" t="s">
        <v>5969</v>
      </c>
      <c r="H932" s="65">
        <v>1</v>
      </c>
      <c r="I932" s="66">
        <v>540.62</v>
      </c>
      <c r="K932" s="58" t="e">
        <f>VLOOKUP(J932,Stage!A:C,3,FALSE)</f>
        <v>#N/A</v>
      </c>
      <c r="L932" s="59" t="e">
        <f>VLOOKUP(J932,Stage!A:B,2,FALSE)</f>
        <v>#N/A</v>
      </c>
      <c r="M932" s="60">
        <f>VLOOKUP(F932,Cost!A:B,2,FALSE)</f>
        <v>355.92840000000001</v>
      </c>
      <c r="N932" s="60" t="e">
        <f t="shared" si="58"/>
        <v>#N/A</v>
      </c>
      <c r="O932" s="60" t="e">
        <f t="shared" si="59"/>
        <v>#N/A</v>
      </c>
    </row>
    <row r="933" spans="2:15" x14ac:dyDescent="0.25">
      <c r="B933" s="62" t="s">
        <v>10360</v>
      </c>
      <c r="C933" s="63">
        <v>6</v>
      </c>
      <c r="D933" s="64">
        <v>44480</v>
      </c>
      <c r="E933" s="62" t="s">
        <v>56</v>
      </c>
      <c r="F933" s="62" t="s">
        <v>10361</v>
      </c>
      <c r="G933" s="62" t="s">
        <v>5969</v>
      </c>
      <c r="H933" s="65">
        <v>1</v>
      </c>
      <c r="I933" s="66">
        <v>540.62</v>
      </c>
      <c r="K933" s="58" t="e">
        <f>VLOOKUP(J933,Stage!A:C,3,FALSE)</f>
        <v>#N/A</v>
      </c>
      <c r="L933" s="59" t="e">
        <f>VLOOKUP(J933,Stage!A:B,2,FALSE)</f>
        <v>#N/A</v>
      </c>
      <c r="M933" s="60">
        <f>VLOOKUP(F933,Cost!A:B,2,FALSE)</f>
        <v>355.92840000000001</v>
      </c>
      <c r="N933" s="60" t="e">
        <f t="shared" si="58"/>
        <v>#N/A</v>
      </c>
      <c r="O933" s="60" t="e">
        <f t="shared" si="59"/>
        <v>#N/A</v>
      </c>
    </row>
    <row r="934" spans="2:15" x14ac:dyDescent="0.25">
      <c r="B934" s="62" t="s">
        <v>10360</v>
      </c>
      <c r="C934" s="63">
        <v>7</v>
      </c>
      <c r="D934" s="64">
        <v>44480</v>
      </c>
      <c r="E934" s="62" t="s">
        <v>56</v>
      </c>
      <c r="F934" s="62" t="s">
        <v>5974</v>
      </c>
      <c r="G934" s="62" t="s">
        <v>10362</v>
      </c>
      <c r="H934" s="65">
        <v>1</v>
      </c>
      <c r="I934" s="66">
        <v>440.97</v>
      </c>
      <c r="K934" s="58" t="e">
        <f>VLOOKUP(J934,Stage!A:C,3,FALSE)</f>
        <v>#N/A</v>
      </c>
      <c r="L934" s="59" t="e">
        <f>VLOOKUP(J934,Stage!A:B,2,FALSE)</f>
        <v>#N/A</v>
      </c>
      <c r="M934" s="60">
        <f>VLOOKUP(F934,Cost!A:B,2,FALSE)</f>
        <v>236.15280000000001</v>
      </c>
      <c r="N934" s="60" t="e">
        <f t="shared" si="58"/>
        <v>#N/A</v>
      </c>
      <c r="O934" s="60" t="e">
        <f t="shared" si="59"/>
        <v>#N/A</v>
      </c>
    </row>
    <row r="935" spans="2:15" x14ac:dyDescent="0.25">
      <c r="B935" s="62" t="s">
        <v>10360</v>
      </c>
      <c r="C935" s="63">
        <v>8</v>
      </c>
      <c r="D935" s="64">
        <v>44480</v>
      </c>
      <c r="E935" s="62" t="s">
        <v>56</v>
      </c>
      <c r="F935" s="62" t="s">
        <v>8665</v>
      </c>
      <c r="G935" s="62" t="s">
        <v>9786</v>
      </c>
      <c r="H935" s="65">
        <v>1</v>
      </c>
      <c r="I935" s="66">
        <v>643.13</v>
      </c>
      <c r="K935" s="58" t="e">
        <f>VLOOKUP(J935,Stage!A:C,3,FALSE)</f>
        <v>#N/A</v>
      </c>
      <c r="L935" s="59" t="e">
        <f>VLOOKUP(J935,Stage!A:B,2,FALSE)</f>
        <v>#N/A</v>
      </c>
      <c r="M935" s="60">
        <f>VLOOKUP(F935,Cost!A:B,2,FALSE)</f>
        <v>385.17280000000005</v>
      </c>
      <c r="N935" s="60" t="e">
        <f t="shared" si="58"/>
        <v>#N/A</v>
      </c>
      <c r="O935" s="60" t="e">
        <f t="shared" si="59"/>
        <v>#N/A</v>
      </c>
    </row>
    <row r="936" spans="2:15" x14ac:dyDescent="0.25">
      <c r="B936" s="62" t="s">
        <v>10360</v>
      </c>
      <c r="C936" s="63">
        <v>9</v>
      </c>
      <c r="D936" s="64">
        <v>44480</v>
      </c>
      <c r="E936" s="62" t="s">
        <v>56</v>
      </c>
      <c r="F936" s="62" t="s">
        <v>10363</v>
      </c>
      <c r="G936" s="62" t="s">
        <v>10364</v>
      </c>
      <c r="H936" s="65">
        <v>1</v>
      </c>
      <c r="I936" s="66">
        <v>224.72</v>
      </c>
      <c r="K936" s="58" t="e">
        <f>VLOOKUP(J936,Stage!A:C,3,FALSE)</f>
        <v>#N/A</v>
      </c>
      <c r="L936" s="59" t="e">
        <f>VLOOKUP(J936,Stage!A:B,2,FALSE)</f>
        <v>#N/A</v>
      </c>
      <c r="M936" s="60">
        <f>VLOOKUP(F936,Cost!A:B,2,FALSE)</f>
        <v>130.32</v>
      </c>
      <c r="N936" s="60" t="e">
        <f t="shared" si="58"/>
        <v>#N/A</v>
      </c>
      <c r="O936" s="60" t="e">
        <f t="shared" si="59"/>
        <v>#N/A</v>
      </c>
    </row>
    <row r="937" spans="2:15" x14ac:dyDescent="0.25">
      <c r="B937" s="62" t="s">
        <v>10360</v>
      </c>
      <c r="C937" s="63">
        <v>10</v>
      </c>
      <c r="D937" s="64">
        <v>44480</v>
      </c>
      <c r="E937" s="62" t="s">
        <v>56</v>
      </c>
      <c r="F937" s="62" t="s">
        <v>5971</v>
      </c>
      <c r="G937" s="62" t="s">
        <v>96</v>
      </c>
      <c r="H937" s="65">
        <v>1</v>
      </c>
      <c r="I937" s="66">
        <v>562.95000000000005</v>
      </c>
      <c r="K937" s="58" t="e">
        <f>VLOOKUP(J937,Stage!A:C,3,FALSE)</f>
        <v>#N/A</v>
      </c>
      <c r="L937" s="59" t="e">
        <f>VLOOKUP(J937,Stage!A:B,2,FALSE)</f>
        <v>#N/A</v>
      </c>
      <c r="M937" s="60">
        <f>VLOOKUP(F937,Cost!A:B,2,FALSE)</f>
        <v>351.14840000000004</v>
      </c>
      <c r="N937" s="60" t="e">
        <f t="shared" si="58"/>
        <v>#N/A</v>
      </c>
      <c r="O937" s="60" t="e">
        <f t="shared" si="59"/>
        <v>#N/A</v>
      </c>
    </row>
    <row r="938" spans="2:15" x14ac:dyDescent="0.25">
      <c r="B938" s="62" t="s">
        <v>10360</v>
      </c>
      <c r="C938" s="63">
        <v>11</v>
      </c>
      <c r="D938" s="64">
        <v>44480</v>
      </c>
      <c r="E938" s="62" t="s">
        <v>56</v>
      </c>
      <c r="F938" s="62" t="s">
        <v>8675</v>
      </c>
      <c r="G938" s="62" t="s">
        <v>97</v>
      </c>
      <c r="H938" s="65">
        <v>2</v>
      </c>
      <c r="I938" s="66">
        <v>1447.16</v>
      </c>
      <c r="K938" s="58" t="e">
        <f>VLOOKUP(J938,Stage!A:C,3,FALSE)</f>
        <v>#N/A</v>
      </c>
      <c r="L938" s="59" t="e">
        <f>VLOOKUP(J938,Stage!A:B,2,FALSE)</f>
        <v>#N/A</v>
      </c>
      <c r="M938" s="60">
        <f>VLOOKUP(F938,Cost!A:B,2,FALSE)</f>
        <v>459.6644</v>
      </c>
      <c r="N938" s="60" t="e">
        <f t="shared" si="58"/>
        <v>#N/A</v>
      </c>
      <c r="O938" s="60" t="e">
        <f t="shared" si="59"/>
        <v>#N/A</v>
      </c>
    </row>
    <row r="939" spans="2:15" x14ac:dyDescent="0.25">
      <c r="B939" s="62" t="s">
        <v>10360</v>
      </c>
      <c r="C939" s="63">
        <v>12</v>
      </c>
      <c r="D939" s="64">
        <v>44480</v>
      </c>
      <c r="E939" s="62" t="s">
        <v>56</v>
      </c>
      <c r="F939" s="62" t="s">
        <v>8677</v>
      </c>
      <c r="G939" s="62" t="s">
        <v>10365</v>
      </c>
      <c r="H939" s="65">
        <v>2</v>
      </c>
      <c r="I939" s="66">
        <v>626.17999999999995</v>
      </c>
      <c r="K939" s="58" t="e">
        <f>VLOOKUP(J939,Stage!A:C,3,FALSE)</f>
        <v>#N/A</v>
      </c>
      <c r="L939" s="59" t="e">
        <f>VLOOKUP(J939,Stage!A:B,2,FALSE)</f>
        <v>#N/A</v>
      </c>
      <c r="M939" s="60">
        <f>VLOOKUP(F939,Cost!A:B,2,FALSE)</f>
        <v>208.20679999999999</v>
      </c>
      <c r="N939" s="60" t="e">
        <f t="shared" si="58"/>
        <v>#N/A</v>
      </c>
      <c r="O939" s="60" t="e">
        <f t="shared" si="59"/>
        <v>#N/A</v>
      </c>
    </row>
    <row r="940" spans="2:15" x14ac:dyDescent="0.25">
      <c r="B940" s="62" t="s">
        <v>10360</v>
      </c>
      <c r="C940" s="63">
        <v>13</v>
      </c>
      <c r="D940" s="64">
        <v>44480</v>
      </c>
      <c r="E940" s="62" t="s">
        <v>56</v>
      </c>
      <c r="F940" s="62" t="s">
        <v>8681</v>
      </c>
      <c r="G940" s="62" t="s">
        <v>97</v>
      </c>
      <c r="H940" s="65">
        <v>3</v>
      </c>
      <c r="I940" s="66">
        <v>2214.09</v>
      </c>
      <c r="K940" s="58" t="e">
        <f>VLOOKUP(J940,Stage!A:C,3,FALSE)</f>
        <v>#N/A</v>
      </c>
      <c r="L940" s="59" t="e">
        <f>VLOOKUP(J940,Stage!A:B,2,FALSE)</f>
        <v>#N/A</v>
      </c>
      <c r="M940" s="60">
        <f>VLOOKUP(F940,Cost!A:B,2,FALSE)</f>
        <v>480.50080000000003</v>
      </c>
      <c r="N940" s="60" t="e">
        <f t="shared" si="58"/>
        <v>#N/A</v>
      </c>
      <c r="O940" s="60" t="e">
        <f t="shared" si="59"/>
        <v>#N/A</v>
      </c>
    </row>
    <row r="941" spans="2:15" x14ac:dyDescent="0.25">
      <c r="B941" s="62" t="s">
        <v>10360</v>
      </c>
      <c r="C941" s="63">
        <v>14</v>
      </c>
      <c r="D941" s="64">
        <v>44480</v>
      </c>
      <c r="E941" s="62" t="s">
        <v>56</v>
      </c>
      <c r="F941" s="62" t="s">
        <v>8683</v>
      </c>
      <c r="G941" s="62" t="s">
        <v>95</v>
      </c>
      <c r="H941" s="65">
        <v>2</v>
      </c>
      <c r="I941" s="66">
        <v>520.08000000000004</v>
      </c>
      <c r="K941" s="58" t="e">
        <f>VLOOKUP(J941,Stage!A:C,3,FALSE)</f>
        <v>#N/A</v>
      </c>
      <c r="L941" s="59" t="e">
        <f>VLOOKUP(J941,Stage!A:B,2,FALSE)</f>
        <v>#N/A</v>
      </c>
      <c r="M941" s="60">
        <f>VLOOKUP(F941,Cost!A:B,2,FALSE)</f>
        <v>166.47839999999999</v>
      </c>
      <c r="N941" s="60" t="e">
        <f t="shared" ref="N941:N1004" si="60">+M941*L941</f>
        <v>#N/A</v>
      </c>
      <c r="O941" s="60" t="e">
        <f t="shared" ref="O941:O1004" si="61">+N941*H941</f>
        <v>#N/A</v>
      </c>
    </row>
    <row r="942" spans="2:15" x14ac:dyDescent="0.25">
      <c r="B942" s="62" t="s">
        <v>10360</v>
      </c>
      <c r="C942" s="63">
        <v>15</v>
      </c>
      <c r="D942" s="64">
        <v>44480</v>
      </c>
      <c r="E942" s="62" t="s">
        <v>56</v>
      </c>
      <c r="F942" s="62" t="s">
        <v>8685</v>
      </c>
      <c r="G942" s="62" t="s">
        <v>47</v>
      </c>
      <c r="H942" s="65">
        <v>2</v>
      </c>
      <c r="I942" s="66">
        <v>292.52</v>
      </c>
      <c r="K942" s="58" t="e">
        <f>VLOOKUP(J942,Stage!A:C,3,FALSE)</f>
        <v>#N/A</v>
      </c>
      <c r="L942" s="59" t="e">
        <f>VLOOKUP(J942,Stage!A:B,2,FALSE)</f>
        <v>#N/A</v>
      </c>
      <c r="M942" s="60">
        <f>VLOOKUP(F942,Cost!A:B,2,FALSE)</f>
        <v>84.589199999999991</v>
      </c>
      <c r="N942" s="60" t="e">
        <f t="shared" si="60"/>
        <v>#N/A</v>
      </c>
      <c r="O942" s="60" t="e">
        <f t="shared" si="61"/>
        <v>#N/A</v>
      </c>
    </row>
    <row r="943" spans="2:15" x14ac:dyDescent="0.25">
      <c r="B943" s="62" t="s">
        <v>10360</v>
      </c>
      <c r="C943" s="63">
        <v>16</v>
      </c>
      <c r="D943" s="64">
        <v>44480</v>
      </c>
      <c r="E943" s="62" t="s">
        <v>56</v>
      </c>
      <c r="F943" s="62" t="s">
        <v>8689</v>
      </c>
      <c r="G943" s="62" t="s">
        <v>97</v>
      </c>
      <c r="H943" s="65">
        <v>1</v>
      </c>
      <c r="I943" s="66">
        <v>898.97</v>
      </c>
      <c r="K943" s="58" t="e">
        <f>VLOOKUP(J943,Stage!A:C,3,FALSE)</f>
        <v>#N/A</v>
      </c>
      <c r="L943" s="59" t="e">
        <f>VLOOKUP(J943,Stage!A:B,2,FALSE)</f>
        <v>#N/A</v>
      </c>
      <c r="M943" s="60">
        <f>VLOOKUP(F943,Cost!A:B,2,FALSE)</f>
        <v>575.30560000000003</v>
      </c>
      <c r="N943" s="60" t="e">
        <f t="shared" si="60"/>
        <v>#N/A</v>
      </c>
      <c r="O943" s="60" t="e">
        <f t="shared" si="61"/>
        <v>#N/A</v>
      </c>
    </row>
    <row r="944" spans="2:15" x14ac:dyDescent="0.25">
      <c r="B944" s="62" t="s">
        <v>10360</v>
      </c>
      <c r="C944" s="63">
        <v>17</v>
      </c>
      <c r="D944" s="64">
        <v>44480</v>
      </c>
      <c r="E944" s="62" t="s">
        <v>56</v>
      </c>
      <c r="F944" s="62" t="s">
        <v>8690</v>
      </c>
      <c r="G944" s="62" t="s">
        <v>95</v>
      </c>
      <c r="H944" s="65">
        <v>1</v>
      </c>
      <c r="I944" s="66">
        <v>292.89</v>
      </c>
      <c r="K944" s="58" t="e">
        <f>VLOOKUP(J944,Stage!A:C,3,FALSE)</f>
        <v>#N/A</v>
      </c>
      <c r="L944" s="59" t="e">
        <f>VLOOKUP(J944,Stage!A:B,2,FALSE)</f>
        <v>#N/A</v>
      </c>
      <c r="M944" s="60">
        <f>VLOOKUP(F944,Cost!A:B,2,FALSE)</f>
        <v>183.91679999999999</v>
      </c>
      <c r="N944" s="60" t="e">
        <f t="shared" si="60"/>
        <v>#N/A</v>
      </c>
      <c r="O944" s="60" t="e">
        <f t="shared" si="61"/>
        <v>#N/A</v>
      </c>
    </row>
    <row r="945" spans="2:15" x14ac:dyDescent="0.25">
      <c r="B945" s="62" t="s">
        <v>10360</v>
      </c>
      <c r="C945" s="63">
        <v>18</v>
      </c>
      <c r="D945" s="64">
        <v>44480</v>
      </c>
      <c r="E945" s="62" t="s">
        <v>56</v>
      </c>
      <c r="F945" s="62" t="s">
        <v>8691</v>
      </c>
      <c r="G945" s="62" t="s">
        <v>47</v>
      </c>
      <c r="H945" s="65">
        <v>1</v>
      </c>
      <c r="I945" s="66">
        <v>158.62</v>
      </c>
      <c r="K945" s="58" t="e">
        <f>VLOOKUP(J945,Stage!A:C,3,FALSE)</f>
        <v>#N/A</v>
      </c>
      <c r="L945" s="59" t="e">
        <f>VLOOKUP(J945,Stage!A:B,2,FALSE)</f>
        <v>#N/A</v>
      </c>
      <c r="M945" s="60">
        <f>VLOOKUP(F945,Cost!A:B,2,FALSE)</f>
        <v>92.649199999999993</v>
      </c>
      <c r="N945" s="60" t="e">
        <f t="shared" si="60"/>
        <v>#N/A</v>
      </c>
      <c r="O945" s="60" t="e">
        <f t="shared" si="61"/>
        <v>#N/A</v>
      </c>
    </row>
    <row r="946" spans="2:15" x14ac:dyDescent="0.25">
      <c r="B946" s="62" t="s">
        <v>10360</v>
      </c>
      <c r="C946" s="63">
        <v>19</v>
      </c>
      <c r="D946" s="64">
        <v>44480</v>
      </c>
      <c r="E946" s="62" t="s">
        <v>56</v>
      </c>
      <c r="F946" s="62" t="s">
        <v>8669</v>
      </c>
      <c r="G946" s="62" t="s">
        <v>97</v>
      </c>
      <c r="H946" s="65">
        <v>1</v>
      </c>
      <c r="I946" s="66">
        <v>717.18</v>
      </c>
      <c r="K946" s="58" t="e">
        <f>VLOOKUP(J946,Stage!A:C,3,FALSE)</f>
        <v>#N/A</v>
      </c>
      <c r="L946" s="59" t="e">
        <f>VLOOKUP(J946,Stage!A:B,2,FALSE)</f>
        <v>#N/A</v>
      </c>
      <c r="M946" s="60">
        <f>VLOOKUP(F946,Cost!A:B,2,FALSE)</f>
        <v>473.41399999999999</v>
      </c>
      <c r="N946" s="60" t="e">
        <f t="shared" si="60"/>
        <v>#N/A</v>
      </c>
      <c r="O946" s="60" t="e">
        <f t="shared" si="61"/>
        <v>#N/A</v>
      </c>
    </row>
    <row r="947" spans="2:15" x14ac:dyDescent="0.25">
      <c r="B947" s="62" t="s">
        <v>10360</v>
      </c>
      <c r="C947" s="63">
        <v>20</v>
      </c>
      <c r="D947" s="64">
        <v>44480</v>
      </c>
      <c r="E947" s="62" t="s">
        <v>56</v>
      </c>
      <c r="F947" s="62" t="s">
        <v>8672</v>
      </c>
      <c r="G947" s="62" t="s">
        <v>95</v>
      </c>
      <c r="H947" s="65">
        <v>1</v>
      </c>
      <c r="I947" s="66">
        <v>257.52999999999997</v>
      </c>
      <c r="K947" s="58" t="e">
        <f>VLOOKUP(J947,Stage!A:C,3,FALSE)</f>
        <v>#N/A</v>
      </c>
      <c r="L947" s="59" t="e">
        <f>VLOOKUP(J947,Stage!A:B,2,FALSE)</f>
        <v>#N/A</v>
      </c>
      <c r="M947" s="60">
        <f>VLOOKUP(F947,Cost!A:B,2,FALSE)</f>
        <v>154.1728</v>
      </c>
      <c r="N947" s="60" t="e">
        <f t="shared" si="60"/>
        <v>#N/A</v>
      </c>
      <c r="O947" s="60" t="e">
        <f t="shared" si="61"/>
        <v>#N/A</v>
      </c>
    </row>
    <row r="948" spans="2:15" x14ac:dyDescent="0.25">
      <c r="B948" s="62" t="s">
        <v>10360</v>
      </c>
      <c r="C948" s="63">
        <v>21</v>
      </c>
      <c r="D948" s="64">
        <v>44480</v>
      </c>
      <c r="E948" s="62" t="s">
        <v>56</v>
      </c>
      <c r="F948" s="62" t="s">
        <v>8674</v>
      </c>
      <c r="G948" s="62" t="s">
        <v>47</v>
      </c>
      <c r="H948" s="65">
        <v>2</v>
      </c>
      <c r="I948" s="66">
        <v>310.74</v>
      </c>
      <c r="K948" s="58" t="e">
        <f>VLOOKUP(J948,Stage!A:C,3,FALSE)</f>
        <v>#N/A</v>
      </c>
      <c r="L948" s="59" t="e">
        <f>VLOOKUP(J948,Stage!A:B,2,FALSE)</f>
        <v>#N/A</v>
      </c>
      <c r="M948" s="60">
        <f>VLOOKUP(F948,Cost!A:B,2,FALSE)</f>
        <v>90.837199999999996</v>
      </c>
      <c r="N948" s="60" t="e">
        <f t="shared" si="60"/>
        <v>#N/A</v>
      </c>
      <c r="O948" s="60" t="e">
        <f t="shared" si="61"/>
        <v>#N/A</v>
      </c>
    </row>
    <row r="949" spans="2:15" x14ac:dyDescent="0.25">
      <c r="B949" s="62" t="s">
        <v>10360</v>
      </c>
      <c r="C949" s="63">
        <v>22</v>
      </c>
      <c r="D949" s="64">
        <v>44480</v>
      </c>
      <c r="E949" s="62" t="s">
        <v>56</v>
      </c>
      <c r="F949" s="62" t="s">
        <v>8680</v>
      </c>
      <c r="G949" s="62" t="s">
        <v>97</v>
      </c>
      <c r="H949" s="65">
        <v>1</v>
      </c>
      <c r="I949" s="66">
        <v>540.62</v>
      </c>
      <c r="K949" s="58" t="e">
        <f>VLOOKUP(J949,Stage!A:C,3,FALSE)</f>
        <v>#N/A</v>
      </c>
      <c r="L949" s="59" t="e">
        <f>VLOOKUP(J949,Stage!A:B,2,FALSE)</f>
        <v>#N/A</v>
      </c>
      <c r="M949" s="60">
        <f>VLOOKUP(F949,Cost!A:B,2,FALSE)</f>
        <v>355.92840000000001</v>
      </c>
      <c r="N949" s="60" t="e">
        <f t="shared" si="60"/>
        <v>#N/A</v>
      </c>
      <c r="O949" s="60" t="e">
        <f t="shared" si="61"/>
        <v>#N/A</v>
      </c>
    </row>
    <row r="950" spans="2:15" x14ac:dyDescent="0.25">
      <c r="B950" s="62" t="s">
        <v>10360</v>
      </c>
      <c r="C950" s="63">
        <v>23</v>
      </c>
      <c r="D950" s="64">
        <v>44480</v>
      </c>
      <c r="E950" s="62" t="s">
        <v>56</v>
      </c>
      <c r="F950" s="62" t="s">
        <v>5967</v>
      </c>
      <c r="G950" s="62" t="s">
        <v>3303</v>
      </c>
      <c r="H950" s="65">
        <v>5</v>
      </c>
      <c r="I950" s="66">
        <v>3215.65</v>
      </c>
      <c r="K950" s="58" t="e">
        <f>VLOOKUP(J950,Stage!A:C,3,FALSE)</f>
        <v>#N/A</v>
      </c>
      <c r="L950" s="59" t="e">
        <f>VLOOKUP(J950,Stage!A:B,2,FALSE)</f>
        <v>#N/A</v>
      </c>
      <c r="M950" s="60">
        <f>VLOOKUP(F950,Cost!A:B,2,FALSE)</f>
        <v>385.17280000000005</v>
      </c>
      <c r="N950" s="60" t="e">
        <f t="shared" si="60"/>
        <v>#N/A</v>
      </c>
      <c r="O950" s="60" t="e">
        <f t="shared" si="61"/>
        <v>#N/A</v>
      </c>
    </row>
    <row r="951" spans="2:15" x14ac:dyDescent="0.25">
      <c r="B951" s="62" t="s">
        <v>10360</v>
      </c>
      <c r="C951" s="63">
        <v>24</v>
      </c>
      <c r="D951" s="64">
        <v>44480</v>
      </c>
      <c r="E951" s="62" t="s">
        <v>56</v>
      </c>
      <c r="F951" s="62" t="s">
        <v>5965</v>
      </c>
      <c r="G951" s="62" t="s">
        <v>3366</v>
      </c>
      <c r="H951" s="65">
        <v>1</v>
      </c>
      <c r="I951" s="66">
        <v>224.72</v>
      </c>
      <c r="K951" s="58" t="e">
        <f>VLOOKUP(J951,Stage!A:C,3,FALSE)</f>
        <v>#N/A</v>
      </c>
      <c r="L951" s="59" t="e">
        <f>VLOOKUP(J951,Stage!A:B,2,FALSE)</f>
        <v>#N/A</v>
      </c>
      <c r="M951" s="60">
        <f>VLOOKUP(F951,Cost!A:B,2,FALSE)</f>
        <v>130.3168</v>
      </c>
      <c r="N951" s="60" t="e">
        <f t="shared" si="60"/>
        <v>#N/A</v>
      </c>
      <c r="O951" s="60" t="e">
        <f t="shared" si="61"/>
        <v>#N/A</v>
      </c>
    </row>
    <row r="952" spans="2:15" x14ac:dyDescent="0.25">
      <c r="B952" s="62" t="s">
        <v>10360</v>
      </c>
      <c r="C952" s="63">
        <v>25</v>
      </c>
      <c r="D952" s="64">
        <v>44480</v>
      </c>
      <c r="E952" s="62" t="s">
        <v>56</v>
      </c>
      <c r="F952" s="62" t="s">
        <v>10366</v>
      </c>
      <c r="G952" s="62" t="s">
        <v>10367</v>
      </c>
      <c r="H952" s="65">
        <v>10</v>
      </c>
      <c r="I952" s="66">
        <v>320.89999999999998</v>
      </c>
      <c r="K952" s="58" t="e">
        <f>VLOOKUP(J952,Stage!A:C,3,FALSE)</f>
        <v>#N/A</v>
      </c>
      <c r="L952" s="59" t="e">
        <f>VLOOKUP(J952,Stage!A:B,2,FALSE)</f>
        <v>#N/A</v>
      </c>
      <c r="M952" s="60">
        <f>VLOOKUP(F952,Cost!A:B,2,FALSE)</f>
        <v>16.896000000000001</v>
      </c>
      <c r="N952" s="60" t="e">
        <f t="shared" si="60"/>
        <v>#N/A</v>
      </c>
      <c r="O952" s="60" t="e">
        <f t="shared" si="61"/>
        <v>#N/A</v>
      </c>
    </row>
    <row r="953" spans="2:15" x14ac:dyDescent="0.25">
      <c r="B953" s="62" t="s">
        <v>9676</v>
      </c>
      <c r="C953" s="63">
        <v>1</v>
      </c>
      <c r="D953" s="64">
        <v>44474</v>
      </c>
      <c r="E953" s="62" t="s">
        <v>117</v>
      </c>
      <c r="F953" s="62" t="s">
        <v>5556</v>
      </c>
      <c r="G953" s="62" t="s">
        <v>5716</v>
      </c>
      <c r="H953" s="65">
        <v>1</v>
      </c>
      <c r="I953" s="66">
        <v>753.69</v>
      </c>
      <c r="K953" s="58" t="e">
        <f>VLOOKUP(J953,Stage!A:C,3,FALSE)</f>
        <v>#N/A</v>
      </c>
      <c r="L953" s="59" t="e">
        <f>VLOOKUP(J953,Stage!A:B,2,FALSE)</f>
        <v>#N/A</v>
      </c>
      <c r="M953" s="60">
        <f>VLOOKUP(F953,Cost!A:B,2,FALSE)</f>
        <v>378.79541900000004</v>
      </c>
      <c r="N953" s="60" t="e">
        <f t="shared" si="60"/>
        <v>#N/A</v>
      </c>
      <c r="O953" s="60" t="e">
        <f t="shared" si="61"/>
        <v>#N/A</v>
      </c>
    </row>
    <row r="954" spans="2:15" x14ac:dyDescent="0.25">
      <c r="B954" s="62" t="s">
        <v>10368</v>
      </c>
      <c r="C954" s="63">
        <v>1</v>
      </c>
      <c r="D954" s="64">
        <v>44482</v>
      </c>
      <c r="E954" s="62" t="s">
        <v>10369</v>
      </c>
      <c r="F954" s="62" t="s">
        <v>8123</v>
      </c>
      <c r="G954" s="62" t="s">
        <v>10370</v>
      </c>
      <c r="H954" s="65">
        <v>4</v>
      </c>
      <c r="I954" s="66">
        <v>1971.36</v>
      </c>
      <c r="K954" s="58" t="e">
        <f>VLOOKUP(J954,Stage!A:C,3,FALSE)</f>
        <v>#N/A</v>
      </c>
      <c r="L954" s="59" t="e">
        <f>VLOOKUP(J954,Stage!A:B,2,FALSE)</f>
        <v>#N/A</v>
      </c>
      <c r="M954" s="60">
        <f>VLOOKUP(F954,Cost!A:B,2,FALSE)</f>
        <v>247.52080000000001</v>
      </c>
      <c r="N954" s="60" t="e">
        <f t="shared" si="60"/>
        <v>#N/A</v>
      </c>
      <c r="O954" s="60" t="e">
        <f t="shared" si="61"/>
        <v>#N/A</v>
      </c>
    </row>
    <row r="955" spans="2:15" x14ac:dyDescent="0.25">
      <c r="B955" s="62" t="s">
        <v>10371</v>
      </c>
      <c r="C955" s="63">
        <v>1</v>
      </c>
      <c r="D955" s="64">
        <v>44482</v>
      </c>
      <c r="E955" s="62" t="s">
        <v>10369</v>
      </c>
      <c r="F955" s="62" t="s">
        <v>8117</v>
      </c>
      <c r="G955" s="62" t="s">
        <v>65</v>
      </c>
      <c r="H955" s="65">
        <v>4</v>
      </c>
      <c r="I955" s="66">
        <v>1867.8</v>
      </c>
      <c r="K955" s="58" t="e">
        <f>VLOOKUP(J955,Stage!A:C,3,FALSE)</f>
        <v>#N/A</v>
      </c>
      <c r="L955" s="59" t="e">
        <f>VLOOKUP(J955,Stage!A:B,2,FALSE)</f>
        <v>#N/A</v>
      </c>
      <c r="M955" s="60">
        <f>VLOOKUP(F955,Cost!A:B,2,FALSE)</f>
        <v>257.86040000000003</v>
      </c>
      <c r="N955" s="60" t="e">
        <f t="shared" si="60"/>
        <v>#N/A</v>
      </c>
      <c r="O955" s="60" t="e">
        <f t="shared" si="61"/>
        <v>#N/A</v>
      </c>
    </row>
    <row r="956" spans="2:15" x14ac:dyDescent="0.25">
      <c r="B956" s="62" t="s">
        <v>10372</v>
      </c>
      <c r="C956" s="63">
        <v>1</v>
      </c>
      <c r="D956" s="64">
        <v>44480</v>
      </c>
      <c r="E956" s="62" t="s">
        <v>3329</v>
      </c>
      <c r="F956" s="62" t="s">
        <v>10373</v>
      </c>
      <c r="G956" s="62" t="s">
        <v>10374</v>
      </c>
      <c r="H956" s="65">
        <v>1</v>
      </c>
      <c r="I956" s="66">
        <v>53.67</v>
      </c>
      <c r="K956" s="58" t="e">
        <f>VLOOKUP(J956,Stage!A:C,3,FALSE)</f>
        <v>#N/A</v>
      </c>
      <c r="L956" s="59" t="e">
        <f>VLOOKUP(J956,Stage!A:B,2,FALSE)</f>
        <v>#N/A</v>
      </c>
      <c r="M956" s="60">
        <f>+I956*0.4</f>
        <v>21.468000000000004</v>
      </c>
      <c r="N956" s="60" t="e">
        <f t="shared" si="60"/>
        <v>#N/A</v>
      </c>
      <c r="O956" s="60" t="e">
        <f t="shared" si="61"/>
        <v>#N/A</v>
      </c>
    </row>
    <row r="957" spans="2:15" x14ac:dyDescent="0.25">
      <c r="B957" s="62" t="s">
        <v>9602</v>
      </c>
      <c r="C957" s="63">
        <v>1</v>
      </c>
      <c r="D957" s="64">
        <v>44474</v>
      </c>
      <c r="E957" s="62" t="s">
        <v>18</v>
      </c>
      <c r="F957" s="62" t="s">
        <v>7695</v>
      </c>
      <c r="G957" s="62" t="s">
        <v>109</v>
      </c>
      <c r="H957" s="65">
        <v>3</v>
      </c>
      <c r="I957" s="66">
        <v>792.42</v>
      </c>
      <c r="K957" s="58" t="e">
        <f>VLOOKUP(J957,Stage!A:C,3,FALSE)</f>
        <v>#N/A</v>
      </c>
      <c r="L957" s="59" t="e">
        <f>VLOOKUP(J957,Stage!A:B,2,FALSE)</f>
        <v>#N/A</v>
      </c>
      <c r="M957" s="60">
        <f>VLOOKUP(F957,Cost!A:B,2,FALSE)</f>
        <v>105.08</v>
      </c>
      <c r="N957" s="60" t="e">
        <f t="shared" si="60"/>
        <v>#N/A</v>
      </c>
      <c r="O957" s="60" t="e">
        <f t="shared" si="61"/>
        <v>#N/A</v>
      </c>
    </row>
    <row r="958" spans="2:15" x14ac:dyDescent="0.25">
      <c r="B958" s="62" t="s">
        <v>9602</v>
      </c>
      <c r="C958" s="63">
        <v>2</v>
      </c>
      <c r="D958" s="64">
        <v>44474</v>
      </c>
      <c r="E958" s="62" t="s">
        <v>18</v>
      </c>
      <c r="F958" s="62" t="s">
        <v>5659</v>
      </c>
      <c r="G958" s="62" t="s">
        <v>124</v>
      </c>
      <c r="H958" s="65">
        <v>2</v>
      </c>
      <c r="I958" s="66">
        <v>898.84</v>
      </c>
      <c r="K958" s="58" t="e">
        <f>VLOOKUP(J958,Stage!A:C,3,FALSE)</f>
        <v>#N/A</v>
      </c>
      <c r="L958" s="59" t="e">
        <f>VLOOKUP(J958,Stage!A:B,2,FALSE)</f>
        <v>#N/A</v>
      </c>
      <c r="M958" s="60">
        <f>VLOOKUP(F958,Cost!A:B,2,FALSE)</f>
        <v>231.31</v>
      </c>
      <c r="N958" s="60" t="e">
        <f t="shared" si="60"/>
        <v>#N/A</v>
      </c>
      <c r="O958" s="60" t="e">
        <f t="shared" si="61"/>
        <v>#N/A</v>
      </c>
    </row>
    <row r="959" spans="2:15" x14ac:dyDescent="0.25">
      <c r="B959" s="62" t="s">
        <v>10375</v>
      </c>
      <c r="C959" s="63">
        <v>1</v>
      </c>
      <c r="D959" s="64">
        <v>44481</v>
      </c>
      <c r="E959" s="62" t="s">
        <v>18</v>
      </c>
      <c r="F959" s="62" t="s">
        <v>5871</v>
      </c>
      <c r="G959" s="62" t="s">
        <v>4056</v>
      </c>
      <c r="H959" s="65">
        <v>3</v>
      </c>
      <c r="I959" s="66">
        <v>57</v>
      </c>
      <c r="K959" s="58" t="e">
        <f>VLOOKUP(J959,Stage!A:C,3,FALSE)</f>
        <v>#N/A</v>
      </c>
      <c r="L959" s="59" t="e">
        <f>VLOOKUP(J959,Stage!A:B,2,FALSE)</f>
        <v>#N/A</v>
      </c>
      <c r="M959" s="60">
        <f>VLOOKUP(F959,Cost!A:B,2,FALSE)</f>
        <v>14.44</v>
      </c>
      <c r="N959" s="60" t="e">
        <f t="shared" si="60"/>
        <v>#N/A</v>
      </c>
      <c r="O959" s="60" t="e">
        <f t="shared" si="61"/>
        <v>#N/A</v>
      </c>
    </row>
    <row r="960" spans="2:15" x14ac:dyDescent="0.25">
      <c r="B960" s="62" t="s">
        <v>10375</v>
      </c>
      <c r="C960" s="63">
        <v>2</v>
      </c>
      <c r="D960" s="64">
        <v>44481</v>
      </c>
      <c r="E960" s="62" t="s">
        <v>18</v>
      </c>
      <c r="F960" s="62" t="s">
        <v>5460</v>
      </c>
      <c r="G960" s="62" t="s">
        <v>3286</v>
      </c>
      <c r="H960" s="65">
        <v>3</v>
      </c>
      <c r="I960" s="66">
        <v>302.37</v>
      </c>
      <c r="K960" s="58" t="e">
        <f>VLOOKUP(J960,Stage!A:C,3,FALSE)</f>
        <v>#N/A</v>
      </c>
      <c r="L960" s="59" t="e">
        <f>VLOOKUP(J960,Stage!A:B,2,FALSE)</f>
        <v>#N/A</v>
      </c>
      <c r="M960" s="60">
        <f>VLOOKUP(F960,Cost!A:B,2,FALSE)</f>
        <v>60.56</v>
      </c>
      <c r="N960" s="60" t="e">
        <f t="shared" si="60"/>
        <v>#N/A</v>
      </c>
      <c r="O960" s="60" t="e">
        <f t="shared" si="61"/>
        <v>#N/A</v>
      </c>
    </row>
    <row r="961" spans="2:15" x14ac:dyDescent="0.25">
      <c r="B961" s="62" t="s">
        <v>10375</v>
      </c>
      <c r="C961" s="63">
        <v>3</v>
      </c>
      <c r="D961" s="64">
        <v>44481</v>
      </c>
      <c r="E961" s="62" t="s">
        <v>18</v>
      </c>
      <c r="F961" s="62" t="s">
        <v>5808</v>
      </c>
      <c r="G961" s="62" t="s">
        <v>116</v>
      </c>
      <c r="H961" s="65">
        <v>3</v>
      </c>
      <c r="I961" s="66">
        <v>268.32</v>
      </c>
      <c r="K961" s="58" t="e">
        <f>VLOOKUP(J961,Stage!A:C,3,FALSE)</f>
        <v>#N/A</v>
      </c>
      <c r="L961" s="59" t="e">
        <f>VLOOKUP(J961,Stage!A:B,2,FALSE)</f>
        <v>#N/A</v>
      </c>
      <c r="M961" s="60">
        <f>VLOOKUP(F961,Cost!A:B,2,FALSE)</f>
        <v>51.64</v>
      </c>
      <c r="N961" s="60" t="e">
        <f t="shared" si="60"/>
        <v>#N/A</v>
      </c>
      <c r="O961" s="60" t="e">
        <f t="shared" si="61"/>
        <v>#N/A</v>
      </c>
    </row>
    <row r="962" spans="2:15" x14ac:dyDescent="0.25">
      <c r="B962" s="62" t="s">
        <v>10375</v>
      </c>
      <c r="C962" s="63">
        <v>4</v>
      </c>
      <c r="D962" s="64">
        <v>44481</v>
      </c>
      <c r="E962" s="62" t="s">
        <v>18</v>
      </c>
      <c r="F962" s="62" t="s">
        <v>5445</v>
      </c>
      <c r="G962" s="62" t="s">
        <v>22</v>
      </c>
      <c r="H962" s="65">
        <v>1</v>
      </c>
      <c r="I962" s="66">
        <v>79</v>
      </c>
      <c r="K962" s="58" t="e">
        <f>VLOOKUP(J962,Stage!A:C,3,FALSE)</f>
        <v>#N/A</v>
      </c>
      <c r="L962" s="59" t="e">
        <f>VLOOKUP(J962,Stage!A:B,2,FALSE)</f>
        <v>#N/A</v>
      </c>
      <c r="M962" s="60">
        <f>VLOOKUP(F962,Cost!A:B,2,FALSE)</f>
        <v>52.99</v>
      </c>
      <c r="N962" s="60" t="e">
        <f t="shared" si="60"/>
        <v>#N/A</v>
      </c>
      <c r="O962" s="60" t="e">
        <f t="shared" si="61"/>
        <v>#N/A</v>
      </c>
    </row>
    <row r="963" spans="2:15" x14ac:dyDescent="0.25">
      <c r="B963" s="62" t="s">
        <v>10375</v>
      </c>
      <c r="C963" s="63">
        <v>5</v>
      </c>
      <c r="D963" s="64">
        <v>44481</v>
      </c>
      <c r="E963" s="62" t="s">
        <v>18</v>
      </c>
      <c r="F963" s="62" t="s">
        <v>5487</v>
      </c>
      <c r="G963" s="62" t="s">
        <v>24</v>
      </c>
      <c r="H963" s="65">
        <v>1</v>
      </c>
      <c r="I963" s="66">
        <v>143.65</v>
      </c>
      <c r="K963" s="58" t="e">
        <f>VLOOKUP(J963,Stage!A:C,3,FALSE)</f>
        <v>#N/A</v>
      </c>
      <c r="L963" s="59" t="e">
        <f>VLOOKUP(J963,Stage!A:B,2,FALSE)</f>
        <v>#N/A</v>
      </c>
      <c r="M963" s="60">
        <f>VLOOKUP(F963,Cost!A:B,2,FALSE)</f>
        <v>84.43</v>
      </c>
      <c r="N963" s="60" t="e">
        <f t="shared" si="60"/>
        <v>#N/A</v>
      </c>
      <c r="O963" s="60" t="e">
        <f t="shared" si="61"/>
        <v>#N/A</v>
      </c>
    </row>
    <row r="964" spans="2:15" x14ac:dyDescent="0.25">
      <c r="B964" s="62" t="s">
        <v>10375</v>
      </c>
      <c r="C964" s="63">
        <v>6</v>
      </c>
      <c r="D964" s="64">
        <v>44481</v>
      </c>
      <c r="E964" s="62" t="s">
        <v>18</v>
      </c>
      <c r="F964" s="62" t="s">
        <v>5751</v>
      </c>
      <c r="G964" s="62" t="s">
        <v>109</v>
      </c>
      <c r="H964" s="65">
        <v>1</v>
      </c>
      <c r="I964" s="66">
        <v>154.69999999999999</v>
      </c>
      <c r="K964" s="58" t="e">
        <f>VLOOKUP(J964,Stage!A:C,3,FALSE)</f>
        <v>#N/A</v>
      </c>
      <c r="L964" s="59" t="e">
        <f>VLOOKUP(J964,Stage!A:B,2,FALSE)</f>
        <v>#N/A</v>
      </c>
      <c r="M964" s="60">
        <f>VLOOKUP(F964,Cost!A:B,2,FALSE)</f>
        <v>86.06</v>
      </c>
      <c r="N964" s="60" t="e">
        <f t="shared" si="60"/>
        <v>#N/A</v>
      </c>
      <c r="O964" s="60" t="e">
        <f t="shared" si="61"/>
        <v>#N/A</v>
      </c>
    </row>
    <row r="965" spans="2:15" x14ac:dyDescent="0.25">
      <c r="B965" s="62" t="s">
        <v>10375</v>
      </c>
      <c r="C965" s="63">
        <v>7</v>
      </c>
      <c r="D965" s="64">
        <v>44481</v>
      </c>
      <c r="E965" s="62" t="s">
        <v>18</v>
      </c>
      <c r="F965" s="62" t="s">
        <v>5459</v>
      </c>
      <c r="G965" s="62" t="s">
        <v>3330</v>
      </c>
      <c r="H965" s="65">
        <v>2</v>
      </c>
      <c r="I965" s="66">
        <v>226.66</v>
      </c>
      <c r="K965" s="58" t="e">
        <f>VLOOKUP(J965,Stage!A:C,3,FALSE)</f>
        <v>#N/A</v>
      </c>
      <c r="L965" s="59" t="e">
        <f>VLOOKUP(J965,Stage!A:B,2,FALSE)</f>
        <v>#N/A</v>
      </c>
      <c r="M965" s="60">
        <f>VLOOKUP(F965,Cost!A:B,2,FALSE)</f>
        <v>75.36</v>
      </c>
      <c r="N965" s="60" t="e">
        <f t="shared" si="60"/>
        <v>#N/A</v>
      </c>
      <c r="O965" s="60" t="e">
        <f t="shared" si="61"/>
        <v>#N/A</v>
      </c>
    </row>
    <row r="966" spans="2:15" x14ac:dyDescent="0.25">
      <c r="B966" s="62" t="s">
        <v>10375</v>
      </c>
      <c r="C966" s="63">
        <v>8</v>
      </c>
      <c r="D966" s="64">
        <v>44481</v>
      </c>
      <c r="E966" s="62" t="s">
        <v>18</v>
      </c>
      <c r="F966" s="62" t="s">
        <v>5458</v>
      </c>
      <c r="G966" s="62" t="s">
        <v>21</v>
      </c>
      <c r="H966" s="65">
        <v>2</v>
      </c>
      <c r="I966" s="66">
        <v>140.47999999999999</v>
      </c>
      <c r="K966" s="58" t="e">
        <f>VLOOKUP(J966,Stage!A:C,3,FALSE)</f>
        <v>#N/A</v>
      </c>
      <c r="L966" s="59" t="e">
        <f>VLOOKUP(J966,Stage!A:B,2,FALSE)</f>
        <v>#N/A</v>
      </c>
      <c r="M966" s="60">
        <f>VLOOKUP(F966,Cost!A:B,2,FALSE)</f>
        <v>42.92</v>
      </c>
      <c r="N966" s="60" t="e">
        <f t="shared" si="60"/>
        <v>#N/A</v>
      </c>
      <c r="O966" s="60" t="e">
        <f t="shared" si="61"/>
        <v>#N/A</v>
      </c>
    </row>
    <row r="967" spans="2:15" x14ac:dyDescent="0.25">
      <c r="B967" s="62" t="s">
        <v>10375</v>
      </c>
      <c r="C967" s="63">
        <v>10</v>
      </c>
      <c r="D967" s="64">
        <v>44481</v>
      </c>
      <c r="E967" s="62" t="s">
        <v>18</v>
      </c>
      <c r="F967" s="62" t="s">
        <v>3287</v>
      </c>
      <c r="G967" s="62" t="s">
        <v>3288</v>
      </c>
      <c r="H967" s="65">
        <v>42</v>
      </c>
      <c r="I967" s="66">
        <v>21.84</v>
      </c>
    </row>
    <row r="968" spans="2:15" x14ac:dyDescent="0.25">
      <c r="B968" s="62" t="s">
        <v>10375</v>
      </c>
      <c r="C968" s="63">
        <v>11</v>
      </c>
      <c r="D968" s="64">
        <v>44481</v>
      </c>
      <c r="E968" s="62" t="s">
        <v>18</v>
      </c>
      <c r="F968" s="62" t="s">
        <v>6065</v>
      </c>
      <c r="G968" s="62" t="s">
        <v>10376</v>
      </c>
      <c r="H968" s="65">
        <v>1</v>
      </c>
      <c r="I968" s="66">
        <v>186.36</v>
      </c>
      <c r="K968" s="58" t="e">
        <f>VLOOKUP(J968,Stage!A:C,3,FALSE)</f>
        <v>#N/A</v>
      </c>
      <c r="L968" s="59" t="e">
        <f>VLOOKUP(J968,Stage!A:B,2,FALSE)</f>
        <v>#N/A</v>
      </c>
      <c r="M968" s="60">
        <f>VLOOKUP(F968,Cost!A:B,2,FALSE)</f>
        <v>96.79</v>
      </c>
      <c r="N968" s="60" t="e">
        <f t="shared" si="60"/>
        <v>#N/A</v>
      </c>
      <c r="O968" s="60" t="e">
        <f t="shared" si="61"/>
        <v>#N/A</v>
      </c>
    </row>
    <row r="969" spans="2:15" x14ac:dyDescent="0.25">
      <c r="B969" s="62" t="s">
        <v>10375</v>
      </c>
      <c r="C969" s="63">
        <v>12</v>
      </c>
      <c r="D969" s="64">
        <v>44481</v>
      </c>
      <c r="E969" s="62" t="s">
        <v>18</v>
      </c>
      <c r="F969" s="62" t="s">
        <v>5461</v>
      </c>
      <c r="G969" s="62" t="s">
        <v>22</v>
      </c>
      <c r="H969" s="65">
        <v>1</v>
      </c>
      <c r="I969" s="66">
        <v>82.52</v>
      </c>
      <c r="K969" s="58" t="e">
        <f>VLOOKUP(J969,Stage!A:C,3,FALSE)</f>
        <v>#N/A</v>
      </c>
      <c r="L969" s="59" t="e">
        <f>VLOOKUP(J969,Stage!A:B,2,FALSE)</f>
        <v>#N/A</v>
      </c>
      <c r="M969" s="60">
        <f>VLOOKUP(F969,Cost!A:B,2,FALSE)</f>
        <v>51.35</v>
      </c>
      <c r="N969" s="60" t="e">
        <f t="shared" si="60"/>
        <v>#N/A</v>
      </c>
      <c r="O969" s="60" t="e">
        <f t="shared" si="61"/>
        <v>#N/A</v>
      </c>
    </row>
    <row r="970" spans="2:15" x14ac:dyDescent="0.25">
      <c r="B970" s="62" t="s">
        <v>10375</v>
      </c>
      <c r="C970" s="63">
        <v>13</v>
      </c>
      <c r="D970" s="64">
        <v>44481</v>
      </c>
      <c r="E970" s="62" t="s">
        <v>18</v>
      </c>
      <c r="F970" s="62" t="s">
        <v>5486</v>
      </c>
      <c r="G970" s="62" t="s">
        <v>114</v>
      </c>
      <c r="H970" s="65">
        <v>1</v>
      </c>
      <c r="I970" s="66">
        <v>146.66</v>
      </c>
      <c r="K970" s="58" t="e">
        <f>VLOOKUP(J970,Stage!A:C,3,FALSE)</f>
        <v>#N/A</v>
      </c>
      <c r="L970" s="59" t="e">
        <f>VLOOKUP(J970,Stage!A:B,2,FALSE)</f>
        <v>#N/A</v>
      </c>
      <c r="M970" s="60">
        <f>VLOOKUP(F970,Cost!A:B,2,FALSE)</f>
        <v>82.18</v>
      </c>
      <c r="N970" s="60" t="e">
        <f t="shared" si="60"/>
        <v>#N/A</v>
      </c>
      <c r="O970" s="60" t="e">
        <f t="shared" si="61"/>
        <v>#N/A</v>
      </c>
    </row>
    <row r="971" spans="2:15" x14ac:dyDescent="0.25">
      <c r="B971" s="62" t="s">
        <v>10375</v>
      </c>
      <c r="C971" s="63">
        <v>14</v>
      </c>
      <c r="D971" s="64">
        <v>44481</v>
      </c>
      <c r="E971" s="62" t="s">
        <v>18</v>
      </c>
      <c r="F971" s="62" t="s">
        <v>5992</v>
      </c>
      <c r="G971" s="62" t="s">
        <v>111</v>
      </c>
      <c r="H971" s="65">
        <v>1</v>
      </c>
      <c r="I971" s="66">
        <v>147.03</v>
      </c>
      <c r="K971" s="58" t="e">
        <f>VLOOKUP(J971,Stage!A:C,3,FALSE)</f>
        <v>#N/A</v>
      </c>
      <c r="L971" s="59" t="e">
        <f>VLOOKUP(J971,Stage!A:B,2,FALSE)</f>
        <v>#N/A</v>
      </c>
      <c r="M971" s="60">
        <f>VLOOKUP(F971,Cost!A:B,2,FALSE)</f>
        <v>85.73</v>
      </c>
      <c r="N971" s="60" t="e">
        <f t="shared" si="60"/>
        <v>#N/A</v>
      </c>
      <c r="O971" s="60" t="e">
        <f t="shared" si="61"/>
        <v>#N/A</v>
      </c>
    </row>
    <row r="972" spans="2:15" x14ac:dyDescent="0.25">
      <c r="B972" s="62" t="s">
        <v>10375</v>
      </c>
      <c r="C972" s="63">
        <v>15</v>
      </c>
      <c r="D972" s="64">
        <v>44481</v>
      </c>
      <c r="E972" s="62" t="s">
        <v>18</v>
      </c>
      <c r="F972" s="62" t="s">
        <v>5560</v>
      </c>
      <c r="G972" s="62" t="s">
        <v>115</v>
      </c>
      <c r="H972" s="65">
        <v>1</v>
      </c>
      <c r="I972" s="66">
        <v>135.22</v>
      </c>
      <c r="K972" s="58" t="e">
        <f>VLOOKUP(J972,Stage!A:C,3,FALSE)</f>
        <v>#N/A</v>
      </c>
      <c r="L972" s="59" t="e">
        <f>VLOOKUP(J972,Stage!A:B,2,FALSE)</f>
        <v>#N/A</v>
      </c>
      <c r="M972" s="60">
        <f>VLOOKUP(F972,Cost!A:B,2,FALSE)</f>
        <v>81.510000000000005</v>
      </c>
      <c r="N972" s="60" t="e">
        <f t="shared" si="60"/>
        <v>#N/A</v>
      </c>
      <c r="O972" s="60" t="e">
        <f t="shared" si="61"/>
        <v>#N/A</v>
      </c>
    </row>
    <row r="973" spans="2:15" x14ac:dyDescent="0.25">
      <c r="B973" s="62" t="s">
        <v>10375</v>
      </c>
      <c r="C973" s="63">
        <v>16</v>
      </c>
      <c r="D973" s="64">
        <v>44481</v>
      </c>
      <c r="E973" s="62" t="s">
        <v>18</v>
      </c>
      <c r="F973" s="62" t="s">
        <v>5446</v>
      </c>
      <c r="G973" s="62" t="s">
        <v>4081</v>
      </c>
      <c r="H973" s="65">
        <v>4</v>
      </c>
      <c r="I973" s="66">
        <v>468.52</v>
      </c>
      <c r="K973" s="58" t="e">
        <f>VLOOKUP(J973,Stage!A:C,3,FALSE)</f>
        <v>#N/A</v>
      </c>
      <c r="L973" s="59" t="e">
        <f>VLOOKUP(J973,Stage!A:B,2,FALSE)</f>
        <v>#N/A</v>
      </c>
      <c r="M973" s="60">
        <f>VLOOKUP(F973,Cost!A:B,2,FALSE)</f>
        <v>65.05</v>
      </c>
      <c r="N973" s="60" t="e">
        <f t="shared" si="60"/>
        <v>#N/A</v>
      </c>
      <c r="O973" s="60" t="e">
        <f t="shared" si="61"/>
        <v>#N/A</v>
      </c>
    </row>
    <row r="974" spans="2:15" x14ac:dyDescent="0.25">
      <c r="B974" s="62" t="s">
        <v>10375</v>
      </c>
      <c r="C974" s="63">
        <v>17</v>
      </c>
      <c r="D974" s="64">
        <v>44481</v>
      </c>
      <c r="E974" s="62" t="s">
        <v>18</v>
      </c>
      <c r="F974" s="62" t="s">
        <v>5872</v>
      </c>
      <c r="G974" s="62" t="s">
        <v>114</v>
      </c>
      <c r="H974" s="65">
        <v>3</v>
      </c>
      <c r="I974" s="66">
        <v>524.61</v>
      </c>
      <c r="K974" s="58" t="e">
        <f>VLOOKUP(J974,Stage!A:C,3,FALSE)</f>
        <v>#N/A</v>
      </c>
      <c r="L974" s="59" t="e">
        <f>VLOOKUP(J974,Stage!A:B,2,FALSE)</f>
        <v>#N/A</v>
      </c>
      <c r="M974" s="60">
        <f>VLOOKUP(F974,Cost!A:B,2,FALSE)</f>
        <v>85.69</v>
      </c>
      <c r="N974" s="60" t="e">
        <f t="shared" si="60"/>
        <v>#N/A</v>
      </c>
      <c r="O974" s="60" t="e">
        <f t="shared" si="61"/>
        <v>#N/A</v>
      </c>
    </row>
    <row r="975" spans="2:15" x14ac:dyDescent="0.25">
      <c r="B975" s="62" t="s">
        <v>10375</v>
      </c>
      <c r="C975" s="63">
        <v>18</v>
      </c>
      <c r="D975" s="64">
        <v>44481</v>
      </c>
      <c r="E975" s="62" t="s">
        <v>18</v>
      </c>
      <c r="F975" s="62" t="s">
        <v>5742</v>
      </c>
      <c r="G975" s="62" t="s">
        <v>24</v>
      </c>
      <c r="H975" s="65">
        <v>1</v>
      </c>
      <c r="I975" s="66">
        <v>123.51</v>
      </c>
      <c r="K975" s="58" t="e">
        <f>VLOOKUP(J975,Stage!A:C,3,FALSE)</f>
        <v>#N/A</v>
      </c>
      <c r="L975" s="59" t="e">
        <f>VLOOKUP(J975,Stage!A:B,2,FALSE)</f>
        <v>#N/A</v>
      </c>
      <c r="M975" s="60">
        <f>VLOOKUP(F975,Cost!A:B,2,FALSE)</f>
        <v>72.760000000000005</v>
      </c>
      <c r="N975" s="60" t="e">
        <f t="shared" si="60"/>
        <v>#N/A</v>
      </c>
      <c r="O975" s="60" t="e">
        <f t="shared" si="61"/>
        <v>#N/A</v>
      </c>
    </row>
    <row r="976" spans="2:15" x14ac:dyDescent="0.25">
      <c r="B976" s="62" t="s">
        <v>10375</v>
      </c>
      <c r="C976" s="63">
        <v>19</v>
      </c>
      <c r="D976" s="64">
        <v>44481</v>
      </c>
      <c r="E976" s="62" t="s">
        <v>18</v>
      </c>
      <c r="F976" s="62" t="s">
        <v>5986</v>
      </c>
      <c r="G976" s="62" t="s">
        <v>4931</v>
      </c>
      <c r="H976" s="65">
        <v>1</v>
      </c>
      <c r="I976" s="66">
        <v>107.18</v>
      </c>
      <c r="K976" s="58" t="e">
        <f>VLOOKUP(J976,Stage!A:C,3,FALSE)</f>
        <v>#N/A</v>
      </c>
      <c r="L976" s="59" t="e">
        <f>VLOOKUP(J976,Stage!A:B,2,FALSE)</f>
        <v>#N/A</v>
      </c>
      <c r="M976" s="60">
        <f>VLOOKUP(F976,Cost!A:B,2,FALSE)</f>
        <v>58.74</v>
      </c>
      <c r="N976" s="60" t="e">
        <f t="shared" si="60"/>
        <v>#N/A</v>
      </c>
      <c r="O976" s="60" t="e">
        <f t="shared" si="61"/>
        <v>#N/A</v>
      </c>
    </row>
    <row r="977" spans="2:15" x14ac:dyDescent="0.25">
      <c r="B977" s="62" t="s">
        <v>10375</v>
      </c>
      <c r="C977" s="63">
        <v>20</v>
      </c>
      <c r="D977" s="64">
        <v>44481</v>
      </c>
      <c r="E977" s="62" t="s">
        <v>18</v>
      </c>
      <c r="F977" s="62" t="s">
        <v>5478</v>
      </c>
      <c r="G977" s="62" t="s">
        <v>3298</v>
      </c>
      <c r="H977" s="65">
        <v>4</v>
      </c>
      <c r="I977" s="66">
        <v>293.60000000000002</v>
      </c>
      <c r="K977" s="58" t="e">
        <f>VLOOKUP(J977,Stage!A:C,3,FALSE)</f>
        <v>#N/A</v>
      </c>
      <c r="L977" s="59" t="e">
        <f>VLOOKUP(J977,Stage!A:B,2,FALSE)</f>
        <v>#N/A</v>
      </c>
      <c r="M977" s="60">
        <f>VLOOKUP(F977,Cost!A:B,2,FALSE)</f>
        <v>33.79</v>
      </c>
      <c r="N977" s="60" t="e">
        <f t="shared" si="60"/>
        <v>#N/A</v>
      </c>
      <c r="O977" s="60" t="e">
        <f t="shared" si="61"/>
        <v>#N/A</v>
      </c>
    </row>
    <row r="978" spans="2:15" x14ac:dyDescent="0.25">
      <c r="B978" s="62" t="s">
        <v>10375</v>
      </c>
      <c r="C978" s="63">
        <v>21</v>
      </c>
      <c r="D978" s="64">
        <v>44481</v>
      </c>
      <c r="E978" s="62" t="s">
        <v>18</v>
      </c>
      <c r="F978" s="62" t="s">
        <v>5994</v>
      </c>
      <c r="G978" s="62" t="s">
        <v>103</v>
      </c>
      <c r="H978" s="65">
        <v>1</v>
      </c>
      <c r="I978" s="66">
        <v>122.92</v>
      </c>
      <c r="K978" s="58" t="e">
        <f>VLOOKUP(J978,Stage!A:C,3,FALSE)</f>
        <v>#N/A</v>
      </c>
      <c r="L978" s="59" t="e">
        <f>VLOOKUP(J978,Stage!A:B,2,FALSE)</f>
        <v>#N/A</v>
      </c>
      <c r="M978" s="60">
        <f>VLOOKUP(F978,Cost!A:B,2,FALSE)</f>
        <v>74.290000000000006</v>
      </c>
      <c r="N978" s="60" t="e">
        <f t="shared" si="60"/>
        <v>#N/A</v>
      </c>
      <c r="O978" s="60" t="e">
        <f t="shared" si="61"/>
        <v>#N/A</v>
      </c>
    </row>
    <row r="979" spans="2:15" x14ac:dyDescent="0.25">
      <c r="B979" s="62" t="s">
        <v>10375</v>
      </c>
      <c r="C979" s="63">
        <v>22</v>
      </c>
      <c r="D979" s="64">
        <v>44481</v>
      </c>
      <c r="E979" s="62" t="s">
        <v>18</v>
      </c>
      <c r="F979" s="62" t="s">
        <v>7495</v>
      </c>
      <c r="G979" s="62" t="s">
        <v>4062</v>
      </c>
      <c r="H979" s="65">
        <v>2</v>
      </c>
      <c r="I979" s="66">
        <v>265.74</v>
      </c>
      <c r="K979" s="58" t="e">
        <f>VLOOKUP(J979,Stage!A:C,3,FALSE)</f>
        <v>#N/A</v>
      </c>
      <c r="L979" s="59" t="e">
        <f>VLOOKUP(J979,Stage!A:B,2,FALSE)</f>
        <v>#N/A</v>
      </c>
      <c r="M979" s="60">
        <f>VLOOKUP(F979,Cost!A:B,2,FALSE)</f>
        <v>79.540000000000006</v>
      </c>
      <c r="N979" s="60" t="e">
        <f t="shared" si="60"/>
        <v>#N/A</v>
      </c>
      <c r="O979" s="60" t="e">
        <f t="shared" si="61"/>
        <v>#N/A</v>
      </c>
    </row>
    <row r="980" spans="2:15" x14ac:dyDescent="0.25">
      <c r="B980" s="62" t="s">
        <v>10375</v>
      </c>
      <c r="C980" s="63">
        <v>23</v>
      </c>
      <c r="D980" s="64">
        <v>44481</v>
      </c>
      <c r="E980" s="62" t="s">
        <v>18</v>
      </c>
      <c r="F980" s="62" t="s">
        <v>7471</v>
      </c>
      <c r="G980" s="62" t="s">
        <v>3330</v>
      </c>
      <c r="H980" s="65">
        <v>1</v>
      </c>
      <c r="I980" s="66">
        <v>105.8</v>
      </c>
      <c r="K980" s="58" t="e">
        <f>VLOOKUP(J980,Stage!A:C,3,FALSE)</f>
        <v>#N/A</v>
      </c>
      <c r="L980" s="59" t="e">
        <f>VLOOKUP(J980,Stage!A:B,2,FALSE)</f>
        <v>#N/A</v>
      </c>
      <c r="M980" s="60">
        <f>VLOOKUP(F980,Cost!A:B,2,FALSE)</f>
        <v>57.66</v>
      </c>
      <c r="N980" s="60" t="e">
        <f t="shared" si="60"/>
        <v>#N/A</v>
      </c>
      <c r="O980" s="60" t="e">
        <f t="shared" si="61"/>
        <v>#N/A</v>
      </c>
    </row>
    <row r="981" spans="2:15" x14ac:dyDescent="0.25">
      <c r="B981" s="62" t="s">
        <v>10375</v>
      </c>
      <c r="C981" s="63">
        <v>24</v>
      </c>
      <c r="D981" s="64">
        <v>44481</v>
      </c>
      <c r="E981" s="62" t="s">
        <v>18</v>
      </c>
      <c r="F981" s="62" t="s">
        <v>7472</v>
      </c>
      <c r="G981" s="62" t="s">
        <v>103</v>
      </c>
      <c r="H981" s="65">
        <v>1</v>
      </c>
      <c r="I981" s="66">
        <v>109.24</v>
      </c>
      <c r="K981" s="58" t="e">
        <f>VLOOKUP(J981,Stage!A:C,3,FALSE)</f>
        <v>#N/A</v>
      </c>
      <c r="L981" s="59" t="e">
        <f>VLOOKUP(J981,Stage!A:B,2,FALSE)</f>
        <v>#N/A</v>
      </c>
      <c r="M981" s="60">
        <f>VLOOKUP(F981,Cost!A:B,2,FALSE)</f>
        <v>64.86</v>
      </c>
      <c r="N981" s="60" t="e">
        <f t="shared" si="60"/>
        <v>#N/A</v>
      </c>
      <c r="O981" s="60" t="e">
        <f t="shared" si="61"/>
        <v>#N/A</v>
      </c>
    </row>
    <row r="982" spans="2:15" x14ac:dyDescent="0.25">
      <c r="B982" s="62" t="s">
        <v>10375</v>
      </c>
      <c r="C982" s="63">
        <v>25</v>
      </c>
      <c r="D982" s="64">
        <v>44481</v>
      </c>
      <c r="E982" s="62" t="s">
        <v>18</v>
      </c>
      <c r="F982" s="62" t="s">
        <v>7474</v>
      </c>
      <c r="G982" s="62" t="s">
        <v>22</v>
      </c>
      <c r="H982" s="65">
        <v>3</v>
      </c>
      <c r="I982" s="66">
        <v>183.78</v>
      </c>
      <c r="K982" s="58" t="e">
        <f>VLOOKUP(J982,Stage!A:C,3,FALSE)</f>
        <v>#N/A</v>
      </c>
      <c r="L982" s="59" t="e">
        <f>VLOOKUP(J982,Stage!A:B,2,FALSE)</f>
        <v>#N/A</v>
      </c>
      <c r="M982" s="60">
        <f>VLOOKUP(F982,Cost!A:B,2,FALSE)</f>
        <v>33.799999999999997</v>
      </c>
      <c r="N982" s="60" t="e">
        <f t="shared" si="60"/>
        <v>#N/A</v>
      </c>
      <c r="O982" s="60" t="e">
        <f t="shared" si="61"/>
        <v>#N/A</v>
      </c>
    </row>
    <row r="983" spans="2:15" x14ac:dyDescent="0.25">
      <c r="B983" s="62" t="s">
        <v>10375</v>
      </c>
      <c r="C983" s="63">
        <v>26</v>
      </c>
      <c r="D983" s="64">
        <v>44481</v>
      </c>
      <c r="E983" s="62" t="s">
        <v>18</v>
      </c>
      <c r="F983" s="62" t="s">
        <v>7469</v>
      </c>
      <c r="G983" s="62" t="s">
        <v>112</v>
      </c>
      <c r="H983" s="65">
        <v>2</v>
      </c>
      <c r="I983" s="66">
        <v>105.94</v>
      </c>
      <c r="K983" s="58" t="e">
        <f>VLOOKUP(J983,Stage!A:C,3,FALSE)</f>
        <v>#N/A</v>
      </c>
      <c r="L983" s="59" t="e">
        <f>VLOOKUP(J983,Stage!A:B,2,FALSE)</f>
        <v>#N/A</v>
      </c>
      <c r="M983" s="60">
        <f>VLOOKUP(F983,Cost!A:B,2,FALSE)</f>
        <v>28.37</v>
      </c>
      <c r="N983" s="60" t="e">
        <f t="shared" si="60"/>
        <v>#N/A</v>
      </c>
      <c r="O983" s="60" t="e">
        <f t="shared" si="61"/>
        <v>#N/A</v>
      </c>
    </row>
    <row r="984" spans="2:15" x14ac:dyDescent="0.25">
      <c r="B984" s="62" t="s">
        <v>10375</v>
      </c>
      <c r="C984" s="63">
        <v>27</v>
      </c>
      <c r="D984" s="64">
        <v>44481</v>
      </c>
      <c r="E984" s="62" t="s">
        <v>18</v>
      </c>
      <c r="F984" s="62" t="s">
        <v>7475</v>
      </c>
      <c r="G984" s="62" t="s">
        <v>109</v>
      </c>
      <c r="H984" s="65">
        <v>2</v>
      </c>
      <c r="I984" s="66">
        <v>242.8</v>
      </c>
      <c r="K984" s="58" t="e">
        <f>VLOOKUP(J984,Stage!A:C,3,FALSE)</f>
        <v>#N/A</v>
      </c>
      <c r="L984" s="59" t="e">
        <f>VLOOKUP(J984,Stage!A:B,2,FALSE)</f>
        <v>#N/A</v>
      </c>
      <c r="M984" s="60">
        <f>VLOOKUP(F984,Cost!A:B,2,FALSE)</f>
        <v>66.010000000000005</v>
      </c>
      <c r="N984" s="60" t="e">
        <f t="shared" si="60"/>
        <v>#N/A</v>
      </c>
      <c r="O984" s="60" t="e">
        <f t="shared" si="61"/>
        <v>#N/A</v>
      </c>
    </row>
    <row r="985" spans="2:15" x14ac:dyDescent="0.25">
      <c r="B985" s="62" t="s">
        <v>10375</v>
      </c>
      <c r="C985" s="63">
        <v>28</v>
      </c>
      <c r="D985" s="64">
        <v>44481</v>
      </c>
      <c r="E985" s="62" t="s">
        <v>18</v>
      </c>
      <c r="F985" s="62" t="s">
        <v>7477</v>
      </c>
      <c r="G985" s="62" t="s">
        <v>111</v>
      </c>
      <c r="H985" s="65">
        <v>2</v>
      </c>
      <c r="I985" s="66">
        <v>121.42</v>
      </c>
      <c r="K985" s="58" t="e">
        <f>VLOOKUP(J985,Stage!A:C,3,FALSE)</f>
        <v>#N/A</v>
      </c>
      <c r="L985" s="59" t="e">
        <f>VLOOKUP(J985,Stage!A:B,2,FALSE)</f>
        <v>#N/A</v>
      </c>
      <c r="M985" s="60">
        <f>VLOOKUP(F985,Cost!A:B,2,FALSE)</f>
        <v>31.98</v>
      </c>
      <c r="N985" s="60" t="e">
        <f t="shared" si="60"/>
        <v>#N/A</v>
      </c>
      <c r="O985" s="60" t="e">
        <f t="shared" si="61"/>
        <v>#N/A</v>
      </c>
    </row>
    <row r="986" spans="2:15" x14ac:dyDescent="0.25">
      <c r="B986" s="62" t="s">
        <v>10375</v>
      </c>
      <c r="C986" s="63">
        <v>29</v>
      </c>
      <c r="D986" s="64">
        <v>44481</v>
      </c>
      <c r="E986" s="62" t="s">
        <v>18</v>
      </c>
      <c r="F986" s="62" t="s">
        <v>7478</v>
      </c>
      <c r="G986" s="62" t="s">
        <v>3296</v>
      </c>
      <c r="H986" s="65">
        <v>2</v>
      </c>
      <c r="I986" s="66">
        <v>129.24</v>
      </c>
      <c r="K986" s="58" t="e">
        <f>VLOOKUP(J986,Stage!A:C,3,FALSE)</f>
        <v>#N/A</v>
      </c>
      <c r="L986" s="59" t="e">
        <f>VLOOKUP(J986,Stage!A:B,2,FALSE)</f>
        <v>#N/A</v>
      </c>
      <c r="M986" s="60">
        <f>VLOOKUP(F986,Cost!A:B,2,FALSE)</f>
        <v>35.409999999999997</v>
      </c>
      <c r="N986" s="60" t="e">
        <f t="shared" si="60"/>
        <v>#N/A</v>
      </c>
      <c r="O986" s="60" t="e">
        <f t="shared" si="61"/>
        <v>#N/A</v>
      </c>
    </row>
    <row r="987" spans="2:15" x14ac:dyDescent="0.25">
      <c r="B987" s="62" t="s">
        <v>10375</v>
      </c>
      <c r="C987" s="63">
        <v>30</v>
      </c>
      <c r="D987" s="64">
        <v>44481</v>
      </c>
      <c r="E987" s="62" t="s">
        <v>18</v>
      </c>
      <c r="F987" s="62" t="s">
        <v>5466</v>
      </c>
      <c r="G987" s="62" t="s">
        <v>137</v>
      </c>
      <c r="H987" s="65">
        <v>1</v>
      </c>
      <c r="I987" s="66">
        <v>181.29</v>
      </c>
      <c r="K987" s="58" t="e">
        <f>VLOOKUP(J987,Stage!A:C,3,FALSE)</f>
        <v>#N/A</v>
      </c>
      <c r="L987" s="59" t="e">
        <f>VLOOKUP(J987,Stage!A:B,2,FALSE)</f>
        <v>#N/A</v>
      </c>
      <c r="M987" s="60">
        <f>VLOOKUP(F987,Cost!A:B,2,FALSE)</f>
        <v>88.02</v>
      </c>
      <c r="N987" s="60" t="e">
        <f t="shared" si="60"/>
        <v>#N/A</v>
      </c>
      <c r="O987" s="60" t="e">
        <f t="shared" si="61"/>
        <v>#N/A</v>
      </c>
    </row>
    <row r="988" spans="2:15" x14ac:dyDescent="0.25">
      <c r="B988" s="62" t="s">
        <v>10375</v>
      </c>
      <c r="C988" s="63">
        <v>31</v>
      </c>
      <c r="D988" s="64">
        <v>44481</v>
      </c>
      <c r="E988" s="62" t="s">
        <v>18</v>
      </c>
      <c r="F988" s="62" t="s">
        <v>7468</v>
      </c>
      <c r="G988" s="62" t="s">
        <v>114</v>
      </c>
      <c r="H988" s="65">
        <v>5</v>
      </c>
      <c r="I988" s="66">
        <v>906.45</v>
      </c>
      <c r="K988" s="58" t="e">
        <f>VLOOKUP(J988,Stage!A:C,3,FALSE)</f>
        <v>#N/A</v>
      </c>
      <c r="L988" s="59" t="e">
        <f>VLOOKUP(J988,Stage!A:B,2,FALSE)</f>
        <v>#N/A</v>
      </c>
      <c r="M988" s="60">
        <f>VLOOKUP(F988,Cost!A:B,2,FALSE)</f>
        <v>88.02</v>
      </c>
      <c r="N988" s="60" t="e">
        <f t="shared" si="60"/>
        <v>#N/A</v>
      </c>
      <c r="O988" s="60" t="e">
        <f t="shared" si="61"/>
        <v>#N/A</v>
      </c>
    </row>
    <row r="989" spans="2:15" x14ac:dyDescent="0.25">
      <c r="B989" s="62" t="s">
        <v>10375</v>
      </c>
      <c r="C989" s="63">
        <v>32</v>
      </c>
      <c r="D989" s="64">
        <v>44481</v>
      </c>
      <c r="E989" s="62" t="s">
        <v>18</v>
      </c>
      <c r="F989" s="62" t="s">
        <v>5562</v>
      </c>
      <c r="G989" s="62" t="s">
        <v>24</v>
      </c>
      <c r="H989" s="65">
        <v>1</v>
      </c>
      <c r="I989" s="66">
        <v>122.47</v>
      </c>
      <c r="K989" s="58" t="e">
        <f>VLOOKUP(J989,Stage!A:C,3,FALSE)</f>
        <v>#N/A</v>
      </c>
      <c r="L989" s="59" t="e">
        <f>VLOOKUP(J989,Stage!A:B,2,FALSE)</f>
        <v>#N/A</v>
      </c>
      <c r="M989" s="60">
        <f>VLOOKUP(F989,Cost!A:B,2,FALSE)</f>
        <v>64.84</v>
      </c>
      <c r="N989" s="60" t="e">
        <f t="shared" si="60"/>
        <v>#N/A</v>
      </c>
      <c r="O989" s="60" t="e">
        <f t="shared" si="61"/>
        <v>#N/A</v>
      </c>
    </row>
    <row r="990" spans="2:15" x14ac:dyDescent="0.25">
      <c r="B990" s="62" t="s">
        <v>10375</v>
      </c>
      <c r="C990" s="63">
        <v>33</v>
      </c>
      <c r="D990" s="64">
        <v>44481</v>
      </c>
      <c r="E990" s="62" t="s">
        <v>18</v>
      </c>
      <c r="F990" s="62" t="s">
        <v>5489</v>
      </c>
      <c r="G990" s="62" t="s">
        <v>109</v>
      </c>
      <c r="H990" s="65">
        <v>1</v>
      </c>
      <c r="I990" s="66">
        <v>181.36</v>
      </c>
      <c r="K990" s="58" t="e">
        <f>VLOOKUP(J990,Stage!A:C,3,FALSE)</f>
        <v>#N/A</v>
      </c>
      <c r="L990" s="59" t="e">
        <f>VLOOKUP(J990,Stage!A:B,2,FALSE)</f>
        <v>#N/A</v>
      </c>
      <c r="M990" s="60">
        <f>VLOOKUP(F990,Cost!A:B,2,FALSE)</f>
        <v>88.68</v>
      </c>
      <c r="N990" s="60" t="e">
        <f t="shared" si="60"/>
        <v>#N/A</v>
      </c>
      <c r="O990" s="60" t="e">
        <f t="shared" si="61"/>
        <v>#N/A</v>
      </c>
    </row>
    <row r="991" spans="2:15" x14ac:dyDescent="0.25">
      <c r="B991" s="62" t="s">
        <v>10375</v>
      </c>
      <c r="C991" s="63">
        <v>34</v>
      </c>
      <c r="D991" s="64">
        <v>44481</v>
      </c>
      <c r="E991" s="62" t="s">
        <v>18</v>
      </c>
      <c r="F991" s="62" t="s">
        <v>5488</v>
      </c>
      <c r="G991" s="62" t="s">
        <v>5680</v>
      </c>
      <c r="H991" s="65">
        <v>1</v>
      </c>
      <c r="I991" s="66">
        <v>359.74</v>
      </c>
      <c r="K991" s="58" t="e">
        <f>VLOOKUP(J991,Stage!A:C,3,FALSE)</f>
        <v>#N/A</v>
      </c>
      <c r="L991" s="59" t="e">
        <f>VLOOKUP(J991,Stage!A:B,2,FALSE)</f>
        <v>#N/A</v>
      </c>
      <c r="M991" s="60">
        <f>VLOOKUP(F991,Cost!A:B,2,FALSE)</f>
        <v>179.52</v>
      </c>
      <c r="N991" s="60" t="e">
        <f t="shared" si="60"/>
        <v>#N/A</v>
      </c>
      <c r="O991" s="60" t="e">
        <f t="shared" si="61"/>
        <v>#N/A</v>
      </c>
    </row>
    <row r="992" spans="2:15" x14ac:dyDescent="0.25">
      <c r="B992" s="62" t="s">
        <v>10375</v>
      </c>
      <c r="C992" s="63">
        <v>35</v>
      </c>
      <c r="D992" s="64">
        <v>44481</v>
      </c>
      <c r="E992" s="62" t="s">
        <v>18</v>
      </c>
      <c r="F992" s="62" t="s">
        <v>5468</v>
      </c>
      <c r="G992" s="62" t="s">
        <v>3373</v>
      </c>
      <c r="H992" s="65">
        <v>4</v>
      </c>
      <c r="I992" s="66">
        <v>300.36</v>
      </c>
      <c r="K992" s="58" t="e">
        <f>VLOOKUP(J992,Stage!A:C,3,FALSE)</f>
        <v>#N/A</v>
      </c>
      <c r="L992" s="59" t="e">
        <f>VLOOKUP(J992,Stage!A:B,2,FALSE)</f>
        <v>#N/A</v>
      </c>
      <c r="M992" s="60">
        <f>VLOOKUP(F992,Cost!A:B,2,FALSE)</f>
        <v>36.96</v>
      </c>
      <c r="N992" s="60" t="e">
        <f t="shared" si="60"/>
        <v>#N/A</v>
      </c>
      <c r="O992" s="60" t="e">
        <f t="shared" si="61"/>
        <v>#N/A</v>
      </c>
    </row>
    <row r="993" spans="2:15" x14ac:dyDescent="0.25">
      <c r="B993" s="62" t="s">
        <v>10375</v>
      </c>
      <c r="C993" s="63">
        <v>36</v>
      </c>
      <c r="D993" s="64">
        <v>44481</v>
      </c>
      <c r="E993" s="62" t="s">
        <v>18</v>
      </c>
      <c r="F993" s="62" t="s">
        <v>6072</v>
      </c>
      <c r="G993" s="62" t="s">
        <v>113</v>
      </c>
      <c r="H993" s="65">
        <v>1</v>
      </c>
      <c r="I993" s="66">
        <v>178.98</v>
      </c>
      <c r="K993" s="58" t="e">
        <f>VLOOKUP(J993,Stage!A:C,3,FALSE)</f>
        <v>#N/A</v>
      </c>
      <c r="L993" s="59" t="e">
        <f>VLOOKUP(J993,Stage!A:B,2,FALSE)</f>
        <v>#N/A</v>
      </c>
      <c r="M993" s="60">
        <f>VLOOKUP(F993,Cost!A:B,2,FALSE)</f>
        <v>104.68</v>
      </c>
      <c r="N993" s="60" t="e">
        <f t="shared" si="60"/>
        <v>#N/A</v>
      </c>
      <c r="O993" s="60" t="e">
        <f t="shared" si="61"/>
        <v>#N/A</v>
      </c>
    </row>
    <row r="994" spans="2:15" x14ac:dyDescent="0.25">
      <c r="B994" s="62" t="s">
        <v>10375</v>
      </c>
      <c r="C994" s="63">
        <v>37</v>
      </c>
      <c r="D994" s="64">
        <v>44481</v>
      </c>
      <c r="E994" s="62" t="s">
        <v>18</v>
      </c>
      <c r="F994" s="62" t="s">
        <v>7678</v>
      </c>
      <c r="G994" s="62" t="s">
        <v>5680</v>
      </c>
      <c r="H994" s="65">
        <v>2</v>
      </c>
      <c r="I994" s="66">
        <v>369.42</v>
      </c>
      <c r="K994" s="58" t="e">
        <f>VLOOKUP(J994,Stage!A:C,3,FALSE)</f>
        <v>#N/A</v>
      </c>
      <c r="L994" s="59" t="e">
        <f>VLOOKUP(J994,Stage!A:B,2,FALSE)</f>
        <v>#N/A</v>
      </c>
      <c r="M994" s="60">
        <f>VLOOKUP(F994,Cost!A:B,2,FALSE)</f>
        <v>94.76</v>
      </c>
      <c r="N994" s="60" t="e">
        <f t="shared" si="60"/>
        <v>#N/A</v>
      </c>
      <c r="O994" s="60" t="e">
        <f t="shared" si="61"/>
        <v>#N/A</v>
      </c>
    </row>
    <row r="995" spans="2:15" x14ac:dyDescent="0.25">
      <c r="B995" s="62" t="s">
        <v>10375</v>
      </c>
      <c r="C995" s="63">
        <v>38</v>
      </c>
      <c r="D995" s="64">
        <v>44481</v>
      </c>
      <c r="E995" s="62" t="s">
        <v>18</v>
      </c>
      <c r="F995" s="62" t="s">
        <v>5789</v>
      </c>
      <c r="G995" s="62" t="s">
        <v>136</v>
      </c>
      <c r="H995" s="65">
        <v>1</v>
      </c>
      <c r="I995" s="66">
        <v>357.35</v>
      </c>
      <c r="K995" s="58" t="e">
        <f>VLOOKUP(J995,Stage!A:C,3,FALSE)</f>
        <v>#N/A</v>
      </c>
      <c r="L995" s="59" t="e">
        <f>VLOOKUP(J995,Stage!A:B,2,FALSE)</f>
        <v>#N/A</v>
      </c>
      <c r="M995" s="60">
        <f>VLOOKUP(F995,Cost!A:B,2,FALSE)</f>
        <v>181.28</v>
      </c>
      <c r="N995" s="60" t="e">
        <f t="shared" si="60"/>
        <v>#N/A</v>
      </c>
      <c r="O995" s="60" t="e">
        <f t="shared" si="61"/>
        <v>#N/A</v>
      </c>
    </row>
    <row r="996" spans="2:15" x14ac:dyDescent="0.25">
      <c r="B996" s="62" t="s">
        <v>10375</v>
      </c>
      <c r="C996" s="63">
        <v>39</v>
      </c>
      <c r="D996" s="64">
        <v>44481</v>
      </c>
      <c r="E996" s="62" t="s">
        <v>18</v>
      </c>
      <c r="F996" s="62" t="s">
        <v>5453</v>
      </c>
      <c r="G996" s="62" t="s">
        <v>47</v>
      </c>
      <c r="H996" s="65">
        <v>2</v>
      </c>
      <c r="I996" s="66">
        <v>334.54</v>
      </c>
      <c r="K996" s="58" t="e">
        <f>VLOOKUP(J996,Stage!A:C,3,FALSE)</f>
        <v>#N/A</v>
      </c>
      <c r="L996" s="59" t="e">
        <f>VLOOKUP(J996,Stage!A:B,2,FALSE)</f>
        <v>#N/A</v>
      </c>
      <c r="M996" s="60">
        <f>VLOOKUP(F996,Cost!A:B,2,FALSE)</f>
        <v>99.13</v>
      </c>
      <c r="N996" s="60" t="e">
        <f t="shared" si="60"/>
        <v>#N/A</v>
      </c>
      <c r="O996" s="60" t="e">
        <f t="shared" si="61"/>
        <v>#N/A</v>
      </c>
    </row>
    <row r="997" spans="2:15" x14ac:dyDescent="0.25">
      <c r="B997" s="62" t="s">
        <v>10375</v>
      </c>
      <c r="C997" s="63">
        <v>40</v>
      </c>
      <c r="D997" s="64">
        <v>44481</v>
      </c>
      <c r="E997" s="62" t="s">
        <v>18</v>
      </c>
      <c r="F997" s="62" t="s">
        <v>7496</v>
      </c>
      <c r="G997" s="62" t="s">
        <v>99</v>
      </c>
      <c r="H997" s="65">
        <v>2</v>
      </c>
      <c r="I997" s="66">
        <v>334.54</v>
      </c>
      <c r="K997" s="58" t="e">
        <f>VLOOKUP(J997,Stage!A:C,3,FALSE)</f>
        <v>#N/A</v>
      </c>
      <c r="L997" s="59" t="e">
        <f>VLOOKUP(J997,Stage!A:B,2,FALSE)</f>
        <v>#N/A</v>
      </c>
      <c r="M997" s="60">
        <f>VLOOKUP(F997,Cost!A:B,2,FALSE)</f>
        <v>99.13</v>
      </c>
      <c r="N997" s="60" t="e">
        <f t="shared" si="60"/>
        <v>#N/A</v>
      </c>
      <c r="O997" s="60" t="e">
        <f t="shared" si="61"/>
        <v>#N/A</v>
      </c>
    </row>
    <row r="998" spans="2:15" x14ac:dyDescent="0.25">
      <c r="B998" s="62" t="s">
        <v>10375</v>
      </c>
      <c r="C998" s="63">
        <v>41</v>
      </c>
      <c r="D998" s="64">
        <v>44481</v>
      </c>
      <c r="E998" s="62" t="s">
        <v>18</v>
      </c>
      <c r="F998" s="62" t="s">
        <v>5452</v>
      </c>
      <c r="G998" s="62" t="s">
        <v>136</v>
      </c>
      <c r="H998" s="65">
        <v>2</v>
      </c>
      <c r="I998" s="66">
        <v>898.84</v>
      </c>
      <c r="K998" s="58" t="e">
        <f>VLOOKUP(J998,Stage!A:C,3,FALSE)</f>
        <v>#N/A</v>
      </c>
      <c r="L998" s="59" t="e">
        <f>VLOOKUP(J998,Stage!A:B,2,FALSE)</f>
        <v>#N/A</v>
      </c>
      <c r="M998" s="60">
        <f>VLOOKUP(F998,Cost!A:B,2,FALSE)</f>
        <v>231.31</v>
      </c>
      <c r="N998" s="60" t="e">
        <f t="shared" si="60"/>
        <v>#N/A</v>
      </c>
      <c r="O998" s="60" t="e">
        <f t="shared" si="61"/>
        <v>#N/A</v>
      </c>
    </row>
    <row r="999" spans="2:15" x14ac:dyDescent="0.25">
      <c r="B999" s="62" t="s">
        <v>10375</v>
      </c>
      <c r="C999" s="63">
        <v>42</v>
      </c>
      <c r="D999" s="64">
        <v>44481</v>
      </c>
      <c r="E999" s="62" t="s">
        <v>18</v>
      </c>
      <c r="F999" s="62" t="s">
        <v>5501</v>
      </c>
      <c r="G999" s="62" t="s">
        <v>5682</v>
      </c>
      <c r="H999" s="65">
        <v>1</v>
      </c>
      <c r="I999" s="66">
        <v>366.15</v>
      </c>
      <c r="K999" s="58" t="e">
        <f>VLOOKUP(J999,Stage!A:C,3,FALSE)</f>
        <v>#N/A</v>
      </c>
      <c r="L999" s="59" t="e">
        <f>VLOOKUP(J999,Stage!A:B,2,FALSE)</f>
        <v>#N/A</v>
      </c>
      <c r="M999" s="60">
        <f>VLOOKUP(F999,Cost!A:B,2,FALSE)</f>
        <v>167.12</v>
      </c>
      <c r="N999" s="60" t="e">
        <f t="shared" si="60"/>
        <v>#N/A</v>
      </c>
      <c r="O999" s="60" t="e">
        <f t="shared" si="61"/>
        <v>#N/A</v>
      </c>
    </row>
    <row r="1000" spans="2:15" x14ac:dyDescent="0.25">
      <c r="B1000" s="62" t="s">
        <v>10375</v>
      </c>
      <c r="C1000" s="63">
        <v>43</v>
      </c>
      <c r="D1000" s="64">
        <v>44481</v>
      </c>
      <c r="E1000" s="62" t="s">
        <v>18</v>
      </c>
      <c r="F1000" s="62" t="s">
        <v>5499</v>
      </c>
      <c r="G1000" s="62" t="s">
        <v>79</v>
      </c>
      <c r="H1000" s="65">
        <v>1</v>
      </c>
      <c r="I1000" s="66">
        <v>298.85000000000002</v>
      </c>
      <c r="K1000" s="58" t="e">
        <f>VLOOKUP(J1000,Stage!A:C,3,FALSE)</f>
        <v>#N/A</v>
      </c>
      <c r="L1000" s="59" t="e">
        <f>VLOOKUP(J1000,Stage!A:B,2,FALSE)</f>
        <v>#N/A</v>
      </c>
      <c r="M1000" s="60">
        <f>VLOOKUP(F1000,Cost!A:B,2,FALSE)</f>
        <v>131.13</v>
      </c>
      <c r="N1000" s="60" t="e">
        <f t="shared" si="60"/>
        <v>#N/A</v>
      </c>
      <c r="O1000" s="60" t="e">
        <f t="shared" si="61"/>
        <v>#N/A</v>
      </c>
    </row>
    <row r="1001" spans="2:15" x14ac:dyDescent="0.25">
      <c r="B1001" s="62" t="s">
        <v>10375</v>
      </c>
      <c r="C1001" s="63">
        <v>44</v>
      </c>
      <c r="D1001" s="64">
        <v>44481</v>
      </c>
      <c r="E1001" s="62" t="s">
        <v>18</v>
      </c>
      <c r="F1001" s="62" t="s">
        <v>7386</v>
      </c>
      <c r="G1001" s="62" t="s">
        <v>9594</v>
      </c>
      <c r="H1001" s="65">
        <v>1</v>
      </c>
      <c r="I1001" s="66">
        <v>6.73</v>
      </c>
      <c r="K1001" s="58" t="e">
        <f>VLOOKUP(J1001,Stage!A:C,3,FALSE)</f>
        <v>#N/A</v>
      </c>
      <c r="L1001" s="59" t="e">
        <f>VLOOKUP(J1001,Stage!A:B,2,FALSE)</f>
        <v>#N/A</v>
      </c>
      <c r="M1001" s="60">
        <f>VLOOKUP(F1001,Cost!A:B,2,FALSE)</f>
        <v>2.81</v>
      </c>
      <c r="N1001" s="60" t="e">
        <f t="shared" si="60"/>
        <v>#N/A</v>
      </c>
      <c r="O1001" s="60" t="e">
        <f t="shared" si="61"/>
        <v>#N/A</v>
      </c>
    </row>
    <row r="1002" spans="2:15" x14ac:dyDescent="0.25">
      <c r="B1002" s="62" t="s">
        <v>10375</v>
      </c>
      <c r="C1002" s="63">
        <v>45</v>
      </c>
      <c r="D1002" s="64">
        <v>44481</v>
      </c>
      <c r="E1002" s="62" t="s">
        <v>18</v>
      </c>
      <c r="F1002" s="62" t="s">
        <v>5879</v>
      </c>
      <c r="G1002" s="62" t="s">
        <v>10377</v>
      </c>
      <c r="H1002" s="65">
        <v>2</v>
      </c>
      <c r="I1002" s="66">
        <v>892.04</v>
      </c>
      <c r="K1002" s="58" t="e">
        <f>VLOOKUP(J1002,Stage!A:C,3,FALSE)</f>
        <v>#N/A</v>
      </c>
      <c r="L1002" s="59" t="e">
        <f>VLOOKUP(J1002,Stage!A:B,2,FALSE)</f>
        <v>#N/A</v>
      </c>
      <c r="M1002" s="60">
        <f>VLOOKUP(F1002,Cost!A:B,2,FALSE)</f>
        <v>187.07</v>
      </c>
      <c r="N1002" s="60" t="e">
        <f t="shared" si="60"/>
        <v>#N/A</v>
      </c>
      <c r="O1002" s="60" t="e">
        <f t="shared" si="61"/>
        <v>#N/A</v>
      </c>
    </row>
    <row r="1003" spans="2:15" x14ac:dyDescent="0.25">
      <c r="B1003" s="62" t="s">
        <v>10375</v>
      </c>
      <c r="C1003" s="63">
        <v>46</v>
      </c>
      <c r="D1003" s="64">
        <v>44481</v>
      </c>
      <c r="E1003" s="62" t="s">
        <v>18</v>
      </c>
      <c r="F1003" s="62" t="s">
        <v>5507</v>
      </c>
      <c r="G1003" s="62" t="s">
        <v>4062</v>
      </c>
      <c r="H1003" s="65">
        <v>1</v>
      </c>
      <c r="I1003" s="66">
        <v>127.26</v>
      </c>
      <c r="K1003" s="58" t="e">
        <f>VLOOKUP(J1003,Stage!A:C,3,FALSE)</f>
        <v>#N/A</v>
      </c>
      <c r="L1003" s="59" t="e">
        <f>VLOOKUP(J1003,Stage!A:B,2,FALSE)</f>
        <v>#N/A</v>
      </c>
      <c r="M1003" s="60">
        <f>VLOOKUP(F1003,Cost!A:B,2,FALSE)</f>
        <v>71.72</v>
      </c>
      <c r="N1003" s="60" t="e">
        <f t="shared" si="60"/>
        <v>#N/A</v>
      </c>
      <c r="O1003" s="60" t="e">
        <f t="shared" si="61"/>
        <v>#N/A</v>
      </c>
    </row>
    <row r="1004" spans="2:15" x14ac:dyDescent="0.25">
      <c r="B1004" s="62" t="s">
        <v>10375</v>
      </c>
      <c r="C1004" s="63">
        <v>47</v>
      </c>
      <c r="D1004" s="64">
        <v>44481</v>
      </c>
      <c r="E1004" s="62" t="s">
        <v>18</v>
      </c>
      <c r="F1004" s="62" t="s">
        <v>5790</v>
      </c>
      <c r="G1004" s="62" t="s">
        <v>47</v>
      </c>
      <c r="H1004" s="65">
        <v>1</v>
      </c>
      <c r="I1004" s="66">
        <v>171</v>
      </c>
      <c r="K1004" s="58" t="e">
        <f>VLOOKUP(J1004,Stage!A:C,3,FALSE)</f>
        <v>#N/A</v>
      </c>
      <c r="L1004" s="59" t="e">
        <f>VLOOKUP(J1004,Stage!A:B,2,FALSE)</f>
        <v>#N/A</v>
      </c>
      <c r="M1004" s="60">
        <f>VLOOKUP(F1004,Cost!A:B,2,FALSE)</f>
        <v>101.31</v>
      </c>
      <c r="N1004" s="60" t="e">
        <f t="shared" si="60"/>
        <v>#N/A</v>
      </c>
      <c r="O1004" s="60" t="e">
        <f t="shared" si="61"/>
        <v>#N/A</v>
      </c>
    </row>
    <row r="1005" spans="2:15" x14ac:dyDescent="0.25">
      <c r="B1005" s="62" t="s">
        <v>9667</v>
      </c>
      <c r="C1005" s="63">
        <v>1</v>
      </c>
      <c r="D1005" s="64">
        <v>44474</v>
      </c>
      <c r="E1005" s="62" t="s">
        <v>117</v>
      </c>
      <c r="F1005" s="62" t="s">
        <v>5553</v>
      </c>
      <c r="G1005" s="62" t="s">
        <v>5716</v>
      </c>
      <c r="H1005" s="65">
        <v>1</v>
      </c>
      <c r="I1005" s="66">
        <v>731.86</v>
      </c>
      <c r="K1005" s="58" t="e">
        <f>VLOOKUP(J1005,Stage!A:C,3,FALSE)</f>
        <v>#N/A</v>
      </c>
      <c r="L1005" s="59" t="e">
        <f>VLOOKUP(J1005,Stage!A:B,2,FALSE)</f>
        <v>#N/A</v>
      </c>
      <c r="M1005" s="60">
        <f>VLOOKUP(F1005,Cost!A:B,2,FALSE)</f>
        <v>369.0028934</v>
      </c>
      <c r="N1005" s="60" t="e">
        <f t="shared" ref="N1005:N1068" si="62">+M1005*L1005</f>
        <v>#N/A</v>
      </c>
      <c r="O1005" s="60" t="e">
        <f t="shared" ref="O1005:O1068" si="63">+N1005*H1005</f>
        <v>#N/A</v>
      </c>
    </row>
    <row r="1006" spans="2:15" x14ac:dyDescent="0.25">
      <c r="B1006" s="62" t="s">
        <v>9640</v>
      </c>
      <c r="C1006" s="63">
        <v>1</v>
      </c>
      <c r="D1006" s="64">
        <v>44474</v>
      </c>
      <c r="E1006" s="62" t="s">
        <v>117</v>
      </c>
      <c r="F1006" s="62" t="s">
        <v>5555</v>
      </c>
      <c r="G1006" s="62" t="s">
        <v>5685</v>
      </c>
      <c r="H1006" s="65">
        <v>1</v>
      </c>
      <c r="I1006" s="66">
        <v>679.21</v>
      </c>
      <c r="K1006" s="58" t="e">
        <f>VLOOKUP(J1006,Stage!A:C,3,FALSE)</f>
        <v>#N/A</v>
      </c>
      <c r="L1006" s="59" t="e">
        <f>VLOOKUP(J1006,Stage!A:B,2,FALSE)</f>
        <v>#N/A</v>
      </c>
      <c r="M1006" s="60">
        <f>VLOOKUP(F1006,Cost!A:B,2,FALSE)</f>
        <v>365.65008799999998</v>
      </c>
      <c r="N1006" s="60" t="e">
        <f t="shared" si="62"/>
        <v>#N/A</v>
      </c>
      <c r="O1006" s="60" t="e">
        <f t="shared" si="63"/>
        <v>#N/A</v>
      </c>
    </row>
    <row r="1007" spans="2:15" x14ac:dyDescent="0.25">
      <c r="B1007" s="62" t="s">
        <v>9633</v>
      </c>
      <c r="C1007" s="63">
        <v>1</v>
      </c>
      <c r="D1007" s="64">
        <v>44474</v>
      </c>
      <c r="E1007" s="62" t="s">
        <v>117</v>
      </c>
      <c r="F1007" s="62" t="s">
        <v>7752</v>
      </c>
      <c r="G1007" s="62" t="s">
        <v>5686</v>
      </c>
      <c r="H1007" s="65">
        <v>1</v>
      </c>
      <c r="I1007" s="66">
        <v>672.3</v>
      </c>
      <c r="K1007" s="58" t="e">
        <f>VLOOKUP(J1007,Stage!A:C,3,FALSE)</f>
        <v>#N/A</v>
      </c>
      <c r="L1007" s="59" t="e">
        <f>VLOOKUP(J1007,Stage!A:B,2,FALSE)</f>
        <v>#N/A</v>
      </c>
      <c r="M1007" s="60">
        <f>VLOOKUP(F1007,Cost!A:B,2,FALSE)</f>
        <v>347.82923579999999</v>
      </c>
      <c r="N1007" s="60" t="e">
        <f t="shared" si="62"/>
        <v>#N/A</v>
      </c>
      <c r="O1007" s="60" t="e">
        <f t="shared" si="63"/>
        <v>#N/A</v>
      </c>
    </row>
    <row r="1008" spans="2:15" x14ac:dyDescent="0.25">
      <c r="B1008" s="62" t="s">
        <v>9653</v>
      </c>
      <c r="C1008" s="63">
        <v>1</v>
      </c>
      <c r="D1008" s="64">
        <v>44474</v>
      </c>
      <c r="E1008" s="62" t="s">
        <v>117</v>
      </c>
      <c r="F1008" s="62" t="s">
        <v>7756</v>
      </c>
      <c r="G1008" s="62" t="s">
        <v>5716</v>
      </c>
      <c r="H1008" s="65">
        <v>1</v>
      </c>
      <c r="I1008" s="66">
        <v>688.87</v>
      </c>
      <c r="K1008" s="58" t="e">
        <f>VLOOKUP(J1008,Stage!A:C,3,FALSE)</f>
        <v>#N/A</v>
      </c>
      <c r="L1008" s="59" t="e">
        <f>VLOOKUP(J1008,Stage!A:B,2,FALSE)</f>
        <v>#N/A</v>
      </c>
      <c r="M1008" s="60">
        <f>VLOOKUP(F1008,Cost!A:B,2,FALSE)</f>
        <v>349.49593900000002</v>
      </c>
      <c r="N1008" s="60" t="e">
        <f t="shared" si="62"/>
        <v>#N/A</v>
      </c>
      <c r="O1008" s="60" t="e">
        <f t="shared" si="63"/>
        <v>#N/A</v>
      </c>
    </row>
    <row r="1009" spans="2:15" x14ac:dyDescent="0.25">
      <c r="B1009" s="62" t="s">
        <v>9668</v>
      </c>
      <c r="C1009" s="63">
        <v>1</v>
      </c>
      <c r="D1009" s="64">
        <v>44474</v>
      </c>
      <c r="E1009" s="62" t="s">
        <v>117</v>
      </c>
      <c r="F1009" s="62" t="s">
        <v>5553</v>
      </c>
      <c r="G1009" s="62" t="s">
        <v>5716</v>
      </c>
      <c r="H1009" s="65">
        <v>1</v>
      </c>
      <c r="I1009" s="66">
        <v>731.86</v>
      </c>
      <c r="K1009" s="58" t="e">
        <f>VLOOKUP(J1009,Stage!A:C,3,FALSE)</f>
        <v>#N/A</v>
      </c>
      <c r="L1009" s="59" t="e">
        <f>VLOOKUP(J1009,Stage!A:B,2,FALSE)</f>
        <v>#N/A</v>
      </c>
      <c r="M1009" s="60">
        <f>VLOOKUP(F1009,Cost!A:B,2,FALSE)</f>
        <v>369.0028934</v>
      </c>
      <c r="N1009" s="60" t="e">
        <f t="shared" si="62"/>
        <v>#N/A</v>
      </c>
      <c r="O1009" s="60" t="e">
        <f t="shared" si="63"/>
        <v>#N/A</v>
      </c>
    </row>
    <row r="1010" spans="2:15" x14ac:dyDescent="0.25">
      <c r="B1010" s="62" t="s">
        <v>9677</v>
      </c>
      <c r="C1010" s="63">
        <v>1</v>
      </c>
      <c r="D1010" s="64">
        <v>44474</v>
      </c>
      <c r="E1010" s="62" t="s">
        <v>117</v>
      </c>
      <c r="F1010" s="62" t="s">
        <v>5556</v>
      </c>
      <c r="G1010" s="62" t="s">
        <v>5716</v>
      </c>
      <c r="H1010" s="65">
        <v>1</v>
      </c>
      <c r="I1010" s="66">
        <v>753.69</v>
      </c>
      <c r="K1010" s="58" t="e">
        <f>VLOOKUP(J1010,Stage!A:C,3,FALSE)</f>
        <v>#N/A</v>
      </c>
      <c r="L1010" s="59" t="e">
        <f>VLOOKUP(J1010,Stage!A:B,2,FALSE)</f>
        <v>#N/A</v>
      </c>
      <c r="M1010" s="60">
        <f>VLOOKUP(F1010,Cost!A:B,2,FALSE)</f>
        <v>378.79541900000004</v>
      </c>
      <c r="N1010" s="60" t="e">
        <f t="shared" si="62"/>
        <v>#N/A</v>
      </c>
      <c r="O1010" s="60" t="e">
        <f t="shared" si="63"/>
        <v>#N/A</v>
      </c>
    </row>
    <row r="1011" spans="2:15" x14ac:dyDescent="0.25">
      <c r="B1011" s="62" t="s">
        <v>10378</v>
      </c>
      <c r="C1011" s="63">
        <v>1</v>
      </c>
      <c r="D1011" s="64">
        <v>44504</v>
      </c>
      <c r="E1011" s="62" t="s">
        <v>53</v>
      </c>
      <c r="F1011" s="62" t="s">
        <v>10379</v>
      </c>
      <c r="G1011" s="62" t="s">
        <v>10380</v>
      </c>
      <c r="H1011" s="65">
        <v>400</v>
      </c>
      <c r="I1011" s="66">
        <v>328</v>
      </c>
    </row>
    <row r="1012" spans="2:15" x14ac:dyDescent="0.25">
      <c r="B1012" s="62" t="s">
        <v>10378</v>
      </c>
      <c r="C1012" s="63">
        <v>2</v>
      </c>
      <c r="D1012" s="64">
        <v>44504</v>
      </c>
      <c r="E1012" s="62" t="s">
        <v>53</v>
      </c>
      <c r="F1012" s="62" t="s">
        <v>5448</v>
      </c>
      <c r="G1012" s="62" t="s">
        <v>10251</v>
      </c>
      <c r="H1012" s="65">
        <v>4</v>
      </c>
      <c r="I1012" s="66">
        <v>2117.3200000000002</v>
      </c>
      <c r="K1012" s="58" t="e">
        <f>VLOOKUP(J1012,Stage!A:C,3,FALSE)</f>
        <v>#N/A</v>
      </c>
      <c r="L1012" s="59" t="e">
        <f>VLOOKUP(J1012,Stage!A:B,2,FALSE)</f>
        <v>#N/A</v>
      </c>
      <c r="M1012" s="60">
        <f>VLOOKUP(F1012,Cost!A:B,2,FALSE)</f>
        <v>282.46800000000002</v>
      </c>
      <c r="N1012" s="60" t="e">
        <f t="shared" si="62"/>
        <v>#N/A</v>
      </c>
      <c r="O1012" s="60" t="e">
        <f t="shared" si="63"/>
        <v>#N/A</v>
      </c>
    </row>
    <row r="1013" spans="2:15" x14ac:dyDescent="0.25">
      <c r="B1013" s="62" t="s">
        <v>10378</v>
      </c>
      <c r="C1013" s="63">
        <v>3</v>
      </c>
      <c r="D1013" s="64">
        <v>44504</v>
      </c>
      <c r="E1013" s="62" t="s">
        <v>53</v>
      </c>
      <c r="F1013" s="62" t="s">
        <v>10252</v>
      </c>
      <c r="G1013" s="62" t="s">
        <v>10253</v>
      </c>
      <c r="H1013" s="65">
        <v>1</v>
      </c>
      <c r="I1013" s="66">
        <v>529.33000000000004</v>
      </c>
      <c r="K1013" s="58" t="e">
        <f>VLOOKUP(J1013,Stage!A:C,3,FALSE)</f>
        <v>#N/A</v>
      </c>
      <c r="L1013" s="59" t="e">
        <f>VLOOKUP(J1013,Stage!A:B,2,FALSE)</f>
        <v>#N/A</v>
      </c>
      <c r="M1013" s="60">
        <f>VLOOKUP(F1013,Cost!A:B,2,FALSE)</f>
        <v>282.47000000000003</v>
      </c>
      <c r="N1013" s="60" t="e">
        <f t="shared" si="62"/>
        <v>#N/A</v>
      </c>
      <c r="O1013" s="60" t="e">
        <f t="shared" si="63"/>
        <v>#N/A</v>
      </c>
    </row>
    <row r="1014" spans="2:15" x14ac:dyDescent="0.25">
      <c r="B1014" s="62" t="s">
        <v>10378</v>
      </c>
      <c r="C1014" s="63">
        <v>4</v>
      </c>
      <c r="D1014" s="64">
        <v>44504</v>
      </c>
      <c r="E1014" s="62" t="s">
        <v>53</v>
      </c>
      <c r="F1014" s="62" t="s">
        <v>5865</v>
      </c>
      <c r="G1014" s="62" t="s">
        <v>5067</v>
      </c>
      <c r="H1014" s="65">
        <v>3</v>
      </c>
      <c r="I1014" s="66">
        <v>1198.92</v>
      </c>
      <c r="K1014" s="58" t="e">
        <f>VLOOKUP(J1014,Stage!A:C,3,FALSE)</f>
        <v>#N/A</v>
      </c>
      <c r="L1014" s="59" t="e">
        <f>VLOOKUP(J1014,Stage!A:B,2,FALSE)</f>
        <v>#N/A</v>
      </c>
      <c r="M1014" s="60">
        <f>VLOOKUP(F1014,Cost!A:B,2,FALSE)</f>
        <v>186.98039999999997</v>
      </c>
      <c r="N1014" s="60" t="e">
        <f t="shared" si="62"/>
        <v>#N/A</v>
      </c>
      <c r="O1014" s="60" t="e">
        <f t="shared" si="63"/>
        <v>#N/A</v>
      </c>
    </row>
    <row r="1015" spans="2:15" x14ac:dyDescent="0.25">
      <c r="B1015" s="62" t="s">
        <v>10378</v>
      </c>
      <c r="C1015" s="63">
        <v>5</v>
      </c>
      <c r="D1015" s="64">
        <v>44504</v>
      </c>
      <c r="E1015" s="62" t="s">
        <v>53</v>
      </c>
      <c r="F1015" s="62" t="s">
        <v>5451</v>
      </c>
      <c r="G1015" s="62" t="s">
        <v>4558</v>
      </c>
      <c r="H1015" s="65">
        <v>2</v>
      </c>
      <c r="I1015" s="66">
        <v>993.06</v>
      </c>
      <c r="K1015" s="58" t="e">
        <f>VLOOKUP(J1015,Stage!A:C,3,FALSE)</f>
        <v>#N/A</v>
      </c>
      <c r="L1015" s="59" t="e">
        <f>VLOOKUP(J1015,Stage!A:B,2,FALSE)</f>
        <v>#N/A</v>
      </c>
      <c r="M1015" s="60">
        <f>VLOOKUP(F1015,Cost!A:B,2,FALSE)</f>
        <v>250.19479999999999</v>
      </c>
      <c r="N1015" s="60" t="e">
        <f t="shared" si="62"/>
        <v>#N/A</v>
      </c>
      <c r="O1015" s="60" t="e">
        <f t="shared" si="63"/>
        <v>#N/A</v>
      </c>
    </row>
    <row r="1016" spans="2:15" x14ac:dyDescent="0.25">
      <c r="B1016" s="62" t="s">
        <v>10378</v>
      </c>
      <c r="C1016" s="63">
        <v>6</v>
      </c>
      <c r="D1016" s="64">
        <v>44504</v>
      </c>
      <c r="E1016" s="62" t="s">
        <v>53</v>
      </c>
      <c r="F1016" s="62" t="s">
        <v>5867</v>
      </c>
      <c r="G1016" s="62" t="s">
        <v>132</v>
      </c>
      <c r="H1016" s="65">
        <v>4</v>
      </c>
      <c r="I1016" s="66">
        <v>2688.8</v>
      </c>
      <c r="K1016" s="58" t="e">
        <f>VLOOKUP(J1016,Stage!A:C,3,FALSE)</f>
        <v>#N/A</v>
      </c>
      <c r="L1016" s="59" t="e">
        <f>VLOOKUP(J1016,Stage!A:B,2,FALSE)</f>
        <v>#N/A</v>
      </c>
      <c r="M1016" s="60">
        <f>VLOOKUP(F1016,Cost!A:B,2,FALSE)</f>
        <v>346.52639999999997</v>
      </c>
      <c r="N1016" s="60" t="e">
        <f t="shared" si="62"/>
        <v>#N/A</v>
      </c>
      <c r="O1016" s="60" t="e">
        <f t="shared" si="63"/>
        <v>#N/A</v>
      </c>
    </row>
    <row r="1017" spans="2:15" x14ac:dyDescent="0.25">
      <c r="B1017" s="62" t="s">
        <v>10378</v>
      </c>
      <c r="C1017" s="63">
        <v>7</v>
      </c>
      <c r="D1017" s="64">
        <v>44504</v>
      </c>
      <c r="E1017" s="62" t="s">
        <v>53</v>
      </c>
      <c r="F1017" s="62" t="s">
        <v>5449</v>
      </c>
      <c r="G1017" s="62" t="s">
        <v>4558</v>
      </c>
      <c r="H1017" s="65">
        <v>3</v>
      </c>
      <c r="I1017" s="66">
        <v>1243.6500000000001</v>
      </c>
      <c r="K1017" s="58" t="e">
        <f>VLOOKUP(J1017,Stage!A:C,3,FALSE)</f>
        <v>#N/A</v>
      </c>
      <c r="L1017" s="59" t="e">
        <f>VLOOKUP(J1017,Stage!A:B,2,FALSE)</f>
        <v>#N/A</v>
      </c>
      <c r="M1017" s="60">
        <f>VLOOKUP(F1017,Cost!A:B,2,FALSE)</f>
        <v>204.44880000000001</v>
      </c>
      <c r="N1017" s="60" t="e">
        <f t="shared" si="62"/>
        <v>#N/A</v>
      </c>
      <c r="O1017" s="60" t="e">
        <f t="shared" si="63"/>
        <v>#N/A</v>
      </c>
    </row>
    <row r="1018" spans="2:15" x14ac:dyDescent="0.25">
      <c r="B1018" s="62" t="s">
        <v>10378</v>
      </c>
      <c r="C1018" s="63">
        <v>8</v>
      </c>
      <c r="D1018" s="64">
        <v>44504</v>
      </c>
      <c r="E1018" s="62" t="s">
        <v>53</v>
      </c>
      <c r="F1018" s="62" t="s">
        <v>5450</v>
      </c>
      <c r="G1018" s="62" t="s">
        <v>132</v>
      </c>
      <c r="H1018" s="65">
        <v>5</v>
      </c>
      <c r="I1018" s="66">
        <v>3793.3</v>
      </c>
      <c r="K1018" s="58" t="e">
        <f>VLOOKUP(J1018,Stage!A:C,3,FALSE)</f>
        <v>#N/A</v>
      </c>
      <c r="L1018" s="59" t="e">
        <f>VLOOKUP(J1018,Stage!A:B,2,FALSE)</f>
        <v>#N/A</v>
      </c>
      <c r="M1018" s="60">
        <f>VLOOKUP(F1018,Cost!A:B,2,FALSE)</f>
        <v>393.33799999999997</v>
      </c>
      <c r="N1018" s="60" t="e">
        <f t="shared" si="62"/>
        <v>#N/A</v>
      </c>
      <c r="O1018" s="60" t="e">
        <f t="shared" si="63"/>
        <v>#N/A</v>
      </c>
    </row>
    <row r="1019" spans="2:15" x14ac:dyDescent="0.25">
      <c r="B1019" s="62" t="s">
        <v>10378</v>
      </c>
      <c r="C1019" s="63">
        <v>9</v>
      </c>
      <c r="D1019" s="64">
        <v>44504</v>
      </c>
      <c r="E1019" s="62" t="s">
        <v>53</v>
      </c>
      <c r="F1019" s="62" t="s">
        <v>5962</v>
      </c>
      <c r="G1019" s="62" t="s">
        <v>4507</v>
      </c>
      <c r="H1019" s="65">
        <v>6</v>
      </c>
      <c r="I1019" s="66">
        <v>3760.2</v>
      </c>
      <c r="K1019" s="58" t="e">
        <f>VLOOKUP(J1019,Stage!A:C,3,FALSE)</f>
        <v>#N/A</v>
      </c>
      <c r="L1019" s="59" t="e">
        <f>VLOOKUP(J1019,Stage!A:B,2,FALSE)</f>
        <v>#N/A</v>
      </c>
      <c r="M1019" s="60">
        <f>VLOOKUP(F1019,Cost!A:B,2,FALSE)</f>
        <v>356.7276</v>
      </c>
      <c r="N1019" s="60" t="e">
        <f t="shared" si="62"/>
        <v>#N/A</v>
      </c>
      <c r="O1019" s="60" t="e">
        <f t="shared" si="63"/>
        <v>#N/A</v>
      </c>
    </row>
    <row r="1020" spans="2:15" x14ac:dyDescent="0.25">
      <c r="B1020" s="62" t="s">
        <v>10378</v>
      </c>
      <c r="C1020" s="63">
        <v>10</v>
      </c>
      <c r="D1020" s="64">
        <v>44504</v>
      </c>
      <c r="E1020" s="62" t="s">
        <v>53</v>
      </c>
      <c r="F1020" s="62" t="s">
        <v>10300</v>
      </c>
      <c r="G1020" s="62" t="s">
        <v>3596</v>
      </c>
      <c r="H1020" s="65">
        <v>1</v>
      </c>
      <c r="I1020" s="66">
        <v>626.70000000000005</v>
      </c>
      <c r="K1020" s="58" t="e">
        <f>VLOOKUP(J1020,Stage!A:C,3,FALSE)</f>
        <v>#N/A</v>
      </c>
      <c r="L1020" s="59" t="e">
        <f>VLOOKUP(J1020,Stage!A:B,2,FALSE)</f>
        <v>#N/A</v>
      </c>
      <c r="M1020" s="60">
        <f>VLOOKUP(F1020,Cost!A:B,2,FALSE)</f>
        <v>356.73</v>
      </c>
      <c r="N1020" s="60" t="e">
        <f t="shared" si="62"/>
        <v>#N/A</v>
      </c>
      <c r="O1020" s="60" t="e">
        <f t="shared" si="63"/>
        <v>#N/A</v>
      </c>
    </row>
    <row r="1021" spans="2:15" x14ac:dyDescent="0.25">
      <c r="B1021" s="62" t="s">
        <v>10378</v>
      </c>
      <c r="C1021" s="63">
        <v>11</v>
      </c>
      <c r="D1021" s="64">
        <v>44504</v>
      </c>
      <c r="E1021" s="62" t="s">
        <v>53</v>
      </c>
      <c r="F1021" s="62" t="s">
        <v>8093</v>
      </c>
      <c r="G1021" s="62" t="s">
        <v>9744</v>
      </c>
      <c r="H1021" s="65">
        <v>1</v>
      </c>
      <c r="I1021" s="66">
        <v>618.15</v>
      </c>
      <c r="K1021" s="58" t="e">
        <f>VLOOKUP(J1021,Stage!A:C,3,FALSE)</f>
        <v>#N/A</v>
      </c>
      <c r="L1021" s="59" t="e">
        <f>VLOOKUP(J1021,Stage!A:B,2,FALSE)</f>
        <v>#N/A</v>
      </c>
      <c r="M1021" s="60">
        <f>VLOOKUP(F1021,Cost!A:B,2,FALSE)</f>
        <v>288.44442800000002</v>
      </c>
      <c r="N1021" s="60" t="e">
        <f t="shared" si="62"/>
        <v>#N/A</v>
      </c>
      <c r="O1021" s="60" t="e">
        <f t="shared" si="63"/>
        <v>#N/A</v>
      </c>
    </row>
    <row r="1022" spans="2:15" x14ac:dyDescent="0.25">
      <c r="B1022" s="62" t="s">
        <v>9654</v>
      </c>
      <c r="C1022" s="63">
        <v>1</v>
      </c>
      <c r="D1022" s="64">
        <v>44474</v>
      </c>
      <c r="E1022" s="62" t="s">
        <v>117</v>
      </c>
      <c r="F1022" s="62" t="s">
        <v>7756</v>
      </c>
      <c r="G1022" s="62" t="s">
        <v>5716</v>
      </c>
      <c r="H1022" s="65">
        <v>1</v>
      </c>
      <c r="I1022" s="66">
        <v>688.87</v>
      </c>
      <c r="K1022" s="58" t="e">
        <f>VLOOKUP(J1022,Stage!A:C,3,FALSE)</f>
        <v>#N/A</v>
      </c>
      <c r="L1022" s="59" t="e">
        <f>VLOOKUP(J1022,Stage!A:B,2,FALSE)</f>
        <v>#N/A</v>
      </c>
      <c r="M1022" s="60">
        <f>VLOOKUP(F1022,Cost!A:B,2,FALSE)</f>
        <v>349.49593900000002</v>
      </c>
      <c r="N1022" s="60" t="e">
        <f t="shared" si="62"/>
        <v>#N/A</v>
      </c>
      <c r="O1022" s="60" t="e">
        <f t="shared" si="63"/>
        <v>#N/A</v>
      </c>
    </row>
    <row r="1023" spans="2:15" x14ac:dyDescent="0.25">
      <c r="B1023" s="62" t="s">
        <v>9870</v>
      </c>
      <c r="C1023" s="63">
        <v>1</v>
      </c>
      <c r="D1023" s="64">
        <v>44468</v>
      </c>
      <c r="E1023" s="62" t="s">
        <v>3329</v>
      </c>
      <c r="F1023" s="62" t="s">
        <v>9395</v>
      </c>
      <c r="G1023" s="62" t="s">
        <v>3278</v>
      </c>
      <c r="H1023" s="65">
        <v>1</v>
      </c>
      <c r="I1023" s="66">
        <v>253.76</v>
      </c>
      <c r="K1023" s="58" t="e">
        <f>VLOOKUP(J1023,Stage!A:C,3,FALSE)</f>
        <v>#N/A</v>
      </c>
      <c r="L1023" s="59" t="e">
        <f>VLOOKUP(J1023,Stage!A:B,2,FALSE)</f>
        <v>#N/A</v>
      </c>
      <c r="M1023" s="60">
        <f>VLOOKUP(F1023,Cost!A:B,2,FALSE)</f>
        <v>134.51233199999999</v>
      </c>
      <c r="N1023" s="60" t="e">
        <f t="shared" si="62"/>
        <v>#N/A</v>
      </c>
      <c r="O1023" s="60" t="e">
        <f t="shared" si="63"/>
        <v>#N/A</v>
      </c>
    </row>
    <row r="1024" spans="2:15" x14ac:dyDescent="0.25">
      <c r="B1024" s="62" t="s">
        <v>9641</v>
      </c>
      <c r="C1024" s="63">
        <v>1</v>
      </c>
      <c r="D1024" s="64">
        <v>44474</v>
      </c>
      <c r="E1024" s="62" t="s">
        <v>117</v>
      </c>
      <c r="F1024" s="62" t="s">
        <v>5555</v>
      </c>
      <c r="G1024" s="62" t="s">
        <v>5685</v>
      </c>
      <c r="H1024" s="65">
        <v>1</v>
      </c>
      <c r="I1024" s="66">
        <v>679.21</v>
      </c>
      <c r="K1024" s="58" t="e">
        <f>VLOOKUP(J1024,Stage!A:C,3,FALSE)</f>
        <v>#N/A</v>
      </c>
      <c r="L1024" s="59" t="e">
        <f>VLOOKUP(J1024,Stage!A:B,2,FALSE)</f>
        <v>#N/A</v>
      </c>
      <c r="M1024" s="60">
        <f>VLOOKUP(F1024,Cost!A:B,2,FALSE)</f>
        <v>365.65008799999998</v>
      </c>
      <c r="N1024" s="60" t="e">
        <f t="shared" si="62"/>
        <v>#N/A</v>
      </c>
      <c r="O1024" s="60" t="e">
        <f t="shared" si="63"/>
        <v>#N/A</v>
      </c>
    </row>
    <row r="1025" spans="2:15" x14ac:dyDescent="0.25">
      <c r="B1025" s="62" t="s">
        <v>10381</v>
      </c>
      <c r="C1025" s="63">
        <v>1</v>
      </c>
      <c r="D1025" s="64">
        <v>44488</v>
      </c>
      <c r="E1025" s="62" t="s">
        <v>38</v>
      </c>
      <c r="F1025" s="62" t="s">
        <v>10382</v>
      </c>
      <c r="G1025" s="62" t="s">
        <v>41</v>
      </c>
      <c r="H1025" s="65">
        <v>1</v>
      </c>
      <c r="I1025" s="66">
        <v>790.85</v>
      </c>
      <c r="K1025" s="58" t="e">
        <f>VLOOKUP(J1025,Stage!A:C,3,FALSE)</f>
        <v>#N/A</v>
      </c>
      <c r="L1025" s="59" t="e">
        <f>VLOOKUP(J1025,Stage!A:B,2,FALSE)</f>
        <v>#N/A</v>
      </c>
      <c r="M1025" s="60">
        <f>VLOOKUP(F1025,Cost!A:B,2,FALSE)</f>
        <v>375.98</v>
      </c>
      <c r="N1025" s="60" t="e">
        <f t="shared" si="62"/>
        <v>#N/A</v>
      </c>
      <c r="O1025" s="60" t="e">
        <f t="shared" si="63"/>
        <v>#N/A</v>
      </c>
    </row>
    <row r="1026" spans="2:15" x14ac:dyDescent="0.25">
      <c r="B1026" s="62" t="s">
        <v>9645</v>
      </c>
      <c r="C1026" s="63">
        <v>1</v>
      </c>
      <c r="D1026" s="64">
        <v>44474</v>
      </c>
      <c r="E1026" s="62" t="s">
        <v>117</v>
      </c>
      <c r="F1026" s="62" t="s">
        <v>7754</v>
      </c>
      <c r="G1026" s="62" t="s">
        <v>5686</v>
      </c>
      <c r="H1026" s="65">
        <v>1</v>
      </c>
      <c r="I1026" s="66">
        <v>730.25</v>
      </c>
      <c r="K1026" s="58" t="e">
        <f>VLOOKUP(J1026,Stage!A:C,3,FALSE)</f>
        <v>#N/A</v>
      </c>
      <c r="L1026" s="59" t="e">
        <f>VLOOKUP(J1026,Stage!A:B,2,FALSE)</f>
        <v>#N/A</v>
      </c>
      <c r="M1026" s="60">
        <f>VLOOKUP(F1026,Cost!A:B,2,FALSE)</f>
        <v>364.93449459999999</v>
      </c>
      <c r="N1026" s="60" t="e">
        <f t="shared" si="62"/>
        <v>#N/A</v>
      </c>
      <c r="O1026" s="60" t="e">
        <f t="shared" si="63"/>
        <v>#N/A</v>
      </c>
    </row>
    <row r="1027" spans="2:15" x14ac:dyDescent="0.25">
      <c r="B1027" s="62" t="s">
        <v>9642</v>
      </c>
      <c r="C1027" s="63">
        <v>1</v>
      </c>
      <c r="D1027" s="64">
        <v>44474</v>
      </c>
      <c r="E1027" s="62" t="s">
        <v>117</v>
      </c>
      <c r="F1027" s="62" t="s">
        <v>5555</v>
      </c>
      <c r="G1027" s="62" t="s">
        <v>5685</v>
      </c>
      <c r="H1027" s="65">
        <v>1</v>
      </c>
      <c r="I1027" s="66">
        <v>679.21</v>
      </c>
      <c r="K1027" s="58" t="e">
        <f>VLOOKUP(J1027,Stage!A:C,3,FALSE)</f>
        <v>#N/A</v>
      </c>
      <c r="L1027" s="59" t="e">
        <f>VLOOKUP(J1027,Stage!A:B,2,FALSE)</f>
        <v>#N/A</v>
      </c>
      <c r="M1027" s="60">
        <f>VLOOKUP(F1027,Cost!A:B,2,FALSE)</f>
        <v>365.65008799999998</v>
      </c>
      <c r="N1027" s="60" t="e">
        <f t="shared" si="62"/>
        <v>#N/A</v>
      </c>
      <c r="O1027" s="60" t="e">
        <f t="shared" si="63"/>
        <v>#N/A</v>
      </c>
    </row>
    <row r="1028" spans="2:15" x14ac:dyDescent="0.25">
      <c r="B1028" s="62" t="s">
        <v>9643</v>
      </c>
      <c r="C1028" s="63">
        <v>1</v>
      </c>
      <c r="D1028" s="64">
        <v>44474</v>
      </c>
      <c r="E1028" s="62" t="s">
        <v>117</v>
      </c>
      <c r="F1028" s="62" t="s">
        <v>5555</v>
      </c>
      <c r="G1028" s="62" t="s">
        <v>5685</v>
      </c>
      <c r="H1028" s="65">
        <v>1</v>
      </c>
      <c r="I1028" s="66">
        <v>679.21</v>
      </c>
      <c r="K1028" s="58" t="e">
        <f>VLOOKUP(J1028,Stage!A:C,3,FALSE)</f>
        <v>#N/A</v>
      </c>
      <c r="L1028" s="59" t="e">
        <f>VLOOKUP(J1028,Stage!A:B,2,FALSE)</f>
        <v>#N/A</v>
      </c>
      <c r="M1028" s="60">
        <f>VLOOKUP(F1028,Cost!A:B,2,FALSE)</f>
        <v>365.65008799999998</v>
      </c>
      <c r="N1028" s="60" t="e">
        <f t="shared" si="62"/>
        <v>#N/A</v>
      </c>
      <c r="O1028" s="60" t="e">
        <f t="shared" si="63"/>
        <v>#N/A</v>
      </c>
    </row>
    <row r="1029" spans="2:15" x14ac:dyDescent="0.25">
      <c r="B1029" s="62" t="s">
        <v>9655</v>
      </c>
      <c r="C1029" s="63">
        <v>1</v>
      </c>
      <c r="D1029" s="64">
        <v>44474</v>
      </c>
      <c r="E1029" s="62" t="s">
        <v>117</v>
      </c>
      <c r="F1029" s="62" t="s">
        <v>7756</v>
      </c>
      <c r="G1029" s="62" t="s">
        <v>5716</v>
      </c>
      <c r="H1029" s="65">
        <v>1</v>
      </c>
      <c r="I1029" s="66">
        <v>688.87</v>
      </c>
      <c r="K1029" s="58" t="e">
        <f>VLOOKUP(J1029,Stage!A:C,3,FALSE)</f>
        <v>#N/A</v>
      </c>
      <c r="L1029" s="59" t="e">
        <f>VLOOKUP(J1029,Stage!A:B,2,FALSE)</f>
        <v>#N/A</v>
      </c>
      <c r="M1029" s="60">
        <f>VLOOKUP(F1029,Cost!A:B,2,FALSE)</f>
        <v>349.49593900000002</v>
      </c>
      <c r="N1029" s="60" t="e">
        <f t="shared" si="62"/>
        <v>#N/A</v>
      </c>
      <c r="O1029" s="60" t="e">
        <f t="shared" si="63"/>
        <v>#N/A</v>
      </c>
    </row>
    <row r="1030" spans="2:15" x14ac:dyDescent="0.25">
      <c r="B1030" s="62" t="s">
        <v>9669</v>
      </c>
      <c r="C1030" s="63">
        <v>1</v>
      </c>
      <c r="D1030" s="64">
        <v>44474</v>
      </c>
      <c r="E1030" s="62" t="s">
        <v>117</v>
      </c>
      <c r="F1030" s="62" t="s">
        <v>5553</v>
      </c>
      <c r="G1030" s="62" t="s">
        <v>5716</v>
      </c>
      <c r="H1030" s="65">
        <v>1</v>
      </c>
      <c r="I1030" s="66">
        <v>731.86</v>
      </c>
      <c r="K1030" s="58" t="e">
        <f>VLOOKUP(J1030,Stage!A:C,3,FALSE)</f>
        <v>#N/A</v>
      </c>
      <c r="L1030" s="59" t="e">
        <f>VLOOKUP(J1030,Stage!A:B,2,FALSE)</f>
        <v>#N/A</v>
      </c>
      <c r="M1030" s="60">
        <f>VLOOKUP(F1030,Cost!A:B,2,FALSE)</f>
        <v>369.0028934</v>
      </c>
      <c r="N1030" s="60" t="e">
        <f t="shared" si="62"/>
        <v>#N/A</v>
      </c>
      <c r="O1030" s="60" t="e">
        <f t="shared" si="63"/>
        <v>#N/A</v>
      </c>
    </row>
    <row r="1031" spans="2:15" x14ac:dyDescent="0.25">
      <c r="B1031" s="62" t="s">
        <v>9634</v>
      </c>
      <c r="C1031" s="63">
        <v>1</v>
      </c>
      <c r="D1031" s="64">
        <v>44474</v>
      </c>
      <c r="E1031" s="62" t="s">
        <v>117</v>
      </c>
      <c r="F1031" s="62" t="s">
        <v>7753</v>
      </c>
      <c r="G1031" s="62" t="s">
        <v>5716</v>
      </c>
      <c r="H1031" s="65">
        <v>1</v>
      </c>
      <c r="I1031" s="66">
        <v>679.21</v>
      </c>
      <c r="K1031" s="58" t="e">
        <f>VLOOKUP(J1031,Stage!A:C,3,FALSE)</f>
        <v>#N/A</v>
      </c>
      <c r="L1031" s="59" t="e">
        <f>VLOOKUP(J1031,Stage!A:B,2,FALSE)</f>
        <v>#N/A</v>
      </c>
      <c r="M1031" s="60">
        <f>VLOOKUP(F1031,Cost!A:B,2,FALSE)</f>
        <v>346.40855243999999</v>
      </c>
      <c r="N1031" s="60" t="e">
        <f t="shared" si="62"/>
        <v>#N/A</v>
      </c>
      <c r="O1031" s="60" t="e">
        <f t="shared" si="63"/>
        <v>#N/A</v>
      </c>
    </row>
    <row r="1032" spans="2:15" x14ac:dyDescent="0.25">
      <c r="B1032" s="62" t="s">
        <v>9670</v>
      </c>
      <c r="C1032" s="63">
        <v>1</v>
      </c>
      <c r="D1032" s="64">
        <v>44474</v>
      </c>
      <c r="E1032" s="62" t="s">
        <v>117</v>
      </c>
      <c r="F1032" s="62" t="s">
        <v>5553</v>
      </c>
      <c r="G1032" s="62" t="s">
        <v>5716</v>
      </c>
      <c r="H1032" s="65">
        <v>1</v>
      </c>
      <c r="I1032" s="66">
        <v>731.86</v>
      </c>
      <c r="K1032" s="58" t="e">
        <f>VLOOKUP(J1032,Stage!A:C,3,FALSE)</f>
        <v>#N/A</v>
      </c>
      <c r="L1032" s="59" t="e">
        <f>VLOOKUP(J1032,Stage!A:B,2,FALSE)</f>
        <v>#N/A</v>
      </c>
      <c r="M1032" s="60">
        <f>VLOOKUP(F1032,Cost!A:B,2,FALSE)</f>
        <v>369.0028934</v>
      </c>
      <c r="N1032" s="60" t="e">
        <f t="shared" si="62"/>
        <v>#N/A</v>
      </c>
      <c r="O1032" s="60" t="e">
        <f t="shared" si="63"/>
        <v>#N/A</v>
      </c>
    </row>
    <row r="1033" spans="2:15" x14ac:dyDescent="0.25">
      <c r="B1033" s="62" t="s">
        <v>9671</v>
      </c>
      <c r="C1033" s="63">
        <v>1</v>
      </c>
      <c r="D1033" s="64">
        <v>44474</v>
      </c>
      <c r="E1033" s="62" t="s">
        <v>117</v>
      </c>
      <c r="F1033" s="62" t="s">
        <v>5553</v>
      </c>
      <c r="G1033" s="62" t="s">
        <v>5716</v>
      </c>
      <c r="H1033" s="65">
        <v>1</v>
      </c>
      <c r="I1033" s="66">
        <v>731.86</v>
      </c>
      <c r="K1033" s="58" t="e">
        <f>VLOOKUP(J1033,Stage!A:C,3,FALSE)</f>
        <v>#N/A</v>
      </c>
      <c r="L1033" s="59" t="e">
        <f>VLOOKUP(J1033,Stage!A:B,2,FALSE)</f>
        <v>#N/A</v>
      </c>
      <c r="M1033" s="60">
        <f>VLOOKUP(F1033,Cost!A:B,2,FALSE)</f>
        <v>369.0028934</v>
      </c>
      <c r="N1033" s="60" t="e">
        <f t="shared" si="62"/>
        <v>#N/A</v>
      </c>
      <c r="O1033" s="60" t="e">
        <f t="shared" si="63"/>
        <v>#N/A</v>
      </c>
    </row>
    <row r="1034" spans="2:15" x14ac:dyDescent="0.25">
      <c r="B1034" s="62" t="s">
        <v>9656</v>
      </c>
      <c r="C1034" s="63">
        <v>1</v>
      </c>
      <c r="D1034" s="64">
        <v>44474</v>
      </c>
      <c r="E1034" s="62" t="s">
        <v>117</v>
      </c>
      <c r="F1034" s="62" t="s">
        <v>7756</v>
      </c>
      <c r="G1034" s="62" t="s">
        <v>5716</v>
      </c>
      <c r="H1034" s="65">
        <v>1</v>
      </c>
      <c r="I1034" s="66">
        <v>688.87</v>
      </c>
      <c r="K1034" s="58" t="e">
        <f>VLOOKUP(J1034,Stage!A:C,3,FALSE)</f>
        <v>#N/A</v>
      </c>
      <c r="L1034" s="59" t="e">
        <f>VLOOKUP(J1034,Stage!A:B,2,FALSE)</f>
        <v>#N/A</v>
      </c>
      <c r="M1034" s="60">
        <f>VLOOKUP(F1034,Cost!A:B,2,FALSE)</f>
        <v>349.49593900000002</v>
      </c>
      <c r="N1034" s="60" t="e">
        <f t="shared" si="62"/>
        <v>#N/A</v>
      </c>
      <c r="O1034" s="60" t="e">
        <f t="shared" si="63"/>
        <v>#N/A</v>
      </c>
    </row>
    <row r="1035" spans="2:15" x14ac:dyDescent="0.25">
      <c r="B1035" s="62" t="s">
        <v>9678</v>
      </c>
      <c r="C1035" s="63">
        <v>1</v>
      </c>
      <c r="D1035" s="64">
        <v>44474</v>
      </c>
      <c r="E1035" s="62" t="s">
        <v>117</v>
      </c>
      <c r="F1035" s="62" t="s">
        <v>5556</v>
      </c>
      <c r="G1035" s="62" t="s">
        <v>5716</v>
      </c>
      <c r="H1035" s="65">
        <v>1</v>
      </c>
      <c r="I1035" s="66">
        <v>753.69</v>
      </c>
      <c r="K1035" s="58" t="e">
        <f>VLOOKUP(J1035,Stage!A:C,3,FALSE)</f>
        <v>#N/A</v>
      </c>
      <c r="L1035" s="59" t="e">
        <f>VLOOKUP(J1035,Stage!A:B,2,FALSE)</f>
        <v>#N/A</v>
      </c>
      <c r="M1035" s="60">
        <f>VLOOKUP(F1035,Cost!A:B,2,FALSE)</f>
        <v>378.79541900000004</v>
      </c>
      <c r="N1035" s="60" t="e">
        <f t="shared" si="62"/>
        <v>#N/A</v>
      </c>
      <c r="O1035" s="60" t="e">
        <f t="shared" si="63"/>
        <v>#N/A</v>
      </c>
    </row>
    <row r="1036" spans="2:15" x14ac:dyDescent="0.25">
      <c r="B1036" s="62" t="s">
        <v>10383</v>
      </c>
      <c r="C1036" s="63">
        <v>1</v>
      </c>
      <c r="D1036" s="64">
        <v>44508</v>
      </c>
      <c r="E1036" s="62" t="s">
        <v>85</v>
      </c>
      <c r="F1036" s="62" t="s">
        <v>5387</v>
      </c>
      <c r="G1036" s="62" t="s">
        <v>5710</v>
      </c>
      <c r="H1036" s="65">
        <v>2</v>
      </c>
      <c r="I1036" s="66">
        <v>1220.5</v>
      </c>
      <c r="K1036" s="58" t="e">
        <f>VLOOKUP(J1036,Stage!A:C,3,FALSE)</f>
        <v>#N/A</v>
      </c>
      <c r="L1036" s="59" t="e">
        <f>VLOOKUP(J1036,Stage!A:B,2,FALSE)</f>
        <v>#N/A</v>
      </c>
      <c r="M1036" s="60">
        <f>VLOOKUP(F1036,Cost!A:B,2,FALSE)</f>
        <v>361.94279999999998</v>
      </c>
      <c r="N1036" s="60" t="e">
        <f t="shared" si="62"/>
        <v>#N/A</v>
      </c>
      <c r="O1036" s="60" t="e">
        <f t="shared" si="63"/>
        <v>#N/A</v>
      </c>
    </row>
    <row r="1037" spans="2:15" x14ac:dyDescent="0.25">
      <c r="B1037" s="62" t="s">
        <v>10383</v>
      </c>
      <c r="C1037" s="63">
        <v>2</v>
      </c>
      <c r="D1037" s="64">
        <v>44508</v>
      </c>
      <c r="E1037" s="62" t="s">
        <v>85</v>
      </c>
      <c r="F1037" s="62" t="s">
        <v>5385</v>
      </c>
      <c r="G1037" s="62" t="s">
        <v>5708</v>
      </c>
      <c r="H1037" s="65">
        <v>4</v>
      </c>
      <c r="I1037" s="66">
        <v>2101.6799999999998</v>
      </c>
      <c r="K1037" s="58" t="e">
        <f>VLOOKUP(J1037,Stage!A:C,3,FALSE)</f>
        <v>#N/A</v>
      </c>
      <c r="L1037" s="59" t="e">
        <f>VLOOKUP(J1037,Stage!A:B,2,FALSE)</f>
        <v>#N/A</v>
      </c>
      <c r="M1037" s="60">
        <f>VLOOKUP(F1037,Cost!A:B,2,FALSE)</f>
        <v>328.96879999999999</v>
      </c>
      <c r="N1037" s="60" t="e">
        <f t="shared" si="62"/>
        <v>#N/A</v>
      </c>
      <c r="O1037" s="60" t="e">
        <f t="shared" si="63"/>
        <v>#N/A</v>
      </c>
    </row>
    <row r="1038" spans="2:15" x14ac:dyDescent="0.25">
      <c r="B1038" s="62" t="s">
        <v>10383</v>
      </c>
      <c r="C1038" s="63">
        <v>3</v>
      </c>
      <c r="D1038" s="64">
        <v>44508</v>
      </c>
      <c r="E1038" s="62" t="s">
        <v>85</v>
      </c>
      <c r="F1038" s="62" t="s">
        <v>5383</v>
      </c>
      <c r="G1038" s="62" t="s">
        <v>5706</v>
      </c>
      <c r="H1038" s="65">
        <v>4</v>
      </c>
      <c r="I1038" s="66">
        <v>2338.4</v>
      </c>
      <c r="K1038" s="58" t="e">
        <f>VLOOKUP(J1038,Stage!A:C,3,FALSE)</f>
        <v>#N/A</v>
      </c>
      <c r="L1038" s="59" t="e">
        <f>VLOOKUP(J1038,Stage!A:B,2,FALSE)</f>
        <v>#N/A</v>
      </c>
      <c r="M1038" s="60">
        <f>VLOOKUP(F1038,Cost!A:B,2,FALSE)</f>
        <v>338.93799999999999</v>
      </c>
      <c r="N1038" s="60" t="e">
        <f t="shared" si="62"/>
        <v>#N/A</v>
      </c>
      <c r="O1038" s="60" t="e">
        <f t="shared" si="63"/>
        <v>#N/A</v>
      </c>
    </row>
    <row r="1039" spans="2:15" x14ac:dyDescent="0.25">
      <c r="B1039" s="62" t="s">
        <v>10383</v>
      </c>
      <c r="C1039" s="63">
        <v>4</v>
      </c>
      <c r="D1039" s="64">
        <v>44508</v>
      </c>
      <c r="E1039" s="62" t="s">
        <v>85</v>
      </c>
      <c r="F1039" s="62" t="s">
        <v>5381</v>
      </c>
      <c r="G1039" s="62" t="s">
        <v>3556</v>
      </c>
      <c r="H1039" s="65">
        <v>5</v>
      </c>
      <c r="I1039" s="66">
        <v>357.1</v>
      </c>
      <c r="K1039" s="58" t="e">
        <f>VLOOKUP(J1039,Stage!A:C,3,FALSE)</f>
        <v>#N/A</v>
      </c>
      <c r="L1039" s="59" t="e">
        <f>VLOOKUP(J1039,Stage!A:B,2,FALSE)</f>
        <v>#N/A</v>
      </c>
      <c r="M1039" s="60">
        <f>VLOOKUP(F1039,Cost!A:B,2,FALSE)</f>
        <v>41.568799999999996</v>
      </c>
      <c r="N1039" s="60" t="e">
        <f t="shared" si="62"/>
        <v>#N/A</v>
      </c>
      <c r="O1039" s="60" t="e">
        <f t="shared" si="63"/>
        <v>#N/A</v>
      </c>
    </row>
    <row r="1040" spans="2:15" x14ac:dyDescent="0.25">
      <c r="B1040" s="62" t="s">
        <v>10383</v>
      </c>
      <c r="C1040" s="63">
        <v>5</v>
      </c>
      <c r="D1040" s="64">
        <v>44508</v>
      </c>
      <c r="E1040" s="62" t="s">
        <v>85</v>
      </c>
      <c r="F1040" s="62" t="s">
        <v>10121</v>
      </c>
      <c r="G1040" s="62" t="s">
        <v>10122</v>
      </c>
      <c r="H1040" s="65">
        <v>4</v>
      </c>
      <c r="I1040" s="66">
        <v>2283.6</v>
      </c>
      <c r="K1040" s="58" t="e">
        <f>VLOOKUP(J1040,Stage!A:C,3,FALSE)</f>
        <v>#N/A</v>
      </c>
      <c r="L1040" s="59" t="e">
        <f>VLOOKUP(J1040,Stage!A:B,2,FALSE)</f>
        <v>#N/A</v>
      </c>
      <c r="M1040" s="60">
        <f>VLOOKUP(F1040,Cost!A:B,2,FALSE)</f>
        <v>361.23</v>
      </c>
      <c r="N1040" s="60" t="e">
        <f t="shared" si="62"/>
        <v>#N/A</v>
      </c>
      <c r="O1040" s="60" t="e">
        <f t="shared" si="63"/>
        <v>#N/A</v>
      </c>
    </row>
    <row r="1041" spans="2:15" x14ac:dyDescent="0.25">
      <c r="B1041" s="62" t="s">
        <v>10383</v>
      </c>
      <c r="C1041" s="63">
        <v>6</v>
      </c>
      <c r="D1041" s="64">
        <v>44508</v>
      </c>
      <c r="E1041" s="62" t="s">
        <v>85</v>
      </c>
      <c r="F1041" s="62" t="s">
        <v>5386</v>
      </c>
      <c r="G1041" s="62" t="s">
        <v>5709</v>
      </c>
      <c r="H1041" s="65">
        <v>2</v>
      </c>
      <c r="I1041" s="66">
        <v>1144.06</v>
      </c>
      <c r="K1041" s="58" t="e">
        <f>VLOOKUP(J1041,Stage!A:C,3,FALSE)</f>
        <v>#N/A</v>
      </c>
      <c r="L1041" s="59" t="e">
        <f>VLOOKUP(J1041,Stage!A:B,2,FALSE)</f>
        <v>#N/A</v>
      </c>
      <c r="M1041" s="60">
        <f>VLOOKUP(F1041,Cost!A:B,2,FALSE)</f>
        <v>361.8648</v>
      </c>
      <c r="N1041" s="60" t="e">
        <f t="shared" si="62"/>
        <v>#N/A</v>
      </c>
      <c r="O1041" s="60" t="e">
        <f t="shared" si="63"/>
        <v>#N/A</v>
      </c>
    </row>
    <row r="1042" spans="2:15" x14ac:dyDescent="0.25">
      <c r="B1042" s="62" t="s">
        <v>9836</v>
      </c>
      <c r="C1042" s="63">
        <v>1</v>
      </c>
      <c r="D1042" s="64">
        <v>44468</v>
      </c>
      <c r="E1042" s="62" t="s">
        <v>3329</v>
      </c>
      <c r="F1042" s="62" t="s">
        <v>5809</v>
      </c>
      <c r="G1042" s="62" t="s">
        <v>5810</v>
      </c>
      <c r="H1042" s="65">
        <v>1</v>
      </c>
      <c r="I1042" s="66">
        <v>268.52</v>
      </c>
      <c r="K1042" s="58" t="e">
        <f>VLOOKUP(J1042,Stage!A:C,3,FALSE)</f>
        <v>#N/A</v>
      </c>
      <c r="L1042" s="59" t="e">
        <f>VLOOKUP(J1042,Stage!A:B,2,FALSE)</f>
        <v>#N/A</v>
      </c>
      <c r="M1042" s="60">
        <f>VLOOKUP(F1042,Cost!A:B,2,FALSE)</f>
        <v>151.19999999999999</v>
      </c>
      <c r="N1042" s="60" t="e">
        <f t="shared" si="62"/>
        <v>#N/A</v>
      </c>
      <c r="O1042" s="60" t="e">
        <f t="shared" si="63"/>
        <v>#N/A</v>
      </c>
    </row>
    <row r="1043" spans="2:15" x14ac:dyDescent="0.25">
      <c r="B1043" s="62" t="s">
        <v>9836</v>
      </c>
      <c r="C1043" s="63">
        <v>2</v>
      </c>
      <c r="D1043" s="64">
        <v>44468</v>
      </c>
      <c r="E1043" s="62" t="s">
        <v>3329</v>
      </c>
      <c r="F1043" s="62" t="s">
        <v>5733</v>
      </c>
      <c r="G1043" s="62" t="s">
        <v>5734</v>
      </c>
      <c r="H1043" s="65">
        <v>6</v>
      </c>
      <c r="I1043" s="66">
        <v>257.76</v>
      </c>
      <c r="K1043" s="58" t="e">
        <f>VLOOKUP(J1043,Stage!A:C,3,FALSE)</f>
        <v>#N/A</v>
      </c>
      <c r="L1043" s="59" t="e">
        <f>VLOOKUP(J1043,Stage!A:B,2,FALSE)</f>
        <v>#N/A</v>
      </c>
      <c r="M1043" s="60">
        <f>VLOOKUP(F1043,Cost!A:B,2,FALSE)</f>
        <v>21.216000000000001</v>
      </c>
      <c r="N1043" s="60" t="e">
        <f t="shared" si="62"/>
        <v>#N/A</v>
      </c>
      <c r="O1043" s="60" t="e">
        <f t="shared" si="63"/>
        <v>#N/A</v>
      </c>
    </row>
    <row r="1044" spans="2:15" x14ac:dyDescent="0.25">
      <c r="B1044" s="62" t="s">
        <v>9836</v>
      </c>
      <c r="C1044" s="63">
        <v>3</v>
      </c>
      <c r="D1044" s="64">
        <v>44468</v>
      </c>
      <c r="E1044" s="62" t="s">
        <v>3329</v>
      </c>
      <c r="F1044" s="62" t="s">
        <v>5931</v>
      </c>
      <c r="G1044" s="62" t="s">
        <v>5932</v>
      </c>
      <c r="H1044" s="65">
        <v>1</v>
      </c>
      <c r="I1044" s="66">
        <v>447.63</v>
      </c>
      <c r="K1044" s="58" t="e">
        <f>VLOOKUP(J1044,Stage!A:C,3,FALSE)</f>
        <v>#N/A</v>
      </c>
      <c r="L1044" s="59" t="e">
        <f>VLOOKUP(J1044,Stage!A:B,2,FALSE)</f>
        <v>#N/A</v>
      </c>
      <c r="M1044" s="60">
        <f>VLOOKUP(F1044,Cost!A:B,2,FALSE)</f>
        <v>273.50080000000003</v>
      </c>
      <c r="N1044" s="60" t="e">
        <f t="shared" si="62"/>
        <v>#N/A</v>
      </c>
      <c r="O1044" s="60" t="e">
        <f t="shared" si="63"/>
        <v>#N/A</v>
      </c>
    </row>
    <row r="1045" spans="2:15" x14ac:dyDescent="0.25">
      <c r="B1045" s="62" t="s">
        <v>9836</v>
      </c>
      <c r="C1045" s="63">
        <v>4</v>
      </c>
      <c r="D1045" s="64">
        <v>44468</v>
      </c>
      <c r="E1045" s="62" t="s">
        <v>3329</v>
      </c>
      <c r="F1045" s="62" t="s">
        <v>5925</v>
      </c>
      <c r="G1045" s="62" t="s">
        <v>5926</v>
      </c>
      <c r="H1045" s="65">
        <v>8</v>
      </c>
      <c r="I1045" s="66">
        <v>449.76</v>
      </c>
      <c r="K1045" s="58" t="e">
        <f>VLOOKUP(J1045,Stage!A:C,3,FALSE)</f>
        <v>#N/A</v>
      </c>
      <c r="L1045" s="59" t="e">
        <f>VLOOKUP(J1045,Stage!A:B,2,FALSE)</f>
        <v>#N/A</v>
      </c>
      <c r="M1045" s="60">
        <f>VLOOKUP(F1045,Cost!A:B,2,FALSE)</f>
        <v>28.972608000000001</v>
      </c>
      <c r="N1045" s="60" t="e">
        <f t="shared" si="62"/>
        <v>#N/A</v>
      </c>
      <c r="O1045" s="60" t="e">
        <f t="shared" si="63"/>
        <v>#N/A</v>
      </c>
    </row>
    <row r="1046" spans="2:15" x14ac:dyDescent="0.25">
      <c r="B1046" s="62" t="s">
        <v>9836</v>
      </c>
      <c r="C1046" s="63">
        <v>5</v>
      </c>
      <c r="D1046" s="64">
        <v>44468</v>
      </c>
      <c r="E1046" s="62" t="s">
        <v>3329</v>
      </c>
      <c r="F1046" s="62" t="s">
        <v>5927</v>
      </c>
      <c r="G1046" s="62" t="s">
        <v>5928</v>
      </c>
      <c r="H1046" s="65">
        <v>8</v>
      </c>
      <c r="I1046" s="66">
        <v>449.76</v>
      </c>
      <c r="K1046" s="58" t="e">
        <f>VLOOKUP(J1046,Stage!A:C,3,FALSE)</f>
        <v>#N/A</v>
      </c>
      <c r="L1046" s="59" t="e">
        <f>VLOOKUP(J1046,Stage!A:B,2,FALSE)</f>
        <v>#N/A</v>
      </c>
      <c r="M1046" s="60">
        <f>VLOOKUP(F1046,Cost!A:B,2,FALSE)</f>
        <v>28.972608000000001</v>
      </c>
      <c r="N1046" s="60" t="e">
        <f t="shared" si="62"/>
        <v>#N/A</v>
      </c>
      <c r="O1046" s="60" t="e">
        <f t="shared" si="63"/>
        <v>#N/A</v>
      </c>
    </row>
    <row r="1047" spans="2:15" x14ac:dyDescent="0.25">
      <c r="B1047" s="62" t="s">
        <v>10384</v>
      </c>
      <c r="C1047" s="63">
        <v>1</v>
      </c>
      <c r="D1047" s="64">
        <v>44480</v>
      </c>
      <c r="E1047" s="62" t="s">
        <v>125</v>
      </c>
      <c r="F1047" s="62" t="s">
        <v>10385</v>
      </c>
      <c r="G1047" s="62" t="s">
        <v>10320</v>
      </c>
      <c r="H1047" s="65">
        <v>2</v>
      </c>
      <c r="I1047" s="66">
        <v>53.44</v>
      </c>
      <c r="K1047" s="58" t="e">
        <f>VLOOKUP(J1047,Stage!A:C,3,FALSE)</f>
        <v>#N/A</v>
      </c>
      <c r="L1047" s="59" t="e">
        <f>VLOOKUP(J1047,Stage!A:B,2,FALSE)</f>
        <v>#N/A</v>
      </c>
      <c r="M1047" s="60">
        <f>+I1047*0.4</f>
        <v>21.376000000000001</v>
      </c>
      <c r="N1047" s="60" t="e">
        <f t="shared" si="62"/>
        <v>#N/A</v>
      </c>
      <c r="O1047" s="60" t="e">
        <f t="shared" si="63"/>
        <v>#N/A</v>
      </c>
    </row>
    <row r="1048" spans="2:15" x14ac:dyDescent="0.25">
      <c r="B1048" s="62" t="s">
        <v>9452</v>
      </c>
      <c r="C1048" s="63">
        <v>1</v>
      </c>
      <c r="D1048" s="64">
        <v>44467</v>
      </c>
      <c r="E1048" s="62" t="s">
        <v>9453</v>
      </c>
      <c r="F1048" s="62" t="s">
        <v>9454</v>
      </c>
      <c r="G1048" s="62" t="s">
        <v>9455</v>
      </c>
      <c r="H1048" s="65">
        <v>1</v>
      </c>
      <c r="I1048" s="66">
        <v>1590.86</v>
      </c>
      <c r="K1048" s="58" t="e">
        <f>VLOOKUP(J1048,Stage!A:C,3,FALSE)</f>
        <v>#N/A</v>
      </c>
      <c r="L1048" s="59" t="e">
        <f>VLOOKUP(J1048,Stage!A:B,2,FALSE)</f>
        <v>#N/A</v>
      </c>
      <c r="M1048" s="60">
        <f>+I1048*0.4</f>
        <v>636.34400000000005</v>
      </c>
      <c r="N1048" s="60" t="e">
        <f t="shared" si="62"/>
        <v>#N/A</v>
      </c>
      <c r="O1048" s="60" t="e">
        <f t="shared" si="63"/>
        <v>#N/A</v>
      </c>
    </row>
    <row r="1049" spans="2:15" x14ac:dyDescent="0.25">
      <c r="B1049" s="62" t="s">
        <v>9452</v>
      </c>
      <c r="C1049" s="63">
        <v>2</v>
      </c>
      <c r="D1049" s="64">
        <v>44467</v>
      </c>
      <c r="E1049" s="62" t="s">
        <v>9453</v>
      </c>
      <c r="F1049" s="62" t="s">
        <v>88</v>
      </c>
      <c r="G1049" s="62" t="s">
        <v>4517</v>
      </c>
      <c r="H1049" s="65">
        <v>1</v>
      </c>
      <c r="I1049" s="66">
        <v>15</v>
      </c>
    </row>
    <row r="1050" spans="2:15" x14ac:dyDescent="0.25">
      <c r="B1050" s="62" t="s">
        <v>10386</v>
      </c>
      <c r="C1050" s="63">
        <v>1</v>
      </c>
      <c r="D1050" s="64">
        <v>44480</v>
      </c>
      <c r="E1050" s="62" t="s">
        <v>125</v>
      </c>
      <c r="F1050" s="62" t="s">
        <v>8981</v>
      </c>
      <c r="G1050" s="62" t="s">
        <v>3719</v>
      </c>
      <c r="H1050" s="65">
        <v>1</v>
      </c>
      <c r="I1050" s="66">
        <v>664.81</v>
      </c>
      <c r="K1050" s="58" t="e">
        <f>VLOOKUP(J1050,Stage!A:C,3,FALSE)</f>
        <v>#N/A</v>
      </c>
      <c r="L1050" s="59" t="e">
        <f>VLOOKUP(J1050,Stage!A:B,2,FALSE)</f>
        <v>#N/A</v>
      </c>
      <c r="M1050" s="60">
        <f>VLOOKUP(F1050,Cost!A:B,2,FALSE)</f>
        <v>279.88125839999998</v>
      </c>
      <c r="N1050" s="60" t="e">
        <f t="shared" si="62"/>
        <v>#N/A</v>
      </c>
      <c r="O1050" s="60" t="e">
        <f t="shared" si="63"/>
        <v>#N/A</v>
      </c>
    </row>
    <row r="1051" spans="2:15" x14ac:dyDescent="0.25">
      <c r="B1051" s="62" t="s">
        <v>10387</v>
      </c>
      <c r="C1051" s="63">
        <v>1</v>
      </c>
      <c r="D1051" s="64">
        <v>44476</v>
      </c>
      <c r="E1051" s="62" t="s">
        <v>125</v>
      </c>
      <c r="F1051" s="62" t="s">
        <v>5622</v>
      </c>
      <c r="G1051" s="62" t="s">
        <v>47</v>
      </c>
      <c r="H1051" s="65">
        <v>1</v>
      </c>
      <c r="I1051" s="66">
        <v>149.16999999999999</v>
      </c>
      <c r="K1051" s="58" t="e">
        <f>VLOOKUP(J1051,Stage!A:C,3,FALSE)</f>
        <v>#N/A</v>
      </c>
      <c r="L1051" s="59" t="e">
        <f>VLOOKUP(J1051,Stage!A:B,2,FALSE)</f>
        <v>#N/A</v>
      </c>
      <c r="M1051" s="60">
        <f>VLOOKUP(F1051,Cost!A:B,2,FALSE)</f>
        <v>81.366</v>
      </c>
      <c r="N1051" s="60" t="e">
        <f t="shared" si="62"/>
        <v>#N/A</v>
      </c>
      <c r="O1051" s="60" t="e">
        <f t="shared" si="63"/>
        <v>#N/A</v>
      </c>
    </row>
    <row r="1052" spans="2:15" x14ac:dyDescent="0.25">
      <c r="B1052" s="62" t="s">
        <v>10387</v>
      </c>
      <c r="C1052" s="63">
        <v>2</v>
      </c>
      <c r="D1052" s="64">
        <v>44476</v>
      </c>
      <c r="E1052" s="62" t="s">
        <v>125</v>
      </c>
      <c r="F1052" s="62" t="s">
        <v>5621</v>
      </c>
      <c r="G1052" s="62" t="s">
        <v>4380</v>
      </c>
      <c r="H1052" s="65">
        <v>1</v>
      </c>
      <c r="I1052" s="66">
        <v>403.55</v>
      </c>
      <c r="K1052" s="58" t="e">
        <f>VLOOKUP(J1052,Stage!A:C,3,FALSE)</f>
        <v>#N/A</v>
      </c>
      <c r="L1052" s="59" t="e">
        <f>VLOOKUP(J1052,Stage!A:B,2,FALSE)</f>
        <v>#N/A</v>
      </c>
      <c r="M1052" s="60">
        <f>VLOOKUP(F1052,Cost!A:B,2,FALSE)</f>
        <v>221.79584719999997</v>
      </c>
      <c r="N1052" s="60" t="e">
        <f t="shared" si="62"/>
        <v>#N/A</v>
      </c>
      <c r="O1052" s="60" t="e">
        <f t="shared" si="63"/>
        <v>#N/A</v>
      </c>
    </row>
    <row r="1053" spans="2:15" x14ac:dyDescent="0.25">
      <c r="B1053" s="62" t="s">
        <v>9492</v>
      </c>
      <c r="C1053" s="63">
        <v>1</v>
      </c>
      <c r="D1053" s="64">
        <v>44469</v>
      </c>
      <c r="E1053" s="62" t="s">
        <v>125</v>
      </c>
      <c r="F1053" s="62" t="s">
        <v>9432</v>
      </c>
      <c r="G1053" s="62" t="s">
        <v>9493</v>
      </c>
      <c r="H1053" s="65">
        <v>1</v>
      </c>
      <c r="I1053" s="66">
        <v>605.70000000000005</v>
      </c>
      <c r="K1053" s="58" t="e">
        <f>VLOOKUP(J1053,Stage!A:C,3,FALSE)</f>
        <v>#N/A</v>
      </c>
      <c r="L1053" s="59" t="e">
        <f>VLOOKUP(J1053,Stage!A:B,2,FALSE)</f>
        <v>#N/A</v>
      </c>
      <c r="M1053" s="60">
        <f>VLOOKUP(F1053,Cost!A:B,2,FALSE)</f>
        <v>233.93440000000001</v>
      </c>
      <c r="N1053" s="60" t="e">
        <f t="shared" si="62"/>
        <v>#N/A</v>
      </c>
      <c r="O1053" s="60" t="e">
        <f t="shared" si="63"/>
        <v>#N/A</v>
      </c>
    </row>
    <row r="1054" spans="2:15" x14ac:dyDescent="0.25">
      <c r="B1054" s="62" t="s">
        <v>10388</v>
      </c>
      <c r="C1054" s="63">
        <v>1</v>
      </c>
      <c r="D1054" s="64">
        <v>44482</v>
      </c>
      <c r="E1054" s="62" t="s">
        <v>37</v>
      </c>
      <c r="F1054" s="62" t="s">
        <v>10389</v>
      </c>
      <c r="G1054" s="62" t="s">
        <v>3676</v>
      </c>
      <c r="H1054" s="65">
        <v>1</v>
      </c>
      <c r="I1054" s="66">
        <v>463.78</v>
      </c>
      <c r="K1054" s="58" t="e">
        <f>VLOOKUP(J1054,Stage!A:C,3,FALSE)</f>
        <v>#N/A</v>
      </c>
      <c r="L1054" s="59" t="e">
        <f>VLOOKUP(J1054,Stage!A:B,2,FALSE)</f>
        <v>#N/A</v>
      </c>
      <c r="M1054" s="60">
        <f>+I1054*0.4</f>
        <v>185.512</v>
      </c>
      <c r="N1054" s="60" t="e">
        <f t="shared" si="62"/>
        <v>#N/A</v>
      </c>
      <c r="O1054" s="60" t="e">
        <f t="shared" si="63"/>
        <v>#N/A</v>
      </c>
    </row>
    <row r="1055" spans="2:15" x14ac:dyDescent="0.25">
      <c r="B1055" s="62" t="s">
        <v>9672</v>
      </c>
      <c r="C1055" s="63">
        <v>1</v>
      </c>
      <c r="D1055" s="64">
        <v>44474</v>
      </c>
      <c r="E1055" s="62" t="s">
        <v>117</v>
      </c>
      <c r="F1055" s="62" t="s">
        <v>5553</v>
      </c>
      <c r="G1055" s="62" t="s">
        <v>5716</v>
      </c>
      <c r="H1055" s="65">
        <v>1</v>
      </c>
      <c r="I1055" s="66">
        <v>731.86</v>
      </c>
      <c r="K1055" s="58" t="e">
        <f>VLOOKUP(J1055,Stage!A:C,3,FALSE)</f>
        <v>#N/A</v>
      </c>
      <c r="L1055" s="59" t="e">
        <f>VLOOKUP(J1055,Stage!A:B,2,FALSE)</f>
        <v>#N/A</v>
      </c>
      <c r="M1055" s="60">
        <f>VLOOKUP(F1055,Cost!A:B,2,FALSE)</f>
        <v>369.0028934</v>
      </c>
      <c r="N1055" s="60" t="e">
        <f t="shared" si="62"/>
        <v>#N/A</v>
      </c>
      <c r="O1055" s="60" t="e">
        <f t="shared" si="63"/>
        <v>#N/A</v>
      </c>
    </row>
    <row r="1056" spans="2:15" x14ac:dyDescent="0.25">
      <c r="B1056" s="62" t="s">
        <v>9888</v>
      </c>
      <c r="C1056" s="63">
        <v>1</v>
      </c>
      <c r="D1056" s="64">
        <v>44469</v>
      </c>
      <c r="E1056" s="62" t="s">
        <v>9889</v>
      </c>
      <c r="F1056" s="62" t="s">
        <v>9890</v>
      </c>
      <c r="G1056" s="62" t="s">
        <v>9891</v>
      </c>
      <c r="H1056" s="65">
        <v>1</v>
      </c>
      <c r="I1056" s="66">
        <v>296.83</v>
      </c>
      <c r="K1056" s="58" t="e">
        <f>VLOOKUP(J1056,Stage!A:C,3,FALSE)</f>
        <v>#N/A</v>
      </c>
      <c r="L1056" s="59" t="e">
        <f>VLOOKUP(J1056,Stage!A:B,2,FALSE)</f>
        <v>#N/A</v>
      </c>
      <c r="M1056" s="60">
        <f>+I1056*0.4</f>
        <v>118.732</v>
      </c>
      <c r="N1056" s="60" t="e">
        <f t="shared" si="62"/>
        <v>#N/A</v>
      </c>
      <c r="O1056" s="60" t="e">
        <f t="shared" si="63"/>
        <v>#N/A</v>
      </c>
    </row>
    <row r="1057" spans="2:15" x14ac:dyDescent="0.25">
      <c r="B1057" s="62" t="s">
        <v>10390</v>
      </c>
      <c r="C1057" s="63">
        <v>1</v>
      </c>
      <c r="D1057" s="64">
        <v>44461</v>
      </c>
      <c r="E1057" s="62" t="s">
        <v>15</v>
      </c>
      <c r="F1057" s="62" t="s">
        <v>5392</v>
      </c>
      <c r="G1057" s="62" t="s">
        <v>5713</v>
      </c>
      <c r="H1057" s="65">
        <v>1</v>
      </c>
      <c r="I1057" s="66">
        <v>33.58</v>
      </c>
      <c r="K1057" s="58" t="e">
        <f>VLOOKUP(J1057,Stage!A:C,3,FALSE)</f>
        <v>#N/A</v>
      </c>
      <c r="L1057" s="59" t="e">
        <f>VLOOKUP(J1057,Stage!A:B,2,FALSE)</f>
        <v>#N/A</v>
      </c>
      <c r="M1057" s="60">
        <f>VLOOKUP(F1057,Cost!A:B,2,FALSE)</f>
        <v>15.981199999999998</v>
      </c>
      <c r="N1057" s="60" t="e">
        <f t="shared" si="62"/>
        <v>#N/A</v>
      </c>
      <c r="O1057" s="60" t="e">
        <f t="shared" si="63"/>
        <v>#N/A</v>
      </c>
    </row>
    <row r="1058" spans="2:15" x14ac:dyDescent="0.25">
      <c r="B1058" s="62" t="s">
        <v>10390</v>
      </c>
      <c r="C1058" s="63">
        <v>2</v>
      </c>
      <c r="D1058" s="64">
        <v>44461</v>
      </c>
      <c r="E1058" s="62" t="s">
        <v>15</v>
      </c>
      <c r="F1058" s="62" t="s">
        <v>7891</v>
      </c>
      <c r="G1058" s="62" t="s">
        <v>9725</v>
      </c>
      <c r="H1058" s="65">
        <v>1</v>
      </c>
      <c r="I1058" s="66">
        <v>185.07</v>
      </c>
      <c r="K1058" s="58" t="e">
        <f>VLOOKUP(J1058,Stage!A:C,3,FALSE)</f>
        <v>#N/A</v>
      </c>
      <c r="L1058" s="59" t="e">
        <f>VLOOKUP(J1058,Stage!A:B,2,FALSE)</f>
        <v>#N/A</v>
      </c>
      <c r="M1058" s="60">
        <f>VLOOKUP(F1058,Cost!A:B,2,FALSE)</f>
        <v>96.36</v>
      </c>
      <c r="N1058" s="60" t="e">
        <f t="shared" si="62"/>
        <v>#N/A</v>
      </c>
      <c r="O1058" s="60" t="e">
        <f t="shared" si="63"/>
        <v>#N/A</v>
      </c>
    </row>
    <row r="1059" spans="2:15" x14ac:dyDescent="0.25">
      <c r="B1059" s="62" t="s">
        <v>10390</v>
      </c>
      <c r="C1059" s="63">
        <v>4</v>
      </c>
      <c r="D1059" s="64">
        <v>44461</v>
      </c>
      <c r="E1059" s="62" t="s">
        <v>15</v>
      </c>
      <c r="F1059" s="62" t="s">
        <v>9922</v>
      </c>
      <c r="G1059" s="62" t="s">
        <v>9923</v>
      </c>
      <c r="H1059" s="65">
        <v>1</v>
      </c>
      <c r="I1059" s="66">
        <v>0</v>
      </c>
    </row>
    <row r="1060" spans="2:15" x14ac:dyDescent="0.25">
      <c r="B1060" s="62" t="s">
        <v>10390</v>
      </c>
      <c r="C1060" s="63">
        <v>5</v>
      </c>
      <c r="D1060" s="64">
        <v>44461</v>
      </c>
      <c r="E1060" s="62" t="s">
        <v>15</v>
      </c>
      <c r="F1060" s="62" t="s">
        <v>9924</v>
      </c>
      <c r="G1060" s="62" t="s">
        <v>9925</v>
      </c>
      <c r="H1060" s="65">
        <v>1</v>
      </c>
      <c r="I1060" s="66">
        <v>0</v>
      </c>
    </row>
    <row r="1061" spans="2:15" x14ac:dyDescent="0.25">
      <c r="B1061" s="62" t="s">
        <v>9842</v>
      </c>
      <c r="C1061" s="63">
        <v>1</v>
      </c>
      <c r="D1061" s="64">
        <v>44468</v>
      </c>
      <c r="E1061" s="62" t="s">
        <v>3329</v>
      </c>
      <c r="F1061" s="62" t="s">
        <v>5590</v>
      </c>
      <c r="G1061" s="62" t="s">
        <v>5067</v>
      </c>
      <c r="H1061" s="65">
        <v>1</v>
      </c>
      <c r="I1061" s="66">
        <v>376.03</v>
      </c>
      <c r="K1061" s="58" t="e">
        <f>VLOOKUP(J1061,Stage!A:C,3,FALSE)</f>
        <v>#N/A</v>
      </c>
      <c r="L1061" s="59" t="e">
        <f>VLOOKUP(J1061,Stage!A:B,2,FALSE)</f>
        <v>#N/A</v>
      </c>
      <c r="M1061" s="60">
        <f>VLOOKUP(F1061,Cost!A:B,2,FALSE)</f>
        <v>215.60679999999999</v>
      </c>
      <c r="N1061" s="60" t="e">
        <f t="shared" si="62"/>
        <v>#N/A</v>
      </c>
      <c r="O1061" s="60" t="e">
        <f t="shared" si="63"/>
        <v>#N/A</v>
      </c>
    </row>
    <row r="1062" spans="2:15" x14ac:dyDescent="0.25">
      <c r="B1062" s="62" t="s">
        <v>9850</v>
      </c>
      <c r="C1062" s="63">
        <v>1</v>
      </c>
      <c r="D1062" s="64">
        <v>44468</v>
      </c>
      <c r="E1062" s="62" t="s">
        <v>3329</v>
      </c>
      <c r="F1062" s="62" t="s">
        <v>5552</v>
      </c>
      <c r="G1062" s="62" t="s">
        <v>5701</v>
      </c>
      <c r="H1062" s="65">
        <v>1</v>
      </c>
      <c r="I1062" s="66">
        <v>459.15</v>
      </c>
      <c r="K1062" s="58" t="e">
        <f>VLOOKUP(J1062,Stage!A:C,3,FALSE)</f>
        <v>#N/A</v>
      </c>
      <c r="L1062" s="59" t="e">
        <f>VLOOKUP(J1062,Stage!A:B,2,FALSE)</f>
        <v>#N/A</v>
      </c>
      <c r="M1062" s="60">
        <f>VLOOKUP(F1062,Cost!A:B,2,FALSE)</f>
        <v>248.58</v>
      </c>
      <c r="N1062" s="60" t="e">
        <f t="shared" si="62"/>
        <v>#N/A</v>
      </c>
      <c r="O1062" s="60" t="e">
        <f t="shared" si="63"/>
        <v>#N/A</v>
      </c>
    </row>
    <row r="1063" spans="2:15" x14ac:dyDescent="0.25">
      <c r="B1063" s="62" t="s">
        <v>9547</v>
      </c>
      <c r="C1063" s="63">
        <v>1</v>
      </c>
      <c r="D1063" s="64">
        <v>44475</v>
      </c>
      <c r="E1063" s="62" t="s">
        <v>38</v>
      </c>
      <c r="F1063" s="62" t="s">
        <v>40</v>
      </c>
      <c r="G1063" s="62" t="s">
        <v>41</v>
      </c>
      <c r="H1063" s="65">
        <v>1</v>
      </c>
      <c r="I1063" s="66">
        <v>781.1</v>
      </c>
      <c r="K1063" s="58" t="e">
        <f>VLOOKUP(J1063,Stage!A:C,3,FALSE)</f>
        <v>#N/A</v>
      </c>
      <c r="L1063" s="59" t="e">
        <f>VLOOKUP(J1063,Stage!A:B,2,FALSE)</f>
        <v>#N/A</v>
      </c>
      <c r="M1063" s="60">
        <f>VLOOKUP(F1063,Cost!A:B,2,FALSE)</f>
        <v>384.8116</v>
      </c>
      <c r="N1063" s="60" t="e">
        <f t="shared" si="62"/>
        <v>#N/A</v>
      </c>
      <c r="O1063" s="60" t="e">
        <f t="shared" si="63"/>
        <v>#N/A</v>
      </c>
    </row>
    <row r="1064" spans="2:15" x14ac:dyDescent="0.25">
      <c r="B1064" s="62" t="s">
        <v>9768</v>
      </c>
      <c r="C1064" s="63">
        <v>1</v>
      </c>
      <c r="D1064" s="64">
        <v>44469</v>
      </c>
      <c r="E1064" s="62" t="s">
        <v>120</v>
      </c>
      <c r="F1064" s="62" t="s">
        <v>5569</v>
      </c>
      <c r="G1064" s="62" t="s">
        <v>3851</v>
      </c>
      <c r="H1064" s="65">
        <v>1</v>
      </c>
      <c r="I1064" s="66">
        <v>312.2</v>
      </c>
      <c r="K1064" s="58" t="e">
        <f>VLOOKUP(J1064,Stage!A:C,3,FALSE)</f>
        <v>#N/A</v>
      </c>
      <c r="L1064" s="59" t="e">
        <f>VLOOKUP(J1064,Stage!A:B,2,FALSE)</f>
        <v>#N/A</v>
      </c>
      <c r="M1064" s="60">
        <f>VLOOKUP(F1064,Cost!A:B,2,FALSE)</f>
        <v>166.79280688</v>
      </c>
      <c r="N1064" s="60" t="e">
        <f t="shared" si="62"/>
        <v>#N/A</v>
      </c>
      <c r="O1064" s="60" t="e">
        <f t="shared" si="63"/>
        <v>#N/A</v>
      </c>
    </row>
    <row r="1065" spans="2:15" x14ac:dyDescent="0.25">
      <c r="B1065" s="62" t="s">
        <v>9768</v>
      </c>
      <c r="C1065" s="63">
        <v>2</v>
      </c>
      <c r="D1065" s="64">
        <v>44469</v>
      </c>
      <c r="E1065" s="62" t="s">
        <v>120</v>
      </c>
      <c r="F1065" s="62" t="s">
        <v>5566</v>
      </c>
      <c r="G1065" s="62" t="s">
        <v>3789</v>
      </c>
      <c r="H1065" s="65">
        <v>1</v>
      </c>
      <c r="I1065" s="66">
        <v>147.83000000000001</v>
      </c>
      <c r="K1065" s="58" t="e">
        <f>VLOOKUP(J1065,Stage!A:C,3,FALSE)</f>
        <v>#N/A</v>
      </c>
      <c r="L1065" s="59" t="e">
        <f>VLOOKUP(J1065,Stage!A:B,2,FALSE)</f>
        <v>#N/A</v>
      </c>
      <c r="M1065" s="60">
        <f>VLOOKUP(F1065,Cost!A:B,2,FALSE)</f>
        <v>81.899996000000002</v>
      </c>
      <c r="N1065" s="60" t="e">
        <f t="shared" si="62"/>
        <v>#N/A</v>
      </c>
      <c r="O1065" s="60" t="e">
        <f t="shared" si="63"/>
        <v>#N/A</v>
      </c>
    </row>
    <row r="1066" spans="2:15" x14ac:dyDescent="0.25">
      <c r="B1066" s="62" t="s">
        <v>9768</v>
      </c>
      <c r="C1066" s="63">
        <v>3</v>
      </c>
      <c r="D1066" s="64">
        <v>44469</v>
      </c>
      <c r="E1066" s="62" t="s">
        <v>120</v>
      </c>
      <c r="F1066" s="62" t="s">
        <v>5567</v>
      </c>
      <c r="G1066" s="62" t="s">
        <v>3849</v>
      </c>
      <c r="H1066" s="65">
        <v>1</v>
      </c>
      <c r="I1066" s="66">
        <v>434.83</v>
      </c>
      <c r="K1066" s="58" t="e">
        <f>VLOOKUP(J1066,Stage!A:C,3,FALSE)</f>
        <v>#N/A</v>
      </c>
      <c r="L1066" s="59" t="e">
        <f>VLOOKUP(J1066,Stage!A:B,2,FALSE)</f>
        <v>#N/A</v>
      </c>
      <c r="M1066" s="60">
        <f>VLOOKUP(F1066,Cost!A:B,2,FALSE)</f>
        <v>247.88639999999998</v>
      </c>
      <c r="N1066" s="60" t="e">
        <f t="shared" si="62"/>
        <v>#N/A</v>
      </c>
      <c r="O1066" s="60" t="e">
        <f t="shared" si="63"/>
        <v>#N/A</v>
      </c>
    </row>
    <row r="1067" spans="2:15" x14ac:dyDescent="0.25">
      <c r="B1067" s="62" t="s">
        <v>9768</v>
      </c>
      <c r="C1067" s="63">
        <v>4</v>
      </c>
      <c r="D1067" s="64">
        <v>44469</v>
      </c>
      <c r="E1067" s="62" t="s">
        <v>120</v>
      </c>
      <c r="F1067" s="62" t="s">
        <v>5568</v>
      </c>
      <c r="G1067" s="62" t="s">
        <v>47</v>
      </c>
      <c r="H1067" s="65">
        <v>1</v>
      </c>
      <c r="I1067" s="66">
        <v>140.59</v>
      </c>
      <c r="K1067" s="58" t="e">
        <f>VLOOKUP(J1067,Stage!A:C,3,FALSE)</f>
        <v>#N/A</v>
      </c>
      <c r="L1067" s="59" t="e">
        <f>VLOOKUP(J1067,Stage!A:B,2,FALSE)</f>
        <v>#N/A</v>
      </c>
      <c r="M1067" s="60">
        <f>VLOOKUP(F1067,Cost!A:B,2,FALSE)</f>
        <v>83.217199999999991</v>
      </c>
      <c r="N1067" s="60" t="e">
        <f t="shared" si="62"/>
        <v>#N/A</v>
      </c>
      <c r="O1067" s="60" t="e">
        <f t="shared" si="63"/>
        <v>#N/A</v>
      </c>
    </row>
    <row r="1068" spans="2:15" x14ac:dyDescent="0.25">
      <c r="B1068" s="62" t="s">
        <v>9767</v>
      </c>
      <c r="C1068" s="63">
        <v>1</v>
      </c>
      <c r="D1068" s="64">
        <v>44469</v>
      </c>
      <c r="E1068" s="62" t="s">
        <v>120</v>
      </c>
      <c r="F1068" s="62" t="s">
        <v>5572</v>
      </c>
      <c r="G1068" s="62" t="s">
        <v>47</v>
      </c>
      <c r="H1068" s="65">
        <v>1</v>
      </c>
      <c r="I1068" s="66">
        <v>132.44999999999999</v>
      </c>
      <c r="K1068" s="58" t="e">
        <f>VLOOKUP(J1068,Stage!A:C,3,FALSE)</f>
        <v>#N/A</v>
      </c>
      <c r="L1068" s="59" t="e">
        <f>VLOOKUP(J1068,Stage!A:B,2,FALSE)</f>
        <v>#N/A</v>
      </c>
      <c r="M1068" s="60">
        <f>VLOOKUP(F1068,Cost!A:B,2,FALSE)</f>
        <v>74.421999999999997</v>
      </c>
      <c r="N1068" s="60" t="e">
        <f t="shared" si="62"/>
        <v>#N/A</v>
      </c>
      <c r="O1068" s="60" t="e">
        <f t="shared" si="63"/>
        <v>#N/A</v>
      </c>
    </row>
    <row r="1069" spans="2:15" x14ac:dyDescent="0.25">
      <c r="B1069" s="62" t="s">
        <v>9767</v>
      </c>
      <c r="C1069" s="63">
        <v>2</v>
      </c>
      <c r="D1069" s="64">
        <v>44469</v>
      </c>
      <c r="E1069" s="62" t="s">
        <v>120</v>
      </c>
      <c r="F1069" s="62" t="s">
        <v>6096</v>
      </c>
      <c r="G1069" s="62" t="s">
        <v>95</v>
      </c>
      <c r="H1069" s="65">
        <v>1</v>
      </c>
      <c r="I1069" s="66">
        <v>425.72</v>
      </c>
      <c r="K1069" s="58" t="e">
        <f>VLOOKUP(J1069,Stage!A:C,3,FALSE)</f>
        <v>#N/A</v>
      </c>
      <c r="L1069" s="59" t="e">
        <f>VLOOKUP(J1069,Stage!A:B,2,FALSE)</f>
        <v>#N/A</v>
      </c>
      <c r="M1069" s="60">
        <f>VLOOKUP(F1069,Cost!A:B,2,FALSE)</f>
        <v>251.8492</v>
      </c>
      <c r="N1069" s="60" t="e">
        <f t="shared" ref="N1069:N1132" si="64">+M1069*L1069</f>
        <v>#N/A</v>
      </c>
      <c r="O1069" s="60" t="e">
        <f t="shared" ref="O1069:O1132" si="65">+N1069*H1069</f>
        <v>#N/A</v>
      </c>
    </row>
    <row r="1070" spans="2:15" x14ac:dyDescent="0.25">
      <c r="B1070" s="62" t="s">
        <v>9767</v>
      </c>
      <c r="C1070" s="63">
        <v>3</v>
      </c>
      <c r="D1070" s="64">
        <v>44469</v>
      </c>
      <c r="E1070" s="62" t="s">
        <v>120</v>
      </c>
      <c r="F1070" s="62" t="s">
        <v>6097</v>
      </c>
      <c r="G1070" s="62" t="s">
        <v>5676</v>
      </c>
      <c r="H1070" s="65">
        <v>1</v>
      </c>
      <c r="I1070" s="66">
        <v>562.1</v>
      </c>
      <c r="K1070" s="58" t="e">
        <f>VLOOKUP(J1070,Stage!A:C,3,FALSE)</f>
        <v>#N/A</v>
      </c>
      <c r="L1070" s="59" t="e">
        <f>VLOOKUP(J1070,Stage!A:B,2,FALSE)</f>
        <v>#N/A</v>
      </c>
      <c r="M1070" s="60">
        <f>VLOOKUP(F1070,Cost!A:B,2,FALSE)</f>
        <v>341.90799999999996</v>
      </c>
      <c r="N1070" s="60" t="e">
        <f t="shared" si="64"/>
        <v>#N/A</v>
      </c>
      <c r="O1070" s="60" t="e">
        <f t="shared" si="65"/>
        <v>#N/A</v>
      </c>
    </row>
    <row r="1071" spans="2:15" x14ac:dyDescent="0.25">
      <c r="B1071" s="62" t="s">
        <v>9776</v>
      </c>
      <c r="C1071" s="63">
        <v>1</v>
      </c>
      <c r="D1071" s="64">
        <v>44469</v>
      </c>
      <c r="E1071" s="62" t="s">
        <v>120</v>
      </c>
      <c r="F1071" s="62" t="s">
        <v>8471</v>
      </c>
      <c r="G1071" s="62" t="s">
        <v>5703</v>
      </c>
      <c r="H1071" s="65">
        <v>1</v>
      </c>
      <c r="I1071" s="66">
        <v>471.07</v>
      </c>
      <c r="K1071" s="58" t="e">
        <f>VLOOKUP(J1071,Stage!A:C,3,FALSE)</f>
        <v>#N/A</v>
      </c>
      <c r="L1071" s="59" t="e">
        <f>VLOOKUP(J1071,Stage!A:B,2,FALSE)</f>
        <v>#N/A</v>
      </c>
      <c r="M1071" s="60">
        <f>VLOOKUP(F1071,Cost!A:B,2,FALSE)</f>
        <v>232.60284799999999</v>
      </c>
      <c r="N1071" s="60" t="e">
        <f t="shared" si="64"/>
        <v>#N/A</v>
      </c>
      <c r="O1071" s="60" t="e">
        <f t="shared" si="65"/>
        <v>#N/A</v>
      </c>
    </row>
    <row r="1072" spans="2:15" x14ac:dyDescent="0.25">
      <c r="B1072" s="62" t="s">
        <v>9776</v>
      </c>
      <c r="C1072" s="63">
        <v>2</v>
      </c>
      <c r="D1072" s="64">
        <v>44469</v>
      </c>
      <c r="E1072" s="62" t="s">
        <v>120</v>
      </c>
      <c r="F1072" s="62" t="s">
        <v>8480</v>
      </c>
      <c r="G1072" s="62" t="s">
        <v>5704</v>
      </c>
      <c r="H1072" s="65">
        <v>1</v>
      </c>
      <c r="I1072" s="66">
        <v>444.25</v>
      </c>
      <c r="K1072" s="58" t="e">
        <f>VLOOKUP(J1072,Stage!A:C,3,FALSE)</f>
        <v>#N/A</v>
      </c>
      <c r="L1072" s="59" t="e">
        <f>VLOOKUP(J1072,Stage!A:B,2,FALSE)</f>
        <v>#N/A</v>
      </c>
      <c r="M1072" s="60">
        <f>VLOOKUP(F1072,Cost!A:B,2,FALSE)</f>
        <v>267.41239999999999</v>
      </c>
      <c r="N1072" s="60" t="e">
        <f t="shared" si="64"/>
        <v>#N/A</v>
      </c>
      <c r="O1072" s="60" t="e">
        <f t="shared" si="65"/>
        <v>#N/A</v>
      </c>
    </row>
    <row r="1073" spans="2:15" x14ac:dyDescent="0.25">
      <c r="B1073" s="62" t="s">
        <v>9776</v>
      </c>
      <c r="C1073" s="63">
        <v>3</v>
      </c>
      <c r="D1073" s="64">
        <v>44469</v>
      </c>
      <c r="E1073" s="62" t="s">
        <v>120</v>
      </c>
      <c r="F1073" s="62" t="s">
        <v>8486</v>
      </c>
      <c r="G1073" s="62" t="s">
        <v>47</v>
      </c>
      <c r="H1073" s="65">
        <v>1</v>
      </c>
      <c r="I1073" s="66">
        <v>146.28</v>
      </c>
      <c r="K1073" s="58" t="e">
        <f>VLOOKUP(J1073,Stage!A:C,3,FALSE)</f>
        <v>#N/A</v>
      </c>
      <c r="L1073" s="59" t="e">
        <f>VLOOKUP(J1073,Stage!A:B,2,FALSE)</f>
        <v>#N/A</v>
      </c>
      <c r="M1073" s="60">
        <f>VLOOKUP(F1073,Cost!A:B,2,FALSE)</f>
        <v>95.647199999999998</v>
      </c>
      <c r="N1073" s="60" t="e">
        <f t="shared" si="64"/>
        <v>#N/A</v>
      </c>
      <c r="O1073" s="60" t="e">
        <f t="shared" si="65"/>
        <v>#N/A</v>
      </c>
    </row>
    <row r="1074" spans="2:15" x14ac:dyDescent="0.25">
      <c r="B1074" s="62" t="s">
        <v>9770</v>
      </c>
      <c r="C1074" s="63">
        <v>1</v>
      </c>
      <c r="D1074" s="64">
        <v>44469</v>
      </c>
      <c r="E1074" s="62" t="s">
        <v>120</v>
      </c>
      <c r="F1074" s="62" t="s">
        <v>5568</v>
      </c>
      <c r="G1074" s="62" t="s">
        <v>47</v>
      </c>
      <c r="H1074" s="65">
        <v>1</v>
      </c>
      <c r="I1074" s="66">
        <v>140.59</v>
      </c>
      <c r="K1074" s="58" t="e">
        <f>VLOOKUP(J1074,Stage!A:C,3,FALSE)</f>
        <v>#N/A</v>
      </c>
      <c r="L1074" s="59" t="e">
        <f>VLOOKUP(J1074,Stage!A:B,2,FALSE)</f>
        <v>#N/A</v>
      </c>
      <c r="M1074" s="60">
        <f>VLOOKUP(F1074,Cost!A:B,2,FALSE)</f>
        <v>83.217199999999991</v>
      </c>
      <c r="N1074" s="60" t="e">
        <f t="shared" si="64"/>
        <v>#N/A</v>
      </c>
      <c r="O1074" s="60" t="e">
        <f t="shared" si="65"/>
        <v>#N/A</v>
      </c>
    </row>
    <row r="1075" spans="2:15" x14ac:dyDescent="0.25">
      <c r="B1075" s="62" t="s">
        <v>9770</v>
      </c>
      <c r="C1075" s="63">
        <v>2</v>
      </c>
      <c r="D1075" s="64">
        <v>44469</v>
      </c>
      <c r="E1075" s="62" t="s">
        <v>120</v>
      </c>
      <c r="F1075" s="62" t="s">
        <v>6099</v>
      </c>
      <c r="G1075" s="62" t="s">
        <v>4588</v>
      </c>
      <c r="H1075" s="65">
        <v>1</v>
      </c>
      <c r="I1075" s="66">
        <v>433.97</v>
      </c>
      <c r="K1075" s="58" t="e">
        <f>VLOOKUP(J1075,Stage!A:C,3,FALSE)</f>
        <v>#N/A</v>
      </c>
      <c r="L1075" s="59" t="e">
        <f>VLOOKUP(J1075,Stage!A:B,2,FALSE)</f>
        <v>#N/A</v>
      </c>
      <c r="M1075" s="60">
        <f>VLOOKUP(F1075,Cost!A:B,2,FALSE)</f>
        <v>247.27639999999997</v>
      </c>
      <c r="N1075" s="60" t="e">
        <f t="shared" si="64"/>
        <v>#N/A</v>
      </c>
      <c r="O1075" s="60" t="e">
        <f t="shared" si="65"/>
        <v>#N/A</v>
      </c>
    </row>
    <row r="1076" spans="2:15" x14ac:dyDescent="0.25">
      <c r="B1076" s="62" t="s">
        <v>9770</v>
      </c>
      <c r="C1076" s="63">
        <v>3</v>
      </c>
      <c r="D1076" s="64">
        <v>44469</v>
      </c>
      <c r="E1076" s="62" t="s">
        <v>120</v>
      </c>
      <c r="F1076" s="62" t="s">
        <v>5886</v>
      </c>
      <c r="G1076" s="62" t="s">
        <v>4589</v>
      </c>
      <c r="H1076" s="65">
        <v>1</v>
      </c>
      <c r="I1076" s="66">
        <v>318.13</v>
      </c>
      <c r="K1076" s="58" t="e">
        <f>VLOOKUP(J1076,Stage!A:C,3,FALSE)</f>
        <v>#N/A</v>
      </c>
      <c r="L1076" s="59" t="e">
        <f>VLOOKUP(J1076,Stage!A:B,2,FALSE)</f>
        <v>#N/A</v>
      </c>
      <c r="M1076" s="60">
        <f>VLOOKUP(F1076,Cost!A:B,2,FALSE)</f>
        <v>188.87399999999997</v>
      </c>
      <c r="N1076" s="60" t="e">
        <f t="shared" si="64"/>
        <v>#N/A</v>
      </c>
      <c r="O1076" s="60" t="e">
        <f t="shared" si="65"/>
        <v>#N/A</v>
      </c>
    </row>
    <row r="1077" spans="2:15" x14ac:dyDescent="0.25">
      <c r="B1077" s="62" t="s">
        <v>9770</v>
      </c>
      <c r="C1077" s="63">
        <v>4</v>
      </c>
      <c r="D1077" s="64">
        <v>44469</v>
      </c>
      <c r="E1077" s="62" t="s">
        <v>120</v>
      </c>
      <c r="F1077" s="62" t="s">
        <v>6098</v>
      </c>
      <c r="G1077" s="62" t="s">
        <v>3666</v>
      </c>
      <c r="H1077" s="65">
        <v>1</v>
      </c>
      <c r="I1077" s="66">
        <v>412.73</v>
      </c>
      <c r="K1077" s="58" t="e">
        <f>VLOOKUP(J1077,Stage!A:C,3,FALSE)</f>
        <v>#N/A</v>
      </c>
      <c r="L1077" s="59" t="e">
        <f>VLOOKUP(J1077,Stage!A:B,2,FALSE)</f>
        <v>#N/A</v>
      </c>
      <c r="M1077" s="60">
        <f>VLOOKUP(F1077,Cost!A:B,2,FALSE)</f>
        <v>228.6456</v>
      </c>
      <c r="N1077" s="60" t="e">
        <f t="shared" si="64"/>
        <v>#N/A</v>
      </c>
      <c r="O1077" s="60" t="e">
        <f t="shared" si="65"/>
        <v>#N/A</v>
      </c>
    </row>
    <row r="1078" spans="2:15" x14ac:dyDescent="0.25">
      <c r="B1078" s="62" t="s">
        <v>9777</v>
      </c>
      <c r="C1078" s="63">
        <v>1</v>
      </c>
      <c r="D1078" s="64">
        <v>44469</v>
      </c>
      <c r="E1078" s="62" t="s">
        <v>120</v>
      </c>
      <c r="F1078" s="62" t="s">
        <v>8480</v>
      </c>
      <c r="G1078" s="62" t="s">
        <v>5704</v>
      </c>
      <c r="H1078" s="65">
        <v>1</v>
      </c>
      <c r="I1078" s="66">
        <v>444.25</v>
      </c>
      <c r="K1078" s="58" t="e">
        <f>VLOOKUP(J1078,Stage!A:C,3,FALSE)</f>
        <v>#N/A</v>
      </c>
      <c r="L1078" s="59" t="e">
        <f>VLOOKUP(J1078,Stage!A:B,2,FALSE)</f>
        <v>#N/A</v>
      </c>
      <c r="M1078" s="60">
        <f>VLOOKUP(F1078,Cost!A:B,2,FALSE)</f>
        <v>267.41239999999999</v>
      </c>
      <c r="N1078" s="60" t="e">
        <f t="shared" si="64"/>
        <v>#N/A</v>
      </c>
      <c r="O1078" s="60" t="e">
        <f t="shared" si="65"/>
        <v>#N/A</v>
      </c>
    </row>
    <row r="1079" spans="2:15" x14ac:dyDescent="0.25">
      <c r="B1079" s="62" t="s">
        <v>9777</v>
      </c>
      <c r="C1079" s="63">
        <v>2</v>
      </c>
      <c r="D1079" s="64">
        <v>44469</v>
      </c>
      <c r="E1079" s="62" t="s">
        <v>120</v>
      </c>
      <c r="F1079" s="62" t="s">
        <v>8486</v>
      </c>
      <c r="G1079" s="62" t="s">
        <v>47</v>
      </c>
      <c r="H1079" s="65">
        <v>1</v>
      </c>
      <c r="I1079" s="66">
        <v>146.28</v>
      </c>
      <c r="K1079" s="58" t="e">
        <f>VLOOKUP(J1079,Stage!A:C,3,FALSE)</f>
        <v>#N/A</v>
      </c>
      <c r="L1079" s="59" t="e">
        <f>VLOOKUP(J1079,Stage!A:B,2,FALSE)</f>
        <v>#N/A</v>
      </c>
      <c r="M1079" s="60">
        <f>VLOOKUP(F1079,Cost!A:B,2,FALSE)</f>
        <v>95.647199999999998</v>
      </c>
      <c r="N1079" s="60" t="e">
        <f t="shared" si="64"/>
        <v>#N/A</v>
      </c>
      <c r="O1079" s="60" t="e">
        <f t="shared" si="65"/>
        <v>#N/A</v>
      </c>
    </row>
    <row r="1080" spans="2:15" x14ac:dyDescent="0.25">
      <c r="B1080" s="62" t="s">
        <v>9777</v>
      </c>
      <c r="C1080" s="63">
        <v>3</v>
      </c>
      <c r="D1080" s="64">
        <v>44469</v>
      </c>
      <c r="E1080" s="62" t="s">
        <v>120</v>
      </c>
      <c r="F1080" s="62" t="s">
        <v>8471</v>
      </c>
      <c r="G1080" s="62" t="s">
        <v>5703</v>
      </c>
      <c r="H1080" s="65">
        <v>1</v>
      </c>
      <c r="I1080" s="66">
        <v>471.07</v>
      </c>
      <c r="K1080" s="58" t="e">
        <f>VLOOKUP(J1080,Stage!A:C,3,FALSE)</f>
        <v>#N/A</v>
      </c>
      <c r="L1080" s="59" t="e">
        <f>VLOOKUP(J1080,Stage!A:B,2,FALSE)</f>
        <v>#N/A</v>
      </c>
      <c r="M1080" s="60">
        <f>VLOOKUP(F1080,Cost!A:B,2,FALSE)</f>
        <v>232.60284799999999</v>
      </c>
      <c r="N1080" s="60" t="e">
        <f t="shared" si="64"/>
        <v>#N/A</v>
      </c>
      <c r="O1080" s="60" t="e">
        <f t="shared" si="65"/>
        <v>#N/A</v>
      </c>
    </row>
    <row r="1081" spans="2:15" x14ac:dyDescent="0.25">
      <c r="B1081" s="62" t="s">
        <v>9769</v>
      </c>
      <c r="C1081" s="63">
        <v>1</v>
      </c>
      <c r="D1081" s="64">
        <v>44469</v>
      </c>
      <c r="E1081" s="62" t="s">
        <v>120</v>
      </c>
      <c r="F1081" s="62" t="s">
        <v>5569</v>
      </c>
      <c r="G1081" s="62" t="s">
        <v>3851</v>
      </c>
      <c r="H1081" s="65">
        <v>1</v>
      </c>
      <c r="I1081" s="66">
        <v>312.2</v>
      </c>
      <c r="K1081" s="58" t="e">
        <f>VLOOKUP(J1081,Stage!A:C,3,FALSE)</f>
        <v>#N/A</v>
      </c>
      <c r="L1081" s="59" t="e">
        <f>VLOOKUP(J1081,Stage!A:B,2,FALSE)</f>
        <v>#N/A</v>
      </c>
      <c r="M1081" s="60">
        <f>VLOOKUP(F1081,Cost!A:B,2,FALSE)</f>
        <v>166.79280688</v>
      </c>
      <c r="N1081" s="60" t="e">
        <f t="shared" si="64"/>
        <v>#N/A</v>
      </c>
      <c r="O1081" s="60" t="e">
        <f t="shared" si="65"/>
        <v>#N/A</v>
      </c>
    </row>
    <row r="1082" spans="2:15" x14ac:dyDescent="0.25">
      <c r="B1082" s="62" t="s">
        <v>9769</v>
      </c>
      <c r="C1082" s="63">
        <v>2</v>
      </c>
      <c r="D1082" s="64">
        <v>44469</v>
      </c>
      <c r="E1082" s="62" t="s">
        <v>120</v>
      </c>
      <c r="F1082" s="62" t="s">
        <v>5566</v>
      </c>
      <c r="G1082" s="62" t="s">
        <v>3789</v>
      </c>
      <c r="H1082" s="65">
        <v>1</v>
      </c>
      <c r="I1082" s="66">
        <v>147.83000000000001</v>
      </c>
      <c r="K1082" s="58" t="e">
        <f>VLOOKUP(J1082,Stage!A:C,3,FALSE)</f>
        <v>#N/A</v>
      </c>
      <c r="L1082" s="59" t="e">
        <f>VLOOKUP(J1082,Stage!A:B,2,FALSE)</f>
        <v>#N/A</v>
      </c>
      <c r="M1082" s="60">
        <f>VLOOKUP(F1082,Cost!A:B,2,FALSE)</f>
        <v>81.899996000000002</v>
      </c>
      <c r="N1082" s="60" t="e">
        <f t="shared" si="64"/>
        <v>#N/A</v>
      </c>
      <c r="O1082" s="60" t="e">
        <f t="shared" si="65"/>
        <v>#N/A</v>
      </c>
    </row>
    <row r="1083" spans="2:15" x14ac:dyDescent="0.25">
      <c r="B1083" s="62" t="s">
        <v>9769</v>
      </c>
      <c r="C1083" s="63">
        <v>3</v>
      </c>
      <c r="D1083" s="64">
        <v>44469</v>
      </c>
      <c r="E1083" s="62" t="s">
        <v>120</v>
      </c>
      <c r="F1083" s="62" t="s">
        <v>5568</v>
      </c>
      <c r="G1083" s="62" t="s">
        <v>47</v>
      </c>
      <c r="H1083" s="65">
        <v>1</v>
      </c>
      <c r="I1083" s="66">
        <v>140.59</v>
      </c>
      <c r="K1083" s="58" t="e">
        <f>VLOOKUP(J1083,Stage!A:C,3,FALSE)</f>
        <v>#N/A</v>
      </c>
      <c r="L1083" s="59" t="e">
        <f>VLOOKUP(J1083,Stage!A:B,2,FALSE)</f>
        <v>#N/A</v>
      </c>
      <c r="M1083" s="60">
        <f>VLOOKUP(F1083,Cost!A:B,2,FALSE)</f>
        <v>83.217199999999991</v>
      </c>
      <c r="N1083" s="60" t="e">
        <f t="shared" si="64"/>
        <v>#N/A</v>
      </c>
      <c r="O1083" s="60" t="e">
        <f t="shared" si="65"/>
        <v>#N/A</v>
      </c>
    </row>
    <row r="1084" spans="2:15" x14ac:dyDescent="0.25">
      <c r="B1084" s="62" t="s">
        <v>9769</v>
      </c>
      <c r="C1084" s="63">
        <v>4</v>
      </c>
      <c r="D1084" s="64">
        <v>44469</v>
      </c>
      <c r="E1084" s="62" t="s">
        <v>120</v>
      </c>
      <c r="F1084" s="62" t="s">
        <v>5567</v>
      </c>
      <c r="G1084" s="62" t="s">
        <v>3849</v>
      </c>
      <c r="H1084" s="65">
        <v>1</v>
      </c>
      <c r="I1084" s="66">
        <v>434.83</v>
      </c>
      <c r="K1084" s="58" t="e">
        <f>VLOOKUP(J1084,Stage!A:C,3,FALSE)</f>
        <v>#N/A</v>
      </c>
      <c r="L1084" s="59" t="e">
        <f>VLOOKUP(J1084,Stage!A:B,2,FALSE)</f>
        <v>#N/A</v>
      </c>
      <c r="M1084" s="60">
        <f>VLOOKUP(F1084,Cost!A:B,2,FALSE)</f>
        <v>247.88639999999998</v>
      </c>
      <c r="N1084" s="60" t="e">
        <f t="shared" si="64"/>
        <v>#N/A</v>
      </c>
      <c r="O1084" s="60" t="e">
        <f t="shared" si="65"/>
        <v>#N/A</v>
      </c>
    </row>
    <row r="1085" spans="2:15" x14ac:dyDescent="0.25">
      <c r="B1085" s="62" t="s">
        <v>9766</v>
      </c>
      <c r="C1085" s="63">
        <v>1</v>
      </c>
      <c r="D1085" s="64">
        <v>44469</v>
      </c>
      <c r="E1085" s="62" t="s">
        <v>120</v>
      </c>
      <c r="F1085" s="62" t="s">
        <v>8399</v>
      </c>
      <c r="G1085" s="62" t="s">
        <v>5681</v>
      </c>
      <c r="H1085" s="65">
        <v>1</v>
      </c>
      <c r="I1085" s="66">
        <v>180.66</v>
      </c>
      <c r="K1085" s="58" t="e">
        <f>VLOOKUP(J1085,Stage!A:C,3,FALSE)</f>
        <v>#N/A</v>
      </c>
      <c r="L1085" s="59" t="e">
        <f>VLOOKUP(J1085,Stage!A:B,2,FALSE)</f>
        <v>#N/A</v>
      </c>
      <c r="M1085" s="60">
        <f>VLOOKUP(F1085,Cost!A:B,2,FALSE)</f>
        <v>108.94759999999999</v>
      </c>
      <c r="N1085" s="60" t="e">
        <f t="shared" si="64"/>
        <v>#N/A</v>
      </c>
      <c r="O1085" s="60" t="e">
        <f t="shared" si="65"/>
        <v>#N/A</v>
      </c>
    </row>
    <row r="1086" spans="2:15" x14ac:dyDescent="0.25">
      <c r="B1086" s="62" t="s">
        <v>9766</v>
      </c>
      <c r="C1086" s="63">
        <v>2</v>
      </c>
      <c r="D1086" s="64">
        <v>44469</v>
      </c>
      <c r="E1086" s="62" t="s">
        <v>120</v>
      </c>
      <c r="F1086" s="62" t="s">
        <v>8395</v>
      </c>
      <c r="G1086" s="62" t="s">
        <v>124</v>
      </c>
      <c r="H1086" s="65">
        <v>1</v>
      </c>
      <c r="I1086" s="66">
        <v>446.84</v>
      </c>
      <c r="K1086" s="58" t="e">
        <f>VLOOKUP(J1086,Stage!A:C,3,FALSE)</f>
        <v>#N/A</v>
      </c>
      <c r="L1086" s="59" t="e">
        <f>VLOOKUP(J1086,Stage!A:B,2,FALSE)</f>
        <v>#N/A</v>
      </c>
      <c r="M1086" s="60">
        <f>VLOOKUP(F1086,Cost!A:B,2,FALSE)</f>
        <v>265.81959999999998</v>
      </c>
      <c r="N1086" s="60" t="e">
        <f t="shared" si="64"/>
        <v>#N/A</v>
      </c>
      <c r="O1086" s="60" t="e">
        <f t="shared" si="65"/>
        <v>#N/A</v>
      </c>
    </row>
    <row r="1087" spans="2:15" x14ac:dyDescent="0.25">
      <c r="B1087" s="62" t="s">
        <v>9766</v>
      </c>
      <c r="C1087" s="63">
        <v>3</v>
      </c>
      <c r="D1087" s="64">
        <v>44469</v>
      </c>
      <c r="E1087" s="62" t="s">
        <v>120</v>
      </c>
      <c r="F1087" s="62" t="s">
        <v>8387</v>
      </c>
      <c r="G1087" s="62" t="s">
        <v>9772</v>
      </c>
      <c r="H1087" s="65">
        <v>1</v>
      </c>
      <c r="I1087" s="66">
        <v>723.23</v>
      </c>
      <c r="K1087" s="58" t="e">
        <f>VLOOKUP(J1087,Stage!A:C,3,FALSE)</f>
        <v>#N/A</v>
      </c>
      <c r="L1087" s="59" t="e">
        <f>VLOOKUP(J1087,Stage!A:B,2,FALSE)</f>
        <v>#N/A</v>
      </c>
      <c r="M1087" s="60">
        <f>VLOOKUP(F1087,Cost!A:B,2,FALSE)</f>
        <v>394.69279999999998</v>
      </c>
      <c r="N1087" s="60" t="e">
        <f t="shared" si="64"/>
        <v>#N/A</v>
      </c>
      <c r="O1087" s="60" t="e">
        <f t="shared" si="65"/>
        <v>#N/A</v>
      </c>
    </row>
    <row r="1088" spans="2:15" x14ac:dyDescent="0.25">
      <c r="B1088" s="62" t="s">
        <v>9766</v>
      </c>
      <c r="C1088" s="63">
        <v>4</v>
      </c>
      <c r="D1088" s="64">
        <v>44469</v>
      </c>
      <c r="E1088" s="62" t="s">
        <v>120</v>
      </c>
      <c r="F1088" s="62" t="s">
        <v>8389</v>
      </c>
      <c r="G1088" s="62" t="s">
        <v>9773</v>
      </c>
      <c r="H1088" s="65">
        <v>1</v>
      </c>
      <c r="I1088" s="66">
        <v>149.36000000000001</v>
      </c>
      <c r="K1088" s="58" t="e">
        <f>VLOOKUP(J1088,Stage!A:C,3,FALSE)</f>
        <v>#N/A</v>
      </c>
      <c r="L1088" s="59" t="e">
        <f>VLOOKUP(J1088,Stage!A:B,2,FALSE)</f>
        <v>#N/A</v>
      </c>
      <c r="M1088" s="60">
        <f>VLOOKUP(F1088,Cost!A:B,2,FALSE)</f>
        <v>85.7624</v>
      </c>
      <c r="N1088" s="60" t="e">
        <f t="shared" si="64"/>
        <v>#N/A</v>
      </c>
      <c r="O1088" s="60" t="e">
        <f t="shared" si="65"/>
        <v>#N/A</v>
      </c>
    </row>
    <row r="1089" spans="2:15" x14ac:dyDescent="0.25">
      <c r="B1089" s="62" t="s">
        <v>9766</v>
      </c>
      <c r="C1089" s="63">
        <v>5</v>
      </c>
      <c r="D1089" s="64">
        <v>44469</v>
      </c>
      <c r="E1089" s="62" t="s">
        <v>120</v>
      </c>
      <c r="F1089" s="62" t="s">
        <v>8392</v>
      </c>
      <c r="G1089" s="62" t="s">
        <v>9774</v>
      </c>
      <c r="H1089" s="65">
        <v>1</v>
      </c>
      <c r="I1089" s="66">
        <v>338.59</v>
      </c>
      <c r="K1089" s="58" t="e">
        <f>VLOOKUP(J1089,Stage!A:C,3,FALSE)</f>
        <v>#N/A</v>
      </c>
      <c r="L1089" s="59" t="e">
        <f>VLOOKUP(J1089,Stage!A:B,2,FALSE)</f>
        <v>#N/A</v>
      </c>
      <c r="M1089" s="60">
        <f>VLOOKUP(F1089,Cost!A:B,2,FALSE)</f>
        <v>199.16679999999999</v>
      </c>
      <c r="N1089" s="60" t="e">
        <f t="shared" si="64"/>
        <v>#N/A</v>
      </c>
      <c r="O1089" s="60" t="e">
        <f t="shared" si="65"/>
        <v>#N/A</v>
      </c>
    </row>
    <row r="1090" spans="2:15" x14ac:dyDescent="0.25">
      <c r="B1090" s="62" t="s">
        <v>9766</v>
      </c>
      <c r="C1090" s="63">
        <v>6</v>
      </c>
      <c r="D1090" s="64">
        <v>44469</v>
      </c>
      <c r="E1090" s="62" t="s">
        <v>120</v>
      </c>
      <c r="F1090" s="62" t="s">
        <v>8403</v>
      </c>
      <c r="G1090" s="62" t="s">
        <v>5684</v>
      </c>
      <c r="H1090" s="65">
        <v>1</v>
      </c>
      <c r="I1090" s="66">
        <v>267.89999999999998</v>
      </c>
      <c r="K1090" s="58" t="e">
        <f>VLOOKUP(J1090,Stage!A:C,3,FALSE)</f>
        <v>#N/A</v>
      </c>
      <c r="L1090" s="59" t="e">
        <f>VLOOKUP(J1090,Stage!A:B,2,FALSE)</f>
        <v>#N/A</v>
      </c>
      <c r="M1090" s="60">
        <f>VLOOKUP(F1090,Cost!A:B,2,FALSE)</f>
        <v>161.2688</v>
      </c>
      <c r="N1090" s="60" t="e">
        <f t="shared" si="64"/>
        <v>#N/A</v>
      </c>
      <c r="O1090" s="60" t="e">
        <f t="shared" si="65"/>
        <v>#N/A</v>
      </c>
    </row>
    <row r="1091" spans="2:15" x14ac:dyDescent="0.25">
      <c r="B1091" s="62" t="s">
        <v>9766</v>
      </c>
      <c r="C1091" s="63">
        <v>7</v>
      </c>
      <c r="D1091" s="64">
        <v>44469</v>
      </c>
      <c r="E1091" s="62" t="s">
        <v>120</v>
      </c>
      <c r="F1091" s="62" t="s">
        <v>5666</v>
      </c>
      <c r="G1091" s="62" t="s">
        <v>5702</v>
      </c>
      <c r="H1091" s="65">
        <v>1</v>
      </c>
      <c r="I1091" s="66">
        <v>62.46</v>
      </c>
      <c r="K1091" s="58" t="e">
        <f>VLOOKUP(J1091,Stage!A:C,3,FALSE)</f>
        <v>#N/A</v>
      </c>
      <c r="L1091" s="59" t="e">
        <f>VLOOKUP(J1091,Stage!A:B,2,FALSE)</f>
        <v>#N/A</v>
      </c>
      <c r="M1091" s="60">
        <f>VLOOKUP(F1091,Cost!A:B,2,FALSE)</f>
        <v>31.205199999999998</v>
      </c>
      <c r="N1091" s="60" t="e">
        <f t="shared" si="64"/>
        <v>#N/A</v>
      </c>
      <c r="O1091" s="60" t="e">
        <f t="shared" si="65"/>
        <v>#N/A</v>
      </c>
    </row>
    <row r="1092" spans="2:15" x14ac:dyDescent="0.25">
      <c r="B1092" s="62" t="s">
        <v>10391</v>
      </c>
      <c r="C1092" s="63">
        <v>1</v>
      </c>
      <c r="D1092" s="64">
        <v>44482</v>
      </c>
      <c r="E1092" s="62" t="s">
        <v>56</v>
      </c>
      <c r="F1092" s="62" t="s">
        <v>10392</v>
      </c>
      <c r="G1092" s="62" t="s">
        <v>10393</v>
      </c>
      <c r="H1092" s="65">
        <v>1</v>
      </c>
      <c r="I1092" s="66">
        <v>57.29</v>
      </c>
      <c r="K1092" s="58" t="e">
        <f>VLOOKUP(J1092,Stage!A:C,3,FALSE)</f>
        <v>#N/A</v>
      </c>
      <c r="L1092" s="59" t="e">
        <f>VLOOKUP(J1092,Stage!A:B,2,FALSE)</f>
        <v>#N/A</v>
      </c>
      <c r="M1092" s="60">
        <f>+I1092*0.4</f>
        <v>22.916</v>
      </c>
      <c r="N1092" s="60" t="e">
        <f t="shared" si="64"/>
        <v>#N/A</v>
      </c>
      <c r="O1092" s="60" t="e">
        <f t="shared" si="65"/>
        <v>#N/A</v>
      </c>
    </row>
    <row r="1093" spans="2:15" x14ac:dyDescent="0.25">
      <c r="B1093" s="62" t="s">
        <v>9761</v>
      </c>
      <c r="C1093" s="63">
        <v>1</v>
      </c>
      <c r="D1093" s="64">
        <v>44475</v>
      </c>
      <c r="E1093" s="62" t="s">
        <v>94</v>
      </c>
      <c r="F1093" s="62" t="s">
        <v>8214</v>
      </c>
      <c r="G1093" s="62" t="s">
        <v>9762</v>
      </c>
      <c r="H1093" s="65">
        <v>2</v>
      </c>
      <c r="I1093" s="66">
        <v>1409.82</v>
      </c>
      <c r="K1093" s="58" t="e">
        <f>VLOOKUP(J1093,Stage!A:C,3,FALSE)</f>
        <v>#N/A</v>
      </c>
      <c r="L1093" s="59" t="e">
        <f>VLOOKUP(J1093,Stage!A:B,2,FALSE)</f>
        <v>#N/A</v>
      </c>
      <c r="M1093" s="60">
        <f>VLOOKUP(F1093,Cost!A:B,2,FALSE)</f>
        <v>306.23759999999999</v>
      </c>
      <c r="N1093" s="60" t="e">
        <f t="shared" si="64"/>
        <v>#N/A</v>
      </c>
      <c r="O1093" s="60" t="e">
        <f t="shared" si="65"/>
        <v>#N/A</v>
      </c>
    </row>
    <row r="1094" spans="2:15" x14ac:dyDescent="0.25">
      <c r="B1094" s="62" t="s">
        <v>10394</v>
      </c>
      <c r="C1094" s="63">
        <v>1</v>
      </c>
      <c r="D1094" s="64">
        <v>44476</v>
      </c>
      <c r="E1094" s="62" t="s">
        <v>117</v>
      </c>
      <c r="F1094" s="62" t="s">
        <v>6041</v>
      </c>
      <c r="G1094" s="62" t="s">
        <v>6042</v>
      </c>
      <c r="H1094" s="65">
        <v>1</v>
      </c>
      <c r="I1094" s="66">
        <v>698</v>
      </c>
      <c r="K1094" s="58" t="e">
        <f>VLOOKUP(J1094,Stage!A:C,3,FALSE)</f>
        <v>#N/A</v>
      </c>
      <c r="L1094" s="59" t="e">
        <f>VLOOKUP(J1094,Stage!A:B,2,FALSE)</f>
        <v>#N/A</v>
      </c>
      <c r="M1094" s="60">
        <f>VLOOKUP(F1094,Cost!A:B,2,FALSE)</f>
        <v>353.17798499999998</v>
      </c>
      <c r="N1094" s="60" t="e">
        <f t="shared" si="64"/>
        <v>#N/A</v>
      </c>
      <c r="O1094" s="60" t="e">
        <f t="shared" si="65"/>
        <v>#N/A</v>
      </c>
    </row>
    <row r="1095" spans="2:15" x14ac:dyDescent="0.25">
      <c r="B1095" s="62" t="s">
        <v>9738</v>
      </c>
      <c r="C1095" s="63">
        <v>1</v>
      </c>
      <c r="D1095" s="64">
        <v>44473</v>
      </c>
      <c r="E1095" s="62" t="s">
        <v>15</v>
      </c>
      <c r="F1095" s="62" t="s">
        <v>5392</v>
      </c>
      <c r="G1095" s="62" t="s">
        <v>5713</v>
      </c>
      <c r="H1095" s="65">
        <v>1</v>
      </c>
      <c r="I1095" s="66">
        <v>33.58</v>
      </c>
      <c r="K1095" s="58" t="e">
        <f>VLOOKUP(J1095,Stage!A:C,3,FALSE)</f>
        <v>#N/A</v>
      </c>
      <c r="L1095" s="59" t="e">
        <f>VLOOKUP(J1095,Stage!A:B,2,FALSE)</f>
        <v>#N/A</v>
      </c>
      <c r="M1095" s="60">
        <f>VLOOKUP(F1095,Cost!A:B,2,FALSE)</f>
        <v>15.981199999999998</v>
      </c>
      <c r="N1095" s="60" t="e">
        <f t="shared" si="64"/>
        <v>#N/A</v>
      </c>
      <c r="O1095" s="60" t="e">
        <f t="shared" si="65"/>
        <v>#N/A</v>
      </c>
    </row>
    <row r="1096" spans="2:15" x14ac:dyDescent="0.25">
      <c r="B1096" s="62" t="s">
        <v>9738</v>
      </c>
      <c r="C1096" s="63">
        <v>2</v>
      </c>
      <c r="D1096" s="64">
        <v>44473</v>
      </c>
      <c r="E1096" s="62" t="s">
        <v>15</v>
      </c>
      <c r="F1096" s="62" t="s">
        <v>8029</v>
      </c>
      <c r="G1096" s="62" t="s">
        <v>5712</v>
      </c>
      <c r="H1096" s="65">
        <v>1</v>
      </c>
      <c r="I1096" s="66">
        <v>194.1</v>
      </c>
      <c r="K1096" s="58" t="e">
        <f>VLOOKUP(J1096,Stage!A:C,3,FALSE)</f>
        <v>#N/A</v>
      </c>
      <c r="L1096" s="59" t="e">
        <f>VLOOKUP(J1096,Stage!A:B,2,FALSE)</f>
        <v>#N/A</v>
      </c>
      <c r="M1096" s="60">
        <f>VLOOKUP(F1096,Cost!A:B,2,FALSE)</f>
        <v>98.503999999999991</v>
      </c>
      <c r="N1096" s="60" t="e">
        <f t="shared" si="64"/>
        <v>#N/A</v>
      </c>
      <c r="O1096" s="60" t="e">
        <f t="shared" si="65"/>
        <v>#N/A</v>
      </c>
    </row>
    <row r="1097" spans="2:15" x14ac:dyDescent="0.25">
      <c r="B1097" s="62" t="s">
        <v>9738</v>
      </c>
      <c r="C1097" s="63">
        <v>3</v>
      </c>
      <c r="D1097" s="64">
        <v>44473</v>
      </c>
      <c r="E1097" s="62" t="s">
        <v>15</v>
      </c>
      <c r="F1097" s="62" t="s">
        <v>5906</v>
      </c>
      <c r="G1097" s="62" t="s">
        <v>5711</v>
      </c>
      <c r="H1097" s="65">
        <v>1</v>
      </c>
      <c r="I1097" s="66">
        <v>634.41999999999996</v>
      </c>
      <c r="K1097" s="58" t="e">
        <f>VLOOKUP(J1097,Stage!A:C,3,FALSE)</f>
        <v>#N/A</v>
      </c>
      <c r="L1097" s="59" t="e">
        <f>VLOOKUP(J1097,Stage!A:B,2,FALSE)</f>
        <v>#N/A</v>
      </c>
      <c r="M1097" s="60">
        <f>VLOOKUP(F1097,Cost!A:B,2,FALSE)</f>
        <v>329.70000000000005</v>
      </c>
      <c r="N1097" s="60" t="e">
        <f t="shared" si="64"/>
        <v>#N/A</v>
      </c>
      <c r="O1097" s="60" t="e">
        <f t="shared" si="65"/>
        <v>#N/A</v>
      </c>
    </row>
    <row r="1098" spans="2:15" x14ac:dyDescent="0.25">
      <c r="B1098" s="62" t="s">
        <v>9694</v>
      </c>
      <c r="C1098" s="63">
        <v>1</v>
      </c>
      <c r="D1098" s="64">
        <v>44473</v>
      </c>
      <c r="E1098" s="62" t="s">
        <v>15</v>
      </c>
      <c r="F1098" s="62" t="s">
        <v>5392</v>
      </c>
      <c r="G1098" s="62" t="s">
        <v>5713</v>
      </c>
      <c r="H1098" s="65">
        <v>1</v>
      </c>
      <c r="I1098" s="66">
        <v>33.58</v>
      </c>
      <c r="K1098" s="58" t="e">
        <f>VLOOKUP(J1098,Stage!A:C,3,FALSE)</f>
        <v>#N/A</v>
      </c>
      <c r="L1098" s="59" t="e">
        <f>VLOOKUP(J1098,Stage!A:B,2,FALSE)</f>
        <v>#N/A</v>
      </c>
      <c r="M1098" s="60">
        <f>VLOOKUP(F1098,Cost!A:B,2,FALSE)</f>
        <v>15.981199999999998</v>
      </c>
      <c r="N1098" s="60" t="e">
        <f t="shared" si="64"/>
        <v>#N/A</v>
      </c>
      <c r="O1098" s="60" t="e">
        <f t="shared" si="65"/>
        <v>#N/A</v>
      </c>
    </row>
    <row r="1099" spans="2:15" x14ac:dyDescent="0.25">
      <c r="B1099" s="62" t="s">
        <v>9694</v>
      </c>
      <c r="C1099" s="63">
        <v>2</v>
      </c>
      <c r="D1099" s="64">
        <v>44473</v>
      </c>
      <c r="E1099" s="62" t="s">
        <v>15</v>
      </c>
      <c r="F1099" s="62" t="s">
        <v>5791</v>
      </c>
      <c r="G1099" s="62" t="s">
        <v>3322</v>
      </c>
      <c r="H1099" s="65">
        <v>1</v>
      </c>
      <c r="I1099" s="66">
        <v>823.42</v>
      </c>
      <c r="K1099" s="58" t="e">
        <f>VLOOKUP(J1099,Stage!A:C,3,FALSE)</f>
        <v>#N/A</v>
      </c>
      <c r="L1099" s="59" t="e">
        <f>VLOOKUP(J1099,Stage!A:B,2,FALSE)</f>
        <v>#N/A</v>
      </c>
      <c r="M1099" s="60">
        <f>VLOOKUP(F1099,Cost!A:B,2,FALSE)</f>
        <v>404.55</v>
      </c>
      <c r="N1099" s="60" t="e">
        <f t="shared" si="64"/>
        <v>#N/A</v>
      </c>
      <c r="O1099" s="60" t="e">
        <f t="shared" si="65"/>
        <v>#N/A</v>
      </c>
    </row>
    <row r="1100" spans="2:15" x14ac:dyDescent="0.25">
      <c r="B1100" s="62" t="s">
        <v>9694</v>
      </c>
      <c r="C1100" s="63">
        <v>3</v>
      </c>
      <c r="D1100" s="64">
        <v>44473</v>
      </c>
      <c r="E1100" s="62" t="s">
        <v>15</v>
      </c>
      <c r="F1100" s="62" t="s">
        <v>7903</v>
      </c>
      <c r="G1100" s="62" t="s">
        <v>147</v>
      </c>
      <c r="H1100" s="65">
        <v>1</v>
      </c>
      <c r="I1100" s="66">
        <v>161.25</v>
      </c>
      <c r="K1100" s="58" t="e">
        <f>VLOOKUP(J1100,Stage!A:C,3,FALSE)</f>
        <v>#N/A</v>
      </c>
      <c r="L1100" s="59" t="e">
        <f>VLOOKUP(J1100,Stage!A:B,2,FALSE)</f>
        <v>#N/A</v>
      </c>
      <c r="M1100" s="60">
        <f>VLOOKUP(F1100,Cost!A:B,2,FALSE)</f>
        <v>86.03</v>
      </c>
      <c r="N1100" s="60" t="e">
        <f t="shared" si="64"/>
        <v>#N/A</v>
      </c>
      <c r="O1100" s="60" t="e">
        <f t="shared" si="65"/>
        <v>#N/A</v>
      </c>
    </row>
    <row r="1101" spans="2:15" x14ac:dyDescent="0.25">
      <c r="B1101" s="62" t="s">
        <v>9694</v>
      </c>
      <c r="C1101" s="63">
        <v>4</v>
      </c>
      <c r="D1101" s="64">
        <v>44473</v>
      </c>
      <c r="E1101" s="62" t="s">
        <v>15</v>
      </c>
      <c r="F1101" s="62" t="s">
        <v>7901</v>
      </c>
      <c r="G1101" s="62" t="s">
        <v>4105</v>
      </c>
      <c r="H1101" s="65">
        <v>1</v>
      </c>
      <c r="I1101" s="66">
        <v>533.79999999999995</v>
      </c>
      <c r="K1101" s="58" t="e">
        <f>VLOOKUP(J1101,Stage!A:C,3,FALSE)</f>
        <v>#N/A</v>
      </c>
      <c r="L1101" s="59" t="e">
        <f>VLOOKUP(J1101,Stage!A:B,2,FALSE)</f>
        <v>#N/A</v>
      </c>
      <c r="M1101" s="60">
        <f>VLOOKUP(F1101,Cost!A:B,2,FALSE)</f>
        <v>284.92</v>
      </c>
      <c r="N1101" s="60" t="e">
        <f t="shared" si="64"/>
        <v>#N/A</v>
      </c>
      <c r="O1101" s="60" t="e">
        <f t="shared" si="65"/>
        <v>#N/A</v>
      </c>
    </row>
    <row r="1102" spans="2:15" x14ac:dyDescent="0.25">
      <c r="B1102" s="62" t="s">
        <v>9682</v>
      </c>
      <c r="C1102" s="63">
        <v>1</v>
      </c>
      <c r="D1102" s="64">
        <v>44473</v>
      </c>
      <c r="E1102" s="62" t="s">
        <v>15</v>
      </c>
      <c r="F1102" s="62" t="s">
        <v>5393</v>
      </c>
      <c r="G1102" s="62" t="s">
        <v>145</v>
      </c>
      <c r="H1102" s="65">
        <v>1</v>
      </c>
      <c r="I1102" s="66">
        <v>823.42</v>
      </c>
      <c r="K1102" s="58" t="e">
        <f>VLOOKUP(J1102,Stage!A:C,3,FALSE)</f>
        <v>#N/A</v>
      </c>
      <c r="L1102" s="59" t="e">
        <f>VLOOKUP(J1102,Stage!A:B,2,FALSE)</f>
        <v>#N/A</v>
      </c>
      <c r="M1102" s="60">
        <f>VLOOKUP(F1102,Cost!A:B,2,FALSE)</f>
        <v>404.55438400000003</v>
      </c>
      <c r="N1102" s="60" t="e">
        <f t="shared" si="64"/>
        <v>#N/A</v>
      </c>
      <c r="O1102" s="60" t="e">
        <f t="shared" si="65"/>
        <v>#N/A</v>
      </c>
    </row>
    <row r="1103" spans="2:15" x14ac:dyDescent="0.25">
      <c r="B1103" s="62" t="s">
        <v>9682</v>
      </c>
      <c r="C1103" s="63">
        <v>2</v>
      </c>
      <c r="D1103" s="64">
        <v>44473</v>
      </c>
      <c r="E1103" s="62" t="s">
        <v>15</v>
      </c>
      <c r="F1103" s="62" t="s">
        <v>5398</v>
      </c>
      <c r="G1103" s="62" t="s">
        <v>5678</v>
      </c>
      <c r="H1103" s="65">
        <v>1</v>
      </c>
      <c r="I1103" s="66">
        <v>710.67</v>
      </c>
      <c r="K1103" s="58" t="e">
        <f>VLOOKUP(J1103,Stage!A:C,3,FALSE)</f>
        <v>#N/A</v>
      </c>
      <c r="L1103" s="59" t="e">
        <f>VLOOKUP(J1103,Stage!A:B,2,FALSE)</f>
        <v>#N/A</v>
      </c>
      <c r="M1103" s="60">
        <f>VLOOKUP(F1103,Cost!A:B,2,FALSE)</f>
        <v>298.20793811999999</v>
      </c>
      <c r="N1103" s="60" t="e">
        <f t="shared" si="64"/>
        <v>#N/A</v>
      </c>
      <c r="O1103" s="60" t="e">
        <f t="shared" si="65"/>
        <v>#N/A</v>
      </c>
    </row>
    <row r="1104" spans="2:15" x14ac:dyDescent="0.25">
      <c r="B1104" s="62" t="s">
        <v>9683</v>
      </c>
      <c r="C1104" s="63">
        <v>1</v>
      </c>
      <c r="D1104" s="64">
        <v>44473</v>
      </c>
      <c r="E1104" s="62" t="s">
        <v>15</v>
      </c>
      <c r="F1104" s="62" t="s">
        <v>5392</v>
      </c>
      <c r="G1104" s="62" t="s">
        <v>5713</v>
      </c>
      <c r="H1104" s="65">
        <v>1</v>
      </c>
      <c r="I1104" s="66">
        <v>33.58</v>
      </c>
      <c r="K1104" s="58" t="e">
        <f>VLOOKUP(J1104,Stage!A:C,3,FALSE)</f>
        <v>#N/A</v>
      </c>
      <c r="L1104" s="59" t="e">
        <f>VLOOKUP(J1104,Stage!A:B,2,FALSE)</f>
        <v>#N/A</v>
      </c>
      <c r="M1104" s="60">
        <f>VLOOKUP(F1104,Cost!A:B,2,FALSE)</f>
        <v>15.981199999999998</v>
      </c>
      <c r="N1104" s="60" t="e">
        <f t="shared" si="64"/>
        <v>#N/A</v>
      </c>
      <c r="O1104" s="60" t="e">
        <f t="shared" si="65"/>
        <v>#N/A</v>
      </c>
    </row>
    <row r="1105" spans="2:15" x14ac:dyDescent="0.25">
      <c r="B1105" s="62" t="s">
        <v>9683</v>
      </c>
      <c r="C1105" s="63">
        <v>2</v>
      </c>
      <c r="D1105" s="64">
        <v>44473</v>
      </c>
      <c r="E1105" s="62" t="s">
        <v>15</v>
      </c>
      <c r="F1105" s="62" t="s">
        <v>5393</v>
      </c>
      <c r="G1105" s="62" t="s">
        <v>145</v>
      </c>
      <c r="H1105" s="65">
        <v>1</v>
      </c>
      <c r="I1105" s="66">
        <v>823.42</v>
      </c>
      <c r="K1105" s="58" t="e">
        <f>VLOOKUP(J1105,Stage!A:C,3,FALSE)</f>
        <v>#N/A</v>
      </c>
      <c r="L1105" s="59" t="e">
        <f>VLOOKUP(J1105,Stage!A:B,2,FALSE)</f>
        <v>#N/A</v>
      </c>
      <c r="M1105" s="60">
        <f>VLOOKUP(F1105,Cost!A:B,2,FALSE)</f>
        <v>404.55438400000003</v>
      </c>
      <c r="N1105" s="60" t="e">
        <f t="shared" si="64"/>
        <v>#N/A</v>
      </c>
      <c r="O1105" s="60" t="e">
        <f t="shared" si="65"/>
        <v>#N/A</v>
      </c>
    </row>
    <row r="1106" spans="2:15" x14ac:dyDescent="0.25">
      <c r="B1106" s="62" t="s">
        <v>9683</v>
      </c>
      <c r="C1106" s="63">
        <v>3</v>
      </c>
      <c r="D1106" s="64">
        <v>44473</v>
      </c>
      <c r="E1106" s="62" t="s">
        <v>15</v>
      </c>
      <c r="F1106" s="62" t="s">
        <v>5395</v>
      </c>
      <c r="G1106" s="62" t="s">
        <v>16</v>
      </c>
      <c r="H1106" s="65">
        <v>1</v>
      </c>
      <c r="I1106" s="66">
        <v>161.25</v>
      </c>
      <c r="K1106" s="58" t="e">
        <f>VLOOKUP(J1106,Stage!A:C,3,FALSE)</f>
        <v>#N/A</v>
      </c>
      <c r="L1106" s="59" t="e">
        <f>VLOOKUP(J1106,Stage!A:B,2,FALSE)</f>
        <v>#N/A</v>
      </c>
      <c r="M1106" s="60">
        <f>VLOOKUP(F1106,Cost!A:B,2,FALSE)</f>
        <v>86.03</v>
      </c>
      <c r="N1106" s="60" t="e">
        <f t="shared" si="64"/>
        <v>#N/A</v>
      </c>
      <c r="O1106" s="60" t="e">
        <f t="shared" si="65"/>
        <v>#N/A</v>
      </c>
    </row>
    <row r="1107" spans="2:15" x14ac:dyDescent="0.25">
      <c r="B1107" s="62" t="s">
        <v>9683</v>
      </c>
      <c r="C1107" s="63">
        <v>4</v>
      </c>
      <c r="D1107" s="64">
        <v>44473</v>
      </c>
      <c r="E1107" s="62" t="s">
        <v>15</v>
      </c>
      <c r="F1107" s="62" t="s">
        <v>5394</v>
      </c>
      <c r="G1107" s="62" t="s">
        <v>17</v>
      </c>
      <c r="H1107" s="65">
        <v>1</v>
      </c>
      <c r="I1107" s="66">
        <v>413.83</v>
      </c>
      <c r="K1107" s="58" t="e">
        <f>VLOOKUP(J1107,Stage!A:C,3,FALSE)</f>
        <v>#N/A</v>
      </c>
      <c r="L1107" s="59" t="e">
        <f>VLOOKUP(J1107,Stage!A:B,2,FALSE)</f>
        <v>#N/A</v>
      </c>
      <c r="M1107" s="60">
        <f>VLOOKUP(F1107,Cost!A:B,2,FALSE)</f>
        <v>212.05152672</v>
      </c>
      <c r="N1107" s="60" t="e">
        <f t="shared" si="64"/>
        <v>#N/A</v>
      </c>
      <c r="O1107" s="60" t="e">
        <f t="shared" si="65"/>
        <v>#N/A</v>
      </c>
    </row>
    <row r="1108" spans="2:15" x14ac:dyDescent="0.25">
      <c r="B1108" s="62" t="s">
        <v>9684</v>
      </c>
      <c r="C1108" s="63">
        <v>1</v>
      </c>
      <c r="D1108" s="64">
        <v>44473</v>
      </c>
      <c r="E1108" s="62" t="s">
        <v>15</v>
      </c>
      <c r="F1108" s="62" t="s">
        <v>5392</v>
      </c>
      <c r="G1108" s="62" t="s">
        <v>5713</v>
      </c>
      <c r="H1108" s="65">
        <v>1</v>
      </c>
      <c r="I1108" s="66">
        <v>33.58</v>
      </c>
      <c r="K1108" s="58" t="e">
        <f>VLOOKUP(J1108,Stage!A:C,3,FALSE)</f>
        <v>#N/A</v>
      </c>
      <c r="L1108" s="59" t="e">
        <f>VLOOKUP(J1108,Stage!A:B,2,FALSE)</f>
        <v>#N/A</v>
      </c>
      <c r="M1108" s="60">
        <f>VLOOKUP(F1108,Cost!A:B,2,FALSE)</f>
        <v>15.981199999999998</v>
      </c>
      <c r="N1108" s="60" t="e">
        <f t="shared" si="64"/>
        <v>#N/A</v>
      </c>
      <c r="O1108" s="60" t="e">
        <f t="shared" si="65"/>
        <v>#N/A</v>
      </c>
    </row>
    <row r="1109" spans="2:15" x14ac:dyDescent="0.25">
      <c r="B1109" s="62" t="s">
        <v>9684</v>
      </c>
      <c r="C1109" s="63">
        <v>2</v>
      </c>
      <c r="D1109" s="64">
        <v>44473</v>
      </c>
      <c r="E1109" s="62" t="s">
        <v>15</v>
      </c>
      <c r="F1109" s="62" t="s">
        <v>5393</v>
      </c>
      <c r="G1109" s="62" t="s">
        <v>145</v>
      </c>
      <c r="H1109" s="65">
        <v>1</v>
      </c>
      <c r="I1109" s="66">
        <v>823.42</v>
      </c>
      <c r="K1109" s="58" t="e">
        <f>VLOOKUP(J1109,Stage!A:C,3,FALSE)</f>
        <v>#N/A</v>
      </c>
      <c r="L1109" s="59" t="e">
        <f>VLOOKUP(J1109,Stage!A:B,2,FALSE)</f>
        <v>#N/A</v>
      </c>
      <c r="M1109" s="60">
        <f>VLOOKUP(F1109,Cost!A:B,2,FALSE)</f>
        <v>404.55438400000003</v>
      </c>
      <c r="N1109" s="60" t="e">
        <f t="shared" si="64"/>
        <v>#N/A</v>
      </c>
      <c r="O1109" s="60" t="e">
        <f t="shared" si="65"/>
        <v>#N/A</v>
      </c>
    </row>
    <row r="1110" spans="2:15" x14ac:dyDescent="0.25">
      <c r="B1110" s="62" t="s">
        <v>9684</v>
      </c>
      <c r="C1110" s="63">
        <v>3</v>
      </c>
      <c r="D1110" s="64">
        <v>44473</v>
      </c>
      <c r="E1110" s="62" t="s">
        <v>15</v>
      </c>
      <c r="F1110" s="62" t="s">
        <v>5433</v>
      </c>
      <c r="G1110" s="62" t="s">
        <v>16</v>
      </c>
      <c r="H1110" s="65">
        <v>1</v>
      </c>
      <c r="I1110" s="66">
        <v>143.21</v>
      </c>
      <c r="K1110" s="58" t="e">
        <f>VLOOKUP(J1110,Stage!A:C,3,FALSE)</f>
        <v>#N/A</v>
      </c>
      <c r="L1110" s="59" t="e">
        <f>VLOOKUP(J1110,Stage!A:B,2,FALSE)</f>
        <v>#N/A</v>
      </c>
      <c r="M1110" s="60">
        <f>VLOOKUP(F1110,Cost!A:B,2,FALSE)</f>
        <v>72.150000000000006</v>
      </c>
      <c r="N1110" s="60" t="e">
        <f t="shared" si="64"/>
        <v>#N/A</v>
      </c>
      <c r="O1110" s="60" t="e">
        <f t="shared" si="65"/>
        <v>#N/A</v>
      </c>
    </row>
    <row r="1111" spans="2:15" x14ac:dyDescent="0.25">
      <c r="B1111" s="62" t="s">
        <v>9684</v>
      </c>
      <c r="C1111" s="63">
        <v>4</v>
      </c>
      <c r="D1111" s="64">
        <v>44473</v>
      </c>
      <c r="E1111" s="62" t="s">
        <v>15</v>
      </c>
      <c r="F1111" s="62" t="s">
        <v>5432</v>
      </c>
      <c r="G1111" s="62" t="s">
        <v>3324</v>
      </c>
      <c r="H1111" s="65">
        <v>1</v>
      </c>
      <c r="I1111" s="66">
        <v>413.9</v>
      </c>
      <c r="K1111" s="58" t="e">
        <f>VLOOKUP(J1111,Stage!A:C,3,FALSE)</f>
        <v>#N/A</v>
      </c>
      <c r="L1111" s="59" t="e">
        <f>VLOOKUP(J1111,Stage!A:B,2,FALSE)</f>
        <v>#N/A</v>
      </c>
      <c r="M1111" s="60">
        <f>VLOOKUP(F1111,Cost!A:B,2,FALSE)</f>
        <v>210.61152672</v>
      </c>
      <c r="N1111" s="60" t="e">
        <f t="shared" si="64"/>
        <v>#N/A</v>
      </c>
      <c r="O1111" s="60" t="e">
        <f t="shared" si="65"/>
        <v>#N/A</v>
      </c>
    </row>
    <row r="1112" spans="2:15" x14ac:dyDescent="0.25">
      <c r="B1112" s="62" t="s">
        <v>9685</v>
      </c>
      <c r="C1112" s="63">
        <v>1</v>
      </c>
      <c r="D1112" s="64">
        <v>44473</v>
      </c>
      <c r="E1112" s="62" t="s">
        <v>15</v>
      </c>
      <c r="F1112" s="62" t="s">
        <v>5392</v>
      </c>
      <c r="G1112" s="62" t="s">
        <v>5713</v>
      </c>
      <c r="H1112" s="65">
        <v>1</v>
      </c>
      <c r="I1112" s="66">
        <v>33.58</v>
      </c>
      <c r="K1112" s="58" t="e">
        <f>VLOOKUP(J1112,Stage!A:C,3,FALSE)</f>
        <v>#N/A</v>
      </c>
      <c r="L1112" s="59" t="e">
        <f>VLOOKUP(J1112,Stage!A:B,2,FALSE)</f>
        <v>#N/A</v>
      </c>
      <c r="M1112" s="60">
        <f>VLOOKUP(F1112,Cost!A:B,2,FALSE)</f>
        <v>15.981199999999998</v>
      </c>
      <c r="N1112" s="60" t="e">
        <f t="shared" si="64"/>
        <v>#N/A</v>
      </c>
      <c r="O1112" s="60" t="e">
        <f t="shared" si="65"/>
        <v>#N/A</v>
      </c>
    </row>
    <row r="1113" spans="2:15" x14ac:dyDescent="0.25">
      <c r="B1113" s="62" t="s">
        <v>9685</v>
      </c>
      <c r="C1113" s="63">
        <v>2</v>
      </c>
      <c r="D1113" s="64">
        <v>44473</v>
      </c>
      <c r="E1113" s="62" t="s">
        <v>15</v>
      </c>
      <c r="F1113" s="62" t="s">
        <v>5393</v>
      </c>
      <c r="G1113" s="62" t="s">
        <v>145</v>
      </c>
      <c r="H1113" s="65">
        <v>1</v>
      </c>
      <c r="I1113" s="66">
        <v>823.42</v>
      </c>
      <c r="K1113" s="58" t="e">
        <f>VLOOKUP(J1113,Stage!A:C,3,FALSE)</f>
        <v>#N/A</v>
      </c>
      <c r="L1113" s="59" t="e">
        <f>VLOOKUP(J1113,Stage!A:B,2,FALSE)</f>
        <v>#N/A</v>
      </c>
      <c r="M1113" s="60">
        <f>VLOOKUP(F1113,Cost!A:B,2,FALSE)</f>
        <v>404.55438400000003</v>
      </c>
      <c r="N1113" s="60" t="e">
        <f t="shared" si="64"/>
        <v>#N/A</v>
      </c>
      <c r="O1113" s="60" t="e">
        <f t="shared" si="65"/>
        <v>#N/A</v>
      </c>
    </row>
    <row r="1114" spans="2:15" x14ac:dyDescent="0.25">
      <c r="B1114" s="62" t="s">
        <v>9685</v>
      </c>
      <c r="C1114" s="63">
        <v>3</v>
      </c>
      <c r="D1114" s="64">
        <v>44473</v>
      </c>
      <c r="E1114" s="62" t="s">
        <v>15</v>
      </c>
      <c r="F1114" s="62" t="s">
        <v>7895</v>
      </c>
      <c r="G1114" s="62" t="s">
        <v>16</v>
      </c>
      <c r="H1114" s="65">
        <v>1</v>
      </c>
      <c r="I1114" s="66">
        <v>143.21</v>
      </c>
      <c r="K1114" s="58" t="e">
        <f>VLOOKUP(J1114,Stage!A:C,3,FALSE)</f>
        <v>#N/A</v>
      </c>
      <c r="L1114" s="59" t="e">
        <f>VLOOKUP(J1114,Stage!A:B,2,FALSE)</f>
        <v>#N/A</v>
      </c>
      <c r="M1114" s="60">
        <f>VLOOKUP(F1114,Cost!A:B,2,FALSE)</f>
        <v>72.150526240000005</v>
      </c>
      <c r="N1114" s="60" t="e">
        <f t="shared" si="64"/>
        <v>#N/A</v>
      </c>
      <c r="O1114" s="60" t="e">
        <f t="shared" si="65"/>
        <v>#N/A</v>
      </c>
    </row>
    <row r="1115" spans="2:15" x14ac:dyDescent="0.25">
      <c r="B1115" s="62" t="s">
        <v>9685</v>
      </c>
      <c r="C1115" s="63">
        <v>4</v>
      </c>
      <c r="D1115" s="64">
        <v>44473</v>
      </c>
      <c r="E1115" s="62" t="s">
        <v>15</v>
      </c>
      <c r="F1115" s="62" t="s">
        <v>7893</v>
      </c>
      <c r="G1115" s="62" t="s">
        <v>3324</v>
      </c>
      <c r="H1115" s="65">
        <v>1</v>
      </c>
      <c r="I1115" s="66">
        <v>413.72</v>
      </c>
      <c r="K1115" s="58" t="e">
        <f>VLOOKUP(J1115,Stage!A:C,3,FALSE)</f>
        <v>#N/A</v>
      </c>
      <c r="L1115" s="59" t="e">
        <f>VLOOKUP(J1115,Stage!A:B,2,FALSE)</f>
        <v>#N/A</v>
      </c>
      <c r="M1115" s="60">
        <f>VLOOKUP(F1115,Cost!A:B,2,FALSE)</f>
        <v>216.27694407999999</v>
      </c>
      <c r="N1115" s="60" t="e">
        <f t="shared" si="64"/>
        <v>#N/A</v>
      </c>
      <c r="O1115" s="60" t="e">
        <f t="shared" si="65"/>
        <v>#N/A</v>
      </c>
    </row>
    <row r="1116" spans="2:15" x14ac:dyDescent="0.25">
      <c r="B1116" s="62" t="s">
        <v>9686</v>
      </c>
      <c r="C1116" s="63">
        <v>1</v>
      </c>
      <c r="D1116" s="64">
        <v>44473</v>
      </c>
      <c r="E1116" s="62" t="s">
        <v>15</v>
      </c>
      <c r="F1116" s="62" t="s">
        <v>5392</v>
      </c>
      <c r="G1116" s="62" t="s">
        <v>5713</v>
      </c>
      <c r="H1116" s="65">
        <v>1</v>
      </c>
      <c r="I1116" s="66">
        <v>33.58</v>
      </c>
      <c r="K1116" s="58" t="e">
        <f>VLOOKUP(J1116,Stage!A:C,3,FALSE)</f>
        <v>#N/A</v>
      </c>
      <c r="L1116" s="59" t="e">
        <f>VLOOKUP(J1116,Stage!A:B,2,FALSE)</f>
        <v>#N/A</v>
      </c>
      <c r="M1116" s="60">
        <f>VLOOKUP(F1116,Cost!A:B,2,FALSE)</f>
        <v>15.981199999999998</v>
      </c>
      <c r="N1116" s="60" t="e">
        <f t="shared" si="64"/>
        <v>#N/A</v>
      </c>
      <c r="O1116" s="60" t="e">
        <f t="shared" si="65"/>
        <v>#N/A</v>
      </c>
    </row>
    <row r="1117" spans="2:15" x14ac:dyDescent="0.25">
      <c r="B1117" s="62" t="s">
        <v>9686</v>
      </c>
      <c r="C1117" s="63">
        <v>2</v>
      </c>
      <c r="D1117" s="64">
        <v>44473</v>
      </c>
      <c r="E1117" s="62" t="s">
        <v>15</v>
      </c>
      <c r="F1117" s="62" t="s">
        <v>5393</v>
      </c>
      <c r="G1117" s="62" t="s">
        <v>145</v>
      </c>
      <c r="H1117" s="65">
        <v>1</v>
      </c>
      <c r="I1117" s="66">
        <v>823.42</v>
      </c>
      <c r="K1117" s="58" t="e">
        <f>VLOOKUP(J1117,Stage!A:C,3,FALSE)</f>
        <v>#N/A</v>
      </c>
      <c r="L1117" s="59" t="e">
        <f>VLOOKUP(J1117,Stage!A:B,2,FALSE)</f>
        <v>#N/A</v>
      </c>
      <c r="M1117" s="60">
        <f>VLOOKUP(F1117,Cost!A:B,2,FALSE)</f>
        <v>404.55438400000003</v>
      </c>
      <c r="N1117" s="60" t="e">
        <f t="shared" si="64"/>
        <v>#N/A</v>
      </c>
      <c r="O1117" s="60" t="e">
        <f t="shared" si="65"/>
        <v>#N/A</v>
      </c>
    </row>
    <row r="1118" spans="2:15" x14ac:dyDescent="0.25">
      <c r="B1118" s="62" t="s">
        <v>9686</v>
      </c>
      <c r="C1118" s="63">
        <v>3</v>
      </c>
      <c r="D1118" s="64">
        <v>44473</v>
      </c>
      <c r="E1118" s="62" t="s">
        <v>15</v>
      </c>
      <c r="F1118" s="62" t="s">
        <v>5907</v>
      </c>
      <c r="G1118" s="62" t="s">
        <v>16</v>
      </c>
      <c r="H1118" s="65">
        <v>1</v>
      </c>
      <c r="I1118" s="66">
        <v>160.21</v>
      </c>
      <c r="K1118" s="58" t="e">
        <f>VLOOKUP(J1118,Stage!A:C,3,FALSE)</f>
        <v>#N/A</v>
      </c>
      <c r="L1118" s="59" t="e">
        <f>VLOOKUP(J1118,Stage!A:B,2,FALSE)</f>
        <v>#N/A</v>
      </c>
      <c r="M1118" s="60">
        <f>VLOOKUP(F1118,Cost!A:B,2,FALSE)</f>
        <v>85.4</v>
      </c>
      <c r="N1118" s="60" t="e">
        <f t="shared" si="64"/>
        <v>#N/A</v>
      </c>
      <c r="O1118" s="60" t="e">
        <f t="shared" si="65"/>
        <v>#N/A</v>
      </c>
    </row>
    <row r="1119" spans="2:15" x14ac:dyDescent="0.25">
      <c r="B1119" s="62" t="s">
        <v>9686</v>
      </c>
      <c r="C1119" s="63">
        <v>4</v>
      </c>
      <c r="D1119" s="64">
        <v>44473</v>
      </c>
      <c r="E1119" s="62" t="s">
        <v>15</v>
      </c>
      <c r="F1119" s="62" t="s">
        <v>5908</v>
      </c>
      <c r="G1119" s="62" t="s">
        <v>17</v>
      </c>
      <c r="H1119" s="65">
        <v>1</v>
      </c>
      <c r="I1119" s="66">
        <v>385.57</v>
      </c>
      <c r="K1119" s="58" t="e">
        <f>VLOOKUP(J1119,Stage!A:C,3,FALSE)</f>
        <v>#N/A</v>
      </c>
      <c r="L1119" s="59" t="e">
        <f>VLOOKUP(J1119,Stage!A:B,2,FALSE)</f>
        <v>#N/A</v>
      </c>
      <c r="M1119" s="60">
        <f>VLOOKUP(F1119,Cost!A:B,2,FALSE)</f>
        <v>201.0264</v>
      </c>
      <c r="N1119" s="60" t="e">
        <f t="shared" si="64"/>
        <v>#N/A</v>
      </c>
      <c r="O1119" s="60" t="e">
        <f t="shared" si="65"/>
        <v>#N/A</v>
      </c>
    </row>
    <row r="1120" spans="2:15" x14ac:dyDescent="0.25">
      <c r="B1120" s="62" t="s">
        <v>9687</v>
      </c>
      <c r="C1120" s="63">
        <v>1</v>
      </c>
      <c r="D1120" s="64">
        <v>44473</v>
      </c>
      <c r="E1120" s="62" t="s">
        <v>15</v>
      </c>
      <c r="F1120" s="62" t="s">
        <v>5393</v>
      </c>
      <c r="G1120" s="62" t="s">
        <v>145</v>
      </c>
      <c r="H1120" s="65">
        <v>1</v>
      </c>
      <c r="I1120" s="66">
        <v>823.42</v>
      </c>
      <c r="K1120" s="58" t="e">
        <f>VLOOKUP(J1120,Stage!A:C,3,FALSE)</f>
        <v>#N/A</v>
      </c>
      <c r="L1120" s="59" t="e">
        <f>VLOOKUP(J1120,Stage!A:B,2,FALSE)</f>
        <v>#N/A</v>
      </c>
      <c r="M1120" s="60">
        <f>VLOOKUP(F1120,Cost!A:B,2,FALSE)</f>
        <v>404.55438400000003</v>
      </c>
      <c r="N1120" s="60" t="e">
        <f t="shared" si="64"/>
        <v>#N/A</v>
      </c>
      <c r="O1120" s="60" t="e">
        <f t="shared" si="65"/>
        <v>#N/A</v>
      </c>
    </row>
    <row r="1121" spans="2:15" x14ac:dyDescent="0.25">
      <c r="B1121" s="62" t="s">
        <v>9687</v>
      </c>
      <c r="C1121" s="63">
        <v>2</v>
      </c>
      <c r="D1121" s="64">
        <v>44473</v>
      </c>
      <c r="E1121" s="62" t="s">
        <v>15</v>
      </c>
      <c r="F1121" s="62" t="s">
        <v>7996</v>
      </c>
      <c r="G1121" s="62" t="s">
        <v>3282</v>
      </c>
      <c r="H1121" s="65">
        <v>1</v>
      </c>
      <c r="I1121" s="66">
        <v>671.6</v>
      </c>
      <c r="K1121" s="58" t="e">
        <f>VLOOKUP(J1121,Stage!A:C,3,FALSE)</f>
        <v>#N/A</v>
      </c>
      <c r="L1121" s="59" t="e">
        <f>VLOOKUP(J1121,Stage!A:B,2,FALSE)</f>
        <v>#N/A</v>
      </c>
      <c r="M1121" s="60">
        <f>VLOOKUP(F1121,Cost!A:B,2,FALSE)</f>
        <v>280.01959999999997</v>
      </c>
      <c r="N1121" s="60" t="e">
        <f t="shared" si="64"/>
        <v>#N/A</v>
      </c>
      <c r="O1121" s="60" t="e">
        <f t="shared" si="65"/>
        <v>#N/A</v>
      </c>
    </row>
    <row r="1122" spans="2:15" x14ac:dyDescent="0.25">
      <c r="B1122" s="62" t="s">
        <v>9721</v>
      </c>
      <c r="C1122" s="63">
        <v>1</v>
      </c>
      <c r="D1122" s="64">
        <v>44473</v>
      </c>
      <c r="E1122" s="62" t="s">
        <v>15</v>
      </c>
      <c r="F1122" s="62" t="s">
        <v>5408</v>
      </c>
      <c r="G1122" s="62" t="s">
        <v>3649</v>
      </c>
      <c r="H1122" s="65">
        <v>1</v>
      </c>
      <c r="I1122" s="66">
        <v>652.26</v>
      </c>
      <c r="K1122" s="58" t="e">
        <f>VLOOKUP(J1122,Stage!A:C,3,FALSE)</f>
        <v>#N/A</v>
      </c>
      <c r="L1122" s="59" t="e">
        <f>VLOOKUP(J1122,Stage!A:B,2,FALSE)</f>
        <v>#N/A</v>
      </c>
      <c r="M1122" s="60">
        <f>VLOOKUP(F1122,Cost!A:B,2,FALSE)</f>
        <v>385.10839999999996</v>
      </c>
      <c r="N1122" s="60" t="e">
        <f t="shared" si="64"/>
        <v>#N/A</v>
      </c>
      <c r="O1122" s="60" t="e">
        <f t="shared" si="65"/>
        <v>#N/A</v>
      </c>
    </row>
    <row r="1123" spans="2:15" x14ac:dyDescent="0.25">
      <c r="B1123" s="62" t="s">
        <v>9721</v>
      </c>
      <c r="C1123" s="63">
        <v>2</v>
      </c>
      <c r="D1123" s="64">
        <v>44473</v>
      </c>
      <c r="E1123" s="62" t="s">
        <v>15</v>
      </c>
      <c r="F1123" s="62" t="s">
        <v>7881</v>
      </c>
      <c r="G1123" s="62" t="s">
        <v>3647</v>
      </c>
      <c r="H1123" s="65">
        <v>1</v>
      </c>
      <c r="I1123" s="66">
        <v>634.54999999999995</v>
      </c>
      <c r="K1123" s="58" t="e">
        <f>VLOOKUP(J1123,Stage!A:C,3,FALSE)</f>
        <v>#N/A</v>
      </c>
      <c r="L1123" s="59" t="e">
        <f>VLOOKUP(J1123,Stage!A:B,2,FALSE)</f>
        <v>#N/A</v>
      </c>
      <c r="M1123" s="60">
        <f>VLOOKUP(F1123,Cost!A:B,2,FALSE)</f>
        <v>261.22325339999998</v>
      </c>
      <c r="N1123" s="60" t="e">
        <f t="shared" si="64"/>
        <v>#N/A</v>
      </c>
      <c r="O1123" s="60" t="e">
        <f t="shared" si="65"/>
        <v>#N/A</v>
      </c>
    </row>
    <row r="1124" spans="2:15" x14ac:dyDescent="0.25">
      <c r="B1124" s="62" t="s">
        <v>9688</v>
      </c>
      <c r="C1124" s="63">
        <v>1</v>
      </c>
      <c r="D1124" s="64">
        <v>44473</v>
      </c>
      <c r="E1124" s="62" t="s">
        <v>15</v>
      </c>
      <c r="F1124" s="62" t="s">
        <v>5392</v>
      </c>
      <c r="G1124" s="62" t="s">
        <v>5713</v>
      </c>
      <c r="H1124" s="65">
        <v>1</v>
      </c>
      <c r="I1124" s="66">
        <v>33.58</v>
      </c>
      <c r="K1124" s="58" t="e">
        <f>VLOOKUP(J1124,Stage!A:C,3,FALSE)</f>
        <v>#N/A</v>
      </c>
      <c r="L1124" s="59" t="e">
        <f>VLOOKUP(J1124,Stage!A:B,2,FALSE)</f>
        <v>#N/A</v>
      </c>
      <c r="M1124" s="60">
        <f>VLOOKUP(F1124,Cost!A:B,2,FALSE)</f>
        <v>15.981199999999998</v>
      </c>
      <c r="N1124" s="60" t="e">
        <f t="shared" si="64"/>
        <v>#N/A</v>
      </c>
      <c r="O1124" s="60" t="e">
        <f t="shared" si="65"/>
        <v>#N/A</v>
      </c>
    </row>
    <row r="1125" spans="2:15" x14ac:dyDescent="0.25">
      <c r="B1125" s="62" t="s">
        <v>9688</v>
      </c>
      <c r="C1125" s="63">
        <v>2</v>
      </c>
      <c r="D1125" s="64">
        <v>44473</v>
      </c>
      <c r="E1125" s="62" t="s">
        <v>15</v>
      </c>
      <c r="F1125" s="62" t="s">
        <v>5393</v>
      </c>
      <c r="G1125" s="62" t="s">
        <v>145</v>
      </c>
      <c r="H1125" s="65">
        <v>1</v>
      </c>
      <c r="I1125" s="66">
        <v>823.42</v>
      </c>
      <c r="K1125" s="58" t="e">
        <f>VLOOKUP(J1125,Stage!A:C,3,FALSE)</f>
        <v>#N/A</v>
      </c>
      <c r="L1125" s="59" t="e">
        <f>VLOOKUP(J1125,Stage!A:B,2,FALSE)</f>
        <v>#N/A</v>
      </c>
      <c r="M1125" s="60">
        <f>VLOOKUP(F1125,Cost!A:B,2,FALSE)</f>
        <v>404.55438400000003</v>
      </c>
      <c r="N1125" s="60" t="e">
        <f t="shared" si="64"/>
        <v>#N/A</v>
      </c>
      <c r="O1125" s="60" t="e">
        <f t="shared" si="65"/>
        <v>#N/A</v>
      </c>
    </row>
    <row r="1126" spans="2:15" x14ac:dyDescent="0.25">
      <c r="B1126" s="62" t="s">
        <v>9688</v>
      </c>
      <c r="C1126" s="63">
        <v>3</v>
      </c>
      <c r="D1126" s="64">
        <v>44473</v>
      </c>
      <c r="E1126" s="62" t="s">
        <v>15</v>
      </c>
      <c r="F1126" s="62" t="s">
        <v>5889</v>
      </c>
      <c r="G1126" s="62" t="s">
        <v>16</v>
      </c>
      <c r="H1126" s="65">
        <v>1</v>
      </c>
      <c r="I1126" s="66">
        <v>142.69999999999999</v>
      </c>
      <c r="K1126" s="58" t="e">
        <f>VLOOKUP(J1126,Stage!A:C,3,FALSE)</f>
        <v>#N/A</v>
      </c>
      <c r="L1126" s="59" t="e">
        <f>VLOOKUP(J1126,Stage!A:B,2,FALSE)</f>
        <v>#N/A</v>
      </c>
      <c r="M1126" s="60">
        <f>VLOOKUP(F1126,Cost!A:B,2,FALSE)</f>
        <v>71.87</v>
      </c>
      <c r="N1126" s="60" t="e">
        <f t="shared" si="64"/>
        <v>#N/A</v>
      </c>
      <c r="O1126" s="60" t="e">
        <f t="shared" si="65"/>
        <v>#N/A</v>
      </c>
    </row>
    <row r="1127" spans="2:15" x14ac:dyDescent="0.25">
      <c r="B1127" s="62" t="s">
        <v>9688</v>
      </c>
      <c r="C1127" s="63">
        <v>4</v>
      </c>
      <c r="D1127" s="64">
        <v>44473</v>
      </c>
      <c r="E1127" s="62" t="s">
        <v>15</v>
      </c>
      <c r="F1127" s="62" t="s">
        <v>5890</v>
      </c>
      <c r="G1127" s="62" t="s">
        <v>17</v>
      </c>
      <c r="H1127" s="65">
        <v>1</v>
      </c>
      <c r="I1127" s="66">
        <v>415.68</v>
      </c>
      <c r="K1127" s="58" t="e">
        <f>VLOOKUP(J1127,Stage!A:C,3,FALSE)</f>
        <v>#N/A</v>
      </c>
      <c r="L1127" s="59" t="e">
        <f>VLOOKUP(J1127,Stage!A:B,2,FALSE)</f>
        <v>#N/A</v>
      </c>
      <c r="M1127" s="60">
        <f>VLOOKUP(F1127,Cost!A:B,2,FALSE)</f>
        <v>214.55166928</v>
      </c>
      <c r="N1127" s="60" t="e">
        <f t="shared" si="64"/>
        <v>#N/A</v>
      </c>
      <c r="O1127" s="60" t="e">
        <f t="shared" si="65"/>
        <v>#N/A</v>
      </c>
    </row>
    <row r="1128" spans="2:15" x14ac:dyDescent="0.25">
      <c r="B1128" s="62" t="s">
        <v>9718</v>
      </c>
      <c r="C1128" s="63">
        <v>1</v>
      </c>
      <c r="D1128" s="64">
        <v>44473</v>
      </c>
      <c r="E1128" s="62" t="s">
        <v>15</v>
      </c>
      <c r="F1128" s="62" t="s">
        <v>5392</v>
      </c>
      <c r="G1128" s="62" t="s">
        <v>5713</v>
      </c>
      <c r="H1128" s="65">
        <v>1</v>
      </c>
      <c r="I1128" s="66">
        <v>33.58</v>
      </c>
      <c r="K1128" s="58" t="e">
        <f>VLOOKUP(J1128,Stage!A:C,3,FALSE)</f>
        <v>#N/A</v>
      </c>
      <c r="L1128" s="59" t="e">
        <f>VLOOKUP(J1128,Stage!A:B,2,FALSE)</f>
        <v>#N/A</v>
      </c>
      <c r="M1128" s="60">
        <f>VLOOKUP(F1128,Cost!A:B,2,FALSE)</f>
        <v>15.981199999999998</v>
      </c>
      <c r="N1128" s="60" t="e">
        <f t="shared" si="64"/>
        <v>#N/A</v>
      </c>
      <c r="O1128" s="60" t="e">
        <f t="shared" si="65"/>
        <v>#N/A</v>
      </c>
    </row>
    <row r="1129" spans="2:15" x14ac:dyDescent="0.25">
      <c r="B1129" s="62" t="s">
        <v>9718</v>
      </c>
      <c r="C1129" s="63">
        <v>2</v>
      </c>
      <c r="D1129" s="64">
        <v>44473</v>
      </c>
      <c r="E1129" s="62" t="s">
        <v>15</v>
      </c>
      <c r="F1129" s="62" t="s">
        <v>7838</v>
      </c>
      <c r="G1129" s="62" t="s">
        <v>3733</v>
      </c>
      <c r="H1129" s="65">
        <v>1</v>
      </c>
      <c r="I1129" s="66">
        <v>741.86</v>
      </c>
      <c r="K1129" s="58" t="e">
        <f>VLOOKUP(J1129,Stage!A:C,3,FALSE)</f>
        <v>#N/A</v>
      </c>
      <c r="L1129" s="59" t="e">
        <f>VLOOKUP(J1129,Stage!A:B,2,FALSE)</f>
        <v>#N/A</v>
      </c>
      <c r="M1129" s="60">
        <f>VLOOKUP(F1129,Cost!A:B,2,FALSE)</f>
        <v>410.26</v>
      </c>
      <c r="N1129" s="60" t="e">
        <f t="shared" si="64"/>
        <v>#N/A</v>
      </c>
      <c r="O1129" s="60" t="e">
        <f t="shared" si="65"/>
        <v>#N/A</v>
      </c>
    </row>
    <row r="1130" spans="2:15" x14ac:dyDescent="0.25">
      <c r="B1130" s="62" t="s">
        <v>9718</v>
      </c>
      <c r="C1130" s="63">
        <v>3</v>
      </c>
      <c r="D1130" s="64">
        <v>44473</v>
      </c>
      <c r="E1130" s="62" t="s">
        <v>15</v>
      </c>
      <c r="F1130" s="62" t="s">
        <v>7846</v>
      </c>
      <c r="G1130" s="62" t="s">
        <v>147</v>
      </c>
      <c r="H1130" s="65">
        <v>1</v>
      </c>
      <c r="I1130" s="66">
        <v>150.05000000000001</v>
      </c>
      <c r="K1130" s="58" t="e">
        <f>VLOOKUP(J1130,Stage!A:C,3,FALSE)</f>
        <v>#N/A</v>
      </c>
      <c r="L1130" s="59" t="e">
        <f>VLOOKUP(J1130,Stage!A:B,2,FALSE)</f>
        <v>#N/A</v>
      </c>
      <c r="M1130" s="60">
        <f>VLOOKUP(F1130,Cost!A:B,2,FALSE)</f>
        <v>75.91</v>
      </c>
      <c r="N1130" s="60" t="e">
        <f t="shared" si="64"/>
        <v>#N/A</v>
      </c>
      <c r="O1130" s="60" t="e">
        <f t="shared" si="65"/>
        <v>#N/A</v>
      </c>
    </row>
    <row r="1131" spans="2:15" x14ac:dyDescent="0.25">
      <c r="B1131" s="62" t="s">
        <v>9718</v>
      </c>
      <c r="C1131" s="63">
        <v>4</v>
      </c>
      <c r="D1131" s="64">
        <v>44473</v>
      </c>
      <c r="E1131" s="62" t="s">
        <v>15</v>
      </c>
      <c r="F1131" s="62" t="s">
        <v>7841</v>
      </c>
      <c r="G1131" s="62" t="s">
        <v>3734</v>
      </c>
      <c r="H1131" s="65">
        <v>1</v>
      </c>
      <c r="I1131" s="66">
        <v>441.18</v>
      </c>
      <c r="K1131" s="58" t="e">
        <f>VLOOKUP(J1131,Stage!A:C,3,FALSE)</f>
        <v>#N/A</v>
      </c>
      <c r="L1131" s="59" t="e">
        <f>VLOOKUP(J1131,Stage!A:B,2,FALSE)</f>
        <v>#N/A</v>
      </c>
      <c r="M1131" s="60">
        <f>VLOOKUP(F1131,Cost!A:B,2,FALSE)</f>
        <v>198.67</v>
      </c>
      <c r="N1131" s="60" t="e">
        <f t="shared" si="64"/>
        <v>#N/A</v>
      </c>
      <c r="O1131" s="60" t="e">
        <f t="shared" si="65"/>
        <v>#N/A</v>
      </c>
    </row>
    <row r="1132" spans="2:15" x14ac:dyDescent="0.25">
      <c r="B1132" s="62" t="s">
        <v>9695</v>
      </c>
      <c r="C1132" s="63">
        <v>1</v>
      </c>
      <c r="D1132" s="64">
        <v>44473</v>
      </c>
      <c r="E1132" s="62" t="s">
        <v>15</v>
      </c>
      <c r="F1132" s="62" t="s">
        <v>5392</v>
      </c>
      <c r="G1132" s="62" t="s">
        <v>5713</v>
      </c>
      <c r="H1132" s="65">
        <v>1</v>
      </c>
      <c r="I1132" s="66">
        <v>33.58</v>
      </c>
      <c r="K1132" s="58" t="e">
        <f>VLOOKUP(J1132,Stage!A:C,3,FALSE)</f>
        <v>#N/A</v>
      </c>
      <c r="L1132" s="59" t="e">
        <f>VLOOKUP(J1132,Stage!A:B,2,FALSE)</f>
        <v>#N/A</v>
      </c>
      <c r="M1132" s="60">
        <f>VLOOKUP(F1132,Cost!A:B,2,FALSE)</f>
        <v>15.981199999999998</v>
      </c>
      <c r="N1132" s="60" t="e">
        <f t="shared" si="64"/>
        <v>#N/A</v>
      </c>
      <c r="O1132" s="60" t="e">
        <f t="shared" si="65"/>
        <v>#N/A</v>
      </c>
    </row>
    <row r="1133" spans="2:15" x14ac:dyDescent="0.25">
      <c r="B1133" s="62" t="s">
        <v>9695</v>
      </c>
      <c r="C1133" s="63">
        <v>2</v>
      </c>
      <c r="D1133" s="64">
        <v>44473</v>
      </c>
      <c r="E1133" s="62" t="s">
        <v>15</v>
      </c>
      <c r="F1133" s="62" t="s">
        <v>5791</v>
      </c>
      <c r="G1133" s="62" t="s">
        <v>3322</v>
      </c>
      <c r="H1133" s="65">
        <v>1</v>
      </c>
      <c r="I1133" s="66">
        <v>823.42</v>
      </c>
      <c r="K1133" s="58" t="e">
        <f>VLOOKUP(J1133,Stage!A:C,3,FALSE)</f>
        <v>#N/A</v>
      </c>
      <c r="L1133" s="59" t="e">
        <f>VLOOKUP(J1133,Stage!A:B,2,FALSE)</f>
        <v>#N/A</v>
      </c>
      <c r="M1133" s="60">
        <f>VLOOKUP(F1133,Cost!A:B,2,FALSE)</f>
        <v>404.55</v>
      </c>
      <c r="N1133" s="60" t="e">
        <f t="shared" ref="N1133:N1196" si="66">+M1133*L1133</f>
        <v>#N/A</v>
      </c>
      <c r="O1133" s="60" t="e">
        <f t="shared" ref="O1133:O1196" si="67">+N1133*H1133</f>
        <v>#N/A</v>
      </c>
    </row>
    <row r="1134" spans="2:15" x14ac:dyDescent="0.25">
      <c r="B1134" s="62" t="s">
        <v>9695</v>
      </c>
      <c r="C1134" s="63">
        <v>3</v>
      </c>
      <c r="D1134" s="64">
        <v>44473</v>
      </c>
      <c r="E1134" s="62" t="s">
        <v>15</v>
      </c>
      <c r="F1134" s="62" t="s">
        <v>5799</v>
      </c>
      <c r="G1134" s="62" t="s">
        <v>147</v>
      </c>
      <c r="H1134" s="65">
        <v>1</v>
      </c>
      <c r="I1134" s="66">
        <v>150.05000000000001</v>
      </c>
      <c r="K1134" s="58" t="e">
        <f>VLOOKUP(J1134,Stage!A:C,3,FALSE)</f>
        <v>#N/A</v>
      </c>
      <c r="L1134" s="59" t="e">
        <f>VLOOKUP(J1134,Stage!A:B,2,FALSE)</f>
        <v>#N/A</v>
      </c>
      <c r="M1134" s="60">
        <f>VLOOKUP(F1134,Cost!A:B,2,FALSE)</f>
        <v>75.91</v>
      </c>
      <c r="N1134" s="60" t="e">
        <f t="shared" si="66"/>
        <v>#N/A</v>
      </c>
      <c r="O1134" s="60" t="e">
        <f t="shared" si="67"/>
        <v>#N/A</v>
      </c>
    </row>
    <row r="1135" spans="2:15" x14ac:dyDescent="0.25">
      <c r="B1135" s="62" t="s">
        <v>9695</v>
      </c>
      <c r="C1135" s="63">
        <v>4</v>
      </c>
      <c r="D1135" s="64">
        <v>44473</v>
      </c>
      <c r="E1135" s="62" t="s">
        <v>15</v>
      </c>
      <c r="F1135" s="62" t="s">
        <v>5800</v>
      </c>
      <c r="G1135" s="62" t="s">
        <v>4105</v>
      </c>
      <c r="H1135" s="65">
        <v>1</v>
      </c>
      <c r="I1135" s="66">
        <v>463.03</v>
      </c>
      <c r="K1135" s="58" t="e">
        <f>VLOOKUP(J1135,Stage!A:C,3,FALSE)</f>
        <v>#N/A</v>
      </c>
      <c r="L1135" s="59" t="e">
        <f>VLOOKUP(J1135,Stage!A:B,2,FALSE)</f>
        <v>#N/A</v>
      </c>
      <c r="M1135" s="60">
        <f>VLOOKUP(F1135,Cost!A:B,2,FALSE)</f>
        <v>212.3</v>
      </c>
      <c r="N1135" s="60" t="e">
        <f t="shared" si="66"/>
        <v>#N/A</v>
      </c>
      <c r="O1135" s="60" t="e">
        <f t="shared" si="67"/>
        <v>#N/A</v>
      </c>
    </row>
    <row r="1136" spans="2:15" x14ac:dyDescent="0.25">
      <c r="B1136" s="62" t="s">
        <v>9696</v>
      </c>
      <c r="C1136" s="63">
        <v>1</v>
      </c>
      <c r="D1136" s="64">
        <v>44473</v>
      </c>
      <c r="E1136" s="62" t="s">
        <v>15</v>
      </c>
      <c r="F1136" s="62" t="s">
        <v>5392</v>
      </c>
      <c r="G1136" s="62" t="s">
        <v>5713</v>
      </c>
      <c r="H1136" s="65">
        <v>1</v>
      </c>
      <c r="I1136" s="66">
        <v>33.58</v>
      </c>
      <c r="K1136" s="58" t="e">
        <f>VLOOKUP(J1136,Stage!A:C,3,FALSE)</f>
        <v>#N/A</v>
      </c>
      <c r="L1136" s="59" t="e">
        <f>VLOOKUP(J1136,Stage!A:B,2,FALSE)</f>
        <v>#N/A</v>
      </c>
      <c r="M1136" s="60">
        <f>VLOOKUP(F1136,Cost!A:B,2,FALSE)</f>
        <v>15.981199999999998</v>
      </c>
      <c r="N1136" s="60" t="e">
        <f t="shared" si="66"/>
        <v>#N/A</v>
      </c>
      <c r="O1136" s="60" t="e">
        <f t="shared" si="67"/>
        <v>#N/A</v>
      </c>
    </row>
    <row r="1137" spans="2:15" x14ac:dyDescent="0.25">
      <c r="B1137" s="62" t="s">
        <v>9696</v>
      </c>
      <c r="C1137" s="63">
        <v>2</v>
      </c>
      <c r="D1137" s="64">
        <v>44473</v>
      </c>
      <c r="E1137" s="62" t="s">
        <v>15</v>
      </c>
      <c r="F1137" s="62" t="s">
        <v>5791</v>
      </c>
      <c r="G1137" s="62" t="s">
        <v>3322</v>
      </c>
      <c r="H1137" s="65">
        <v>1</v>
      </c>
      <c r="I1137" s="66">
        <v>823.42</v>
      </c>
      <c r="K1137" s="58" t="e">
        <f>VLOOKUP(J1137,Stage!A:C,3,FALSE)</f>
        <v>#N/A</v>
      </c>
      <c r="L1137" s="59" t="e">
        <f>VLOOKUP(J1137,Stage!A:B,2,FALSE)</f>
        <v>#N/A</v>
      </c>
      <c r="M1137" s="60">
        <f>VLOOKUP(F1137,Cost!A:B,2,FALSE)</f>
        <v>404.55</v>
      </c>
      <c r="N1137" s="60" t="e">
        <f t="shared" si="66"/>
        <v>#N/A</v>
      </c>
      <c r="O1137" s="60" t="e">
        <f t="shared" si="67"/>
        <v>#N/A</v>
      </c>
    </row>
    <row r="1138" spans="2:15" x14ac:dyDescent="0.25">
      <c r="B1138" s="62" t="s">
        <v>9696</v>
      </c>
      <c r="C1138" s="63">
        <v>3</v>
      </c>
      <c r="D1138" s="64">
        <v>44473</v>
      </c>
      <c r="E1138" s="62" t="s">
        <v>15</v>
      </c>
      <c r="F1138" s="62" t="s">
        <v>5799</v>
      </c>
      <c r="G1138" s="62" t="s">
        <v>147</v>
      </c>
      <c r="H1138" s="65">
        <v>1</v>
      </c>
      <c r="I1138" s="66">
        <v>150.05000000000001</v>
      </c>
      <c r="K1138" s="58" t="e">
        <f>VLOOKUP(J1138,Stage!A:C,3,FALSE)</f>
        <v>#N/A</v>
      </c>
      <c r="L1138" s="59" t="e">
        <f>VLOOKUP(J1138,Stage!A:B,2,FALSE)</f>
        <v>#N/A</v>
      </c>
      <c r="M1138" s="60">
        <f>VLOOKUP(F1138,Cost!A:B,2,FALSE)</f>
        <v>75.91</v>
      </c>
      <c r="N1138" s="60" t="e">
        <f t="shared" si="66"/>
        <v>#N/A</v>
      </c>
      <c r="O1138" s="60" t="e">
        <f t="shared" si="67"/>
        <v>#N/A</v>
      </c>
    </row>
    <row r="1139" spans="2:15" x14ac:dyDescent="0.25">
      <c r="B1139" s="62" t="s">
        <v>9696</v>
      </c>
      <c r="C1139" s="63">
        <v>4</v>
      </c>
      <c r="D1139" s="64">
        <v>44473</v>
      </c>
      <c r="E1139" s="62" t="s">
        <v>15</v>
      </c>
      <c r="F1139" s="62" t="s">
        <v>5800</v>
      </c>
      <c r="G1139" s="62" t="s">
        <v>4105</v>
      </c>
      <c r="H1139" s="65">
        <v>1</v>
      </c>
      <c r="I1139" s="66">
        <v>463.03</v>
      </c>
      <c r="K1139" s="58" t="e">
        <f>VLOOKUP(J1139,Stage!A:C,3,FALSE)</f>
        <v>#N/A</v>
      </c>
      <c r="L1139" s="59" t="e">
        <f>VLOOKUP(J1139,Stage!A:B,2,FALSE)</f>
        <v>#N/A</v>
      </c>
      <c r="M1139" s="60">
        <f>VLOOKUP(F1139,Cost!A:B,2,FALSE)</f>
        <v>212.3</v>
      </c>
      <c r="N1139" s="60" t="e">
        <f t="shared" si="66"/>
        <v>#N/A</v>
      </c>
      <c r="O1139" s="60" t="e">
        <f t="shared" si="67"/>
        <v>#N/A</v>
      </c>
    </row>
    <row r="1140" spans="2:15" x14ac:dyDescent="0.25">
      <c r="B1140" s="62" t="s">
        <v>9689</v>
      </c>
      <c r="C1140" s="63">
        <v>1</v>
      </c>
      <c r="D1140" s="64">
        <v>44473</v>
      </c>
      <c r="E1140" s="62" t="s">
        <v>15</v>
      </c>
      <c r="F1140" s="62" t="s">
        <v>5392</v>
      </c>
      <c r="G1140" s="62" t="s">
        <v>5713</v>
      </c>
      <c r="H1140" s="65">
        <v>1</v>
      </c>
      <c r="I1140" s="66">
        <v>33.58</v>
      </c>
      <c r="K1140" s="58" t="e">
        <f>VLOOKUP(J1140,Stage!A:C,3,FALSE)</f>
        <v>#N/A</v>
      </c>
      <c r="L1140" s="59" t="e">
        <f>VLOOKUP(J1140,Stage!A:B,2,FALSE)</f>
        <v>#N/A</v>
      </c>
      <c r="M1140" s="60">
        <f>VLOOKUP(F1140,Cost!A:B,2,FALSE)</f>
        <v>15.981199999999998</v>
      </c>
      <c r="N1140" s="60" t="e">
        <f t="shared" si="66"/>
        <v>#N/A</v>
      </c>
      <c r="O1140" s="60" t="e">
        <f t="shared" si="67"/>
        <v>#N/A</v>
      </c>
    </row>
    <row r="1141" spans="2:15" x14ac:dyDescent="0.25">
      <c r="B1141" s="62" t="s">
        <v>9689</v>
      </c>
      <c r="C1141" s="63">
        <v>2</v>
      </c>
      <c r="D1141" s="64">
        <v>44473</v>
      </c>
      <c r="E1141" s="62" t="s">
        <v>15</v>
      </c>
      <c r="F1141" s="62" t="s">
        <v>5393</v>
      </c>
      <c r="G1141" s="62" t="s">
        <v>145</v>
      </c>
      <c r="H1141" s="65">
        <v>1</v>
      </c>
      <c r="I1141" s="66">
        <v>823.42</v>
      </c>
      <c r="K1141" s="58" t="e">
        <f>VLOOKUP(J1141,Stage!A:C,3,FALSE)</f>
        <v>#N/A</v>
      </c>
      <c r="L1141" s="59" t="e">
        <f>VLOOKUP(J1141,Stage!A:B,2,FALSE)</f>
        <v>#N/A</v>
      </c>
      <c r="M1141" s="60">
        <f>VLOOKUP(F1141,Cost!A:B,2,FALSE)</f>
        <v>404.55438400000003</v>
      </c>
      <c r="N1141" s="60" t="e">
        <f t="shared" si="66"/>
        <v>#N/A</v>
      </c>
      <c r="O1141" s="60" t="e">
        <f t="shared" si="67"/>
        <v>#N/A</v>
      </c>
    </row>
    <row r="1142" spans="2:15" x14ac:dyDescent="0.25">
      <c r="B1142" s="62" t="s">
        <v>9689</v>
      </c>
      <c r="C1142" s="63">
        <v>3</v>
      </c>
      <c r="D1142" s="64">
        <v>44473</v>
      </c>
      <c r="E1142" s="62" t="s">
        <v>15</v>
      </c>
      <c r="F1142" s="62" t="s">
        <v>5801</v>
      </c>
      <c r="G1142" s="62" t="s">
        <v>16</v>
      </c>
      <c r="H1142" s="65">
        <v>1</v>
      </c>
      <c r="I1142" s="66">
        <v>150.05000000000001</v>
      </c>
      <c r="K1142" s="58" t="e">
        <f>VLOOKUP(J1142,Stage!A:C,3,FALSE)</f>
        <v>#N/A</v>
      </c>
      <c r="L1142" s="59" t="e">
        <f>VLOOKUP(J1142,Stage!A:B,2,FALSE)</f>
        <v>#N/A</v>
      </c>
      <c r="M1142" s="60">
        <f>VLOOKUP(F1142,Cost!A:B,2,FALSE)</f>
        <v>75.91</v>
      </c>
      <c r="N1142" s="60" t="e">
        <f t="shared" si="66"/>
        <v>#N/A</v>
      </c>
      <c r="O1142" s="60" t="e">
        <f t="shared" si="67"/>
        <v>#N/A</v>
      </c>
    </row>
    <row r="1143" spans="2:15" x14ac:dyDescent="0.25">
      <c r="B1143" s="62" t="s">
        <v>9689</v>
      </c>
      <c r="C1143" s="63">
        <v>4</v>
      </c>
      <c r="D1143" s="64">
        <v>44473</v>
      </c>
      <c r="E1143" s="62" t="s">
        <v>15</v>
      </c>
      <c r="F1143" s="62" t="s">
        <v>5802</v>
      </c>
      <c r="G1143" s="62" t="s">
        <v>17</v>
      </c>
      <c r="H1143" s="65">
        <v>1</v>
      </c>
      <c r="I1143" s="66">
        <v>463.03</v>
      </c>
      <c r="K1143" s="58" t="e">
        <f>VLOOKUP(J1143,Stage!A:C,3,FALSE)</f>
        <v>#N/A</v>
      </c>
      <c r="L1143" s="59" t="e">
        <f>VLOOKUP(J1143,Stage!A:B,2,FALSE)</f>
        <v>#N/A</v>
      </c>
      <c r="M1143" s="60">
        <f>VLOOKUP(F1143,Cost!A:B,2,FALSE)</f>
        <v>212.29584951999999</v>
      </c>
      <c r="N1143" s="60" t="e">
        <f t="shared" si="66"/>
        <v>#N/A</v>
      </c>
      <c r="O1143" s="60" t="e">
        <f t="shared" si="67"/>
        <v>#N/A</v>
      </c>
    </row>
    <row r="1144" spans="2:15" x14ac:dyDescent="0.25">
      <c r="B1144" s="62" t="s">
        <v>9736</v>
      </c>
      <c r="C1144" s="63">
        <v>1</v>
      </c>
      <c r="D1144" s="64">
        <v>44473</v>
      </c>
      <c r="E1144" s="62" t="s">
        <v>15</v>
      </c>
      <c r="F1144" s="62" t="s">
        <v>5405</v>
      </c>
      <c r="G1144" s="62" t="s">
        <v>3827</v>
      </c>
      <c r="H1144" s="65">
        <v>1</v>
      </c>
      <c r="I1144" s="66">
        <v>669.89</v>
      </c>
      <c r="K1144" s="58" t="e">
        <f>VLOOKUP(J1144,Stage!A:C,3,FALSE)</f>
        <v>#N/A</v>
      </c>
      <c r="L1144" s="59" t="e">
        <f>VLOOKUP(J1144,Stage!A:B,2,FALSE)</f>
        <v>#N/A</v>
      </c>
      <c r="M1144" s="60">
        <f>VLOOKUP(F1144,Cost!A:B,2,FALSE)</f>
        <v>392.96839999999997</v>
      </c>
      <c r="N1144" s="60" t="e">
        <f t="shared" si="66"/>
        <v>#N/A</v>
      </c>
      <c r="O1144" s="60" t="e">
        <f t="shared" si="67"/>
        <v>#N/A</v>
      </c>
    </row>
    <row r="1145" spans="2:15" x14ac:dyDescent="0.25">
      <c r="B1145" s="62" t="s">
        <v>9736</v>
      </c>
      <c r="C1145" s="63">
        <v>2</v>
      </c>
      <c r="D1145" s="64">
        <v>44473</v>
      </c>
      <c r="E1145" s="62" t="s">
        <v>15</v>
      </c>
      <c r="F1145" s="62" t="s">
        <v>7977</v>
      </c>
      <c r="G1145" s="62" t="s">
        <v>9717</v>
      </c>
      <c r="H1145" s="65">
        <v>1</v>
      </c>
      <c r="I1145" s="66">
        <v>654.35</v>
      </c>
      <c r="K1145" s="58" t="e">
        <f>VLOOKUP(J1145,Stage!A:C,3,FALSE)</f>
        <v>#N/A</v>
      </c>
      <c r="L1145" s="59" t="e">
        <f>VLOOKUP(J1145,Stage!A:B,2,FALSE)</f>
        <v>#N/A</v>
      </c>
      <c r="M1145" s="60">
        <f>VLOOKUP(F1145,Cost!A:B,2,FALSE)</f>
        <v>274.81</v>
      </c>
      <c r="N1145" s="60" t="e">
        <f t="shared" si="66"/>
        <v>#N/A</v>
      </c>
      <c r="O1145" s="60" t="e">
        <f t="shared" si="67"/>
        <v>#N/A</v>
      </c>
    </row>
    <row r="1146" spans="2:15" x14ac:dyDescent="0.25">
      <c r="B1146" s="62" t="s">
        <v>9734</v>
      </c>
      <c r="C1146" s="63">
        <v>1</v>
      </c>
      <c r="D1146" s="64">
        <v>44473</v>
      </c>
      <c r="E1146" s="62" t="s">
        <v>15</v>
      </c>
      <c r="F1146" s="62" t="s">
        <v>5408</v>
      </c>
      <c r="G1146" s="62" t="s">
        <v>3649</v>
      </c>
      <c r="H1146" s="65">
        <v>1</v>
      </c>
      <c r="I1146" s="66">
        <v>652.26</v>
      </c>
      <c r="K1146" s="58" t="e">
        <f>VLOOKUP(J1146,Stage!A:C,3,FALSE)</f>
        <v>#N/A</v>
      </c>
      <c r="L1146" s="59" t="e">
        <f>VLOOKUP(J1146,Stage!A:B,2,FALSE)</f>
        <v>#N/A</v>
      </c>
      <c r="M1146" s="60">
        <f>VLOOKUP(F1146,Cost!A:B,2,FALSE)</f>
        <v>385.10839999999996</v>
      </c>
      <c r="N1146" s="60" t="e">
        <f t="shared" si="66"/>
        <v>#N/A</v>
      </c>
      <c r="O1146" s="60" t="e">
        <f t="shared" si="67"/>
        <v>#N/A</v>
      </c>
    </row>
    <row r="1147" spans="2:15" x14ac:dyDescent="0.25">
      <c r="B1147" s="62" t="s">
        <v>9734</v>
      </c>
      <c r="C1147" s="63">
        <v>2</v>
      </c>
      <c r="D1147" s="64">
        <v>44473</v>
      </c>
      <c r="E1147" s="62" t="s">
        <v>15</v>
      </c>
      <c r="F1147" s="62" t="s">
        <v>5435</v>
      </c>
      <c r="G1147" s="62" t="s">
        <v>3647</v>
      </c>
      <c r="H1147" s="65">
        <v>1</v>
      </c>
      <c r="I1147" s="66">
        <v>654.35</v>
      </c>
      <c r="K1147" s="58" t="e">
        <f>VLOOKUP(J1147,Stage!A:C,3,FALSE)</f>
        <v>#N/A</v>
      </c>
      <c r="L1147" s="59" t="e">
        <f>VLOOKUP(J1147,Stage!A:B,2,FALSE)</f>
        <v>#N/A</v>
      </c>
      <c r="M1147" s="60">
        <f>VLOOKUP(F1147,Cost!A:B,2,FALSE)</f>
        <v>274.81482260000001</v>
      </c>
      <c r="N1147" s="60" t="e">
        <f t="shared" si="66"/>
        <v>#N/A</v>
      </c>
      <c r="O1147" s="60" t="e">
        <f t="shared" si="67"/>
        <v>#N/A</v>
      </c>
    </row>
    <row r="1148" spans="2:15" x14ac:dyDescent="0.25">
      <c r="B1148" s="62" t="s">
        <v>9716</v>
      </c>
      <c r="C1148" s="63">
        <v>1</v>
      </c>
      <c r="D1148" s="64">
        <v>44473</v>
      </c>
      <c r="E1148" s="62" t="s">
        <v>15</v>
      </c>
      <c r="F1148" s="62" t="s">
        <v>5405</v>
      </c>
      <c r="G1148" s="62" t="s">
        <v>3827</v>
      </c>
      <c r="H1148" s="65">
        <v>1</v>
      </c>
      <c r="I1148" s="66">
        <v>669.89</v>
      </c>
      <c r="K1148" s="58" t="e">
        <f>VLOOKUP(J1148,Stage!A:C,3,FALSE)</f>
        <v>#N/A</v>
      </c>
      <c r="L1148" s="59" t="e">
        <f>VLOOKUP(J1148,Stage!A:B,2,FALSE)</f>
        <v>#N/A</v>
      </c>
      <c r="M1148" s="60">
        <f>VLOOKUP(F1148,Cost!A:B,2,FALSE)</f>
        <v>392.96839999999997</v>
      </c>
      <c r="N1148" s="60" t="e">
        <f t="shared" si="66"/>
        <v>#N/A</v>
      </c>
      <c r="O1148" s="60" t="e">
        <f t="shared" si="67"/>
        <v>#N/A</v>
      </c>
    </row>
    <row r="1149" spans="2:15" x14ac:dyDescent="0.25">
      <c r="B1149" s="62" t="s">
        <v>9716</v>
      </c>
      <c r="C1149" s="63">
        <v>2</v>
      </c>
      <c r="D1149" s="64">
        <v>44473</v>
      </c>
      <c r="E1149" s="62" t="s">
        <v>15</v>
      </c>
      <c r="F1149" s="62" t="s">
        <v>7830</v>
      </c>
      <c r="G1149" s="62" t="s">
        <v>9717</v>
      </c>
      <c r="H1149" s="65">
        <v>1</v>
      </c>
      <c r="I1149" s="66">
        <v>705.91</v>
      </c>
      <c r="K1149" s="58" t="e">
        <f>VLOOKUP(J1149,Stage!A:C,3,FALSE)</f>
        <v>#N/A</v>
      </c>
      <c r="L1149" s="59" t="e">
        <f>VLOOKUP(J1149,Stage!A:B,2,FALSE)</f>
        <v>#N/A</v>
      </c>
      <c r="M1149" s="60">
        <f>VLOOKUP(F1149,Cost!A:B,2,FALSE)</f>
        <v>291.98</v>
      </c>
      <c r="N1149" s="60" t="e">
        <f t="shared" si="66"/>
        <v>#N/A</v>
      </c>
      <c r="O1149" s="60" t="e">
        <f t="shared" si="67"/>
        <v>#N/A</v>
      </c>
    </row>
    <row r="1150" spans="2:15" x14ac:dyDescent="0.25">
      <c r="B1150" s="62" t="s">
        <v>9690</v>
      </c>
      <c r="C1150" s="63">
        <v>1</v>
      </c>
      <c r="D1150" s="64">
        <v>44473</v>
      </c>
      <c r="E1150" s="62" t="s">
        <v>15</v>
      </c>
      <c r="F1150" s="62" t="s">
        <v>5392</v>
      </c>
      <c r="G1150" s="62" t="s">
        <v>5713</v>
      </c>
      <c r="H1150" s="65">
        <v>1</v>
      </c>
      <c r="I1150" s="66">
        <v>33.58</v>
      </c>
      <c r="K1150" s="58" t="e">
        <f>VLOOKUP(J1150,Stage!A:C,3,FALSE)</f>
        <v>#N/A</v>
      </c>
      <c r="L1150" s="59" t="e">
        <f>VLOOKUP(J1150,Stage!A:B,2,FALSE)</f>
        <v>#N/A</v>
      </c>
      <c r="M1150" s="60">
        <f>VLOOKUP(F1150,Cost!A:B,2,FALSE)</f>
        <v>15.981199999999998</v>
      </c>
      <c r="N1150" s="60" t="e">
        <f t="shared" si="66"/>
        <v>#N/A</v>
      </c>
      <c r="O1150" s="60" t="e">
        <f t="shared" si="67"/>
        <v>#N/A</v>
      </c>
    </row>
    <row r="1151" spans="2:15" x14ac:dyDescent="0.25">
      <c r="B1151" s="62" t="s">
        <v>9690</v>
      </c>
      <c r="C1151" s="63">
        <v>2</v>
      </c>
      <c r="D1151" s="64">
        <v>44473</v>
      </c>
      <c r="E1151" s="62" t="s">
        <v>15</v>
      </c>
      <c r="F1151" s="62" t="s">
        <v>5393</v>
      </c>
      <c r="G1151" s="62" t="s">
        <v>145</v>
      </c>
      <c r="H1151" s="65">
        <v>1</v>
      </c>
      <c r="I1151" s="66">
        <v>823.42</v>
      </c>
      <c r="K1151" s="58" t="e">
        <f>VLOOKUP(J1151,Stage!A:C,3,FALSE)</f>
        <v>#N/A</v>
      </c>
      <c r="L1151" s="59" t="e">
        <f>VLOOKUP(J1151,Stage!A:B,2,FALSE)</f>
        <v>#N/A</v>
      </c>
      <c r="M1151" s="60">
        <f>VLOOKUP(F1151,Cost!A:B,2,FALSE)</f>
        <v>404.55438400000003</v>
      </c>
      <c r="N1151" s="60" t="e">
        <f t="shared" si="66"/>
        <v>#N/A</v>
      </c>
      <c r="O1151" s="60" t="e">
        <f t="shared" si="67"/>
        <v>#N/A</v>
      </c>
    </row>
    <row r="1152" spans="2:15" x14ac:dyDescent="0.25">
      <c r="B1152" s="62" t="s">
        <v>9690</v>
      </c>
      <c r="C1152" s="63">
        <v>3</v>
      </c>
      <c r="D1152" s="64">
        <v>44473</v>
      </c>
      <c r="E1152" s="62" t="s">
        <v>15</v>
      </c>
      <c r="F1152" s="62" t="s">
        <v>5894</v>
      </c>
      <c r="G1152" s="62" t="s">
        <v>16</v>
      </c>
      <c r="H1152" s="65">
        <v>1</v>
      </c>
      <c r="I1152" s="66">
        <v>150.05000000000001</v>
      </c>
      <c r="K1152" s="58" t="e">
        <f>VLOOKUP(J1152,Stage!A:C,3,FALSE)</f>
        <v>#N/A</v>
      </c>
      <c r="L1152" s="59" t="e">
        <f>VLOOKUP(J1152,Stage!A:B,2,FALSE)</f>
        <v>#N/A</v>
      </c>
      <c r="M1152" s="60">
        <f>VLOOKUP(F1152,Cost!A:B,2,FALSE)</f>
        <v>75.91</v>
      </c>
      <c r="N1152" s="60" t="e">
        <f t="shared" si="66"/>
        <v>#N/A</v>
      </c>
      <c r="O1152" s="60" t="e">
        <f t="shared" si="67"/>
        <v>#N/A</v>
      </c>
    </row>
    <row r="1153" spans="2:15" x14ac:dyDescent="0.25">
      <c r="B1153" s="62" t="s">
        <v>9690</v>
      </c>
      <c r="C1153" s="63">
        <v>4</v>
      </c>
      <c r="D1153" s="64">
        <v>44473</v>
      </c>
      <c r="E1153" s="62" t="s">
        <v>15</v>
      </c>
      <c r="F1153" s="62" t="s">
        <v>5895</v>
      </c>
      <c r="G1153" s="62" t="s">
        <v>17</v>
      </c>
      <c r="H1153" s="65">
        <v>1</v>
      </c>
      <c r="I1153" s="66">
        <v>438.8</v>
      </c>
      <c r="K1153" s="58" t="e">
        <f>VLOOKUP(J1153,Stage!A:C,3,FALSE)</f>
        <v>#N/A</v>
      </c>
      <c r="L1153" s="59" t="e">
        <f>VLOOKUP(J1153,Stage!A:B,2,FALSE)</f>
        <v>#N/A</v>
      </c>
      <c r="M1153" s="60">
        <f>VLOOKUP(F1153,Cost!A:B,2,FALSE)</f>
        <v>199.863024</v>
      </c>
      <c r="N1153" s="60" t="e">
        <f t="shared" si="66"/>
        <v>#N/A</v>
      </c>
      <c r="O1153" s="60" t="e">
        <f t="shared" si="67"/>
        <v>#N/A</v>
      </c>
    </row>
    <row r="1154" spans="2:15" x14ac:dyDescent="0.25">
      <c r="B1154" s="62" t="s">
        <v>9715</v>
      </c>
      <c r="C1154" s="63">
        <v>1</v>
      </c>
      <c r="D1154" s="64">
        <v>44473</v>
      </c>
      <c r="E1154" s="62" t="s">
        <v>15</v>
      </c>
      <c r="F1154" s="62" t="s">
        <v>5408</v>
      </c>
      <c r="G1154" s="62" t="s">
        <v>3649</v>
      </c>
      <c r="H1154" s="65">
        <v>1</v>
      </c>
      <c r="I1154" s="66">
        <v>652.26</v>
      </c>
      <c r="K1154" s="58" t="e">
        <f>VLOOKUP(J1154,Stage!A:C,3,FALSE)</f>
        <v>#N/A</v>
      </c>
      <c r="L1154" s="59" t="e">
        <f>VLOOKUP(J1154,Stage!A:B,2,FALSE)</f>
        <v>#N/A</v>
      </c>
      <c r="M1154" s="60">
        <f>VLOOKUP(F1154,Cost!A:B,2,FALSE)</f>
        <v>385.10839999999996</v>
      </c>
      <c r="N1154" s="60" t="e">
        <f t="shared" si="66"/>
        <v>#N/A</v>
      </c>
      <c r="O1154" s="60" t="e">
        <f t="shared" si="67"/>
        <v>#N/A</v>
      </c>
    </row>
    <row r="1155" spans="2:15" x14ac:dyDescent="0.25">
      <c r="B1155" s="62" t="s">
        <v>9715</v>
      </c>
      <c r="C1155" s="63">
        <v>2</v>
      </c>
      <c r="D1155" s="64">
        <v>44473</v>
      </c>
      <c r="E1155" s="62" t="s">
        <v>15</v>
      </c>
      <c r="F1155" s="62" t="s">
        <v>7821</v>
      </c>
      <c r="G1155" s="62" t="s">
        <v>3647</v>
      </c>
      <c r="H1155" s="65">
        <v>1</v>
      </c>
      <c r="I1155" s="66">
        <v>670.08</v>
      </c>
      <c r="K1155" s="58" t="e">
        <f>VLOOKUP(J1155,Stage!A:C,3,FALSE)</f>
        <v>#N/A</v>
      </c>
      <c r="L1155" s="59" t="e">
        <f>VLOOKUP(J1155,Stage!A:B,2,FALSE)</f>
        <v>#N/A</v>
      </c>
      <c r="M1155" s="60">
        <f>VLOOKUP(F1155,Cost!A:B,2,FALSE)</f>
        <v>273.23078900000002</v>
      </c>
      <c r="N1155" s="60" t="e">
        <f t="shared" si="66"/>
        <v>#N/A</v>
      </c>
      <c r="O1155" s="60" t="e">
        <f t="shared" si="67"/>
        <v>#N/A</v>
      </c>
    </row>
    <row r="1156" spans="2:15" x14ac:dyDescent="0.25">
      <c r="B1156" s="62" t="s">
        <v>9707</v>
      </c>
      <c r="C1156" s="63">
        <v>1</v>
      </c>
      <c r="D1156" s="64">
        <v>44473</v>
      </c>
      <c r="E1156" s="62" t="s">
        <v>15</v>
      </c>
      <c r="F1156" s="62" t="s">
        <v>5772</v>
      </c>
      <c r="G1156" s="62" t="s">
        <v>144</v>
      </c>
      <c r="H1156" s="65">
        <v>1</v>
      </c>
      <c r="I1156" s="66">
        <v>650.77</v>
      </c>
      <c r="K1156" s="58" t="e">
        <f>VLOOKUP(J1156,Stage!A:C,3,FALSE)</f>
        <v>#N/A</v>
      </c>
      <c r="L1156" s="59" t="e">
        <f>VLOOKUP(J1156,Stage!A:B,2,FALSE)</f>
        <v>#N/A</v>
      </c>
      <c r="M1156" s="60">
        <f>VLOOKUP(F1156,Cost!A:B,2,FALSE)</f>
        <v>343.56129199999998</v>
      </c>
      <c r="N1156" s="60" t="e">
        <f t="shared" si="66"/>
        <v>#N/A</v>
      </c>
      <c r="O1156" s="60" t="e">
        <f t="shared" si="67"/>
        <v>#N/A</v>
      </c>
    </row>
    <row r="1157" spans="2:15" x14ac:dyDescent="0.25">
      <c r="B1157" s="62" t="s">
        <v>9707</v>
      </c>
      <c r="C1157" s="63">
        <v>2</v>
      </c>
      <c r="D1157" s="64">
        <v>44473</v>
      </c>
      <c r="E1157" s="62" t="s">
        <v>15</v>
      </c>
      <c r="F1157" s="62" t="s">
        <v>5439</v>
      </c>
      <c r="G1157" s="62" t="s">
        <v>59</v>
      </c>
      <c r="H1157" s="65">
        <v>1</v>
      </c>
      <c r="I1157" s="66">
        <v>605.11</v>
      </c>
      <c r="K1157" s="58" t="e">
        <f>VLOOKUP(J1157,Stage!A:C,3,FALSE)</f>
        <v>#N/A</v>
      </c>
      <c r="L1157" s="59" t="e">
        <f>VLOOKUP(J1157,Stage!A:B,2,FALSE)</f>
        <v>#N/A</v>
      </c>
      <c r="M1157" s="60">
        <f>VLOOKUP(F1157,Cost!A:B,2,FALSE)</f>
        <v>242.2014614</v>
      </c>
      <c r="N1157" s="60" t="e">
        <f t="shared" si="66"/>
        <v>#N/A</v>
      </c>
      <c r="O1157" s="60" t="e">
        <f t="shared" si="67"/>
        <v>#N/A</v>
      </c>
    </row>
    <row r="1158" spans="2:15" x14ac:dyDescent="0.25">
      <c r="B1158" s="62" t="s">
        <v>9700</v>
      </c>
      <c r="C1158" s="63">
        <v>1</v>
      </c>
      <c r="D1158" s="64">
        <v>44473</v>
      </c>
      <c r="E1158" s="62" t="s">
        <v>15</v>
      </c>
      <c r="F1158" s="62" t="s">
        <v>5392</v>
      </c>
      <c r="G1158" s="62" t="s">
        <v>5713</v>
      </c>
      <c r="H1158" s="65">
        <v>1</v>
      </c>
      <c r="I1158" s="66">
        <v>33.58</v>
      </c>
      <c r="K1158" s="58" t="e">
        <f>VLOOKUP(J1158,Stage!A:C,3,FALSE)</f>
        <v>#N/A</v>
      </c>
      <c r="L1158" s="59" t="e">
        <f>VLOOKUP(J1158,Stage!A:B,2,FALSE)</f>
        <v>#N/A</v>
      </c>
      <c r="M1158" s="60">
        <f>VLOOKUP(F1158,Cost!A:B,2,FALSE)</f>
        <v>15.981199999999998</v>
      </c>
      <c r="N1158" s="60" t="e">
        <f t="shared" si="66"/>
        <v>#N/A</v>
      </c>
      <c r="O1158" s="60" t="e">
        <f t="shared" si="67"/>
        <v>#N/A</v>
      </c>
    </row>
    <row r="1159" spans="2:15" x14ac:dyDescent="0.25">
      <c r="B1159" s="62" t="s">
        <v>9700</v>
      </c>
      <c r="C1159" s="63">
        <v>2</v>
      </c>
      <c r="D1159" s="64">
        <v>44473</v>
      </c>
      <c r="E1159" s="62" t="s">
        <v>15</v>
      </c>
      <c r="F1159" s="62" t="s">
        <v>5758</v>
      </c>
      <c r="G1159" s="62" t="s">
        <v>144</v>
      </c>
      <c r="H1159" s="65">
        <v>1</v>
      </c>
      <c r="I1159" s="66">
        <v>649.54999999999995</v>
      </c>
      <c r="K1159" s="58" t="e">
        <f>VLOOKUP(J1159,Stage!A:C,3,FALSE)</f>
        <v>#N/A</v>
      </c>
      <c r="L1159" s="59" t="e">
        <f>VLOOKUP(J1159,Stage!A:B,2,FALSE)</f>
        <v>#N/A</v>
      </c>
      <c r="M1159" s="60">
        <f>VLOOKUP(F1159,Cost!A:B,2,FALSE)</f>
        <v>342.86129199999999</v>
      </c>
      <c r="N1159" s="60" t="e">
        <f t="shared" si="66"/>
        <v>#N/A</v>
      </c>
      <c r="O1159" s="60" t="e">
        <f t="shared" si="67"/>
        <v>#N/A</v>
      </c>
    </row>
    <row r="1160" spans="2:15" x14ac:dyDescent="0.25">
      <c r="B1160" s="62" t="s">
        <v>9700</v>
      </c>
      <c r="C1160" s="63">
        <v>3</v>
      </c>
      <c r="D1160" s="64">
        <v>44473</v>
      </c>
      <c r="E1160" s="62" t="s">
        <v>15</v>
      </c>
      <c r="F1160" s="62" t="s">
        <v>5423</v>
      </c>
      <c r="G1160" s="62" t="s">
        <v>16</v>
      </c>
      <c r="H1160" s="65">
        <v>1</v>
      </c>
      <c r="I1160" s="66">
        <v>116.36</v>
      </c>
      <c r="K1160" s="58" t="e">
        <f>VLOOKUP(J1160,Stage!A:C,3,FALSE)</f>
        <v>#N/A</v>
      </c>
      <c r="L1160" s="59" t="e">
        <f>VLOOKUP(J1160,Stage!A:B,2,FALSE)</f>
        <v>#N/A</v>
      </c>
      <c r="M1160" s="60">
        <f>VLOOKUP(F1160,Cost!A:B,2,FALSE)</f>
        <v>57.020784320000004</v>
      </c>
      <c r="N1160" s="60" t="e">
        <f t="shared" si="66"/>
        <v>#N/A</v>
      </c>
      <c r="O1160" s="60" t="e">
        <f t="shared" si="67"/>
        <v>#N/A</v>
      </c>
    </row>
    <row r="1161" spans="2:15" x14ac:dyDescent="0.25">
      <c r="B1161" s="62" t="s">
        <v>9700</v>
      </c>
      <c r="C1161" s="63">
        <v>4</v>
      </c>
      <c r="D1161" s="64">
        <v>44473</v>
      </c>
      <c r="E1161" s="62" t="s">
        <v>15</v>
      </c>
      <c r="F1161" s="62" t="s">
        <v>5422</v>
      </c>
      <c r="G1161" s="62" t="s">
        <v>3347</v>
      </c>
      <c r="H1161" s="65">
        <v>1</v>
      </c>
      <c r="I1161" s="66">
        <v>386.38</v>
      </c>
      <c r="K1161" s="58" t="e">
        <f>VLOOKUP(J1161,Stage!A:C,3,FALSE)</f>
        <v>#N/A</v>
      </c>
      <c r="L1161" s="59" t="e">
        <f>VLOOKUP(J1161,Stage!A:B,2,FALSE)</f>
        <v>#N/A</v>
      </c>
      <c r="M1161" s="60">
        <f>VLOOKUP(F1161,Cost!A:B,2,FALSE)</f>
        <v>169.86882327999999</v>
      </c>
      <c r="N1161" s="60" t="e">
        <f t="shared" si="66"/>
        <v>#N/A</v>
      </c>
      <c r="O1161" s="60" t="e">
        <f t="shared" si="67"/>
        <v>#N/A</v>
      </c>
    </row>
    <row r="1162" spans="2:15" x14ac:dyDescent="0.25">
      <c r="B1162" s="62" t="s">
        <v>9701</v>
      </c>
      <c r="C1162" s="63">
        <v>1</v>
      </c>
      <c r="D1162" s="64">
        <v>44473</v>
      </c>
      <c r="E1162" s="62" t="s">
        <v>15</v>
      </c>
      <c r="F1162" s="62" t="s">
        <v>5392</v>
      </c>
      <c r="G1162" s="62" t="s">
        <v>5713</v>
      </c>
      <c r="H1162" s="65">
        <v>1</v>
      </c>
      <c r="I1162" s="66">
        <v>33.58</v>
      </c>
      <c r="K1162" s="58" t="e">
        <f>VLOOKUP(J1162,Stage!A:C,3,FALSE)</f>
        <v>#N/A</v>
      </c>
      <c r="L1162" s="59" t="e">
        <f>VLOOKUP(J1162,Stage!A:B,2,FALSE)</f>
        <v>#N/A</v>
      </c>
      <c r="M1162" s="60">
        <f>VLOOKUP(F1162,Cost!A:B,2,FALSE)</f>
        <v>15.981199999999998</v>
      </c>
      <c r="N1162" s="60" t="e">
        <f t="shared" si="66"/>
        <v>#N/A</v>
      </c>
      <c r="O1162" s="60" t="e">
        <f t="shared" si="67"/>
        <v>#N/A</v>
      </c>
    </row>
    <row r="1163" spans="2:15" x14ac:dyDescent="0.25">
      <c r="B1163" s="62" t="s">
        <v>9701</v>
      </c>
      <c r="C1163" s="63">
        <v>2</v>
      </c>
      <c r="D1163" s="64">
        <v>44473</v>
      </c>
      <c r="E1163" s="62" t="s">
        <v>15</v>
      </c>
      <c r="F1163" s="62" t="s">
        <v>5758</v>
      </c>
      <c r="G1163" s="62" t="s">
        <v>144</v>
      </c>
      <c r="H1163" s="65">
        <v>1</v>
      </c>
      <c r="I1163" s="66">
        <v>649.54999999999995</v>
      </c>
      <c r="K1163" s="58" t="e">
        <f>VLOOKUP(J1163,Stage!A:C,3,FALSE)</f>
        <v>#N/A</v>
      </c>
      <c r="L1163" s="59" t="e">
        <f>VLOOKUP(J1163,Stage!A:B,2,FALSE)</f>
        <v>#N/A</v>
      </c>
      <c r="M1163" s="60">
        <f>VLOOKUP(F1163,Cost!A:B,2,FALSE)</f>
        <v>342.86129199999999</v>
      </c>
      <c r="N1163" s="60" t="e">
        <f t="shared" si="66"/>
        <v>#N/A</v>
      </c>
      <c r="O1163" s="60" t="e">
        <f t="shared" si="67"/>
        <v>#N/A</v>
      </c>
    </row>
    <row r="1164" spans="2:15" x14ac:dyDescent="0.25">
      <c r="B1164" s="62" t="s">
        <v>9701</v>
      </c>
      <c r="C1164" s="63">
        <v>3</v>
      </c>
      <c r="D1164" s="64">
        <v>44473</v>
      </c>
      <c r="E1164" s="62" t="s">
        <v>15</v>
      </c>
      <c r="F1164" s="62" t="s">
        <v>5423</v>
      </c>
      <c r="G1164" s="62" t="s">
        <v>16</v>
      </c>
      <c r="H1164" s="65">
        <v>1</v>
      </c>
      <c r="I1164" s="66">
        <v>116.36</v>
      </c>
      <c r="K1164" s="58" t="e">
        <f>VLOOKUP(J1164,Stage!A:C,3,FALSE)</f>
        <v>#N/A</v>
      </c>
      <c r="L1164" s="59" t="e">
        <f>VLOOKUP(J1164,Stage!A:B,2,FALSE)</f>
        <v>#N/A</v>
      </c>
      <c r="M1164" s="60">
        <f>VLOOKUP(F1164,Cost!A:B,2,FALSE)</f>
        <v>57.020784320000004</v>
      </c>
      <c r="N1164" s="60" t="e">
        <f t="shared" si="66"/>
        <v>#N/A</v>
      </c>
      <c r="O1164" s="60" t="e">
        <f t="shared" si="67"/>
        <v>#N/A</v>
      </c>
    </row>
    <row r="1165" spans="2:15" x14ac:dyDescent="0.25">
      <c r="B1165" s="62" t="s">
        <v>9701</v>
      </c>
      <c r="C1165" s="63">
        <v>4</v>
      </c>
      <c r="D1165" s="64">
        <v>44473</v>
      </c>
      <c r="E1165" s="62" t="s">
        <v>15</v>
      </c>
      <c r="F1165" s="62" t="s">
        <v>5422</v>
      </c>
      <c r="G1165" s="62" t="s">
        <v>3347</v>
      </c>
      <c r="H1165" s="65">
        <v>1</v>
      </c>
      <c r="I1165" s="66">
        <v>386.38</v>
      </c>
      <c r="K1165" s="58" t="e">
        <f>VLOOKUP(J1165,Stage!A:C,3,FALSE)</f>
        <v>#N/A</v>
      </c>
      <c r="L1165" s="59" t="e">
        <f>VLOOKUP(J1165,Stage!A:B,2,FALSE)</f>
        <v>#N/A</v>
      </c>
      <c r="M1165" s="60">
        <f>VLOOKUP(F1165,Cost!A:B,2,FALSE)</f>
        <v>169.86882327999999</v>
      </c>
      <c r="N1165" s="60" t="e">
        <f t="shared" si="66"/>
        <v>#N/A</v>
      </c>
      <c r="O1165" s="60" t="e">
        <f t="shared" si="67"/>
        <v>#N/A</v>
      </c>
    </row>
    <row r="1166" spans="2:15" x14ac:dyDescent="0.25">
      <c r="B1166" s="62" t="s">
        <v>9702</v>
      </c>
      <c r="C1166" s="63">
        <v>1</v>
      </c>
      <c r="D1166" s="64">
        <v>44473</v>
      </c>
      <c r="E1166" s="62" t="s">
        <v>15</v>
      </c>
      <c r="F1166" s="62" t="s">
        <v>5392</v>
      </c>
      <c r="G1166" s="62" t="s">
        <v>5713</v>
      </c>
      <c r="H1166" s="65">
        <v>1</v>
      </c>
      <c r="I1166" s="66">
        <v>33.58</v>
      </c>
      <c r="K1166" s="58" t="e">
        <f>VLOOKUP(J1166,Stage!A:C,3,FALSE)</f>
        <v>#N/A</v>
      </c>
      <c r="L1166" s="59" t="e">
        <f>VLOOKUP(J1166,Stage!A:B,2,FALSE)</f>
        <v>#N/A</v>
      </c>
      <c r="M1166" s="60">
        <f>VLOOKUP(F1166,Cost!A:B,2,FALSE)</f>
        <v>15.981199999999998</v>
      </c>
      <c r="N1166" s="60" t="e">
        <f t="shared" si="66"/>
        <v>#N/A</v>
      </c>
      <c r="O1166" s="60" t="e">
        <f t="shared" si="67"/>
        <v>#N/A</v>
      </c>
    </row>
    <row r="1167" spans="2:15" x14ac:dyDescent="0.25">
      <c r="B1167" s="62" t="s">
        <v>9702</v>
      </c>
      <c r="C1167" s="63">
        <v>2</v>
      </c>
      <c r="D1167" s="64">
        <v>44473</v>
      </c>
      <c r="E1167" s="62" t="s">
        <v>15</v>
      </c>
      <c r="F1167" s="62" t="s">
        <v>5758</v>
      </c>
      <c r="G1167" s="62" t="s">
        <v>144</v>
      </c>
      <c r="H1167" s="65">
        <v>1</v>
      </c>
      <c r="I1167" s="66">
        <v>649.54999999999995</v>
      </c>
      <c r="K1167" s="58" t="e">
        <f>VLOOKUP(J1167,Stage!A:C,3,FALSE)</f>
        <v>#N/A</v>
      </c>
      <c r="L1167" s="59" t="e">
        <f>VLOOKUP(J1167,Stage!A:B,2,FALSE)</f>
        <v>#N/A</v>
      </c>
      <c r="M1167" s="60">
        <f>VLOOKUP(F1167,Cost!A:B,2,FALSE)</f>
        <v>342.86129199999999</v>
      </c>
      <c r="N1167" s="60" t="e">
        <f t="shared" si="66"/>
        <v>#N/A</v>
      </c>
      <c r="O1167" s="60" t="e">
        <f t="shared" si="67"/>
        <v>#N/A</v>
      </c>
    </row>
    <row r="1168" spans="2:15" x14ac:dyDescent="0.25">
      <c r="B1168" s="62" t="s">
        <v>9702</v>
      </c>
      <c r="C1168" s="63">
        <v>3</v>
      </c>
      <c r="D1168" s="64">
        <v>44473</v>
      </c>
      <c r="E1168" s="62" t="s">
        <v>15</v>
      </c>
      <c r="F1168" s="62" t="s">
        <v>5423</v>
      </c>
      <c r="G1168" s="62" t="s">
        <v>16</v>
      </c>
      <c r="H1168" s="65">
        <v>1</v>
      </c>
      <c r="I1168" s="66">
        <v>116.36</v>
      </c>
      <c r="K1168" s="58" t="e">
        <f>VLOOKUP(J1168,Stage!A:C,3,FALSE)</f>
        <v>#N/A</v>
      </c>
      <c r="L1168" s="59" t="e">
        <f>VLOOKUP(J1168,Stage!A:B,2,FALSE)</f>
        <v>#N/A</v>
      </c>
      <c r="M1168" s="60">
        <f>VLOOKUP(F1168,Cost!A:B,2,FALSE)</f>
        <v>57.020784320000004</v>
      </c>
      <c r="N1168" s="60" t="e">
        <f t="shared" si="66"/>
        <v>#N/A</v>
      </c>
      <c r="O1168" s="60" t="e">
        <f t="shared" si="67"/>
        <v>#N/A</v>
      </c>
    </row>
    <row r="1169" spans="2:15" x14ac:dyDescent="0.25">
      <c r="B1169" s="62" t="s">
        <v>9702</v>
      </c>
      <c r="C1169" s="63">
        <v>4</v>
      </c>
      <c r="D1169" s="64">
        <v>44473</v>
      </c>
      <c r="E1169" s="62" t="s">
        <v>15</v>
      </c>
      <c r="F1169" s="62" t="s">
        <v>5422</v>
      </c>
      <c r="G1169" s="62" t="s">
        <v>3347</v>
      </c>
      <c r="H1169" s="65">
        <v>1</v>
      </c>
      <c r="I1169" s="66">
        <v>386.38</v>
      </c>
      <c r="K1169" s="58" t="e">
        <f>VLOOKUP(J1169,Stage!A:C,3,FALSE)</f>
        <v>#N/A</v>
      </c>
      <c r="L1169" s="59" t="e">
        <f>VLOOKUP(J1169,Stage!A:B,2,FALSE)</f>
        <v>#N/A</v>
      </c>
      <c r="M1169" s="60">
        <f>VLOOKUP(F1169,Cost!A:B,2,FALSE)</f>
        <v>169.86882327999999</v>
      </c>
      <c r="N1169" s="60" t="e">
        <f t="shared" si="66"/>
        <v>#N/A</v>
      </c>
      <c r="O1169" s="60" t="e">
        <f t="shared" si="67"/>
        <v>#N/A</v>
      </c>
    </row>
    <row r="1170" spans="2:15" x14ac:dyDescent="0.25">
      <c r="B1170" s="62" t="s">
        <v>9722</v>
      </c>
      <c r="C1170" s="63">
        <v>1</v>
      </c>
      <c r="D1170" s="64">
        <v>44473</v>
      </c>
      <c r="E1170" s="62" t="s">
        <v>15</v>
      </c>
      <c r="F1170" s="62" t="s">
        <v>7890</v>
      </c>
      <c r="G1170" s="62" t="s">
        <v>9723</v>
      </c>
      <c r="H1170" s="65">
        <v>1</v>
      </c>
      <c r="I1170" s="66">
        <v>185.07</v>
      </c>
      <c r="K1170" s="58" t="e">
        <f>VLOOKUP(J1170,Stage!A:C,3,FALSE)</f>
        <v>#N/A</v>
      </c>
      <c r="L1170" s="59" t="e">
        <f>VLOOKUP(J1170,Stage!A:B,2,FALSE)</f>
        <v>#N/A</v>
      </c>
      <c r="M1170" s="60">
        <f>VLOOKUP(F1170,Cost!A:B,2,FALSE)</f>
        <v>96.363044720000005</v>
      </c>
      <c r="N1170" s="60" t="e">
        <f t="shared" si="66"/>
        <v>#N/A</v>
      </c>
      <c r="O1170" s="60" t="e">
        <f t="shared" si="67"/>
        <v>#N/A</v>
      </c>
    </row>
    <row r="1171" spans="2:15" x14ac:dyDescent="0.25">
      <c r="B1171" s="62" t="s">
        <v>10395</v>
      </c>
      <c r="C1171" s="63">
        <v>1</v>
      </c>
      <c r="D1171" s="64">
        <v>44481</v>
      </c>
      <c r="E1171" s="62" t="s">
        <v>18</v>
      </c>
      <c r="F1171" s="62" t="s">
        <v>10396</v>
      </c>
      <c r="G1171" s="62" t="s">
        <v>3336</v>
      </c>
      <c r="H1171" s="65">
        <v>2</v>
      </c>
      <c r="I1171" s="66">
        <v>117.88</v>
      </c>
      <c r="K1171" s="58" t="e">
        <f>VLOOKUP(J1171,Stage!A:C,3,FALSE)</f>
        <v>#N/A</v>
      </c>
      <c r="L1171" s="59" t="e">
        <f>VLOOKUP(J1171,Stage!A:B,2,FALSE)</f>
        <v>#N/A</v>
      </c>
      <c r="M1171" s="60">
        <f>VLOOKUP(F1171,Cost!A:B,2,FALSE)</f>
        <v>41.19</v>
      </c>
      <c r="N1171" s="60" t="e">
        <f t="shared" si="66"/>
        <v>#N/A</v>
      </c>
      <c r="O1171" s="60" t="e">
        <f t="shared" si="67"/>
        <v>#N/A</v>
      </c>
    </row>
    <row r="1172" spans="2:15" x14ac:dyDescent="0.25">
      <c r="B1172" s="62" t="s">
        <v>10395</v>
      </c>
      <c r="C1172" s="63">
        <v>2</v>
      </c>
      <c r="D1172" s="64">
        <v>44481</v>
      </c>
      <c r="E1172" s="62" t="s">
        <v>18</v>
      </c>
      <c r="F1172" s="62" t="s">
        <v>10397</v>
      </c>
      <c r="G1172" s="62" t="s">
        <v>4185</v>
      </c>
      <c r="H1172" s="65">
        <v>1</v>
      </c>
      <c r="I1172" s="66">
        <v>173.88</v>
      </c>
      <c r="K1172" s="58" t="e">
        <f>VLOOKUP(J1172,Stage!A:C,3,FALSE)</f>
        <v>#N/A</v>
      </c>
      <c r="L1172" s="59" t="e">
        <f>VLOOKUP(J1172,Stage!A:B,2,FALSE)</f>
        <v>#N/A</v>
      </c>
      <c r="M1172" s="60">
        <f>VLOOKUP(F1172,Cost!A:B,2,FALSE)</f>
        <v>77.48</v>
      </c>
      <c r="N1172" s="60" t="e">
        <f t="shared" si="66"/>
        <v>#N/A</v>
      </c>
      <c r="O1172" s="60" t="e">
        <f t="shared" si="67"/>
        <v>#N/A</v>
      </c>
    </row>
    <row r="1173" spans="2:15" x14ac:dyDescent="0.25">
      <c r="B1173" s="62" t="s">
        <v>10398</v>
      </c>
      <c r="C1173" s="63">
        <v>1</v>
      </c>
      <c r="D1173" s="64">
        <v>44488</v>
      </c>
      <c r="E1173" s="62" t="s">
        <v>18</v>
      </c>
      <c r="F1173" s="62" t="s">
        <v>7667</v>
      </c>
      <c r="G1173" s="62" t="s">
        <v>9622</v>
      </c>
      <c r="H1173" s="65">
        <v>10</v>
      </c>
      <c r="I1173" s="66">
        <v>3074.3</v>
      </c>
      <c r="K1173" s="58" t="e">
        <f>VLOOKUP(J1173,Stage!A:C,3,FALSE)</f>
        <v>#N/A</v>
      </c>
      <c r="L1173" s="59" t="e">
        <f>VLOOKUP(J1173,Stage!A:B,2,FALSE)</f>
        <v>#N/A</v>
      </c>
      <c r="M1173" s="60">
        <f>VLOOKUP(F1173,Cost!A:B,2,FALSE)</f>
        <v>134.13</v>
      </c>
      <c r="N1173" s="60" t="e">
        <f t="shared" si="66"/>
        <v>#N/A</v>
      </c>
      <c r="O1173" s="60" t="e">
        <f t="shared" si="67"/>
        <v>#N/A</v>
      </c>
    </row>
    <row r="1174" spans="2:15" x14ac:dyDescent="0.25">
      <c r="B1174" s="62" t="s">
        <v>10399</v>
      </c>
      <c r="C1174" s="63">
        <v>1</v>
      </c>
      <c r="D1174" s="64">
        <v>44481</v>
      </c>
      <c r="E1174" s="62" t="s">
        <v>18</v>
      </c>
      <c r="F1174" s="62" t="s">
        <v>5945</v>
      </c>
      <c r="G1174" s="62" t="s">
        <v>5693</v>
      </c>
      <c r="H1174" s="65">
        <v>1</v>
      </c>
      <c r="I1174" s="66">
        <v>1241.22</v>
      </c>
      <c r="K1174" s="58" t="e">
        <f>VLOOKUP(J1174,Stage!A:C,3,FALSE)</f>
        <v>#N/A</v>
      </c>
      <c r="L1174" s="59" t="e">
        <f>VLOOKUP(J1174,Stage!A:B,2,FALSE)</f>
        <v>#N/A</v>
      </c>
      <c r="M1174" s="60">
        <f>VLOOKUP(F1174,Cost!A:B,2,FALSE)</f>
        <v>507.95</v>
      </c>
      <c r="N1174" s="60" t="e">
        <f t="shared" si="66"/>
        <v>#N/A</v>
      </c>
      <c r="O1174" s="60" t="e">
        <f t="shared" si="67"/>
        <v>#N/A</v>
      </c>
    </row>
    <row r="1175" spans="2:15" x14ac:dyDescent="0.25">
      <c r="B1175" s="62" t="s">
        <v>10399</v>
      </c>
      <c r="C1175" s="63">
        <v>2</v>
      </c>
      <c r="D1175" s="64">
        <v>44481</v>
      </c>
      <c r="E1175" s="62" t="s">
        <v>18</v>
      </c>
      <c r="F1175" s="62" t="s">
        <v>5577</v>
      </c>
      <c r="G1175" s="62" t="s">
        <v>5689</v>
      </c>
      <c r="H1175" s="65">
        <v>2</v>
      </c>
      <c r="I1175" s="66">
        <v>2715.38</v>
      </c>
      <c r="K1175" s="58" t="e">
        <f>VLOOKUP(J1175,Stage!A:C,3,FALSE)</f>
        <v>#N/A</v>
      </c>
      <c r="L1175" s="59" t="e">
        <f>VLOOKUP(J1175,Stage!A:B,2,FALSE)</f>
        <v>#N/A</v>
      </c>
      <c r="M1175" s="60">
        <f>VLOOKUP(F1175,Cost!A:B,2,FALSE)</f>
        <v>604.41999999999996</v>
      </c>
      <c r="N1175" s="60" t="e">
        <f t="shared" si="66"/>
        <v>#N/A</v>
      </c>
      <c r="O1175" s="60" t="e">
        <f t="shared" si="67"/>
        <v>#N/A</v>
      </c>
    </row>
    <row r="1176" spans="2:15" x14ac:dyDescent="0.25">
      <c r="B1176" s="62" t="s">
        <v>10400</v>
      </c>
      <c r="C1176" s="63">
        <v>1</v>
      </c>
      <c r="D1176" s="64">
        <v>44488</v>
      </c>
      <c r="E1176" s="62" t="s">
        <v>18</v>
      </c>
      <c r="F1176" s="62" t="s">
        <v>10401</v>
      </c>
      <c r="G1176" s="62" t="s">
        <v>4927</v>
      </c>
      <c r="H1176" s="65">
        <v>1</v>
      </c>
      <c r="I1176" s="66">
        <v>111.73</v>
      </c>
      <c r="K1176" s="58" t="e">
        <f>VLOOKUP(J1176,Stage!A:C,3,FALSE)</f>
        <v>#N/A</v>
      </c>
      <c r="L1176" s="59" t="e">
        <f>VLOOKUP(J1176,Stage!A:B,2,FALSE)</f>
        <v>#N/A</v>
      </c>
      <c r="M1176" s="60">
        <f>VLOOKUP(F1176,Cost!A:B,2,FALSE)</f>
        <v>57.81</v>
      </c>
      <c r="N1176" s="60" t="e">
        <f t="shared" si="66"/>
        <v>#N/A</v>
      </c>
      <c r="O1176" s="60" t="e">
        <f t="shared" si="67"/>
        <v>#N/A</v>
      </c>
    </row>
    <row r="1177" spans="2:15" x14ac:dyDescent="0.25">
      <c r="B1177" s="62" t="s">
        <v>10402</v>
      </c>
      <c r="C1177" s="63">
        <v>1</v>
      </c>
      <c r="D1177" s="64">
        <v>44488</v>
      </c>
      <c r="E1177" s="62" t="s">
        <v>18</v>
      </c>
      <c r="F1177" s="62" t="s">
        <v>5994</v>
      </c>
      <c r="G1177" s="62" t="s">
        <v>103</v>
      </c>
      <c r="H1177" s="65">
        <v>1</v>
      </c>
      <c r="I1177" s="66">
        <v>122.92</v>
      </c>
      <c r="K1177" s="58" t="e">
        <f>VLOOKUP(J1177,Stage!A:C,3,FALSE)</f>
        <v>#N/A</v>
      </c>
      <c r="L1177" s="59" t="e">
        <f>VLOOKUP(J1177,Stage!A:B,2,FALSE)</f>
        <v>#N/A</v>
      </c>
      <c r="M1177" s="60">
        <f>VLOOKUP(F1177,Cost!A:B,2,FALSE)</f>
        <v>74.290000000000006</v>
      </c>
      <c r="N1177" s="60" t="e">
        <f t="shared" si="66"/>
        <v>#N/A</v>
      </c>
      <c r="O1177" s="60" t="e">
        <f t="shared" si="67"/>
        <v>#N/A</v>
      </c>
    </row>
    <row r="1178" spans="2:15" x14ac:dyDescent="0.25">
      <c r="B1178" s="62" t="s">
        <v>10403</v>
      </c>
      <c r="C1178" s="63">
        <v>1</v>
      </c>
      <c r="D1178" s="64">
        <v>44488</v>
      </c>
      <c r="E1178" s="62" t="s">
        <v>18</v>
      </c>
      <c r="F1178" s="62" t="s">
        <v>5985</v>
      </c>
      <c r="G1178" s="62" t="s">
        <v>4190</v>
      </c>
      <c r="H1178" s="65">
        <v>1</v>
      </c>
      <c r="I1178" s="66">
        <v>110.91</v>
      </c>
      <c r="K1178" s="58" t="e">
        <f>VLOOKUP(J1178,Stage!A:C,3,FALSE)</f>
        <v>#N/A</v>
      </c>
      <c r="L1178" s="59" t="e">
        <f>VLOOKUP(J1178,Stage!A:B,2,FALSE)</f>
        <v>#N/A</v>
      </c>
      <c r="M1178" s="60">
        <f>VLOOKUP(F1178,Cost!A:B,2,FALSE)</f>
        <v>60.91</v>
      </c>
      <c r="N1178" s="60" t="e">
        <f t="shared" si="66"/>
        <v>#N/A</v>
      </c>
      <c r="O1178" s="60" t="e">
        <f t="shared" si="67"/>
        <v>#N/A</v>
      </c>
    </row>
    <row r="1179" spans="2:15" x14ac:dyDescent="0.25">
      <c r="B1179" s="62" t="s">
        <v>10404</v>
      </c>
      <c r="C1179" s="63">
        <v>1</v>
      </c>
      <c r="D1179" s="64">
        <v>44488</v>
      </c>
      <c r="E1179" s="62" t="s">
        <v>18</v>
      </c>
      <c r="F1179" s="62" t="s">
        <v>5790</v>
      </c>
      <c r="G1179" s="62" t="s">
        <v>47</v>
      </c>
      <c r="H1179" s="65">
        <v>1</v>
      </c>
      <c r="I1179" s="66">
        <v>171</v>
      </c>
      <c r="K1179" s="58" t="e">
        <f>VLOOKUP(J1179,Stage!A:C,3,FALSE)</f>
        <v>#N/A</v>
      </c>
      <c r="L1179" s="59" t="e">
        <f>VLOOKUP(J1179,Stage!A:B,2,FALSE)</f>
        <v>#N/A</v>
      </c>
      <c r="M1179" s="60">
        <f>VLOOKUP(F1179,Cost!A:B,2,FALSE)</f>
        <v>101.31</v>
      </c>
      <c r="N1179" s="60" t="e">
        <f t="shared" si="66"/>
        <v>#N/A</v>
      </c>
      <c r="O1179" s="60" t="e">
        <f t="shared" si="67"/>
        <v>#N/A</v>
      </c>
    </row>
    <row r="1180" spans="2:15" x14ac:dyDescent="0.25">
      <c r="B1180" s="62" t="s">
        <v>10404</v>
      </c>
      <c r="C1180" s="63">
        <v>2</v>
      </c>
      <c r="D1180" s="64">
        <v>44488</v>
      </c>
      <c r="E1180" s="62" t="s">
        <v>18</v>
      </c>
      <c r="F1180" s="62" t="s">
        <v>5789</v>
      </c>
      <c r="G1180" s="62" t="s">
        <v>136</v>
      </c>
      <c r="H1180" s="65">
        <v>1</v>
      </c>
      <c r="I1180" s="66">
        <v>357.35</v>
      </c>
      <c r="K1180" s="58" t="e">
        <f>VLOOKUP(J1180,Stage!A:C,3,FALSE)</f>
        <v>#N/A</v>
      </c>
      <c r="L1180" s="59" t="e">
        <f>VLOOKUP(J1180,Stage!A:B,2,FALSE)</f>
        <v>#N/A</v>
      </c>
      <c r="M1180" s="60">
        <f>VLOOKUP(F1180,Cost!A:B,2,FALSE)</f>
        <v>181.28</v>
      </c>
      <c r="N1180" s="60" t="e">
        <f t="shared" si="66"/>
        <v>#N/A</v>
      </c>
      <c r="O1180" s="60" t="e">
        <f t="shared" si="67"/>
        <v>#N/A</v>
      </c>
    </row>
    <row r="1181" spans="2:15" x14ac:dyDescent="0.25">
      <c r="B1181" s="62" t="s">
        <v>10405</v>
      </c>
      <c r="C1181" s="63">
        <v>1</v>
      </c>
      <c r="D1181" s="64">
        <v>44488</v>
      </c>
      <c r="E1181" s="62" t="s">
        <v>18</v>
      </c>
      <c r="F1181" s="62" t="s">
        <v>5482</v>
      </c>
      <c r="G1181" s="62" t="s">
        <v>3297</v>
      </c>
      <c r="H1181" s="65">
        <v>1</v>
      </c>
      <c r="I1181" s="66">
        <v>59.77</v>
      </c>
      <c r="K1181" s="58" t="e">
        <f>VLOOKUP(J1181,Stage!A:C,3,FALSE)</f>
        <v>#N/A</v>
      </c>
      <c r="L1181" s="59" t="e">
        <f>VLOOKUP(J1181,Stage!A:B,2,FALSE)</f>
        <v>#N/A</v>
      </c>
      <c r="M1181" s="60">
        <f>VLOOKUP(F1181,Cost!A:B,2,FALSE)</f>
        <v>31.87</v>
      </c>
      <c r="N1181" s="60" t="e">
        <f t="shared" si="66"/>
        <v>#N/A</v>
      </c>
      <c r="O1181" s="60" t="e">
        <f t="shared" si="67"/>
        <v>#N/A</v>
      </c>
    </row>
    <row r="1182" spans="2:15" x14ac:dyDescent="0.25">
      <c r="B1182" s="62" t="s">
        <v>10406</v>
      </c>
      <c r="C1182" s="63">
        <v>1</v>
      </c>
      <c r="D1182" s="64">
        <v>44481</v>
      </c>
      <c r="E1182" s="62" t="s">
        <v>18</v>
      </c>
      <c r="F1182" s="62" t="s">
        <v>5745</v>
      </c>
      <c r="G1182" s="62" t="s">
        <v>111</v>
      </c>
      <c r="H1182" s="65">
        <v>1</v>
      </c>
      <c r="I1182" s="66">
        <v>155.04</v>
      </c>
      <c r="K1182" s="58" t="e">
        <f>VLOOKUP(J1182,Stage!A:C,3,FALSE)</f>
        <v>#N/A</v>
      </c>
      <c r="L1182" s="59" t="e">
        <f>VLOOKUP(J1182,Stage!A:B,2,FALSE)</f>
        <v>#N/A</v>
      </c>
      <c r="M1182" s="60">
        <f>VLOOKUP(F1182,Cost!A:B,2,FALSE)</f>
        <v>83.64</v>
      </c>
      <c r="N1182" s="60" t="e">
        <f t="shared" si="66"/>
        <v>#N/A</v>
      </c>
      <c r="O1182" s="60" t="e">
        <f t="shared" si="67"/>
        <v>#N/A</v>
      </c>
    </row>
    <row r="1183" spans="2:15" x14ac:dyDescent="0.25">
      <c r="B1183" s="62" t="s">
        <v>10407</v>
      </c>
      <c r="C1183" s="63">
        <v>1</v>
      </c>
      <c r="D1183" s="64">
        <v>44481</v>
      </c>
      <c r="E1183" s="62" t="s">
        <v>18</v>
      </c>
      <c r="F1183" s="62" t="s">
        <v>6073</v>
      </c>
      <c r="G1183" s="62" t="s">
        <v>93</v>
      </c>
      <c r="H1183" s="65">
        <v>1</v>
      </c>
      <c r="I1183" s="66">
        <v>656.9</v>
      </c>
      <c r="K1183" s="58" t="e">
        <f>VLOOKUP(J1183,Stage!A:C,3,FALSE)</f>
        <v>#N/A</v>
      </c>
      <c r="L1183" s="59" t="e">
        <f>VLOOKUP(J1183,Stage!A:B,2,FALSE)</f>
        <v>#N/A</v>
      </c>
      <c r="M1183" s="60">
        <f>VLOOKUP(F1183,Cost!A:B,2,FALSE)</f>
        <v>404.94</v>
      </c>
      <c r="N1183" s="60" t="e">
        <f t="shared" si="66"/>
        <v>#N/A</v>
      </c>
      <c r="O1183" s="60" t="e">
        <f t="shared" si="67"/>
        <v>#N/A</v>
      </c>
    </row>
    <row r="1184" spans="2:15" x14ac:dyDescent="0.25">
      <c r="B1184" s="62" t="s">
        <v>10408</v>
      </c>
      <c r="C1184" s="63">
        <v>1</v>
      </c>
      <c r="D1184" s="64">
        <v>44489</v>
      </c>
      <c r="E1184" s="62" t="s">
        <v>56</v>
      </c>
      <c r="F1184" s="62" t="s">
        <v>10409</v>
      </c>
      <c r="G1184" s="62" t="s">
        <v>57</v>
      </c>
      <c r="H1184" s="65">
        <v>1</v>
      </c>
      <c r="I1184" s="66">
        <v>717.18</v>
      </c>
      <c r="K1184" s="58" t="e">
        <f>VLOOKUP(J1184,Stage!A:C,3,FALSE)</f>
        <v>#N/A</v>
      </c>
      <c r="L1184" s="59" t="e">
        <f>VLOOKUP(J1184,Stage!A:B,2,FALSE)</f>
        <v>#N/A</v>
      </c>
      <c r="M1184" s="60">
        <f>VLOOKUP(F1184,Cost!A:B,2,FALSE)</f>
        <v>473.41</v>
      </c>
      <c r="N1184" s="60" t="e">
        <f t="shared" si="66"/>
        <v>#N/A</v>
      </c>
      <c r="O1184" s="60" t="e">
        <f t="shared" si="67"/>
        <v>#N/A</v>
      </c>
    </row>
    <row r="1185" spans="2:15" x14ac:dyDescent="0.25">
      <c r="B1185" s="62" t="s">
        <v>10410</v>
      </c>
      <c r="C1185" s="63">
        <v>1</v>
      </c>
      <c r="D1185" s="64">
        <v>44480</v>
      </c>
      <c r="E1185" s="62" t="s">
        <v>15</v>
      </c>
      <c r="F1185" s="62" t="s">
        <v>8035</v>
      </c>
      <c r="G1185" s="62" t="s">
        <v>9742</v>
      </c>
      <c r="H1185" s="65">
        <v>1</v>
      </c>
      <c r="I1185" s="66">
        <v>666.24</v>
      </c>
      <c r="K1185" s="58" t="e">
        <f>VLOOKUP(J1185,Stage!A:C,3,FALSE)</f>
        <v>#N/A</v>
      </c>
      <c r="L1185" s="59" t="e">
        <f>VLOOKUP(J1185,Stage!A:B,2,FALSE)</f>
        <v>#N/A</v>
      </c>
      <c r="M1185" s="60">
        <f>VLOOKUP(F1185,Cost!A:B,2,FALSE)</f>
        <v>388.64839999999998</v>
      </c>
      <c r="N1185" s="60" t="e">
        <f t="shared" si="66"/>
        <v>#N/A</v>
      </c>
      <c r="O1185" s="60" t="e">
        <f t="shared" si="67"/>
        <v>#N/A</v>
      </c>
    </row>
    <row r="1186" spans="2:15" x14ac:dyDescent="0.25">
      <c r="B1186" s="62" t="s">
        <v>9481</v>
      </c>
      <c r="C1186" s="63">
        <v>1</v>
      </c>
      <c r="D1186" s="64">
        <v>44469</v>
      </c>
      <c r="E1186" s="62" t="s">
        <v>9482</v>
      </c>
      <c r="F1186" s="62" t="s">
        <v>9484</v>
      </c>
      <c r="G1186" s="62" t="s">
        <v>44</v>
      </c>
      <c r="H1186" s="65">
        <v>1</v>
      </c>
      <c r="I1186" s="66">
        <v>245.1</v>
      </c>
      <c r="K1186" s="58" t="e">
        <f>VLOOKUP(J1186,Stage!A:C,3,FALSE)</f>
        <v>#N/A</v>
      </c>
      <c r="L1186" s="59" t="e">
        <f>VLOOKUP(J1186,Stage!A:B,2,FALSE)</f>
        <v>#N/A</v>
      </c>
      <c r="M1186" s="60">
        <f>+I1186*0.4</f>
        <v>98.04</v>
      </c>
      <c r="N1186" s="60" t="e">
        <f t="shared" si="66"/>
        <v>#N/A</v>
      </c>
      <c r="O1186" s="60" t="e">
        <f t="shared" si="67"/>
        <v>#N/A</v>
      </c>
    </row>
    <row r="1187" spans="2:15" x14ac:dyDescent="0.25">
      <c r="B1187" s="62" t="s">
        <v>9481</v>
      </c>
      <c r="C1187" s="63">
        <v>2</v>
      </c>
      <c r="D1187" s="64">
        <v>44469</v>
      </c>
      <c r="E1187" s="62" t="s">
        <v>9482</v>
      </c>
      <c r="F1187" s="62" t="s">
        <v>9483</v>
      </c>
      <c r="G1187" s="62" t="s">
        <v>5677</v>
      </c>
      <c r="H1187" s="65">
        <v>1</v>
      </c>
      <c r="I1187" s="66">
        <v>722.97</v>
      </c>
      <c r="K1187" s="58" t="e">
        <f>VLOOKUP(J1187,Stage!A:C,3,FALSE)</f>
        <v>#N/A</v>
      </c>
      <c r="L1187" s="59" t="e">
        <f>VLOOKUP(J1187,Stage!A:B,2,FALSE)</f>
        <v>#N/A</v>
      </c>
      <c r="M1187" s="60">
        <f>+I1187*0.4</f>
        <v>289.18800000000005</v>
      </c>
      <c r="N1187" s="60" t="e">
        <f t="shared" si="66"/>
        <v>#N/A</v>
      </c>
      <c r="O1187" s="60" t="e">
        <f t="shared" si="67"/>
        <v>#N/A</v>
      </c>
    </row>
    <row r="1188" spans="2:15" x14ac:dyDescent="0.25">
      <c r="B1188" s="62" t="s">
        <v>9481</v>
      </c>
      <c r="C1188" s="63">
        <v>3</v>
      </c>
      <c r="D1188" s="64">
        <v>44469</v>
      </c>
      <c r="E1188" s="62" t="s">
        <v>9482</v>
      </c>
      <c r="F1188" s="62" t="s">
        <v>9428</v>
      </c>
      <c r="G1188" s="62" t="s">
        <v>47</v>
      </c>
      <c r="H1188" s="65">
        <v>1</v>
      </c>
      <c r="I1188" s="66">
        <v>429.09</v>
      </c>
      <c r="K1188" s="58" t="e">
        <f>VLOOKUP(J1188,Stage!A:C,3,FALSE)</f>
        <v>#N/A</v>
      </c>
      <c r="L1188" s="59" t="e">
        <f>VLOOKUP(J1188,Stage!A:B,2,FALSE)</f>
        <v>#N/A</v>
      </c>
      <c r="M1188" s="60">
        <f>VLOOKUP(F1188,Cost!A:B,2,FALSE)</f>
        <v>70.353999999999999</v>
      </c>
      <c r="N1188" s="60" t="e">
        <f t="shared" si="66"/>
        <v>#N/A</v>
      </c>
      <c r="O1188" s="60" t="e">
        <f t="shared" si="67"/>
        <v>#N/A</v>
      </c>
    </row>
    <row r="1189" spans="2:15" x14ac:dyDescent="0.25">
      <c r="B1189" s="62" t="s">
        <v>10411</v>
      </c>
      <c r="C1189" s="63">
        <v>1</v>
      </c>
      <c r="D1189" s="64">
        <v>44515</v>
      </c>
      <c r="E1189" s="62" t="s">
        <v>85</v>
      </c>
      <c r="F1189" s="62" t="s">
        <v>10180</v>
      </c>
      <c r="G1189" s="62" t="s">
        <v>10181</v>
      </c>
      <c r="H1189" s="65">
        <v>1</v>
      </c>
      <c r="I1189" s="66">
        <v>417.61</v>
      </c>
      <c r="K1189" s="58" t="e">
        <f>VLOOKUP(J1189,Stage!A:C,3,FALSE)</f>
        <v>#N/A</v>
      </c>
      <c r="L1189" s="59" t="e">
        <f>VLOOKUP(J1189,Stage!A:B,2,FALSE)</f>
        <v>#N/A</v>
      </c>
      <c r="M1189" s="60">
        <f>VLOOKUP(F1189,Cost!A:B,2,FALSE)</f>
        <v>152.11000000000001</v>
      </c>
      <c r="N1189" s="60" t="e">
        <f t="shared" si="66"/>
        <v>#N/A</v>
      </c>
      <c r="O1189" s="60" t="e">
        <f t="shared" si="67"/>
        <v>#N/A</v>
      </c>
    </row>
    <row r="1190" spans="2:15" x14ac:dyDescent="0.25">
      <c r="B1190" s="62" t="s">
        <v>10412</v>
      </c>
      <c r="C1190" s="63">
        <v>1</v>
      </c>
      <c r="D1190" s="64">
        <v>44515</v>
      </c>
      <c r="E1190" s="62" t="s">
        <v>85</v>
      </c>
      <c r="F1190" s="62" t="s">
        <v>10413</v>
      </c>
      <c r="G1190" s="62" t="s">
        <v>10414</v>
      </c>
      <c r="H1190" s="65">
        <v>1</v>
      </c>
      <c r="I1190" s="66">
        <v>532.66</v>
      </c>
      <c r="K1190" s="58" t="e">
        <f>VLOOKUP(J1190,Stage!A:C,3,FALSE)</f>
        <v>#N/A</v>
      </c>
      <c r="L1190" s="59" t="e">
        <f>VLOOKUP(J1190,Stage!A:B,2,FALSE)</f>
        <v>#N/A</v>
      </c>
      <c r="M1190" s="60">
        <f>VLOOKUP(F1190,Cost!A:B,2,FALSE)</f>
        <v>235.26</v>
      </c>
      <c r="N1190" s="60" t="e">
        <f t="shared" si="66"/>
        <v>#N/A</v>
      </c>
      <c r="O1190" s="60" t="e">
        <f t="shared" si="67"/>
        <v>#N/A</v>
      </c>
    </row>
    <row r="1191" spans="2:15" x14ac:dyDescent="0.25">
      <c r="B1191" s="62" t="s">
        <v>9869</v>
      </c>
      <c r="C1191" s="63">
        <v>1</v>
      </c>
      <c r="D1191" s="64">
        <v>44475</v>
      </c>
      <c r="E1191" s="62" t="s">
        <v>3329</v>
      </c>
      <c r="F1191" s="62" t="s">
        <v>5754</v>
      </c>
      <c r="G1191" s="62" t="s">
        <v>3301</v>
      </c>
      <c r="H1191" s="65">
        <v>3</v>
      </c>
      <c r="I1191" s="66">
        <v>1184.0999999999999</v>
      </c>
      <c r="K1191" s="58" t="e">
        <f>VLOOKUP(J1191,Stage!A:C,3,FALSE)</f>
        <v>#N/A</v>
      </c>
      <c r="L1191" s="59" t="e">
        <f>VLOOKUP(J1191,Stage!A:B,2,FALSE)</f>
        <v>#N/A</v>
      </c>
      <c r="M1191" s="60">
        <f>VLOOKUP(F1191,Cost!A:B,2,FALSE)</f>
        <v>203.70894128</v>
      </c>
      <c r="N1191" s="60" t="e">
        <f t="shared" si="66"/>
        <v>#N/A</v>
      </c>
      <c r="O1191" s="60" t="e">
        <f t="shared" si="67"/>
        <v>#N/A</v>
      </c>
    </row>
    <row r="1192" spans="2:15" x14ac:dyDescent="0.25">
      <c r="B1192" s="62" t="s">
        <v>9801</v>
      </c>
      <c r="C1192" s="63">
        <v>1</v>
      </c>
      <c r="D1192" s="64">
        <v>44469</v>
      </c>
      <c r="E1192" s="62" t="s">
        <v>5275</v>
      </c>
      <c r="F1192" s="62" t="s">
        <v>8793</v>
      </c>
      <c r="G1192" s="62" t="s">
        <v>9803</v>
      </c>
      <c r="H1192" s="65">
        <v>2</v>
      </c>
      <c r="I1192" s="66">
        <v>1328.58</v>
      </c>
      <c r="K1192" s="58" t="e">
        <f>VLOOKUP(J1192,Stage!A:C,3,FALSE)</f>
        <v>#N/A</v>
      </c>
      <c r="L1192" s="59" t="e">
        <f>VLOOKUP(J1192,Stage!A:B,2,FALSE)</f>
        <v>#N/A</v>
      </c>
      <c r="M1192" s="60">
        <f>VLOOKUP(F1192,Cost!A:B,2,FALSE)</f>
        <v>336.65</v>
      </c>
      <c r="N1192" s="60" t="e">
        <f t="shared" si="66"/>
        <v>#N/A</v>
      </c>
      <c r="O1192" s="60" t="e">
        <f t="shared" si="67"/>
        <v>#N/A</v>
      </c>
    </row>
    <row r="1193" spans="2:15" x14ac:dyDescent="0.25">
      <c r="B1193" s="62" t="s">
        <v>9801</v>
      </c>
      <c r="C1193" s="63">
        <v>2</v>
      </c>
      <c r="D1193" s="64">
        <v>44469</v>
      </c>
      <c r="E1193" s="62" t="s">
        <v>5275</v>
      </c>
      <c r="F1193" s="62" t="s">
        <v>8792</v>
      </c>
      <c r="G1193" s="62" t="s">
        <v>9802</v>
      </c>
      <c r="H1193" s="65">
        <v>1</v>
      </c>
      <c r="I1193" s="66">
        <v>664.29</v>
      </c>
      <c r="K1193" s="58" t="e">
        <f>VLOOKUP(J1193,Stage!A:C,3,FALSE)</f>
        <v>#N/A</v>
      </c>
      <c r="L1193" s="59" t="e">
        <f>VLOOKUP(J1193,Stage!A:B,2,FALSE)</f>
        <v>#N/A</v>
      </c>
      <c r="M1193" s="60">
        <f>VLOOKUP(F1193,Cost!A:B,2,FALSE)</f>
        <v>336.65</v>
      </c>
      <c r="N1193" s="60" t="e">
        <f t="shared" si="66"/>
        <v>#N/A</v>
      </c>
      <c r="O1193" s="60" t="e">
        <f t="shared" si="67"/>
        <v>#N/A</v>
      </c>
    </row>
    <row r="1194" spans="2:15" x14ac:dyDescent="0.25">
      <c r="B1194" s="62" t="s">
        <v>9801</v>
      </c>
      <c r="C1194" s="63">
        <v>3</v>
      </c>
      <c r="D1194" s="64">
        <v>44469</v>
      </c>
      <c r="E1194" s="62" t="s">
        <v>5275</v>
      </c>
      <c r="F1194" s="62" t="s">
        <v>6111</v>
      </c>
      <c r="G1194" s="62" t="s">
        <v>6112</v>
      </c>
      <c r="H1194" s="65">
        <v>1</v>
      </c>
      <c r="I1194" s="66">
        <v>674.97</v>
      </c>
      <c r="K1194" s="58" t="e">
        <f>VLOOKUP(J1194,Stage!A:C,3,FALSE)</f>
        <v>#N/A</v>
      </c>
      <c r="L1194" s="59" t="e">
        <f>VLOOKUP(J1194,Stage!A:B,2,FALSE)</f>
        <v>#N/A</v>
      </c>
      <c r="M1194" s="60">
        <f>VLOOKUP(F1194,Cost!A:B,2,FALSE)</f>
        <v>336.65</v>
      </c>
      <c r="N1194" s="60" t="e">
        <f t="shared" si="66"/>
        <v>#N/A</v>
      </c>
      <c r="O1194" s="60" t="e">
        <f t="shared" si="67"/>
        <v>#N/A</v>
      </c>
    </row>
    <row r="1195" spans="2:15" x14ac:dyDescent="0.25">
      <c r="B1195" s="62" t="s">
        <v>9801</v>
      </c>
      <c r="C1195" s="63">
        <v>4</v>
      </c>
      <c r="D1195" s="64">
        <v>44469</v>
      </c>
      <c r="E1195" s="62" t="s">
        <v>5275</v>
      </c>
      <c r="F1195" s="62" t="s">
        <v>8797</v>
      </c>
      <c r="G1195" s="62" t="s">
        <v>9804</v>
      </c>
      <c r="H1195" s="65">
        <v>1</v>
      </c>
      <c r="I1195" s="66">
        <v>674.97</v>
      </c>
      <c r="K1195" s="58" t="e">
        <f>VLOOKUP(J1195,Stage!A:C,3,FALSE)</f>
        <v>#N/A</v>
      </c>
      <c r="L1195" s="59" t="e">
        <f>VLOOKUP(J1195,Stage!A:B,2,FALSE)</f>
        <v>#N/A</v>
      </c>
      <c r="M1195" s="60">
        <f>VLOOKUP(F1195,Cost!A:B,2,FALSE)</f>
        <v>336.65</v>
      </c>
      <c r="N1195" s="60" t="e">
        <f t="shared" si="66"/>
        <v>#N/A</v>
      </c>
      <c r="O1195" s="60" t="e">
        <f t="shared" si="67"/>
        <v>#N/A</v>
      </c>
    </row>
    <row r="1196" spans="2:15" x14ac:dyDescent="0.25">
      <c r="B1196" s="62" t="s">
        <v>9801</v>
      </c>
      <c r="C1196" s="63">
        <v>5</v>
      </c>
      <c r="D1196" s="64">
        <v>44469</v>
      </c>
      <c r="E1196" s="62" t="s">
        <v>5275</v>
      </c>
      <c r="F1196" s="62" t="s">
        <v>6085</v>
      </c>
      <c r="G1196" s="62" t="s">
        <v>6086</v>
      </c>
      <c r="H1196" s="65">
        <v>1</v>
      </c>
      <c r="I1196" s="66">
        <v>656.36</v>
      </c>
      <c r="K1196" s="58" t="e">
        <f>VLOOKUP(J1196,Stage!A:C,3,FALSE)</f>
        <v>#N/A</v>
      </c>
      <c r="L1196" s="59" t="e">
        <f>VLOOKUP(J1196,Stage!A:B,2,FALSE)</f>
        <v>#N/A</v>
      </c>
      <c r="M1196" s="60">
        <f>VLOOKUP(F1196,Cost!A:B,2,FALSE)</f>
        <v>336.65163167999998</v>
      </c>
      <c r="N1196" s="60" t="e">
        <f t="shared" si="66"/>
        <v>#N/A</v>
      </c>
      <c r="O1196" s="60" t="e">
        <f t="shared" si="67"/>
        <v>#N/A</v>
      </c>
    </row>
    <row r="1197" spans="2:15" x14ac:dyDescent="0.25">
      <c r="B1197" s="62" t="s">
        <v>9801</v>
      </c>
      <c r="C1197" s="63">
        <v>6</v>
      </c>
      <c r="D1197" s="64">
        <v>44469</v>
      </c>
      <c r="E1197" s="62" t="s">
        <v>5275</v>
      </c>
      <c r="F1197" s="62" t="s">
        <v>8798</v>
      </c>
      <c r="G1197" s="62" t="s">
        <v>9805</v>
      </c>
      <c r="H1197" s="65">
        <v>1</v>
      </c>
      <c r="I1197" s="66">
        <v>674.97</v>
      </c>
      <c r="K1197" s="58" t="e">
        <f>VLOOKUP(J1197,Stage!A:C,3,FALSE)</f>
        <v>#N/A</v>
      </c>
      <c r="L1197" s="59" t="e">
        <f>VLOOKUP(J1197,Stage!A:B,2,FALSE)</f>
        <v>#N/A</v>
      </c>
      <c r="M1197" s="60">
        <f>VLOOKUP(F1197,Cost!A:B,2,FALSE)</f>
        <v>336.65</v>
      </c>
      <c r="N1197" s="60" t="e">
        <f t="shared" ref="N1197:N1260" si="68">+M1197*L1197</f>
        <v>#N/A</v>
      </c>
      <c r="O1197" s="60" t="e">
        <f t="shared" ref="O1197:O1260" si="69">+N1197*H1197</f>
        <v>#N/A</v>
      </c>
    </row>
    <row r="1198" spans="2:15" x14ac:dyDescent="0.25">
      <c r="B1198" s="62" t="s">
        <v>9801</v>
      </c>
      <c r="C1198" s="63">
        <v>7</v>
      </c>
      <c r="D1198" s="64">
        <v>44469</v>
      </c>
      <c r="E1198" s="62" t="s">
        <v>5275</v>
      </c>
      <c r="F1198" s="62" t="s">
        <v>6079</v>
      </c>
      <c r="G1198" s="62" t="s">
        <v>6080</v>
      </c>
      <c r="H1198" s="65">
        <v>2</v>
      </c>
      <c r="I1198" s="66">
        <v>1338.06</v>
      </c>
      <c r="K1198" s="58" t="e">
        <f>VLOOKUP(J1198,Stage!A:C,3,FALSE)</f>
        <v>#N/A</v>
      </c>
      <c r="L1198" s="59" t="e">
        <f>VLOOKUP(J1198,Stage!A:B,2,FALSE)</f>
        <v>#N/A</v>
      </c>
      <c r="M1198" s="60">
        <f>VLOOKUP(F1198,Cost!A:B,2,FALSE)</f>
        <v>341.71149087999999</v>
      </c>
      <c r="N1198" s="60" t="e">
        <f t="shared" si="68"/>
        <v>#N/A</v>
      </c>
      <c r="O1198" s="60" t="e">
        <f t="shared" si="69"/>
        <v>#N/A</v>
      </c>
    </row>
    <row r="1199" spans="2:15" x14ac:dyDescent="0.25">
      <c r="B1199" s="62" t="s">
        <v>9801</v>
      </c>
      <c r="C1199" s="63">
        <v>8</v>
      </c>
      <c r="D1199" s="64">
        <v>44469</v>
      </c>
      <c r="E1199" s="62" t="s">
        <v>5275</v>
      </c>
      <c r="F1199" s="62" t="s">
        <v>6081</v>
      </c>
      <c r="G1199" s="62" t="s">
        <v>6082</v>
      </c>
      <c r="H1199" s="65">
        <v>2</v>
      </c>
      <c r="I1199" s="66">
        <v>1372.78</v>
      </c>
      <c r="K1199" s="58" t="e">
        <f>VLOOKUP(J1199,Stage!A:C,3,FALSE)</f>
        <v>#N/A</v>
      </c>
      <c r="L1199" s="59" t="e">
        <f>VLOOKUP(J1199,Stage!A:B,2,FALSE)</f>
        <v>#N/A</v>
      </c>
      <c r="M1199" s="60">
        <f>VLOOKUP(F1199,Cost!A:B,2,FALSE)</f>
        <v>341.71</v>
      </c>
      <c r="N1199" s="60" t="e">
        <f t="shared" si="68"/>
        <v>#N/A</v>
      </c>
      <c r="O1199" s="60" t="e">
        <f t="shared" si="69"/>
        <v>#N/A</v>
      </c>
    </row>
    <row r="1200" spans="2:15" x14ac:dyDescent="0.25">
      <c r="B1200" s="62" t="s">
        <v>9801</v>
      </c>
      <c r="C1200" s="63">
        <v>9</v>
      </c>
      <c r="D1200" s="64">
        <v>44469</v>
      </c>
      <c r="E1200" s="62" t="s">
        <v>5275</v>
      </c>
      <c r="F1200" s="62" t="s">
        <v>6083</v>
      </c>
      <c r="G1200" s="62" t="s">
        <v>6084</v>
      </c>
      <c r="H1200" s="65">
        <v>1</v>
      </c>
      <c r="I1200" s="66">
        <v>686.39</v>
      </c>
      <c r="K1200" s="58" t="e">
        <f>VLOOKUP(J1200,Stage!A:C,3,FALSE)</f>
        <v>#N/A</v>
      </c>
      <c r="L1200" s="59" t="e">
        <f>VLOOKUP(J1200,Stage!A:B,2,FALSE)</f>
        <v>#N/A</v>
      </c>
      <c r="M1200" s="60">
        <f>VLOOKUP(F1200,Cost!A:B,2,FALSE)</f>
        <v>341.71</v>
      </c>
      <c r="N1200" s="60" t="e">
        <f t="shared" si="68"/>
        <v>#N/A</v>
      </c>
      <c r="O1200" s="60" t="e">
        <f t="shared" si="69"/>
        <v>#N/A</v>
      </c>
    </row>
    <row r="1201" spans="2:15" x14ac:dyDescent="0.25">
      <c r="B1201" s="62" t="s">
        <v>10415</v>
      </c>
      <c r="C1201" s="63">
        <v>1</v>
      </c>
      <c r="D1201" s="64">
        <v>44487</v>
      </c>
      <c r="E1201" s="62" t="s">
        <v>56</v>
      </c>
      <c r="F1201" s="62" t="s">
        <v>5972</v>
      </c>
      <c r="G1201" s="62" t="s">
        <v>5969</v>
      </c>
      <c r="H1201" s="65">
        <v>1</v>
      </c>
      <c r="I1201" s="66">
        <v>898.97</v>
      </c>
      <c r="K1201" s="58" t="e">
        <f>VLOOKUP(J1201,Stage!A:C,3,FALSE)</f>
        <v>#N/A</v>
      </c>
      <c r="L1201" s="59" t="e">
        <f>VLOOKUP(J1201,Stage!A:B,2,FALSE)</f>
        <v>#N/A</v>
      </c>
      <c r="M1201" s="60">
        <f>VLOOKUP(F1201,Cost!A:B,2,FALSE)</f>
        <v>575.30560000000003</v>
      </c>
      <c r="N1201" s="60" t="e">
        <f t="shared" si="68"/>
        <v>#N/A</v>
      </c>
      <c r="O1201" s="60" t="e">
        <f t="shared" si="69"/>
        <v>#N/A</v>
      </c>
    </row>
    <row r="1202" spans="2:15" x14ac:dyDescent="0.25">
      <c r="B1202" s="62" t="s">
        <v>10415</v>
      </c>
      <c r="C1202" s="63">
        <v>2</v>
      </c>
      <c r="D1202" s="64">
        <v>44487</v>
      </c>
      <c r="E1202" s="62" t="s">
        <v>56</v>
      </c>
      <c r="F1202" s="62" t="s">
        <v>5968</v>
      </c>
      <c r="G1202" s="62" t="s">
        <v>5969</v>
      </c>
      <c r="H1202" s="65">
        <v>1</v>
      </c>
      <c r="I1202" s="66">
        <v>723.58</v>
      </c>
      <c r="K1202" s="58" t="e">
        <f>VLOOKUP(J1202,Stage!A:C,3,FALSE)</f>
        <v>#N/A</v>
      </c>
      <c r="L1202" s="59" t="e">
        <f>VLOOKUP(J1202,Stage!A:B,2,FALSE)</f>
        <v>#N/A</v>
      </c>
      <c r="M1202" s="60">
        <f>VLOOKUP(F1202,Cost!A:B,2,FALSE)</f>
        <v>459.6644</v>
      </c>
      <c r="N1202" s="60" t="e">
        <f t="shared" si="68"/>
        <v>#N/A</v>
      </c>
      <c r="O1202" s="60" t="e">
        <f t="shared" si="69"/>
        <v>#N/A</v>
      </c>
    </row>
    <row r="1203" spans="2:15" x14ac:dyDescent="0.25">
      <c r="B1203" s="62" t="s">
        <v>10415</v>
      </c>
      <c r="C1203" s="63">
        <v>3</v>
      </c>
      <c r="D1203" s="64">
        <v>44487</v>
      </c>
      <c r="E1203" s="62" t="s">
        <v>56</v>
      </c>
      <c r="F1203" s="62" t="s">
        <v>8664</v>
      </c>
      <c r="G1203" s="62" t="s">
        <v>6110</v>
      </c>
      <c r="H1203" s="65">
        <v>1</v>
      </c>
      <c r="I1203" s="66">
        <v>527.26</v>
      </c>
      <c r="K1203" s="58" t="e">
        <f>VLOOKUP(J1203,Stage!A:C,3,FALSE)</f>
        <v>#N/A</v>
      </c>
      <c r="L1203" s="59" t="e">
        <f>VLOOKUP(J1203,Stage!A:B,2,FALSE)</f>
        <v>#N/A</v>
      </c>
      <c r="M1203" s="60">
        <f>VLOOKUP(F1203,Cost!A:B,2,FALSE)</f>
        <v>325.41041999999999</v>
      </c>
      <c r="N1203" s="60" t="e">
        <f t="shared" si="68"/>
        <v>#N/A</v>
      </c>
      <c r="O1203" s="60" t="e">
        <f t="shared" si="69"/>
        <v>#N/A</v>
      </c>
    </row>
    <row r="1204" spans="2:15" x14ac:dyDescent="0.25">
      <c r="B1204" s="62" t="s">
        <v>10415</v>
      </c>
      <c r="C1204" s="63">
        <v>4</v>
      </c>
      <c r="D1204" s="64">
        <v>44487</v>
      </c>
      <c r="E1204" s="62" t="s">
        <v>56</v>
      </c>
      <c r="F1204" s="62" t="s">
        <v>10416</v>
      </c>
      <c r="G1204" s="62" t="s">
        <v>10417</v>
      </c>
      <c r="H1204" s="65">
        <v>1</v>
      </c>
      <c r="I1204" s="66">
        <v>313.08999999999997</v>
      </c>
      <c r="K1204" s="58" t="e">
        <f>VLOOKUP(J1204,Stage!A:C,3,FALSE)</f>
        <v>#N/A</v>
      </c>
      <c r="L1204" s="59" t="e">
        <f>VLOOKUP(J1204,Stage!A:B,2,FALSE)</f>
        <v>#N/A</v>
      </c>
      <c r="M1204" s="60">
        <f>VLOOKUP(F1204,Cost!A:B,2,FALSE)</f>
        <v>208.21</v>
      </c>
      <c r="N1204" s="60" t="e">
        <f t="shared" si="68"/>
        <v>#N/A</v>
      </c>
      <c r="O1204" s="60" t="e">
        <f t="shared" si="69"/>
        <v>#N/A</v>
      </c>
    </row>
    <row r="1205" spans="2:15" x14ac:dyDescent="0.25">
      <c r="B1205" s="62" t="s">
        <v>10415</v>
      </c>
      <c r="C1205" s="63">
        <v>5</v>
      </c>
      <c r="D1205" s="64">
        <v>44487</v>
      </c>
      <c r="E1205" s="62" t="s">
        <v>56</v>
      </c>
      <c r="F1205" s="62" t="s">
        <v>5970</v>
      </c>
      <c r="G1205" s="62" t="s">
        <v>5969</v>
      </c>
      <c r="H1205" s="65">
        <v>1</v>
      </c>
      <c r="I1205" s="66">
        <v>540.62</v>
      </c>
      <c r="K1205" s="58" t="e">
        <f>VLOOKUP(J1205,Stage!A:C,3,FALSE)</f>
        <v>#N/A</v>
      </c>
      <c r="L1205" s="59" t="e">
        <f>VLOOKUP(J1205,Stage!A:B,2,FALSE)</f>
        <v>#N/A</v>
      </c>
      <c r="M1205" s="60">
        <f>VLOOKUP(F1205,Cost!A:B,2,FALSE)</f>
        <v>355.92840000000001</v>
      </c>
      <c r="N1205" s="60" t="e">
        <f t="shared" si="68"/>
        <v>#N/A</v>
      </c>
      <c r="O1205" s="60" t="e">
        <f t="shared" si="69"/>
        <v>#N/A</v>
      </c>
    </row>
    <row r="1206" spans="2:15" x14ac:dyDescent="0.25">
      <c r="B1206" s="62" t="s">
        <v>10415</v>
      </c>
      <c r="C1206" s="63">
        <v>6</v>
      </c>
      <c r="D1206" s="64">
        <v>44487</v>
      </c>
      <c r="E1206" s="62" t="s">
        <v>56</v>
      </c>
      <c r="F1206" s="62" t="s">
        <v>8665</v>
      </c>
      <c r="G1206" s="62" t="s">
        <v>9786</v>
      </c>
      <c r="H1206" s="65">
        <v>2</v>
      </c>
      <c r="I1206" s="66">
        <v>1286.26</v>
      </c>
      <c r="K1206" s="58" t="e">
        <f>VLOOKUP(J1206,Stage!A:C,3,FALSE)</f>
        <v>#N/A</v>
      </c>
      <c r="L1206" s="59" t="e">
        <f>VLOOKUP(J1206,Stage!A:B,2,FALSE)</f>
        <v>#N/A</v>
      </c>
      <c r="M1206" s="60">
        <f>VLOOKUP(F1206,Cost!A:B,2,FALSE)</f>
        <v>385.17280000000005</v>
      </c>
      <c r="N1206" s="60" t="e">
        <f t="shared" si="68"/>
        <v>#N/A</v>
      </c>
      <c r="O1206" s="60" t="e">
        <f t="shared" si="69"/>
        <v>#N/A</v>
      </c>
    </row>
    <row r="1207" spans="2:15" x14ac:dyDescent="0.25">
      <c r="B1207" s="62" t="s">
        <v>10415</v>
      </c>
      <c r="C1207" s="63">
        <v>7</v>
      </c>
      <c r="D1207" s="64">
        <v>44487</v>
      </c>
      <c r="E1207" s="62" t="s">
        <v>56</v>
      </c>
      <c r="F1207" s="62" t="s">
        <v>10363</v>
      </c>
      <c r="G1207" s="62" t="s">
        <v>10364</v>
      </c>
      <c r="H1207" s="65">
        <v>1</v>
      </c>
      <c r="I1207" s="66">
        <v>224.72</v>
      </c>
      <c r="K1207" s="58" t="e">
        <f>VLOOKUP(J1207,Stage!A:C,3,FALSE)</f>
        <v>#N/A</v>
      </c>
      <c r="L1207" s="59" t="e">
        <f>VLOOKUP(J1207,Stage!A:B,2,FALSE)</f>
        <v>#N/A</v>
      </c>
      <c r="M1207" s="60">
        <f>VLOOKUP(F1207,Cost!A:B,2,FALSE)</f>
        <v>130.32</v>
      </c>
      <c r="N1207" s="60" t="e">
        <f t="shared" si="68"/>
        <v>#N/A</v>
      </c>
      <c r="O1207" s="60" t="e">
        <f t="shared" si="69"/>
        <v>#N/A</v>
      </c>
    </row>
    <row r="1208" spans="2:15" x14ac:dyDescent="0.25">
      <c r="B1208" s="62" t="s">
        <v>10415</v>
      </c>
      <c r="C1208" s="63">
        <v>8</v>
      </c>
      <c r="D1208" s="64">
        <v>44487</v>
      </c>
      <c r="E1208" s="62" t="s">
        <v>56</v>
      </c>
      <c r="F1208" s="62" t="s">
        <v>8675</v>
      </c>
      <c r="G1208" s="62" t="s">
        <v>97</v>
      </c>
      <c r="H1208" s="65">
        <v>2</v>
      </c>
      <c r="I1208" s="66">
        <v>1447.16</v>
      </c>
      <c r="K1208" s="58" t="e">
        <f>VLOOKUP(J1208,Stage!A:C,3,FALSE)</f>
        <v>#N/A</v>
      </c>
      <c r="L1208" s="59" t="e">
        <f>VLOOKUP(J1208,Stage!A:B,2,FALSE)</f>
        <v>#N/A</v>
      </c>
      <c r="M1208" s="60">
        <f>VLOOKUP(F1208,Cost!A:B,2,FALSE)</f>
        <v>459.6644</v>
      </c>
      <c r="N1208" s="60" t="e">
        <f t="shared" si="68"/>
        <v>#N/A</v>
      </c>
      <c r="O1208" s="60" t="e">
        <f t="shared" si="69"/>
        <v>#N/A</v>
      </c>
    </row>
    <row r="1209" spans="2:15" x14ac:dyDescent="0.25">
      <c r="B1209" s="62" t="s">
        <v>10415</v>
      </c>
      <c r="C1209" s="63">
        <v>9</v>
      </c>
      <c r="D1209" s="64">
        <v>44487</v>
      </c>
      <c r="E1209" s="62" t="s">
        <v>56</v>
      </c>
      <c r="F1209" s="62" t="s">
        <v>8683</v>
      </c>
      <c r="G1209" s="62" t="s">
        <v>95</v>
      </c>
      <c r="H1209" s="65">
        <v>3</v>
      </c>
      <c r="I1209" s="66">
        <v>780.12</v>
      </c>
      <c r="K1209" s="58" t="e">
        <f>VLOOKUP(J1209,Stage!A:C,3,FALSE)</f>
        <v>#N/A</v>
      </c>
      <c r="L1209" s="59" t="e">
        <f>VLOOKUP(J1209,Stage!A:B,2,FALSE)</f>
        <v>#N/A</v>
      </c>
      <c r="M1209" s="60">
        <f>VLOOKUP(F1209,Cost!A:B,2,FALSE)</f>
        <v>166.47839999999999</v>
      </c>
      <c r="N1209" s="60" t="e">
        <f t="shared" si="68"/>
        <v>#N/A</v>
      </c>
      <c r="O1209" s="60" t="e">
        <f t="shared" si="69"/>
        <v>#N/A</v>
      </c>
    </row>
    <row r="1210" spans="2:15" x14ac:dyDescent="0.25">
      <c r="B1210" s="62" t="s">
        <v>10415</v>
      </c>
      <c r="C1210" s="63">
        <v>10</v>
      </c>
      <c r="D1210" s="64">
        <v>44487</v>
      </c>
      <c r="E1210" s="62" t="s">
        <v>56</v>
      </c>
      <c r="F1210" s="62" t="s">
        <v>8685</v>
      </c>
      <c r="G1210" s="62" t="s">
        <v>47</v>
      </c>
      <c r="H1210" s="65">
        <v>3</v>
      </c>
      <c r="I1210" s="66">
        <v>438.78</v>
      </c>
      <c r="K1210" s="58" t="e">
        <f>VLOOKUP(J1210,Stage!A:C,3,FALSE)</f>
        <v>#N/A</v>
      </c>
      <c r="L1210" s="59" t="e">
        <f>VLOOKUP(J1210,Stage!A:B,2,FALSE)</f>
        <v>#N/A</v>
      </c>
      <c r="M1210" s="60">
        <f>VLOOKUP(F1210,Cost!A:B,2,FALSE)</f>
        <v>84.589199999999991</v>
      </c>
      <c r="N1210" s="60" t="e">
        <f t="shared" si="68"/>
        <v>#N/A</v>
      </c>
      <c r="O1210" s="60" t="e">
        <f t="shared" si="69"/>
        <v>#N/A</v>
      </c>
    </row>
    <row r="1211" spans="2:15" x14ac:dyDescent="0.25">
      <c r="B1211" s="62" t="s">
        <v>10415</v>
      </c>
      <c r="C1211" s="63">
        <v>11</v>
      </c>
      <c r="D1211" s="64">
        <v>44487</v>
      </c>
      <c r="E1211" s="62" t="s">
        <v>56</v>
      </c>
      <c r="F1211" s="62" t="s">
        <v>8691</v>
      </c>
      <c r="G1211" s="62" t="s">
        <v>47</v>
      </c>
      <c r="H1211" s="65">
        <v>1</v>
      </c>
      <c r="I1211" s="66">
        <v>158.62</v>
      </c>
      <c r="K1211" s="58" t="e">
        <f>VLOOKUP(J1211,Stage!A:C,3,FALSE)</f>
        <v>#N/A</v>
      </c>
      <c r="L1211" s="59" t="e">
        <f>VLOOKUP(J1211,Stage!A:B,2,FALSE)</f>
        <v>#N/A</v>
      </c>
      <c r="M1211" s="60">
        <f>VLOOKUP(F1211,Cost!A:B,2,FALSE)</f>
        <v>92.649199999999993</v>
      </c>
      <c r="N1211" s="60" t="e">
        <f t="shared" si="68"/>
        <v>#N/A</v>
      </c>
      <c r="O1211" s="60" t="e">
        <f t="shared" si="69"/>
        <v>#N/A</v>
      </c>
    </row>
    <row r="1212" spans="2:15" x14ac:dyDescent="0.25">
      <c r="B1212" s="62" t="s">
        <v>10415</v>
      </c>
      <c r="C1212" s="63">
        <v>12</v>
      </c>
      <c r="D1212" s="64">
        <v>44487</v>
      </c>
      <c r="E1212" s="62" t="s">
        <v>56</v>
      </c>
      <c r="F1212" s="62" t="s">
        <v>8669</v>
      </c>
      <c r="G1212" s="62" t="s">
        <v>97</v>
      </c>
      <c r="H1212" s="65">
        <v>3</v>
      </c>
      <c r="I1212" s="66">
        <v>2151.54</v>
      </c>
      <c r="K1212" s="58" t="e">
        <f>VLOOKUP(J1212,Stage!A:C,3,FALSE)</f>
        <v>#N/A</v>
      </c>
      <c r="L1212" s="59" t="e">
        <f>VLOOKUP(J1212,Stage!A:B,2,FALSE)</f>
        <v>#N/A</v>
      </c>
      <c r="M1212" s="60">
        <f>VLOOKUP(F1212,Cost!A:B,2,FALSE)</f>
        <v>473.41399999999999</v>
      </c>
      <c r="N1212" s="60" t="e">
        <f t="shared" si="68"/>
        <v>#N/A</v>
      </c>
      <c r="O1212" s="60" t="e">
        <f t="shared" si="69"/>
        <v>#N/A</v>
      </c>
    </row>
    <row r="1213" spans="2:15" x14ac:dyDescent="0.25">
      <c r="B1213" s="62" t="s">
        <v>10415</v>
      </c>
      <c r="C1213" s="63">
        <v>13</v>
      </c>
      <c r="D1213" s="64">
        <v>44487</v>
      </c>
      <c r="E1213" s="62" t="s">
        <v>56</v>
      </c>
      <c r="F1213" s="62" t="s">
        <v>8672</v>
      </c>
      <c r="G1213" s="62" t="s">
        <v>95</v>
      </c>
      <c r="H1213" s="65">
        <v>3</v>
      </c>
      <c r="I1213" s="66">
        <v>772.59</v>
      </c>
      <c r="K1213" s="58" t="e">
        <f>VLOOKUP(J1213,Stage!A:C,3,FALSE)</f>
        <v>#N/A</v>
      </c>
      <c r="L1213" s="59" t="e">
        <f>VLOOKUP(J1213,Stage!A:B,2,FALSE)</f>
        <v>#N/A</v>
      </c>
      <c r="M1213" s="60">
        <f>VLOOKUP(F1213,Cost!A:B,2,FALSE)</f>
        <v>154.1728</v>
      </c>
      <c r="N1213" s="60" t="e">
        <f t="shared" si="68"/>
        <v>#N/A</v>
      </c>
      <c r="O1213" s="60" t="e">
        <f t="shared" si="69"/>
        <v>#N/A</v>
      </c>
    </row>
    <row r="1214" spans="2:15" x14ac:dyDescent="0.25">
      <c r="B1214" s="62" t="s">
        <v>10415</v>
      </c>
      <c r="C1214" s="63">
        <v>14</v>
      </c>
      <c r="D1214" s="64">
        <v>44487</v>
      </c>
      <c r="E1214" s="62" t="s">
        <v>56</v>
      </c>
      <c r="F1214" s="62" t="s">
        <v>8674</v>
      </c>
      <c r="G1214" s="62" t="s">
        <v>47</v>
      </c>
      <c r="H1214" s="65">
        <v>2</v>
      </c>
      <c r="I1214" s="66">
        <v>310.74</v>
      </c>
      <c r="K1214" s="58" t="e">
        <f>VLOOKUP(J1214,Stage!A:C,3,FALSE)</f>
        <v>#N/A</v>
      </c>
      <c r="L1214" s="59" t="e">
        <f>VLOOKUP(J1214,Stage!A:B,2,FALSE)</f>
        <v>#N/A</v>
      </c>
      <c r="M1214" s="60">
        <f>VLOOKUP(F1214,Cost!A:B,2,FALSE)</f>
        <v>90.837199999999996</v>
      </c>
      <c r="N1214" s="60" t="e">
        <f t="shared" si="68"/>
        <v>#N/A</v>
      </c>
      <c r="O1214" s="60" t="e">
        <f t="shared" si="69"/>
        <v>#N/A</v>
      </c>
    </row>
    <row r="1215" spans="2:15" x14ac:dyDescent="0.25">
      <c r="B1215" s="62" t="s">
        <v>10415</v>
      </c>
      <c r="C1215" s="63">
        <v>15</v>
      </c>
      <c r="D1215" s="64">
        <v>44487</v>
      </c>
      <c r="E1215" s="62" t="s">
        <v>56</v>
      </c>
      <c r="F1215" s="62" t="s">
        <v>5965</v>
      </c>
      <c r="G1215" s="62" t="s">
        <v>3366</v>
      </c>
      <c r="H1215" s="65">
        <v>1</v>
      </c>
      <c r="I1215" s="66">
        <v>224.72</v>
      </c>
      <c r="K1215" s="58" t="e">
        <f>VLOOKUP(J1215,Stage!A:C,3,FALSE)</f>
        <v>#N/A</v>
      </c>
      <c r="L1215" s="59" t="e">
        <f>VLOOKUP(J1215,Stage!A:B,2,FALSE)</f>
        <v>#N/A</v>
      </c>
      <c r="M1215" s="60">
        <f>VLOOKUP(F1215,Cost!A:B,2,FALSE)</f>
        <v>130.3168</v>
      </c>
      <c r="N1215" s="60" t="e">
        <f t="shared" si="68"/>
        <v>#N/A</v>
      </c>
      <c r="O1215" s="60" t="e">
        <f t="shared" si="69"/>
        <v>#N/A</v>
      </c>
    </row>
    <row r="1216" spans="2:15" x14ac:dyDescent="0.25">
      <c r="B1216" s="62" t="s">
        <v>10415</v>
      </c>
      <c r="C1216" s="63">
        <v>16</v>
      </c>
      <c r="D1216" s="64">
        <v>44487</v>
      </c>
      <c r="E1216" s="62" t="s">
        <v>56</v>
      </c>
      <c r="F1216" s="62" t="s">
        <v>5973</v>
      </c>
      <c r="G1216" s="62" t="s">
        <v>65</v>
      </c>
      <c r="H1216" s="65">
        <v>2</v>
      </c>
      <c r="I1216" s="66">
        <v>881.94</v>
      </c>
      <c r="K1216" s="58" t="e">
        <f>VLOOKUP(J1216,Stage!A:C,3,FALSE)</f>
        <v>#N/A</v>
      </c>
      <c r="L1216" s="59" t="e">
        <f>VLOOKUP(J1216,Stage!A:B,2,FALSE)</f>
        <v>#N/A</v>
      </c>
      <c r="M1216" s="60">
        <f>VLOOKUP(F1216,Cost!A:B,2,FALSE)</f>
        <v>236.15280000000001</v>
      </c>
      <c r="N1216" s="60" t="e">
        <f t="shared" si="68"/>
        <v>#N/A</v>
      </c>
      <c r="O1216" s="60" t="e">
        <f t="shared" si="69"/>
        <v>#N/A</v>
      </c>
    </row>
    <row r="1217" spans="2:15" x14ac:dyDescent="0.25">
      <c r="B1217" s="62" t="s">
        <v>10415</v>
      </c>
      <c r="C1217" s="63">
        <v>17</v>
      </c>
      <c r="D1217" s="64">
        <v>44487</v>
      </c>
      <c r="E1217" s="62" t="s">
        <v>56</v>
      </c>
      <c r="F1217" s="62" t="s">
        <v>8666</v>
      </c>
      <c r="G1217" s="62" t="s">
        <v>96</v>
      </c>
      <c r="H1217" s="65">
        <v>1</v>
      </c>
      <c r="I1217" s="66">
        <v>547.13</v>
      </c>
      <c r="K1217" s="58" t="e">
        <f>VLOOKUP(J1217,Stage!A:C,3,FALSE)</f>
        <v>#N/A</v>
      </c>
      <c r="L1217" s="59" t="e">
        <f>VLOOKUP(J1217,Stage!A:B,2,FALSE)</f>
        <v>#N/A</v>
      </c>
      <c r="M1217" s="60">
        <f>VLOOKUP(F1217,Cost!A:B,2,FALSE)</f>
        <v>341.62923999999998</v>
      </c>
      <c r="N1217" s="60" t="e">
        <f t="shared" si="68"/>
        <v>#N/A</v>
      </c>
      <c r="O1217" s="60" t="e">
        <f t="shared" si="69"/>
        <v>#N/A</v>
      </c>
    </row>
    <row r="1218" spans="2:15" x14ac:dyDescent="0.25">
      <c r="B1218" s="62" t="s">
        <v>10415</v>
      </c>
      <c r="C1218" s="63">
        <v>18</v>
      </c>
      <c r="D1218" s="64">
        <v>44487</v>
      </c>
      <c r="E1218" s="62" t="s">
        <v>56</v>
      </c>
      <c r="F1218" s="62" t="s">
        <v>10366</v>
      </c>
      <c r="G1218" s="62" t="s">
        <v>10367</v>
      </c>
      <c r="H1218" s="65">
        <v>10</v>
      </c>
      <c r="I1218" s="66">
        <v>320.89999999999998</v>
      </c>
      <c r="K1218" s="58" t="e">
        <f>VLOOKUP(J1218,Stage!A:C,3,FALSE)</f>
        <v>#N/A</v>
      </c>
      <c r="L1218" s="59" t="e">
        <f>VLOOKUP(J1218,Stage!A:B,2,FALSE)</f>
        <v>#N/A</v>
      </c>
      <c r="M1218" s="60">
        <f>VLOOKUP(F1218,Cost!A:B,2,FALSE)</f>
        <v>16.896000000000001</v>
      </c>
      <c r="N1218" s="60" t="e">
        <f t="shared" si="68"/>
        <v>#N/A</v>
      </c>
      <c r="O1218" s="60" t="e">
        <f t="shared" si="69"/>
        <v>#N/A</v>
      </c>
    </row>
    <row r="1219" spans="2:15" x14ac:dyDescent="0.25">
      <c r="B1219" s="62" t="s">
        <v>10418</v>
      </c>
      <c r="C1219" s="63">
        <v>1</v>
      </c>
      <c r="D1219" s="64">
        <v>44501</v>
      </c>
      <c r="E1219" s="62" t="s">
        <v>130</v>
      </c>
      <c r="F1219" s="62" t="s">
        <v>10349</v>
      </c>
      <c r="G1219" s="62" t="s">
        <v>10350</v>
      </c>
      <c r="H1219" s="65">
        <v>10</v>
      </c>
      <c r="I1219" s="66">
        <v>728.4</v>
      </c>
      <c r="K1219" s="58" t="e">
        <f>VLOOKUP(J1219,Stage!A:C,3,FALSE)</f>
        <v>#N/A</v>
      </c>
      <c r="L1219" s="59" t="e">
        <f>VLOOKUP(J1219,Stage!A:B,2,FALSE)</f>
        <v>#N/A</v>
      </c>
      <c r="M1219" s="60">
        <f>VLOOKUP(F1219,Cost!A:B,2,FALSE)</f>
        <v>31.9284</v>
      </c>
      <c r="N1219" s="60" t="e">
        <f t="shared" si="68"/>
        <v>#N/A</v>
      </c>
      <c r="O1219" s="60" t="e">
        <f t="shared" si="69"/>
        <v>#N/A</v>
      </c>
    </row>
    <row r="1220" spans="2:15" x14ac:dyDescent="0.25">
      <c r="B1220" s="62" t="s">
        <v>10418</v>
      </c>
      <c r="C1220" s="63">
        <v>2</v>
      </c>
      <c r="D1220" s="64">
        <v>44501</v>
      </c>
      <c r="E1220" s="62" t="s">
        <v>130</v>
      </c>
      <c r="F1220" s="62" t="s">
        <v>8718</v>
      </c>
      <c r="G1220" s="62" t="s">
        <v>10343</v>
      </c>
      <c r="H1220" s="65">
        <v>1</v>
      </c>
      <c r="I1220" s="66">
        <v>136.08000000000001</v>
      </c>
      <c r="K1220" s="58" t="e">
        <f>VLOOKUP(J1220,Stage!A:C,3,FALSE)</f>
        <v>#N/A</v>
      </c>
      <c r="L1220" s="59" t="e">
        <f>VLOOKUP(J1220,Stage!A:B,2,FALSE)</f>
        <v>#N/A</v>
      </c>
      <c r="M1220" s="60">
        <f>VLOOKUP(F1220,Cost!A:B,2,FALSE)</f>
        <v>74.385199999999998</v>
      </c>
      <c r="N1220" s="60" t="e">
        <f t="shared" si="68"/>
        <v>#N/A</v>
      </c>
      <c r="O1220" s="60" t="e">
        <f t="shared" si="69"/>
        <v>#N/A</v>
      </c>
    </row>
    <row r="1221" spans="2:15" x14ac:dyDescent="0.25">
      <c r="B1221" s="62" t="s">
        <v>10418</v>
      </c>
      <c r="C1221" s="63">
        <v>3</v>
      </c>
      <c r="D1221" s="64">
        <v>44501</v>
      </c>
      <c r="E1221" s="62" t="s">
        <v>130</v>
      </c>
      <c r="F1221" s="62" t="s">
        <v>8728</v>
      </c>
      <c r="G1221" s="62" t="s">
        <v>9792</v>
      </c>
      <c r="H1221" s="65">
        <v>1</v>
      </c>
      <c r="I1221" s="66">
        <v>280.48</v>
      </c>
      <c r="K1221" s="58" t="e">
        <f>VLOOKUP(J1221,Stage!A:C,3,FALSE)</f>
        <v>#N/A</v>
      </c>
      <c r="L1221" s="59" t="e">
        <f>VLOOKUP(J1221,Stage!A:B,2,FALSE)</f>
        <v>#N/A</v>
      </c>
      <c r="M1221" s="60">
        <f>VLOOKUP(F1221,Cost!A:B,2,FALSE)</f>
        <v>169.6456</v>
      </c>
      <c r="N1221" s="60" t="e">
        <f t="shared" si="68"/>
        <v>#N/A</v>
      </c>
      <c r="O1221" s="60" t="e">
        <f t="shared" si="69"/>
        <v>#N/A</v>
      </c>
    </row>
    <row r="1222" spans="2:15" x14ac:dyDescent="0.25">
      <c r="B1222" s="62" t="s">
        <v>10418</v>
      </c>
      <c r="C1222" s="63">
        <v>4</v>
      </c>
      <c r="D1222" s="64">
        <v>44501</v>
      </c>
      <c r="E1222" s="62" t="s">
        <v>130</v>
      </c>
      <c r="F1222" s="62" t="s">
        <v>8732</v>
      </c>
      <c r="G1222" s="62" t="s">
        <v>9793</v>
      </c>
      <c r="H1222" s="65">
        <v>1</v>
      </c>
      <c r="I1222" s="66">
        <v>41.13</v>
      </c>
      <c r="K1222" s="58" t="e">
        <f>VLOOKUP(J1222,Stage!A:C,3,FALSE)</f>
        <v>#N/A</v>
      </c>
      <c r="L1222" s="59" t="e">
        <f>VLOOKUP(J1222,Stage!A:B,2,FALSE)</f>
        <v>#N/A</v>
      </c>
      <c r="M1222" s="60">
        <f>VLOOKUP(F1222,Cost!A:B,2,FALSE)</f>
        <v>24.74</v>
      </c>
      <c r="N1222" s="60" t="e">
        <f t="shared" si="68"/>
        <v>#N/A</v>
      </c>
      <c r="O1222" s="60" t="e">
        <f t="shared" si="69"/>
        <v>#N/A</v>
      </c>
    </row>
    <row r="1223" spans="2:15" x14ac:dyDescent="0.25">
      <c r="B1223" s="62" t="s">
        <v>10418</v>
      </c>
      <c r="C1223" s="63">
        <v>5</v>
      </c>
      <c r="D1223" s="64">
        <v>44501</v>
      </c>
      <c r="E1223" s="62" t="s">
        <v>130</v>
      </c>
      <c r="F1223" s="62" t="s">
        <v>8730</v>
      </c>
      <c r="G1223" s="62" t="s">
        <v>10419</v>
      </c>
      <c r="H1223" s="65">
        <v>3</v>
      </c>
      <c r="I1223" s="66">
        <v>335.79</v>
      </c>
      <c r="K1223" s="58" t="e">
        <f>VLOOKUP(J1223,Stage!A:C,3,FALSE)</f>
        <v>#N/A</v>
      </c>
      <c r="L1223" s="59" t="e">
        <f>VLOOKUP(J1223,Stage!A:B,2,FALSE)</f>
        <v>#N/A</v>
      </c>
      <c r="M1223" s="60">
        <f>VLOOKUP(F1223,Cost!A:B,2,FALSE)</f>
        <v>65.911199999999994</v>
      </c>
      <c r="N1223" s="60" t="e">
        <f t="shared" si="68"/>
        <v>#N/A</v>
      </c>
      <c r="O1223" s="60" t="e">
        <f t="shared" si="69"/>
        <v>#N/A</v>
      </c>
    </row>
    <row r="1224" spans="2:15" x14ac:dyDescent="0.25">
      <c r="B1224" s="62" t="s">
        <v>10418</v>
      </c>
      <c r="C1224" s="63">
        <v>6</v>
      </c>
      <c r="D1224" s="64">
        <v>44501</v>
      </c>
      <c r="E1224" s="62" t="s">
        <v>130</v>
      </c>
      <c r="F1224" s="62" t="s">
        <v>8735</v>
      </c>
      <c r="G1224" s="62" t="s">
        <v>10342</v>
      </c>
      <c r="H1224" s="65">
        <v>10</v>
      </c>
      <c r="I1224" s="66">
        <v>1137.0999999999999</v>
      </c>
      <c r="K1224" s="58" t="e">
        <f>VLOOKUP(J1224,Stage!A:C,3,FALSE)</f>
        <v>#N/A</v>
      </c>
      <c r="L1224" s="59" t="e">
        <f>VLOOKUP(J1224,Stage!A:B,2,FALSE)</f>
        <v>#N/A</v>
      </c>
      <c r="M1224" s="60">
        <f>VLOOKUP(F1224,Cost!A:B,2,FALSE)</f>
        <v>59.162399999999991</v>
      </c>
      <c r="N1224" s="60" t="e">
        <f t="shared" si="68"/>
        <v>#N/A</v>
      </c>
      <c r="O1224" s="60" t="e">
        <f t="shared" si="69"/>
        <v>#N/A</v>
      </c>
    </row>
    <row r="1225" spans="2:15" x14ac:dyDescent="0.25">
      <c r="B1225" s="62" t="s">
        <v>10418</v>
      </c>
      <c r="C1225" s="63">
        <v>7</v>
      </c>
      <c r="D1225" s="64">
        <v>44501</v>
      </c>
      <c r="E1225" s="62" t="s">
        <v>130</v>
      </c>
      <c r="F1225" s="62" t="s">
        <v>8755</v>
      </c>
      <c r="G1225" s="62" t="s">
        <v>3815</v>
      </c>
      <c r="H1225" s="65">
        <v>10</v>
      </c>
      <c r="I1225" s="66">
        <v>1610.6</v>
      </c>
      <c r="K1225" s="58" t="e">
        <f>VLOOKUP(J1225,Stage!A:C,3,FALSE)</f>
        <v>#N/A</v>
      </c>
      <c r="L1225" s="59" t="e">
        <f>VLOOKUP(J1225,Stage!A:B,2,FALSE)</f>
        <v>#N/A</v>
      </c>
      <c r="M1225" s="60">
        <f>VLOOKUP(F1225,Cost!A:B,2,FALSE)</f>
        <v>97.096399999999988</v>
      </c>
      <c r="N1225" s="60" t="e">
        <f t="shared" si="68"/>
        <v>#N/A</v>
      </c>
      <c r="O1225" s="60" t="e">
        <f t="shared" si="69"/>
        <v>#N/A</v>
      </c>
    </row>
    <row r="1226" spans="2:15" x14ac:dyDescent="0.25">
      <c r="B1226" s="62" t="s">
        <v>9476</v>
      </c>
      <c r="C1226" s="63">
        <v>1</v>
      </c>
      <c r="D1226" s="64">
        <v>44474</v>
      </c>
      <c r="E1226" s="62" t="s">
        <v>9477</v>
      </c>
      <c r="F1226" s="62" t="s">
        <v>9478</v>
      </c>
      <c r="G1226" s="62" t="s">
        <v>3285</v>
      </c>
      <c r="H1226" s="65">
        <v>1</v>
      </c>
      <c r="I1226" s="66">
        <v>1636.03</v>
      </c>
      <c r="K1226" s="58" t="e">
        <f>VLOOKUP(J1226,Stage!A:C,3,FALSE)</f>
        <v>#N/A</v>
      </c>
      <c r="L1226" s="59" t="e">
        <f>VLOOKUP(J1226,Stage!A:B,2,FALSE)</f>
        <v>#N/A</v>
      </c>
      <c r="M1226" s="60">
        <f>+I1226*0.4</f>
        <v>654.41200000000003</v>
      </c>
      <c r="N1226" s="60" t="e">
        <f t="shared" si="68"/>
        <v>#N/A</v>
      </c>
      <c r="O1226" s="60" t="e">
        <f t="shared" si="69"/>
        <v>#N/A</v>
      </c>
    </row>
    <row r="1227" spans="2:15" x14ac:dyDescent="0.25">
      <c r="B1227" s="62" t="s">
        <v>9476</v>
      </c>
      <c r="C1227" s="63">
        <v>2</v>
      </c>
      <c r="D1227" s="64">
        <v>44474</v>
      </c>
      <c r="E1227" s="62" t="s">
        <v>9477</v>
      </c>
      <c r="F1227" s="62" t="s">
        <v>5723</v>
      </c>
      <c r="G1227" s="62" t="s">
        <v>5724</v>
      </c>
      <c r="H1227" s="65">
        <v>1</v>
      </c>
      <c r="I1227" s="66">
        <v>1095.9000000000001</v>
      </c>
      <c r="K1227" s="58" t="e">
        <f>VLOOKUP(J1227,Stage!A:C,3,FALSE)</f>
        <v>#N/A</v>
      </c>
      <c r="L1227" s="59" t="e">
        <f>VLOOKUP(J1227,Stage!A:B,2,FALSE)</f>
        <v>#N/A</v>
      </c>
      <c r="M1227" s="60">
        <f>+I1227*0.4</f>
        <v>438.36000000000007</v>
      </c>
      <c r="N1227" s="60" t="e">
        <f t="shared" si="68"/>
        <v>#N/A</v>
      </c>
      <c r="O1227" s="60" t="e">
        <f t="shared" si="69"/>
        <v>#N/A</v>
      </c>
    </row>
    <row r="1228" spans="2:15" x14ac:dyDescent="0.25">
      <c r="B1228" s="62" t="s">
        <v>9476</v>
      </c>
      <c r="C1228" s="63">
        <v>3</v>
      </c>
      <c r="D1228" s="64">
        <v>44474</v>
      </c>
      <c r="E1228" s="62" t="s">
        <v>9477</v>
      </c>
      <c r="F1228" s="62" t="s">
        <v>88</v>
      </c>
      <c r="G1228" s="62" t="s">
        <v>4517</v>
      </c>
      <c r="H1228" s="65">
        <v>1</v>
      </c>
      <c r="I1228" s="66">
        <v>15</v>
      </c>
    </row>
    <row r="1229" spans="2:15" x14ac:dyDescent="0.25">
      <c r="B1229" s="62" t="s">
        <v>9485</v>
      </c>
      <c r="C1229" s="63">
        <v>1</v>
      </c>
      <c r="D1229" s="64">
        <v>44469</v>
      </c>
      <c r="E1229" s="62" t="s">
        <v>9486</v>
      </c>
      <c r="F1229" s="62" t="s">
        <v>9430</v>
      </c>
      <c r="G1229" s="62" t="s">
        <v>44</v>
      </c>
      <c r="H1229" s="65">
        <v>1</v>
      </c>
      <c r="I1229" s="66">
        <v>137.22999999999999</v>
      </c>
      <c r="K1229" s="58" t="e">
        <f>VLOOKUP(J1229,Stage!A:C,3,FALSE)</f>
        <v>#N/A</v>
      </c>
      <c r="L1229" s="59" t="e">
        <f>VLOOKUP(J1229,Stage!A:B,2,FALSE)</f>
        <v>#N/A</v>
      </c>
      <c r="M1229" s="60">
        <f>VLOOKUP(F1229,Cost!A:B,2,FALSE)</f>
        <v>36.005200000000002</v>
      </c>
      <c r="N1229" s="60" t="e">
        <f t="shared" si="68"/>
        <v>#N/A</v>
      </c>
      <c r="O1229" s="60" t="e">
        <f t="shared" si="69"/>
        <v>#N/A</v>
      </c>
    </row>
    <row r="1230" spans="2:15" x14ac:dyDescent="0.25">
      <c r="B1230" s="62" t="s">
        <v>9485</v>
      </c>
      <c r="C1230" s="63">
        <v>2</v>
      </c>
      <c r="D1230" s="64">
        <v>44469</v>
      </c>
      <c r="E1230" s="62" t="s">
        <v>9486</v>
      </c>
      <c r="F1230" s="62" t="s">
        <v>9429</v>
      </c>
      <c r="G1230" s="62" t="s">
        <v>45</v>
      </c>
      <c r="H1230" s="65">
        <v>1</v>
      </c>
      <c r="I1230" s="66">
        <v>1659.77</v>
      </c>
      <c r="K1230" s="58" t="e">
        <f>VLOOKUP(J1230,Stage!A:C,3,FALSE)</f>
        <v>#N/A</v>
      </c>
      <c r="L1230" s="59" t="e">
        <f>VLOOKUP(J1230,Stage!A:B,2,FALSE)</f>
        <v>#N/A</v>
      </c>
      <c r="M1230" s="60">
        <f>VLOOKUP(F1230,Cost!A:B,2,FALSE)</f>
        <v>294.02120000000002</v>
      </c>
      <c r="N1230" s="60" t="e">
        <f t="shared" si="68"/>
        <v>#N/A</v>
      </c>
      <c r="O1230" s="60" t="e">
        <f t="shared" si="69"/>
        <v>#N/A</v>
      </c>
    </row>
    <row r="1231" spans="2:15" x14ac:dyDescent="0.25">
      <c r="B1231" s="62" t="s">
        <v>9485</v>
      </c>
      <c r="C1231" s="63">
        <v>3</v>
      </c>
      <c r="D1231" s="64">
        <v>44469</v>
      </c>
      <c r="E1231" s="62" t="s">
        <v>9486</v>
      </c>
      <c r="F1231" s="62" t="s">
        <v>88</v>
      </c>
      <c r="G1231" s="62" t="s">
        <v>4517</v>
      </c>
      <c r="H1231" s="65">
        <v>1</v>
      </c>
      <c r="I1231" s="66">
        <v>15</v>
      </c>
    </row>
    <row r="1232" spans="2:15" x14ac:dyDescent="0.25">
      <c r="B1232" s="62" t="s">
        <v>9892</v>
      </c>
      <c r="C1232" s="63">
        <v>1</v>
      </c>
      <c r="D1232" s="64">
        <v>44469</v>
      </c>
      <c r="E1232" s="62" t="s">
        <v>9893</v>
      </c>
      <c r="F1232" s="62" t="s">
        <v>9896</v>
      </c>
      <c r="G1232" s="62" t="s">
        <v>9897</v>
      </c>
      <c r="H1232" s="65">
        <v>1</v>
      </c>
      <c r="I1232" s="66">
        <v>159.75</v>
      </c>
      <c r="K1232" s="58" t="e">
        <f>VLOOKUP(J1232,Stage!A:C,3,FALSE)</f>
        <v>#N/A</v>
      </c>
      <c r="L1232" s="59" t="e">
        <f>VLOOKUP(J1232,Stage!A:B,2,FALSE)</f>
        <v>#N/A</v>
      </c>
      <c r="M1232" s="60">
        <f t="shared" ref="M1232:M1235" si="70">+I1232*0.4</f>
        <v>63.900000000000006</v>
      </c>
      <c r="N1232" s="60" t="e">
        <f t="shared" si="68"/>
        <v>#N/A</v>
      </c>
      <c r="O1232" s="60" t="e">
        <f t="shared" si="69"/>
        <v>#N/A</v>
      </c>
    </row>
    <row r="1233" spans="2:15" x14ac:dyDescent="0.25">
      <c r="B1233" s="62" t="s">
        <v>9892</v>
      </c>
      <c r="C1233" s="63">
        <v>2</v>
      </c>
      <c r="D1233" s="64">
        <v>44469</v>
      </c>
      <c r="E1233" s="62" t="s">
        <v>9893</v>
      </c>
      <c r="F1233" s="62" t="s">
        <v>9894</v>
      </c>
      <c r="G1233" s="62" t="s">
        <v>9895</v>
      </c>
      <c r="H1233" s="65">
        <v>1</v>
      </c>
      <c r="I1233" s="66">
        <v>547.53</v>
      </c>
      <c r="K1233" s="58" t="e">
        <f>VLOOKUP(J1233,Stage!A:C,3,FALSE)</f>
        <v>#N/A</v>
      </c>
      <c r="L1233" s="59" t="e">
        <f>VLOOKUP(J1233,Stage!A:B,2,FALSE)</f>
        <v>#N/A</v>
      </c>
      <c r="M1233" s="60">
        <f t="shared" si="70"/>
        <v>219.012</v>
      </c>
      <c r="N1233" s="60" t="e">
        <f t="shared" si="68"/>
        <v>#N/A</v>
      </c>
      <c r="O1233" s="60" t="e">
        <f t="shared" si="69"/>
        <v>#N/A</v>
      </c>
    </row>
    <row r="1234" spans="2:15" x14ac:dyDescent="0.25">
      <c r="B1234" s="62" t="s">
        <v>9892</v>
      </c>
      <c r="C1234" s="63">
        <v>3</v>
      </c>
      <c r="D1234" s="64">
        <v>44469</v>
      </c>
      <c r="E1234" s="62" t="s">
        <v>9893</v>
      </c>
      <c r="F1234" s="62" t="s">
        <v>9900</v>
      </c>
      <c r="G1234" s="62" t="s">
        <v>9901</v>
      </c>
      <c r="H1234" s="65">
        <v>1</v>
      </c>
      <c r="I1234" s="66">
        <v>394.53</v>
      </c>
      <c r="K1234" s="58" t="e">
        <f>VLOOKUP(J1234,Stage!A:C,3,FALSE)</f>
        <v>#N/A</v>
      </c>
      <c r="L1234" s="59" t="e">
        <f>VLOOKUP(J1234,Stage!A:B,2,FALSE)</f>
        <v>#N/A</v>
      </c>
      <c r="M1234" s="60">
        <f t="shared" si="70"/>
        <v>157.81200000000001</v>
      </c>
      <c r="N1234" s="60" t="e">
        <f t="shared" si="68"/>
        <v>#N/A</v>
      </c>
      <c r="O1234" s="60" t="e">
        <f t="shared" si="69"/>
        <v>#N/A</v>
      </c>
    </row>
    <row r="1235" spans="2:15" x14ac:dyDescent="0.25">
      <c r="B1235" s="62" t="s">
        <v>9892</v>
      </c>
      <c r="C1235" s="63">
        <v>4</v>
      </c>
      <c r="D1235" s="64">
        <v>44469</v>
      </c>
      <c r="E1235" s="62" t="s">
        <v>9893</v>
      </c>
      <c r="F1235" s="62" t="s">
        <v>9898</v>
      </c>
      <c r="G1235" s="62" t="s">
        <v>9899</v>
      </c>
      <c r="H1235" s="65">
        <v>1</v>
      </c>
      <c r="I1235" s="66">
        <v>219.75</v>
      </c>
      <c r="K1235" s="58" t="e">
        <f>VLOOKUP(J1235,Stage!A:C,3,FALSE)</f>
        <v>#N/A</v>
      </c>
      <c r="L1235" s="59" t="e">
        <f>VLOOKUP(J1235,Stage!A:B,2,FALSE)</f>
        <v>#N/A</v>
      </c>
      <c r="M1235" s="60">
        <f t="shared" si="70"/>
        <v>87.9</v>
      </c>
      <c r="N1235" s="60" t="e">
        <f t="shared" si="68"/>
        <v>#N/A</v>
      </c>
      <c r="O1235" s="60" t="e">
        <f t="shared" si="69"/>
        <v>#N/A</v>
      </c>
    </row>
    <row r="1236" spans="2:15" x14ac:dyDescent="0.25">
      <c r="B1236" s="62" t="s">
        <v>10420</v>
      </c>
      <c r="C1236" s="63">
        <v>1</v>
      </c>
      <c r="D1236" s="64">
        <v>44483</v>
      </c>
      <c r="E1236" s="62" t="s">
        <v>37</v>
      </c>
      <c r="F1236" s="62" t="s">
        <v>10421</v>
      </c>
      <c r="G1236" s="62" t="s">
        <v>4091</v>
      </c>
      <c r="H1236" s="65">
        <v>1</v>
      </c>
      <c r="I1236" s="66">
        <v>0</v>
      </c>
    </row>
    <row r="1237" spans="2:15" x14ac:dyDescent="0.25">
      <c r="B1237" s="62" t="s">
        <v>9814</v>
      </c>
      <c r="C1237" s="63">
        <v>1</v>
      </c>
      <c r="D1237" s="64">
        <v>44466</v>
      </c>
      <c r="E1237" s="62" t="s">
        <v>43</v>
      </c>
      <c r="F1237" s="62" t="s">
        <v>5614</v>
      </c>
      <c r="G1237" s="62" t="s">
        <v>11</v>
      </c>
      <c r="H1237" s="65">
        <v>1</v>
      </c>
      <c r="I1237" s="66">
        <v>243.34</v>
      </c>
      <c r="K1237" s="58" t="e">
        <f>VLOOKUP(J1237,Stage!A:C,3,FALSE)</f>
        <v>#N/A</v>
      </c>
      <c r="L1237" s="59" t="e">
        <f>VLOOKUP(J1237,Stage!A:B,2,FALSE)</f>
        <v>#N/A</v>
      </c>
      <c r="M1237" s="60">
        <f>VLOOKUP(F1237,Cost!A:B,2,FALSE)</f>
        <v>121.04640000000001</v>
      </c>
      <c r="N1237" s="60" t="e">
        <f t="shared" si="68"/>
        <v>#N/A</v>
      </c>
      <c r="O1237" s="60" t="e">
        <f t="shared" si="69"/>
        <v>#N/A</v>
      </c>
    </row>
    <row r="1238" spans="2:15" x14ac:dyDescent="0.25">
      <c r="B1238" s="62" t="s">
        <v>9814</v>
      </c>
      <c r="C1238" s="63">
        <v>2</v>
      </c>
      <c r="D1238" s="64">
        <v>44466</v>
      </c>
      <c r="E1238" s="62" t="s">
        <v>43</v>
      </c>
      <c r="F1238" s="62" t="s">
        <v>5520</v>
      </c>
      <c r="G1238" s="62" t="s">
        <v>77</v>
      </c>
      <c r="H1238" s="65">
        <v>2</v>
      </c>
      <c r="I1238" s="66">
        <v>57.46</v>
      </c>
      <c r="K1238" s="58" t="e">
        <f>VLOOKUP(J1238,Stage!A:C,3,FALSE)</f>
        <v>#N/A</v>
      </c>
      <c r="L1238" s="59" t="e">
        <f>VLOOKUP(J1238,Stage!A:B,2,FALSE)</f>
        <v>#N/A</v>
      </c>
      <c r="M1238" s="60">
        <f>VLOOKUP(F1238,Cost!A:B,2,FALSE)</f>
        <v>19.891199999999998</v>
      </c>
      <c r="N1238" s="60" t="e">
        <f t="shared" si="68"/>
        <v>#N/A</v>
      </c>
      <c r="O1238" s="60" t="e">
        <f t="shared" si="69"/>
        <v>#N/A</v>
      </c>
    </row>
    <row r="1239" spans="2:15" x14ac:dyDescent="0.25">
      <c r="B1239" s="62" t="s">
        <v>9814</v>
      </c>
      <c r="C1239" s="63">
        <v>3</v>
      </c>
      <c r="D1239" s="64">
        <v>44466</v>
      </c>
      <c r="E1239" s="62" t="s">
        <v>43</v>
      </c>
      <c r="F1239" s="62" t="s">
        <v>5521</v>
      </c>
      <c r="G1239" s="62" t="s">
        <v>5696</v>
      </c>
      <c r="H1239" s="65">
        <v>2</v>
      </c>
      <c r="I1239" s="66">
        <v>52.3</v>
      </c>
      <c r="K1239" s="58" t="e">
        <f>VLOOKUP(J1239,Stage!A:C,3,FALSE)</f>
        <v>#N/A</v>
      </c>
      <c r="L1239" s="59" t="e">
        <f>VLOOKUP(J1239,Stage!A:B,2,FALSE)</f>
        <v>#N/A</v>
      </c>
      <c r="M1239" s="60">
        <f>VLOOKUP(F1239,Cost!A:B,2,FALSE)</f>
        <v>16.601199999999999</v>
      </c>
      <c r="N1239" s="60" t="e">
        <f t="shared" si="68"/>
        <v>#N/A</v>
      </c>
      <c r="O1239" s="60" t="e">
        <f t="shared" si="69"/>
        <v>#N/A</v>
      </c>
    </row>
    <row r="1240" spans="2:15" x14ac:dyDescent="0.25">
      <c r="B1240" s="62" t="s">
        <v>9814</v>
      </c>
      <c r="C1240" s="63">
        <v>4</v>
      </c>
      <c r="D1240" s="64">
        <v>44466</v>
      </c>
      <c r="E1240" s="62" t="s">
        <v>43</v>
      </c>
      <c r="F1240" s="62" t="s">
        <v>5523</v>
      </c>
      <c r="G1240" s="62" t="s">
        <v>47</v>
      </c>
      <c r="H1240" s="65">
        <v>1</v>
      </c>
      <c r="I1240" s="66">
        <v>213.97</v>
      </c>
      <c r="K1240" s="58" t="e">
        <f>VLOOKUP(J1240,Stage!A:C,3,FALSE)</f>
        <v>#N/A</v>
      </c>
      <c r="L1240" s="59" t="e">
        <f>VLOOKUP(J1240,Stage!A:B,2,FALSE)</f>
        <v>#N/A</v>
      </c>
      <c r="M1240" s="60">
        <f>VLOOKUP(F1240,Cost!A:B,2,FALSE)</f>
        <v>111.37119999999999</v>
      </c>
      <c r="N1240" s="60" t="e">
        <f t="shared" si="68"/>
        <v>#N/A</v>
      </c>
      <c r="O1240" s="60" t="e">
        <f t="shared" si="69"/>
        <v>#N/A</v>
      </c>
    </row>
    <row r="1241" spans="2:15" x14ac:dyDescent="0.25">
      <c r="B1241" s="62" t="s">
        <v>9814</v>
      </c>
      <c r="C1241" s="63">
        <v>5</v>
      </c>
      <c r="D1241" s="64">
        <v>44466</v>
      </c>
      <c r="E1241" s="62" t="s">
        <v>43</v>
      </c>
      <c r="F1241" s="62" t="s">
        <v>5525</v>
      </c>
      <c r="G1241" s="62" t="s">
        <v>13</v>
      </c>
      <c r="H1241" s="65">
        <v>1</v>
      </c>
      <c r="I1241" s="66">
        <v>585.4</v>
      </c>
      <c r="K1241" s="58" t="e">
        <f>VLOOKUP(J1241,Stage!A:C,3,FALSE)</f>
        <v>#N/A</v>
      </c>
      <c r="L1241" s="59" t="e">
        <f>VLOOKUP(J1241,Stage!A:B,2,FALSE)</f>
        <v>#N/A</v>
      </c>
      <c r="M1241" s="60">
        <f>VLOOKUP(F1241,Cost!A:B,2,FALSE)</f>
        <v>271.83479999999997</v>
      </c>
      <c r="N1241" s="60" t="e">
        <f t="shared" si="68"/>
        <v>#N/A</v>
      </c>
      <c r="O1241" s="60" t="e">
        <f t="shared" si="69"/>
        <v>#N/A</v>
      </c>
    </row>
    <row r="1242" spans="2:15" x14ac:dyDescent="0.25">
      <c r="B1242" s="62" t="s">
        <v>9814</v>
      </c>
      <c r="C1242" s="63">
        <v>6</v>
      </c>
      <c r="D1242" s="64">
        <v>44466</v>
      </c>
      <c r="E1242" s="62" t="s">
        <v>43</v>
      </c>
      <c r="F1242" s="62" t="s">
        <v>5522</v>
      </c>
      <c r="G1242" s="62" t="s">
        <v>78</v>
      </c>
      <c r="H1242" s="65">
        <v>1</v>
      </c>
      <c r="I1242" s="66">
        <v>480.14</v>
      </c>
      <c r="K1242" s="58" t="e">
        <f>VLOOKUP(J1242,Stage!A:C,3,FALSE)</f>
        <v>#N/A</v>
      </c>
      <c r="L1242" s="59" t="e">
        <f>VLOOKUP(J1242,Stage!A:B,2,FALSE)</f>
        <v>#N/A</v>
      </c>
      <c r="M1242" s="60">
        <f>VLOOKUP(F1242,Cost!A:B,2,FALSE)</f>
        <v>258.1216</v>
      </c>
      <c r="N1242" s="60" t="e">
        <f t="shared" si="68"/>
        <v>#N/A</v>
      </c>
      <c r="O1242" s="60" t="e">
        <f t="shared" si="69"/>
        <v>#N/A</v>
      </c>
    </row>
    <row r="1243" spans="2:15" x14ac:dyDescent="0.25">
      <c r="B1243" s="62" t="s">
        <v>9814</v>
      </c>
      <c r="C1243" s="63">
        <v>7</v>
      </c>
      <c r="D1243" s="64">
        <v>44466</v>
      </c>
      <c r="E1243" s="62" t="s">
        <v>43</v>
      </c>
      <c r="F1243" s="62" t="s">
        <v>5526</v>
      </c>
      <c r="G1243" s="62" t="s">
        <v>3669</v>
      </c>
      <c r="H1243" s="65">
        <v>1</v>
      </c>
      <c r="I1243" s="66">
        <v>466.74</v>
      </c>
      <c r="K1243" s="58" t="e">
        <f>VLOOKUP(J1243,Stage!A:C,3,FALSE)</f>
        <v>#N/A</v>
      </c>
      <c r="L1243" s="59" t="e">
        <f>VLOOKUP(J1243,Stage!A:B,2,FALSE)</f>
        <v>#N/A</v>
      </c>
      <c r="M1243" s="60">
        <f>VLOOKUP(F1243,Cost!A:B,2,FALSE)</f>
        <v>230.54759999999999</v>
      </c>
      <c r="N1243" s="60" t="e">
        <f t="shared" si="68"/>
        <v>#N/A</v>
      </c>
      <c r="O1243" s="60" t="e">
        <f t="shared" si="69"/>
        <v>#N/A</v>
      </c>
    </row>
    <row r="1244" spans="2:15" x14ac:dyDescent="0.25">
      <c r="B1244" s="62" t="s">
        <v>9814</v>
      </c>
      <c r="C1244" s="63">
        <v>8</v>
      </c>
      <c r="D1244" s="64">
        <v>44466</v>
      </c>
      <c r="E1244" s="62" t="s">
        <v>43</v>
      </c>
      <c r="F1244" s="62" t="s">
        <v>5524</v>
      </c>
      <c r="G1244" s="62" t="s">
        <v>3671</v>
      </c>
      <c r="H1244" s="65">
        <v>1</v>
      </c>
      <c r="I1244" s="66">
        <v>524.42999999999995</v>
      </c>
      <c r="K1244" s="58" t="e">
        <f>VLOOKUP(J1244,Stage!A:C,3,FALSE)</f>
        <v>#N/A</v>
      </c>
      <c r="L1244" s="59" t="e">
        <f>VLOOKUP(J1244,Stage!A:B,2,FALSE)</f>
        <v>#N/A</v>
      </c>
      <c r="M1244" s="60">
        <f>VLOOKUP(F1244,Cost!A:B,2,FALSE)</f>
        <v>258.13720000000001</v>
      </c>
      <c r="N1244" s="60" t="e">
        <f t="shared" si="68"/>
        <v>#N/A</v>
      </c>
      <c r="O1244" s="60" t="e">
        <f t="shared" si="69"/>
        <v>#N/A</v>
      </c>
    </row>
    <row r="1245" spans="2:15" x14ac:dyDescent="0.25">
      <c r="B1245" s="62" t="s">
        <v>9819</v>
      </c>
      <c r="C1245" s="63">
        <v>1</v>
      </c>
      <c r="D1245" s="64">
        <v>44466</v>
      </c>
      <c r="E1245" s="62" t="s">
        <v>43</v>
      </c>
      <c r="F1245" s="62" t="s">
        <v>5610</v>
      </c>
      <c r="G1245" s="62" t="s">
        <v>5697</v>
      </c>
      <c r="H1245" s="65">
        <v>1</v>
      </c>
      <c r="I1245" s="66">
        <v>33.14</v>
      </c>
      <c r="K1245" s="58" t="e">
        <f>VLOOKUP(J1245,Stage!A:C,3,FALSE)</f>
        <v>#N/A</v>
      </c>
      <c r="L1245" s="59" t="e">
        <f>VLOOKUP(J1245,Stage!A:B,2,FALSE)</f>
        <v>#N/A</v>
      </c>
      <c r="M1245" s="60">
        <f>VLOOKUP(F1245,Cost!A:B,2,FALSE)</f>
        <v>19.686</v>
      </c>
      <c r="N1245" s="60" t="e">
        <f t="shared" si="68"/>
        <v>#N/A</v>
      </c>
      <c r="O1245" s="60" t="e">
        <f t="shared" si="69"/>
        <v>#N/A</v>
      </c>
    </row>
    <row r="1246" spans="2:15" x14ac:dyDescent="0.25">
      <c r="B1246" s="62" t="s">
        <v>9819</v>
      </c>
      <c r="C1246" s="63">
        <v>2</v>
      </c>
      <c r="D1246" s="64">
        <v>44466</v>
      </c>
      <c r="E1246" s="62" t="s">
        <v>43</v>
      </c>
      <c r="F1246" s="62" t="s">
        <v>9070</v>
      </c>
      <c r="G1246" s="62" t="s">
        <v>3290</v>
      </c>
      <c r="H1246" s="65">
        <v>1</v>
      </c>
      <c r="I1246" s="66">
        <v>550.07000000000005</v>
      </c>
      <c r="K1246" s="58" t="e">
        <f>VLOOKUP(J1246,Stage!A:C,3,FALSE)</f>
        <v>#N/A</v>
      </c>
      <c r="L1246" s="59" t="e">
        <f>VLOOKUP(J1246,Stage!A:B,2,FALSE)</f>
        <v>#N/A</v>
      </c>
      <c r="M1246" s="60">
        <f>VLOOKUP(F1246,Cost!A:B,2,FALSE)</f>
        <v>311.69081599999998</v>
      </c>
      <c r="N1246" s="60" t="e">
        <f t="shared" si="68"/>
        <v>#N/A</v>
      </c>
      <c r="O1246" s="60" t="e">
        <f t="shared" si="69"/>
        <v>#N/A</v>
      </c>
    </row>
    <row r="1247" spans="2:15" x14ac:dyDescent="0.25">
      <c r="B1247" s="62" t="s">
        <v>9819</v>
      </c>
      <c r="C1247" s="63">
        <v>3</v>
      </c>
      <c r="D1247" s="64">
        <v>44466</v>
      </c>
      <c r="E1247" s="62" t="s">
        <v>43</v>
      </c>
      <c r="F1247" s="62" t="s">
        <v>9072</v>
      </c>
      <c r="G1247" s="62" t="s">
        <v>47</v>
      </c>
      <c r="H1247" s="65">
        <v>1</v>
      </c>
      <c r="I1247" s="66">
        <v>221.19</v>
      </c>
      <c r="K1247" s="58" t="e">
        <f>VLOOKUP(J1247,Stage!A:C,3,FALSE)</f>
        <v>#N/A</v>
      </c>
      <c r="L1247" s="59" t="e">
        <f>VLOOKUP(J1247,Stage!A:B,2,FALSE)</f>
        <v>#N/A</v>
      </c>
      <c r="M1247" s="60">
        <f>VLOOKUP(F1247,Cost!A:B,2,FALSE)</f>
        <v>122.99194815999999</v>
      </c>
      <c r="N1247" s="60" t="e">
        <f t="shared" si="68"/>
        <v>#N/A</v>
      </c>
      <c r="O1247" s="60" t="e">
        <f t="shared" si="69"/>
        <v>#N/A</v>
      </c>
    </row>
    <row r="1248" spans="2:15" x14ac:dyDescent="0.25">
      <c r="B1248" s="62" t="s">
        <v>9815</v>
      </c>
      <c r="C1248" s="63">
        <v>1</v>
      </c>
      <c r="D1248" s="64">
        <v>44467</v>
      </c>
      <c r="E1248" s="62" t="s">
        <v>43</v>
      </c>
      <c r="F1248" s="62" t="s">
        <v>6116</v>
      </c>
      <c r="G1248" s="62" t="s">
        <v>11</v>
      </c>
      <c r="H1248" s="65">
        <v>1</v>
      </c>
      <c r="I1248" s="66">
        <v>243.33</v>
      </c>
      <c r="K1248" s="58" t="e">
        <f>VLOOKUP(J1248,Stage!A:C,3,FALSE)</f>
        <v>#N/A</v>
      </c>
      <c r="L1248" s="59" t="e">
        <f>VLOOKUP(J1248,Stage!A:B,2,FALSE)</f>
        <v>#N/A</v>
      </c>
      <c r="M1248" s="60">
        <f>VLOOKUP(F1248,Cost!A:B,2,FALSE)</f>
        <v>121.04640000000001</v>
      </c>
      <c r="N1248" s="60" t="e">
        <f t="shared" si="68"/>
        <v>#N/A</v>
      </c>
      <c r="O1248" s="60" t="e">
        <f t="shared" si="69"/>
        <v>#N/A</v>
      </c>
    </row>
    <row r="1249" spans="2:15" x14ac:dyDescent="0.25">
      <c r="B1249" s="62" t="s">
        <v>9815</v>
      </c>
      <c r="C1249" s="63">
        <v>2</v>
      </c>
      <c r="D1249" s="64">
        <v>44467</v>
      </c>
      <c r="E1249" s="62" t="s">
        <v>43</v>
      </c>
      <c r="F1249" s="62" t="s">
        <v>5520</v>
      </c>
      <c r="G1249" s="62" t="s">
        <v>77</v>
      </c>
      <c r="H1249" s="65">
        <v>2</v>
      </c>
      <c r="I1249" s="66">
        <v>57.46</v>
      </c>
      <c r="K1249" s="58" t="e">
        <f>VLOOKUP(J1249,Stage!A:C,3,FALSE)</f>
        <v>#N/A</v>
      </c>
      <c r="L1249" s="59" t="e">
        <f>VLOOKUP(J1249,Stage!A:B,2,FALSE)</f>
        <v>#N/A</v>
      </c>
      <c r="M1249" s="60">
        <f>VLOOKUP(F1249,Cost!A:B,2,FALSE)</f>
        <v>19.891199999999998</v>
      </c>
      <c r="N1249" s="60" t="e">
        <f t="shared" si="68"/>
        <v>#N/A</v>
      </c>
      <c r="O1249" s="60" t="e">
        <f t="shared" si="69"/>
        <v>#N/A</v>
      </c>
    </row>
    <row r="1250" spans="2:15" x14ac:dyDescent="0.25">
      <c r="B1250" s="62" t="s">
        <v>9815</v>
      </c>
      <c r="C1250" s="63">
        <v>3</v>
      </c>
      <c r="D1250" s="64">
        <v>44467</v>
      </c>
      <c r="E1250" s="62" t="s">
        <v>43</v>
      </c>
      <c r="F1250" s="62" t="s">
        <v>5521</v>
      </c>
      <c r="G1250" s="62" t="s">
        <v>5696</v>
      </c>
      <c r="H1250" s="65">
        <v>2</v>
      </c>
      <c r="I1250" s="66">
        <v>52.3</v>
      </c>
      <c r="K1250" s="58" t="e">
        <f>VLOOKUP(J1250,Stage!A:C,3,FALSE)</f>
        <v>#N/A</v>
      </c>
      <c r="L1250" s="59" t="e">
        <f>VLOOKUP(J1250,Stage!A:B,2,FALSE)</f>
        <v>#N/A</v>
      </c>
      <c r="M1250" s="60">
        <f>VLOOKUP(F1250,Cost!A:B,2,FALSE)</f>
        <v>16.601199999999999</v>
      </c>
      <c r="N1250" s="60" t="e">
        <f t="shared" si="68"/>
        <v>#N/A</v>
      </c>
      <c r="O1250" s="60" t="e">
        <f t="shared" si="69"/>
        <v>#N/A</v>
      </c>
    </row>
    <row r="1251" spans="2:15" x14ac:dyDescent="0.25">
      <c r="B1251" s="62" t="s">
        <v>9815</v>
      </c>
      <c r="C1251" s="63">
        <v>4</v>
      </c>
      <c r="D1251" s="64">
        <v>44467</v>
      </c>
      <c r="E1251" s="62" t="s">
        <v>43</v>
      </c>
      <c r="F1251" s="62" t="s">
        <v>5593</v>
      </c>
      <c r="G1251" s="62" t="s">
        <v>47</v>
      </c>
      <c r="H1251" s="65">
        <v>1</v>
      </c>
      <c r="I1251" s="66">
        <v>213.97</v>
      </c>
      <c r="K1251" s="58" t="e">
        <f>VLOOKUP(J1251,Stage!A:C,3,FALSE)</f>
        <v>#N/A</v>
      </c>
      <c r="L1251" s="59" t="e">
        <f>VLOOKUP(J1251,Stage!A:B,2,FALSE)</f>
        <v>#N/A</v>
      </c>
      <c r="M1251" s="60">
        <f>VLOOKUP(F1251,Cost!A:B,2,FALSE)</f>
        <v>111.37119999999999</v>
      </c>
      <c r="N1251" s="60" t="e">
        <f t="shared" si="68"/>
        <v>#N/A</v>
      </c>
      <c r="O1251" s="60" t="e">
        <f t="shared" si="69"/>
        <v>#N/A</v>
      </c>
    </row>
    <row r="1252" spans="2:15" x14ac:dyDescent="0.25">
      <c r="B1252" s="62" t="s">
        <v>9815</v>
      </c>
      <c r="C1252" s="63">
        <v>5</v>
      </c>
      <c r="D1252" s="64">
        <v>44467</v>
      </c>
      <c r="E1252" s="62" t="s">
        <v>43</v>
      </c>
      <c r="F1252" s="62" t="s">
        <v>5596</v>
      </c>
      <c r="G1252" s="62" t="s">
        <v>3312</v>
      </c>
      <c r="H1252" s="65">
        <v>1</v>
      </c>
      <c r="I1252" s="66">
        <v>596.41</v>
      </c>
      <c r="K1252" s="58" t="e">
        <f>VLOOKUP(J1252,Stage!A:C,3,FALSE)</f>
        <v>#N/A</v>
      </c>
      <c r="L1252" s="59" t="e">
        <f>VLOOKUP(J1252,Stage!A:B,2,FALSE)</f>
        <v>#N/A</v>
      </c>
      <c r="M1252" s="60">
        <f>VLOOKUP(F1252,Cost!A:B,2,FALSE)</f>
        <v>276.74959999999999</v>
      </c>
      <c r="N1252" s="60" t="e">
        <f t="shared" si="68"/>
        <v>#N/A</v>
      </c>
      <c r="O1252" s="60" t="e">
        <f t="shared" si="69"/>
        <v>#N/A</v>
      </c>
    </row>
    <row r="1253" spans="2:15" x14ac:dyDescent="0.25">
      <c r="B1253" s="62" t="s">
        <v>9815</v>
      </c>
      <c r="C1253" s="63">
        <v>6</v>
      </c>
      <c r="D1253" s="64">
        <v>44467</v>
      </c>
      <c r="E1253" s="62" t="s">
        <v>43</v>
      </c>
      <c r="F1253" s="62" t="s">
        <v>5592</v>
      </c>
      <c r="G1253" s="62" t="s">
        <v>3313</v>
      </c>
      <c r="H1253" s="65">
        <v>1</v>
      </c>
      <c r="I1253" s="66">
        <v>500.49</v>
      </c>
      <c r="K1253" s="58" t="e">
        <f>VLOOKUP(J1253,Stage!A:C,3,FALSE)</f>
        <v>#N/A</v>
      </c>
      <c r="L1253" s="59" t="e">
        <f>VLOOKUP(J1253,Stage!A:B,2,FALSE)</f>
        <v>#N/A</v>
      </c>
      <c r="M1253" s="60">
        <f>VLOOKUP(F1253,Cost!A:B,2,FALSE)</f>
        <v>266.04919999999998</v>
      </c>
      <c r="N1253" s="60" t="e">
        <f t="shared" si="68"/>
        <v>#N/A</v>
      </c>
      <c r="O1253" s="60" t="e">
        <f t="shared" si="69"/>
        <v>#N/A</v>
      </c>
    </row>
    <row r="1254" spans="2:15" x14ac:dyDescent="0.25">
      <c r="B1254" s="62" t="s">
        <v>9815</v>
      </c>
      <c r="C1254" s="63">
        <v>7</v>
      </c>
      <c r="D1254" s="64">
        <v>44467</v>
      </c>
      <c r="E1254" s="62" t="s">
        <v>43</v>
      </c>
      <c r="F1254" s="62" t="s">
        <v>5594</v>
      </c>
      <c r="G1254" s="62" t="s">
        <v>3314</v>
      </c>
      <c r="H1254" s="65">
        <v>1</v>
      </c>
      <c r="I1254" s="66">
        <v>134.58000000000001</v>
      </c>
      <c r="K1254" s="58" t="e">
        <f>VLOOKUP(J1254,Stage!A:C,3,FALSE)</f>
        <v>#N/A</v>
      </c>
      <c r="L1254" s="59" t="e">
        <f>VLOOKUP(J1254,Stage!A:B,2,FALSE)</f>
        <v>#N/A</v>
      </c>
      <c r="M1254" s="60">
        <f>VLOOKUP(F1254,Cost!A:B,2,FALSE)</f>
        <v>66.875200000000007</v>
      </c>
      <c r="N1254" s="60" t="e">
        <f t="shared" si="68"/>
        <v>#N/A</v>
      </c>
      <c r="O1254" s="60" t="e">
        <f t="shared" si="69"/>
        <v>#N/A</v>
      </c>
    </row>
    <row r="1255" spans="2:15" x14ac:dyDescent="0.25">
      <c r="B1255" s="62" t="s">
        <v>9815</v>
      </c>
      <c r="C1255" s="63">
        <v>8</v>
      </c>
      <c r="D1255" s="64">
        <v>44467</v>
      </c>
      <c r="E1255" s="62" t="s">
        <v>43</v>
      </c>
      <c r="F1255" s="62" t="s">
        <v>5597</v>
      </c>
      <c r="G1255" s="62" t="s">
        <v>3669</v>
      </c>
      <c r="H1255" s="65">
        <v>1</v>
      </c>
      <c r="I1255" s="66">
        <v>466.73</v>
      </c>
      <c r="K1255" s="58" t="e">
        <f>VLOOKUP(J1255,Stage!A:C,3,FALSE)</f>
        <v>#N/A</v>
      </c>
      <c r="L1255" s="59" t="e">
        <f>VLOOKUP(J1255,Stage!A:B,2,FALSE)</f>
        <v>#N/A</v>
      </c>
      <c r="M1255" s="60">
        <f>VLOOKUP(F1255,Cost!A:B,2,FALSE)</f>
        <v>230.54759999999999</v>
      </c>
      <c r="N1255" s="60" t="e">
        <f t="shared" si="68"/>
        <v>#N/A</v>
      </c>
      <c r="O1255" s="60" t="e">
        <f t="shared" si="69"/>
        <v>#N/A</v>
      </c>
    </row>
    <row r="1256" spans="2:15" x14ac:dyDescent="0.25">
      <c r="B1256" s="62" t="s">
        <v>9815</v>
      </c>
      <c r="C1256" s="63">
        <v>9</v>
      </c>
      <c r="D1256" s="64">
        <v>44467</v>
      </c>
      <c r="E1256" s="62" t="s">
        <v>43</v>
      </c>
      <c r="F1256" s="62" t="s">
        <v>5595</v>
      </c>
      <c r="G1256" s="62" t="s">
        <v>3671</v>
      </c>
      <c r="H1256" s="65">
        <v>1</v>
      </c>
      <c r="I1256" s="66">
        <v>524.42999999999995</v>
      </c>
      <c r="K1256" s="58" t="e">
        <f>VLOOKUP(J1256,Stage!A:C,3,FALSE)</f>
        <v>#N/A</v>
      </c>
      <c r="L1256" s="59" t="e">
        <f>VLOOKUP(J1256,Stage!A:B,2,FALSE)</f>
        <v>#N/A</v>
      </c>
      <c r="M1256" s="60">
        <f>VLOOKUP(F1256,Cost!A:B,2,FALSE)</f>
        <v>258.13720000000001</v>
      </c>
      <c r="N1256" s="60" t="e">
        <f t="shared" si="68"/>
        <v>#N/A</v>
      </c>
      <c r="O1256" s="60" t="e">
        <f t="shared" si="69"/>
        <v>#N/A</v>
      </c>
    </row>
    <row r="1257" spans="2:15" x14ac:dyDescent="0.25">
      <c r="B1257" s="62" t="s">
        <v>9816</v>
      </c>
      <c r="C1257" s="63">
        <v>1</v>
      </c>
      <c r="D1257" s="64">
        <v>44467</v>
      </c>
      <c r="E1257" s="62" t="s">
        <v>43</v>
      </c>
      <c r="F1257" s="62" t="s">
        <v>5649</v>
      </c>
      <c r="G1257" s="62" t="s">
        <v>11</v>
      </c>
      <c r="H1257" s="65">
        <v>1</v>
      </c>
      <c r="I1257" s="66">
        <v>243.33</v>
      </c>
      <c r="K1257" s="58" t="e">
        <f>VLOOKUP(J1257,Stage!A:C,3,FALSE)</f>
        <v>#N/A</v>
      </c>
      <c r="L1257" s="59" t="e">
        <f>VLOOKUP(J1257,Stage!A:B,2,FALSE)</f>
        <v>#N/A</v>
      </c>
      <c r="M1257" s="60">
        <f>VLOOKUP(F1257,Cost!A:B,2,FALSE)</f>
        <v>121.04640000000001</v>
      </c>
      <c r="N1257" s="60" t="e">
        <f t="shared" si="68"/>
        <v>#N/A</v>
      </c>
      <c r="O1257" s="60" t="e">
        <f t="shared" si="69"/>
        <v>#N/A</v>
      </c>
    </row>
    <row r="1258" spans="2:15" x14ac:dyDescent="0.25">
      <c r="B1258" s="62" t="s">
        <v>9816</v>
      </c>
      <c r="C1258" s="63">
        <v>2</v>
      </c>
      <c r="D1258" s="64">
        <v>44467</v>
      </c>
      <c r="E1258" s="62" t="s">
        <v>43</v>
      </c>
      <c r="F1258" s="62" t="s">
        <v>5520</v>
      </c>
      <c r="G1258" s="62" t="s">
        <v>77</v>
      </c>
      <c r="H1258" s="65">
        <v>1</v>
      </c>
      <c r="I1258" s="66">
        <v>28.73</v>
      </c>
      <c r="K1258" s="58" t="e">
        <f>VLOOKUP(J1258,Stage!A:C,3,FALSE)</f>
        <v>#N/A</v>
      </c>
      <c r="L1258" s="59" t="e">
        <f>VLOOKUP(J1258,Stage!A:B,2,FALSE)</f>
        <v>#N/A</v>
      </c>
      <c r="M1258" s="60">
        <f>VLOOKUP(F1258,Cost!A:B,2,FALSE)</f>
        <v>19.891199999999998</v>
      </c>
      <c r="N1258" s="60" t="e">
        <f t="shared" si="68"/>
        <v>#N/A</v>
      </c>
      <c r="O1258" s="60" t="e">
        <f t="shared" si="69"/>
        <v>#N/A</v>
      </c>
    </row>
    <row r="1259" spans="2:15" x14ac:dyDescent="0.25">
      <c r="B1259" s="62" t="s">
        <v>9816</v>
      </c>
      <c r="C1259" s="63">
        <v>3</v>
      </c>
      <c r="D1259" s="64">
        <v>44467</v>
      </c>
      <c r="E1259" s="62" t="s">
        <v>43</v>
      </c>
      <c r="F1259" s="62" t="s">
        <v>5604</v>
      </c>
      <c r="G1259" s="62" t="s">
        <v>80</v>
      </c>
      <c r="H1259" s="65">
        <v>1</v>
      </c>
      <c r="I1259" s="66">
        <v>493.15</v>
      </c>
      <c r="K1259" s="58" t="e">
        <f>VLOOKUP(J1259,Stage!A:C,3,FALSE)</f>
        <v>#N/A</v>
      </c>
      <c r="L1259" s="59" t="e">
        <f>VLOOKUP(J1259,Stage!A:B,2,FALSE)</f>
        <v>#N/A</v>
      </c>
      <c r="M1259" s="60">
        <f>VLOOKUP(F1259,Cost!A:B,2,FALSE)</f>
        <v>289.13080000000002</v>
      </c>
      <c r="N1259" s="60" t="e">
        <f t="shared" si="68"/>
        <v>#N/A</v>
      </c>
      <c r="O1259" s="60" t="e">
        <f t="shared" si="69"/>
        <v>#N/A</v>
      </c>
    </row>
    <row r="1260" spans="2:15" x14ac:dyDescent="0.25">
      <c r="B1260" s="62" t="s">
        <v>9816</v>
      </c>
      <c r="C1260" s="63">
        <v>4</v>
      </c>
      <c r="D1260" s="64">
        <v>44467</v>
      </c>
      <c r="E1260" s="62" t="s">
        <v>43</v>
      </c>
      <c r="F1260" s="62" t="s">
        <v>5648</v>
      </c>
      <c r="G1260" s="62" t="s">
        <v>70</v>
      </c>
      <c r="H1260" s="65">
        <v>1</v>
      </c>
      <c r="I1260" s="66">
        <v>168.55</v>
      </c>
      <c r="K1260" s="58" t="e">
        <f>VLOOKUP(J1260,Stage!A:C,3,FALSE)</f>
        <v>#N/A</v>
      </c>
      <c r="L1260" s="59" t="e">
        <f>VLOOKUP(J1260,Stage!A:B,2,FALSE)</f>
        <v>#N/A</v>
      </c>
      <c r="M1260" s="60">
        <f>VLOOKUP(F1260,Cost!A:B,2,FALSE)</f>
        <v>100.3548</v>
      </c>
      <c r="N1260" s="60" t="e">
        <f t="shared" si="68"/>
        <v>#N/A</v>
      </c>
      <c r="O1260" s="60" t="e">
        <f t="shared" si="69"/>
        <v>#N/A</v>
      </c>
    </row>
    <row r="1261" spans="2:15" x14ac:dyDescent="0.25">
      <c r="B1261" s="62" t="s">
        <v>9843</v>
      </c>
      <c r="C1261" s="63">
        <v>1</v>
      </c>
      <c r="D1261" s="64">
        <v>44468</v>
      </c>
      <c r="E1261" s="62" t="s">
        <v>3329</v>
      </c>
      <c r="F1261" s="62" t="s">
        <v>6030</v>
      </c>
      <c r="G1261" s="62" t="s">
        <v>3301</v>
      </c>
      <c r="H1261" s="65">
        <v>1</v>
      </c>
      <c r="I1261" s="66">
        <v>359.98</v>
      </c>
      <c r="K1261" s="58" t="e">
        <f>VLOOKUP(J1261,Stage!A:C,3,FALSE)</f>
        <v>#N/A</v>
      </c>
      <c r="L1261" s="59" t="e">
        <f>VLOOKUP(J1261,Stage!A:B,2,FALSE)</f>
        <v>#N/A</v>
      </c>
      <c r="M1261" s="60">
        <f>VLOOKUP(F1261,Cost!A:B,2,FALSE)</f>
        <v>209.63200000000001</v>
      </c>
      <c r="N1261" s="60" t="e">
        <f t="shared" ref="N1261:N1324" si="71">+M1261*L1261</f>
        <v>#N/A</v>
      </c>
      <c r="O1261" s="60" t="e">
        <f t="shared" ref="O1261:O1324" si="72">+N1261*H1261</f>
        <v>#N/A</v>
      </c>
    </row>
    <row r="1262" spans="2:15" x14ac:dyDescent="0.25">
      <c r="B1262" s="62" t="s">
        <v>9817</v>
      </c>
      <c r="C1262" s="63">
        <v>1</v>
      </c>
      <c r="D1262" s="64">
        <v>44468</v>
      </c>
      <c r="E1262" s="62" t="s">
        <v>43</v>
      </c>
      <c r="F1262" s="62" t="s">
        <v>6116</v>
      </c>
      <c r="G1262" s="62" t="s">
        <v>11</v>
      </c>
      <c r="H1262" s="65">
        <v>1</v>
      </c>
      <c r="I1262" s="66">
        <v>243.33</v>
      </c>
      <c r="K1262" s="58" t="e">
        <f>VLOOKUP(J1262,Stage!A:C,3,FALSE)</f>
        <v>#N/A</v>
      </c>
      <c r="L1262" s="59" t="e">
        <f>VLOOKUP(J1262,Stage!A:B,2,FALSE)</f>
        <v>#N/A</v>
      </c>
      <c r="M1262" s="60">
        <f>VLOOKUP(F1262,Cost!A:B,2,FALSE)</f>
        <v>121.04640000000001</v>
      </c>
      <c r="N1262" s="60" t="e">
        <f t="shared" si="71"/>
        <v>#N/A</v>
      </c>
      <c r="O1262" s="60" t="e">
        <f t="shared" si="72"/>
        <v>#N/A</v>
      </c>
    </row>
    <row r="1263" spans="2:15" x14ac:dyDescent="0.25">
      <c r="B1263" s="62" t="s">
        <v>9817</v>
      </c>
      <c r="C1263" s="63">
        <v>2</v>
      </c>
      <c r="D1263" s="64">
        <v>44468</v>
      </c>
      <c r="E1263" s="62" t="s">
        <v>43</v>
      </c>
      <c r="F1263" s="62" t="s">
        <v>5520</v>
      </c>
      <c r="G1263" s="62" t="s">
        <v>77</v>
      </c>
      <c r="H1263" s="65">
        <v>2</v>
      </c>
      <c r="I1263" s="66">
        <v>57.46</v>
      </c>
      <c r="K1263" s="58" t="e">
        <f>VLOOKUP(J1263,Stage!A:C,3,FALSE)</f>
        <v>#N/A</v>
      </c>
      <c r="L1263" s="59" t="e">
        <f>VLOOKUP(J1263,Stage!A:B,2,FALSE)</f>
        <v>#N/A</v>
      </c>
      <c r="M1263" s="60">
        <f>VLOOKUP(F1263,Cost!A:B,2,FALSE)</f>
        <v>19.891199999999998</v>
      </c>
      <c r="N1263" s="60" t="e">
        <f t="shared" si="71"/>
        <v>#N/A</v>
      </c>
      <c r="O1263" s="60" t="e">
        <f t="shared" si="72"/>
        <v>#N/A</v>
      </c>
    </row>
    <row r="1264" spans="2:15" x14ac:dyDescent="0.25">
      <c r="B1264" s="62" t="s">
        <v>9817</v>
      </c>
      <c r="C1264" s="63">
        <v>3</v>
      </c>
      <c r="D1264" s="64">
        <v>44468</v>
      </c>
      <c r="E1264" s="62" t="s">
        <v>43</v>
      </c>
      <c r="F1264" s="62" t="s">
        <v>5521</v>
      </c>
      <c r="G1264" s="62" t="s">
        <v>5696</v>
      </c>
      <c r="H1264" s="65">
        <v>1</v>
      </c>
      <c r="I1264" s="66">
        <v>26.15</v>
      </c>
      <c r="K1264" s="58" t="e">
        <f>VLOOKUP(J1264,Stage!A:C,3,FALSE)</f>
        <v>#N/A</v>
      </c>
      <c r="L1264" s="59" t="e">
        <f>VLOOKUP(J1264,Stage!A:B,2,FALSE)</f>
        <v>#N/A</v>
      </c>
      <c r="M1264" s="60">
        <f>VLOOKUP(F1264,Cost!A:B,2,FALSE)</f>
        <v>16.601199999999999</v>
      </c>
      <c r="N1264" s="60" t="e">
        <f t="shared" si="71"/>
        <v>#N/A</v>
      </c>
      <c r="O1264" s="60" t="e">
        <f t="shared" si="72"/>
        <v>#N/A</v>
      </c>
    </row>
    <row r="1265" spans="2:15" x14ac:dyDescent="0.25">
      <c r="B1265" s="62" t="s">
        <v>9817</v>
      </c>
      <c r="C1265" s="63">
        <v>4</v>
      </c>
      <c r="D1265" s="64">
        <v>44468</v>
      </c>
      <c r="E1265" s="62" t="s">
        <v>43</v>
      </c>
      <c r="F1265" s="62" t="s">
        <v>5593</v>
      </c>
      <c r="G1265" s="62" t="s">
        <v>47</v>
      </c>
      <c r="H1265" s="65">
        <v>1</v>
      </c>
      <c r="I1265" s="66">
        <v>213.97</v>
      </c>
      <c r="K1265" s="58" t="e">
        <f>VLOOKUP(J1265,Stage!A:C,3,FALSE)</f>
        <v>#N/A</v>
      </c>
      <c r="L1265" s="59" t="e">
        <f>VLOOKUP(J1265,Stage!A:B,2,FALSE)</f>
        <v>#N/A</v>
      </c>
      <c r="M1265" s="60">
        <f>VLOOKUP(F1265,Cost!A:B,2,FALSE)</f>
        <v>111.37119999999999</v>
      </c>
      <c r="N1265" s="60" t="e">
        <f t="shared" si="71"/>
        <v>#N/A</v>
      </c>
      <c r="O1265" s="60" t="e">
        <f t="shared" si="72"/>
        <v>#N/A</v>
      </c>
    </row>
    <row r="1266" spans="2:15" x14ac:dyDescent="0.25">
      <c r="B1266" s="62" t="s">
        <v>9817</v>
      </c>
      <c r="C1266" s="63">
        <v>5</v>
      </c>
      <c r="D1266" s="64">
        <v>44468</v>
      </c>
      <c r="E1266" s="62" t="s">
        <v>43</v>
      </c>
      <c r="F1266" s="62" t="s">
        <v>9033</v>
      </c>
      <c r="G1266" s="62" t="s">
        <v>13</v>
      </c>
      <c r="H1266" s="65">
        <v>1</v>
      </c>
      <c r="I1266" s="66">
        <v>585.4</v>
      </c>
      <c r="K1266" s="58" t="e">
        <f>VLOOKUP(J1266,Stage!A:C,3,FALSE)</f>
        <v>#N/A</v>
      </c>
      <c r="L1266" s="59" t="e">
        <f>VLOOKUP(J1266,Stage!A:B,2,FALSE)</f>
        <v>#N/A</v>
      </c>
      <c r="M1266" s="60">
        <f>VLOOKUP(F1266,Cost!A:B,2,FALSE)</f>
        <v>271.83479999999997</v>
      </c>
      <c r="N1266" s="60" t="e">
        <f t="shared" si="71"/>
        <v>#N/A</v>
      </c>
      <c r="O1266" s="60" t="e">
        <f t="shared" si="72"/>
        <v>#N/A</v>
      </c>
    </row>
    <row r="1267" spans="2:15" x14ac:dyDescent="0.25">
      <c r="B1267" s="62" t="s">
        <v>9817</v>
      </c>
      <c r="C1267" s="63">
        <v>6</v>
      </c>
      <c r="D1267" s="64">
        <v>44468</v>
      </c>
      <c r="E1267" s="62" t="s">
        <v>43</v>
      </c>
      <c r="F1267" s="62" t="s">
        <v>5597</v>
      </c>
      <c r="G1267" s="62" t="s">
        <v>3669</v>
      </c>
      <c r="H1267" s="65">
        <v>1</v>
      </c>
      <c r="I1267" s="66">
        <v>466.73</v>
      </c>
      <c r="K1267" s="58" t="e">
        <f>VLOOKUP(J1267,Stage!A:C,3,FALSE)</f>
        <v>#N/A</v>
      </c>
      <c r="L1267" s="59" t="e">
        <f>VLOOKUP(J1267,Stage!A:B,2,FALSE)</f>
        <v>#N/A</v>
      </c>
      <c r="M1267" s="60">
        <f>VLOOKUP(F1267,Cost!A:B,2,FALSE)</f>
        <v>230.54759999999999</v>
      </c>
      <c r="N1267" s="60" t="e">
        <f t="shared" si="71"/>
        <v>#N/A</v>
      </c>
      <c r="O1267" s="60" t="e">
        <f t="shared" si="72"/>
        <v>#N/A</v>
      </c>
    </row>
    <row r="1268" spans="2:15" x14ac:dyDescent="0.25">
      <c r="B1268" s="62" t="s">
        <v>9817</v>
      </c>
      <c r="C1268" s="63">
        <v>7</v>
      </c>
      <c r="D1268" s="64">
        <v>44468</v>
      </c>
      <c r="E1268" s="62" t="s">
        <v>43</v>
      </c>
      <c r="F1268" s="62" t="s">
        <v>5595</v>
      </c>
      <c r="G1268" s="62" t="s">
        <v>3671</v>
      </c>
      <c r="H1268" s="65">
        <v>1</v>
      </c>
      <c r="I1268" s="66">
        <v>524.42999999999995</v>
      </c>
      <c r="K1268" s="58" t="e">
        <f>VLOOKUP(J1268,Stage!A:C,3,FALSE)</f>
        <v>#N/A</v>
      </c>
      <c r="L1268" s="59" t="e">
        <f>VLOOKUP(J1268,Stage!A:B,2,FALSE)</f>
        <v>#N/A</v>
      </c>
      <c r="M1268" s="60">
        <f>VLOOKUP(F1268,Cost!A:B,2,FALSE)</f>
        <v>258.13720000000001</v>
      </c>
      <c r="N1268" s="60" t="e">
        <f t="shared" si="71"/>
        <v>#N/A</v>
      </c>
      <c r="O1268" s="60" t="e">
        <f t="shared" si="72"/>
        <v>#N/A</v>
      </c>
    </row>
    <row r="1269" spans="2:15" x14ac:dyDescent="0.25">
      <c r="B1269" s="62" t="s">
        <v>9857</v>
      </c>
      <c r="C1269" s="63">
        <v>1</v>
      </c>
      <c r="D1269" s="64">
        <v>44468</v>
      </c>
      <c r="E1269" s="62" t="s">
        <v>3329</v>
      </c>
      <c r="F1269" s="62" t="s">
        <v>5855</v>
      </c>
      <c r="G1269" s="62" t="s">
        <v>3278</v>
      </c>
      <c r="H1269" s="65">
        <v>2</v>
      </c>
      <c r="I1269" s="66">
        <v>511.8</v>
      </c>
      <c r="K1269" s="58" t="e">
        <f>VLOOKUP(J1269,Stage!A:C,3,FALSE)</f>
        <v>#N/A</v>
      </c>
      <c r="L1269" s="59" t="e">
        <f>VLOOKUP(J1269,Stage!A:B,2,FALSE)</f>
        <v>#N/A</v>
      </c>
      <c r="M1269" s="60">
        <f>VLOOKUP(F1269,Cost!A:B,2,FALSE)</f>
        <v>143.44</v>
      </c>
      <c r="N1269" s="60" t="e">
        <f t="shared" si="71"/>
        <v>#N/A</v>
      </c>
      <c r="O1269" s="60" t="e">
        <f t="shared" si="72"/>
        <v>#N/A</v>
      </c>
    </row>
    <row r="1270" spans="2:15" x14ac:dyDescent="0.25">
      <c r="B1270" s="62" t="s">
        <v>9857</v>
      </c>
      <c r="C1270" s="63">
        <v>2</v>
      </c>
      <c r="D1270" s="64">
        <v>44468</v>
      </c>
      <c r="E1270" s="62" t="s">
        <v>3329</v>
      </c>
      <c r="F1270" s="62" t="s">
        <v>5814</v>
      </c>
      <c r="G1270" s="62" t="s">
        <v>3806</v>
      </c>
      <c r="H1270" s="65">
        <v>1</v>
      </c>
      <c r="I1270" s="66">
        <v>256.25</v>
      </c>
      <c r="K1270" s="58" t="e">
        <f>VLOOKUP(J1270,Stage!A:C,3,FALSE)</f>
        <v>#N/A</v>
      </c>
      <c r="L1270" s="59" t="e">
        <f>VLOOKUP(J1270,Stage!A:B,2,FALSE)</f>
        <v>#N/A</v>
      </c>
      <c r="M1270" s="60">
        <f>VLOOKUP(F1270,Cost!A:B,2,FALSE)</f>
        <v>138.55233199999998</v>
      </c>
      <c r="N1270" s="60" t="e">
        <f t="shared" si="71"/>
        <v>#N/A</v>
      </c>
      <c r="O1270" s="60" t="e">
        <f t="shared" si="72"/>
        <v>#N/A</v>
      </c>
    </row>
    <row r="1271" spans="2:15" x14ac:dyDescent="0.25">
      <c r="B1271" s="62" t="s">
        <v>9857</v>
      </c>
      <c r="C1271" s="63">
        <v>3</v>
      </c>
      <c r="D1271" s="64">
        <v>44475</v>
      </c>
      <c r="E1271" s="62" t="s">
        <v>3329</v>
      </c>
      <c r="F1271" s="62" t="s">
        <v>5463</v>
      </c>
      <c r="G1271" s="62" t="s">
        <v>5714</v>
      </c>
      <c r="H1271" s="65">
        <v>2</v>
      </c>
      <c r="I1271" s="66">
        <v>823.56</v>
      </c>
      <c r="K1271" s="58" t="e">
        <f>VLOOKUP(J1271,Stage!A:C,3,FALSE)</f>
        <v>#N/A</v>
      </c>
      <c r="L1271" s="59" t="e">
        <f>VLOOKUP(J1271,Stage!A:B,2,FALSE)</f>
        <v>#N/A</v>
      </c>
      <c r="M1271" s="60">
        <f>VLOOKUP(F1271,Cost!A:B,2,FALSE)</f>
        <v>212.35894128000001</v>
      </c>
      <c r="N1271" s="60" t="e">
        <f t="shared" si="71"/>
        <v>#N/A</v>
      </c>
      <c r="O1271" s="60" t="e">
        <f t="shared" si="72"/>
        <v>#N/A</v>
      </c>
    </row>
    <row r="1272" spans="2:15" x14ac:dyDescent="0.25">
      <c r="B1272" s="62" t="s">
        <v>9857</v>
      </c>
      <c r="C1272" s="63">
        <v>4</v>
      </c>
      <c r="D1272" s="64">
        <v>44475</v>
      </c>
      <c r="E1272" s="62" t="s">
        <v>3329</v>
      </c>
      <c r="F1272" s="62" t="s">
        <v>5388</v>
      </c>
      <c r="G1272" s="62" t="s">
        <v>54</v>
      </c>
      <c r="H1272" s="65">
        <v>2</v>
      </c>
      <c r="I1272" s="66">
        <v>830.98</v>
      </c>
      <c r="K1272" s="58" t="e">
        <f>VLOOKUP(J1272,Stage!A:C,3,FALSE)</f>
        <v>#N/A</v>
      </c>
      <c r="L1272" s="59" t="e">
        <f>VLOOKUP(J1272,Stage!A:B,2,FALSE)</f>
        <v>#N/A</v>
      </c>
      <c r="M1272" s="60">
        <f>VLOOKUP(F1272,Cost!A:B,2,FALSE)</f>
        <v>214.75336464</v>
      </c>
      <c r="N1272" s="60" t="e">
        <f t="shared" si="71"/>
        <v>#N/A</v>
      </c>
      <c r="O1272" s="60" t="e">
        <f t="shared" si="72"/>
        <v>#N/A</v>
      </c>
    </row>
    <row r="1273" spans="2:15" x14ac:dyDescent="0.25">
      <c r="B1273" s="62" t="s">
        <v>9820</v>
      </c>
      <c r="C1273" s="63">
        <v>1</v>
      </c>
      <c r="D1273" s="64">
        <v>44468</v>
      </c>
      <c r="E1273" s="62" t="s">
        <v>43</v>
      </c>
      <c r="F1273" s="62" t="s">
        <v>9023</v>
      </c>
      <c r="G1273" s="62" t="s">
        <v>13</v>
      </c>
      <c r="H1273" s="65">
        <v>1</v>
      </c>
      <c r="I1273" s="66">
        <v>557.07000000000005</v>
      </c>
      <c r="K1273" s="58" t="e">
        <f>VLOOKUP(J1273,Stage!A:C,3,FALSE)</f>
        <v>#N/A</v>
      </c>
      <c r="L1273" s="59" t="e">
        <f>VLOOKUP(J1273,Stage!A:B,2,FALSE)</f>
        <v>#N/A</v>
      </c>
      <c r="M1273" s="60">
        <f>VLOOKUP(F1273,Cost!A:B,2,FALSE)</f>
        <v>272.87399999999997</v>
      </c>
      <c r="N1273" s="60" t="e">
        <f t="shared" si="71"/>
        <v>#N/A</v>
      </c>
      <c r="O1273" s="60" t="e">
        <f t="shared" si="72"/>
        <v>#N/A</v>
      </c>
    </row>
    <row r="1274" spans="2:15" x14ac:dyDescent="0.25">
      <c r="B1274" s="62" t="s">
        <v>9820</v>
      </c>
      <c r="C1274" s="63">
        <v>2</v>
      </c>
      <c r="D1274" s="64">
        <v>44468</v>
      </c>
      <c r="E1274" s="62" t="s">
        <v>43</v>
      </c>
      <c r="F1274" s="62" t="s">
        <v>5610</v>
      </c>
      <c r="G1274" s="62" t="s">
        <v>5697</v>
      </c>
      <c r="H1274" s="65">
        <v>2</v>
      </c>
      <c r="I1274" s="66">
        <v>66.28</v>
      </c>
      <c r="K1274" s="58" t="e">
        <f>VLOOKUP(J1274,Stage!A:C,3,FALSE)</f>
        <v>#N/A</v>
      </c>
      <c r="L1274" s="59" t="e">
        <f>VLOOKUP(J1274,Stage!A:B,2,FALSE)</f>
        <v>#N/A</v>
      </c>
      <c r="M1274" s="60">
        <f>VLOOKUP(F1274,Cost!A:B,2,FALSE)</f>
        <v>19.686</v>
      </c>
      <c r="N1274" s="60" t="e">
        <f t="shared" si="71"/>
        <v>#N/A</v>
      </c>
      <c r="O1274" s="60" t="e">
        <f t="shared" si="72"/>
        <v>#N/A</v>
      </c>
    </row>
    <row r="1275" spans="2:15" x14ac:dyDescent="0.25">
      <c r="B1275" s="62" t="s">
        <v>9820</v>
      </c>
      <c r="C1275" s="63">
        <v>3</v>
      </c>
      <c r="D1275" s="64">
        <v>44468</v>
      </c>
      <c r="E1275" s="62" t="s">
        <v>43</v>
      </c>
      <c r="F1275" s="62" t="s">
        <v>9021</v>
      </c>
      <c r="G1275" s="62" t="s">
        <v>79</v>
      </c>
      <c r="H1275" s="65">
        <v>1</v>
      </c>
      <c r="I1275" s="66">
        <v>219.85</v>
      </c>
      <c r="K1275" s="58" t="e">
        <f>VLOOKUP(J1275,Stage!A:C,3,FALSE)</f>
        <v>#N/A</v>
      </c>
      <c r="L1275" s="59" t="e">
        <f>VLOOKUP(J1275,Stage!A:B,2,FALSE)</f>
        <v>#N/A</v>
      </c>
      <c r="M1275" s="60">
        <f>VLOOKUP(F1275,Cost!A:B,2,FALSE)</f>
        <v>101.794</v>
      </c>
      <c r="N1275" s="60" t="e">
        <f t="shared" si="71"/>
        <v>#N/A</v>
      </c>
      <c r="O1275" s="60" t="e">
        <f t="shared" si="72"/>
        <v>#N/A</v>
      </c>
    </row>
    <row r="1276" spans="2:15" x14ac:dyDescent="0.25">
      <c r="B1276" s="62" t="s">
        <v>9820</v>
      </c>
      <c r="C1276" s="63">
        <v>4</v>
      </c>
      <c r="D1276" s="64">
        <v>44468</v>
      </c>
      <c r="E1276" s="62" t="s">
        <v>43</v>
      </c>
      <c r="F1276" s="62" t="s">
        <v>5542</v>
      </c>
      <c r="G1276" s="62" t="s">
        <v>80</v>
      </c>
      <c r="H1276" s="65">
        <v>1</v>
      </c>
      <c r="I1276" s="66">
        <v>493.15</v>
      </c>
      <c r="K1276" s="58" t="e">
        <f>VLOOKUP(J1276,Stage!A:C,3,FALSE)</f>
        <v>#N/A</v>
      </c>
      <c r="L1276" s="59" t="e">
        <f>VLOOKUP(J1276,Stage!A:B,2,FALSE)</f>
        <v>#N/A</v>
      </c>
      <c r="M1276" s="60">
        <f>VLOOKUP(F1276,Cost!A:B,2,FALSE)</f>
        <v>289.13080000000002</v>
      </c>
      <c r="N1276" s="60" t="e">
        <f t="shared" si="71"/>
        <v>#N/A</v>
      </c>
      <c r="O1276" s="60" t="e">
        <f t="shared" si="72"/>
        <v>#N/A</v>
      </c>
    </row>
    <row r="1277" spans="2:15" x14ac:dyDescent="0.25">
      <c r="B1277" s="62" t="s">
        <v>9820</v>
      </c>
      <c r="C1277" s="63">
        <v>5</v>
      </c>
      <c r="D1277" s="64">
        <v>44468</v>
      </c>
      <c r="E1277" s="62" t="s">
        <v>43</v>
      </c>
      <c r="F1277" s="62" t="s">
        <v>9027</v>
      </c>
      <c r="G1277" s="62" t="s">
        <v>9826</v>
      </c>
      <c r="H1277" s="65">
        <v>1</v>
      </c>
      <c r="I1277" s="66">
        <v>604.23</v>
      </c>
      <c r="K1277" s="58" t="e">
        <f>VLOOKUP(J1277,Stage!A:C,3,FALSE)</f>
        <v>#N/A</v>
      </c>
      <c r="L1277" s="59" t="e">
        <f>VLOOKUP(J1277,Stage!A:B,2,FALSE)</f>
        <v>#N/A</v>
      </c>
      <c r="M1277" s="60">
        <f>VLOOKUP(F1277,Cost!A:B,2,FALSE)</f>
        <v>286.7208</v>
      </c>
      <c r="N1277" s="60" t="e">
        <f t="shared" si="71"/>
        <v>#N/A</v>
      </c>
      <c r="O1277" s="60" t="e">
        <f t="shared" si="72"/>
        <v>#N/A</v>
      </c>
    </row>
    <row r="1278" spans="2:15" x14ac:dyDescent="0.25">
      <c r="B1278" s="62" t="s">
        <v>9820</v>
      </c>
      <c r="C1278" s="63">
        <v>6</v>
      </c>
      <c r="D1278" s="64">
        <v>44468</v>
      </c>
      <c r="E1278" s="62" t="s">
        <v>43</v>
      </c>
      <c r="F1278" s="62" t="s">
        <v>5543</v>
      </c>
      <c r="G1278" s="62" t="s">
        <v>70</v>
      </c>
      <c r="H1278" s="65">
        <v>1</v>
      </c>
      <c r="I1278" s="66">
        <v>168.55</v>
      </c>
      <c r="K1278" s="58" t="e">
        <f>VLOOKUP(J1278,Stage!A:C,3,FALSE)</f>
        <v>#N/A</v>
      </c>
      <c r="L1278" s="59" t="e">
        <f>VLOOKUP(J1278,Stage!A:B,2,FALSE)</f>
        <v>#N/A</v>
      </c>
      <c r="M1278" s="60">
        <f>VLOOKUP(F1278,Cost!A:B,2,FALSE)</f>
        <v>100.3548</v>
      </c>
      <c r="N1278" s="60" t="e">
        <f t="shared" si="71"/>
        <v>#N/A</v>
      </c>
      <c r="O1278" s="60" t="e">
        <f t="shared" si="72"/>
        <v>#N/A</v>
      </c>
    </row>
    <row r="1279" spans="2:15" x14ac:dyDescent="0.25">
      <c r="B1279" s="62" t="s">
        <v>9820</v>
      </c>
      <c r="C1279" s="63">
        <v>7</v>
      </c>
      <c r="D1279" s="64">
        <v>44468</v>
      </c>
      <c r="E1279" s="62" t="s">
        <v>43</v>
      </c>
      <c r="F1279" s="62" t="s">
        <v>9025</v>
      </c>
      <c r="G1279" s="62" t="s">
        <v>63</v>
      </c>
      <c r="H1279" s="65">
        <v>1</v>
      </c>
      <c r="I1279" s="66">
        <v>394.45</v>
      </c>
      <c r="K1279" s="58" t="e">
        <f>VLOOKUP(J1279,Stage!A:C,3,FALSE)</f>
        <v>#N/A</v>
      </c>
      <c r="L1279" s="59" t="e">
        <f>VLOOKUP(J1279,Stage!A:B,2,FALSE)</f>
        <v>#N/A</v>
      </c>
      <c r="M1279" s="60">
        <f>VLOOKUP(F1279,Cost!A:B,2,FALSE)</f>
        <v>195.39679999999998</v>
      </c>
      <c r="N1279" s="60" t="e">
        <f t="shared" si="71"/>
        <v>#N/A</v>
      </c>
      <c r="O1279" s="60" t="e">
        <f t="shared" si="72"/>
        <v>#N/A</v>
      </c>
    </row>
    <row r="1280" spans="2:15" x14ac:dyDescent="0.25">
      <c r="B1280" s="62" t="s">
        <v>9831</v>
      </c>
      <c r="C1280" s="63">
        <v>1</v>
      </c>
      <c r="D1280" s="64">
        <v>44468</v>
      </c>
      <c r="E1280" s="62" t="s">
        <v>3329</v>
      </c>
      <c r="F1280" s="62" t="s">
        <v>5922</v>
      </c>
      <c r="G1280" s="62" t="s">
        <v>5736</v>
      </c>
      <c r="H1280" s="65">
        <v>1</v>
      </c>
      <c r="I1280" s="66">
        <v>392.42</v>
      </c>
      <c r="K1280" s="58" t="e">
        <f>VLOOKUP(J1280,Stage!A:C,3,FALSE)</f>
        <v>#N/A</v>
      </c>
      <c r="L1280" s="59" t="e">
        <f>VLOOKUP(J1280,Stage!A:B,2,FALSE)</f>
        <v>#N/A</v>
      </c>
      <c r="M1280" s="60">
        <f>VLOOKUP(F1280,Cost!A:B,2,FALSE)</f>
        <v>229.06</v>
      </c>
      <c r="N1280" s="60" t="e">
        <f t="shared" si="71"/>
        <v>#N/A</v>
      </c>
      <c r="O1280" s="60" t="e">
        <f t="shared" si="72"/>
        <v>#N/A</v>
      </c>
    </row>
    <row r="1281" spans="2:15" x14ac:dyDescent="0.25">
      <c r="B1281" s="62" t="s">
        <v>9831</v>
      </c>
      <c r="C1281" s="63">
        <v>2</v>
      </c>
      <c r="D1281" s="64">
        <v>44468</v>
      </c>
      <c r="E1281" s="62" t="s">
        <v>3329</v>
      </c>
      <c r="F1281" s="62" t="s">
        <v>5923</v>
      </c>
      <c r="G1281" s="62" t="s">
        <v>5924</v>
      </c>
      <c r="H1281" s="65">
        <v>1</v>
      </c>
      <c r="I1281" s="66">
        <v>74.66</v>
      </c>
      <c r="K1281" s="58" t="e">
        <f>VLOOKUP(J1281,Stage!A:C,3,FALSE)</f>
        <v>#N/A</v>
      </c>
      <c r="L1281" s="59" t="e">
        <f>VLOOKUP(J1281,Stage!A:B,2,FALSE)</f>
        <v>#N/A</v>
      </c>
      <c r="M1281" s="60">
        <f>VLOOKUP(F1281,Cost!A:B,2,FALSE)</f>
        <v>40.76</v>
      </c>
      <c r="N1281" s="60" t="e">
        <f t="shared" si="71"/>
        <v>#N/A</v>
      </c>
      <c r="O1281" s="60" t="e">
        <f t="shared" si="72"/>
        <v>#N/A</v>
      </c>
    </row>
    <row r="1282" spans="2:15" x14ac:dyDescent="0.25">
      <c r="B1282" s="62" t="s">
        <v>9831</v>
      </c>
      <c r="C1282" s="63">
        <v>3</v>
      </c>
      <c r="D1282" s="64">
        <v>44468</v>
      </c>
      <c r="E1282" s="62" t="s">
        <v>3329</v>
      </c>
      <c r="F1282" s="62" t="s">
        <v>5767</v>
      </c>
      <c r="G1282" s="62" t="s">
        <v>5700</v>
      </c>
      <c r="H1282" s="65">
        <v>1</v>
      </c>
      <c r="I1282" s="66">
        <v>263.25</v>
      </c>
      <c r="K1282" s="58" t="e">
        <f>VLOOKUP(J1282,Stage!A:C,3,FALSE)</f>
        <v>#N/A</v>
      </c>
      <c r="L1282" s="59" t="e">
        <f>VLOOKUP(J1282,Stage!A:B,2,FALSE)</f>
        <v>#N/A</v>
      </c>
      <c r="M1282" s="60">
        <f>VLOOKUP(F1282,Cost!A:B,2,FALSE)</f>
        <v>147.99</v>
      </c>
      <c r="N1282" s="60" t="e">
        <f t="shared" si="71"/>
        <v>#N/A</v>
      </c>
      <c r="O1282" s="60" t="e">
        <f t="shared" si="72"/>
        <v>#N/A</v>
      </c>
    </row>
    <row r="1283" spans="2:15" x14ac:dyDescent="0.25">
      <c r="B1283" s="62" t="s">
        <v>9818</v>
      </c>
      <c r="C1283" s="63">
        <v>1</v>
      </c>
      <c r="D1283" s="64">
        <v>44469</v>
      </c>
      <c r="E1283" s="62" t="s">
        <v>43</v>
      </c>
      <c r="F1283" s="62" t="s">
        <v>5520</v>
      </c>
      <c r="G1283" s="62" t="s">
        <v>77</v>
      </c>
      <c r="H1283" s="65">
        <v>2</v>
      </c>
      <c r="I1283" s="66">
        <v>57.46</v>
      </c>
      <c r="K1283" s="58" t="e">
        <f>VLOOKUP(J1283,Stage!A:C,3,FALSE)</f>
        <v>#N/A</v>
      </c>
      <c r="L1283" s="59" t="e">
        <f>VLOOKUP(J1283,Stage!A:B,2,FALSE)</f>
        <v>#N/A</v>
      </c>
      <c r="M1283" s="60">
        <f>VLOOKUP(F1283,Cost!A:B,2,FALSE)</f>
        <v>19.891199999999998</v>
      </c>
      <c r="N1283" s="60" t="e">
        <f t="shared" si="71"/>
        <v>#N/A</v>
      </c>
      <c r="O1283" s="60" t="e">
        <f t="shared" si="72"/>
        <v>#N/A</v>
      </c>
    </row>
    <row r="1284" spans="2:15" x14ac:dyDescent="0.25">
      <c r="B1284" s="62" t="s">
        <v>9818</v>
      </c>
      <c r="C1284" s="63">
        <v>2</v>
      </c>
      <c r="D1284" s="64">
        <v>44469</v>
      </c>
      <c r="E1284" s="62" t="s">
        <v>43</v>
      </c>
      <c r="F1284" s="62" t="s">
        <v>5521</v>
      </c>
      <c r="G1284" s="62" t="s">
        <v>5696</v>
      </c>
      <c r="H1284" s="65">
        <v>2</v>
      </c>
      <c r="I1284" s="66">
        <v>52.3</v>
      </c>
      <c r="K1284" s="58" t="e">
        <f>VLOOKUP(J1284,Stage!A:C,3,FALSE)</f>
        <v>#N/A</v>
      </c>
      <c r="L1284" s="59" t="e">
        <f>VLOOKUP(J1284,Stage!A:B,2,FALSE)</f>
        <v>#N/A</v>
      </c>
      <c r="M1284" s="60">
        <f>VLOOKUP(F1284,Cost!A:B,2,FALSE)</f>
        <v>16.601199999999999</v>
      </c>
      <c r="N1284" s="60" t="e">
        <f t="shared" si="71"/>
        <v>#N/A</v>
      </c>
      <c r="O1284" s="60" t="e">
        <f t="shared" si="72"/>
        <v>#N/A</v>
      </c>
    </row>
    <row r="1285" spans="2:15" x14ac:dyDescent="0.25">
      <c r="B1285" s="62" t="s">
        <v>9818</v>
      </c>
      <c r="C1285" s="63">
        <v>3</v>
      </c>
      <c r="D1285" s="64">
        <v>44469</v>
      </c>
      <c r="E1285" s="62" t="s">
        <v>43</v>
      </c>
      <c r="F1285" s="62" t="s">
        <v>5523</v>
      </c>
      <c r="G1285" s="62" t="s">
        <v>47</v>
      </c>
      <c r="H1285" s="65">
        <v>1</v>
      </c>
      <c r="I1285" s="66">
        <v>213.97</v>
      </c>
      <c r="K1285" s="58" t="e">
        <f>VLOOKUP(J1285,Stage!A:C,3,FALSE)</f>
        <v>#N/A</v>
      </c>
      <c r="L1285" s="59" t="e">
        <f>VLOOKUP(J1285,Stage!A:B,2,FALSE)</f>
        <v>#N/A</v>
      </c>
      <c r="M1285" s="60">
        <f>VLOOKUP(F1285,Cost!A:B,2,FALSE)</f>
        <v>111.37119999999999</v>
      </c>
      <c r="N1285" s="60" t="e">
        <f t="shared" si="71"/>
        <v>#N/A</v>
      </c>
      <c r="O1285" s="60" t="e">
        <f t="shared" si="72"/>
        <v>#N/A</v>
      </c>
    </row>
    <row r="1286" spans="2:15" x14ac:dyDescent="0.25">
      <c r="B1286" s="62" t="s">
        <v>9818</v>
      </c>
      <c r="C1286" s="63">
        <v>4</v>
      </c>
      <c r="D1286" s="64">
        <v>44469</v>
      </c>
      <c r="E1286" s="62" t="s">
        <v>43</v>
      </c>
      <c r="F1286" s="62" t="s">
        <v>5635</v>
      </c>
      <c r="G1286" s="62" t="s">
        <v>12</v>
      </c>
      <c r="H1286" s="65">
        <v>1</v>
      </c>
      <c r="I1286" s="66">
        <v>283.04000000000002</v>
      </c>
      <c r="K1286" s="58" t="e">
        <f>VLOOKUP(J1286,Stage!A:C,3,FALSE)</f>
        <v>#N/A</v>
      </c>
      <c r="L1286" s="59" t="e">
        <f>VLOOKUP(J1286,Stage!A:B,2,FALSE)</f>
        <v>#N/A</v>
      </c>
      <c r="M1286" s="60">
        <f>VLOOKUP(F1286,Cost!A:B,2,FALSE)</f>
        <v>73.582400000000007</v>
      </c>
      <c r="N1286" s="60" t="e">
        <f t="shared" si="71"/>
        <v>#N/A</v>
      </c>
      <c r="O1286" s="60" t="e">
        <f t="shared" si="72"/>
        <v>#N/A</v>
      </c>
    </row>
    <row r="1287" spans="2:15" x14ac:dyDescent="0.25">
      <c r="B1287" s="62" t="s">
        <v>9818</v>
      </c>
      <c r="C1287" s="63">
        <v>5</v>
      </c>
      <c r="D1287" s="64">
        <v>44469</v>
      </c>
      <c r="E1287" s="62" t="s">
        <v>43</v>
      </c>
      <c r="F1287" s="62" t="s">
        <v>5525</v>
      </c>
      <c r="G1287" s="62" t="s">
        <v>13</v>
      </c>
      <c r="H1287" s="65">
        <v>1</v>
      </c>
      <c r="I1287" s="66">
        <v>585.4</v>
      </c>
      <c r="K1287" s="58" t="e">
        <f>VLOOKUP(J1287,Stage!A:C,3,FALSE)</f>
        <v>#N/A</v>
      </c>
      <c r="L1287" s="59" t="e">
        <f>VLOOKUP(J1287,Stage!A:B,2,FALSE)</f>
        <v>#N/A</v>
      </c>
      <c r="M1287" s="60">
        <f>VLOOKUP(F1287,Cost!A:B,2,FALSE)</f>
        <v>271.83479999999997</v>
      </c>
      <c r="N1287" s="60" t="e">
        <f t="shared" si="71"/>
        <v>#N/A</v>
      </c>
      <c r="O1287" s="60" t="e">
        <f t="shared" si="72"/>
        <v>#N/A</v>
      </c>
    </row>
    <row r="1288" spans="2:15" x14ac:dyDescent="0.25">
      <c r="B1288" s="62" t="s">
        <v>9818</v>
      </c>
      <c r="C1288" s="63">
        <v>6</v>
      </c>
      <c r="D1288" s="64">
        <v>44469</v>
      </c>
      <c r="E1288" s="62" t="s">
        <v>43</v>
      </c>
      <c r="F1288" s="62" t="s">
        <v>5522</v>
      </c>
      <c r="G1288" s="62" t="s">
        <v>78</v>
      </c>
      <c r="H1288" s="65">
        <v>1</v>
      </c>
      <c r="I1288" s="66">
        <v>480.14</v>
      </c>
      <c r="K1288" s="58" t="e">
        <f>VLOOKUP(J1288,Stage!A:C,3,FALSE)</f>
        <v>#N/A</v>
      </c>
      <c r="L1288" s="59" t="e">
        <f>VLOOKUP(J1288,Stage!A:B,2,FALSE)</f>
        <v>#N/A</v>
      </c>
      <c r="M1288" s="60">
        <f>VLOOKUP(F1288,Cost!A:B,2,FALSE)</f>
        <v>258.1216</v>
      </c>
      <c r="N1288" s="60" t="e">
        <f t="shared" si="71"/>
        <v>#N/A</v>
      </c>
      <c r="O1288" s="60" t="e">
        <f t="shared" si="72"/>
        <v>#N/A</v>
      </c>
    </row>
    <row r="1289" spans="2:15" x14ac:dyDescent="0.25">
      <c r="B1289" s="62" t="s">
        <v>9818</v>
      </c>
      <c r="C1289" s="63">
        <v>7</v>
      </c>
      <c r="D1289" s="64">
        <v>44469</v>
      </c>
      <c r="E1289" s="62" t="s">
        <v>43</v>
      </c>
      <c r="F1289" s="62" t="s">
        <v>5526</v>
      </c>
      <c r="G1289" s="62" t="s">
        <v>3669</v>
      </c>
      <c r="H1289" s="65">
        <v>1</v>
      </c>
      <c r="I1289" s="66">
        <v>466.74</v>
      </c>
      <c r="K1289" s="58" t="e">
        <f>VLOOKUP(J1289,Stage!A:C,3,FALSE)</f>
        <v>#N/A</v>
      </c>
      <c r="L1289" s="59" t="e">
        <f>VLOOKUP(J1289,Stage!A:B,2,FALSE)</f>
        <v>#N/A</v>
      </c>
      <c r="M1289" s="60">
        <f>VLOOKUP(F1289,Cost!A:B,2,FALSE)</f>
        <v>230.54759999999999</v>
      </c>
      <c r="N1289" s="60" t="e">
        <f t="shared" si="71"/>
        <v>#N/A</v>
      </c>
      <c r="O1289" s="60" t="e">
        <f t="shared" si="72"/>
        <v>#N/A</v>
      </c>
    </row>
    <row r="1290" spans="2:15" x14ac:dyDescent="0.25">
      <c r="B1290" s="62" t="s">
        <v>9818</v>
      </c>
      <c r="C1290" s="63">
        <v>8</v>
      </c>
      <c r="D1290" s="64">
        <v>44469</v>
      </c>
      <c r="E1290" s="62" t="s">
        <v>43</v>
      </c>
      <c r="F1290" s="62" t="s">
        <v>5524</v>
      </c>
      <c r="G1290" s="62" t="s">
        <v>3671</v>
      </c>
      <c r="H1290" s="65">
        <v>1</v>
      </c>
      <c r="I1290" s="66">
        <v>524.42999999999995</v>
      </c>
      <c r="K1290" s="58" t="e">
        <f>VLOOKUP(J1290,Stage!A:C,3,FALSE)</f>
        <v>#N/A</v>
      </c>
      <c r="L1290" s="59" t="e">
        <f>VLOOKUP(J1290,Stage!A:B,2,FALSE)</f>
        <v>#N/A</v>
      </c>
      <c r="M1290" s="60">
        <f>VLOOKUP(F1290,Cost!A:B,2,FALSE)</f>
        <v>258.13720000000001</v>
      </c>
      <c r="N1290" s="60" t="e">
        <f t="shared" si="71"/>
        <v>#N/A</v>
      </c>
      <c r="O1290" s="60" t="e">
        <f t="shared" si="72"/>
        <v>#N/A</v>
      </c>
    </row>
    <row r="1291" spans="2:15" x14ac:dyDescent="0.25">
      <c r="B1291" s="62" t="s">
        <v>9821</v>
      </c>
      <c r="C1291" s="63">
        <v>1</v>
      </c>
      <c r="D1291" s="64">
        <v>44469</v>
      </c>
      <c r="E1291" s="62" t="s">
        <v>43</v>
      </c>
      <c r="F1291" s="62" t="s">
        <v>9080</v>
      </c>
      <c r="G1291" s="62" t="s">
        <v>11</v>
      </c>
      <c r="H1291" s="65">
        <v>1</v>
      </c>
      <c r="I1291" s="66">
        <v>243.33</v>
      </c>
      <c r="K1291" s="58" t="e">
        <f>VLOOKUP(J1291,Stage!A:C,3,FALSE)</f>
        <v>#N/A</v>
      </c>
      <c r="L1291" s="59" t="e">
        <f>VLOOKUP(J1291,Stage!A:B,2,FALSE)</f>
        <v>#N/A</v>
      </c>
      <c r="M1291" s="60">
        <f>VLOOKUP(F1291,Cost!A:B,2,FALSE)</f>
        <v>121.04640000000001</v>
      </c>
      <c r="N1291" s="60" t="e">
        <f t="shared" si="71"/>
        <v>#N/A</v>
      </c>
      <c r="O1291" s="60" t="e">
        <f t="shared" si="72"/>
        <v>#N/A</v>
      </c>
    </row>
    <row r="1292" spans="2:15" x14ac:dyDescent="0.25">
      <c r="B1292" s="62" t="s">
        <v>9821</v>
      </c>
      <c r="C1292" s="63">
        <v>2</v>
      </c>
      <c r="D1292" s="64">
        <v>44469</v>
      </c>
      <c r="E1292" s="62" t="s">
        <v>43</v>
      </c>
      <c r="F1292" s="62" t="s">
        <v>5610</v>
      </c>
      <c r="G1292" s="62" t="s">
        <v>5697</v>
      </c>
      <c r="H1292" s="65">
        <v>1</v>
      </c>
      <c r="I1292" s="66">
        <v>33.14</v>
      </c>
      <c r="K1292" s="58" t="e">
        <f>VLOOKUP(J1292,Stage!A:C,3,FALSE)</f>
        <v>#N/A</v>
      </c>
      <c r="L1292" s="59" t="e">
        <f>VLOOKUP(J1292,Stage!A:B,2,FALSE)</f>
        <v>#N/A</v>
      </c>
      <c r="M1292" s="60">
        <f>VLOOKUP(F1292,Cost!A:B,2,FALSE)</f>
        <v>19.686</v>
      </c>
      <c r="N1292" s="60" t="e">
        <f t="shared" si="71"/>
        <v>#N/A</v>
      </c>
      <c r="O1292" s="60" t="e">
        <f t="shared" si="72"/>
        <v>#N/A</v>
      </c>
    </row>
    <row r="1293" spans="2:15" x14ac:dyDescent="0.25">
      <c r="B1293" s="62" t="s">
        <v>9821</v>
      </c>
      <c r="C1293" s="63">
        <v>3</v>
      </c>
      <c r="D1293" s="64">
        <v>44469</v>
      </c>
      <c r="E1293" s="62" t="s">
        <v>43</v>
      </c>
      <c r="F1293" s="62" t="s">
        <v>9070</v>
      </c>
      <c r="G1293" s="62" t="s">
        <v>3290</v>
      </c>
      <c r="H1293" s="65">
        <v>1</v>
      </c>
      <c r="I1293" s="66">
        <v>550.07000000000005</v>
      </c>
      <c r="K1293" s="58" t="e">
        <f>VLOOKUP(J1293,Stage!A:C,3,FALSE)</f>
        <v>#N/A</v>
      </c>
      <c r="L1293" s="59" t="e">
        <f>VLOOKUP(J1293,Stage!A:B,2,FALSE)</f>
        <v>#N/A</v>
      </c>
      <c r="M1293" s="60">
        <f>VLOOKUP(F1293,Cost!A:B,2,FALSE)</f>
        <v>311.69081599999998</v>
      </c>
      <c r="N1293" s="60" t="e">
        <f t="shared" si="71"/>
        <v>#N/A</v>
      </c>
      <c r="O1293" s="60" t="e">
        <f t="shared" si="72"/>
        <v>#N/A</v>
      </c>
    </row>
    <row r="1294" spans="2:15" x14ac:dyDescent="0.25">
      <c r="B1294" s="62" t="s">
        <v>9821</v>
      </c>
      <c r="C1294" s="63">
        <v>4</v>
      </c>
      <c r="D1294" s="64">
        <v>44469</v>
      </c>
      <c r="E1294" s="62" t="s">
        <v>43</v>
      </c>
      <c r="F1294" s="62" t="s">
        <v>9072</v>
      </c>
      <c r="G1294" s="62" t="s">
        <v>47</v>
      </c>
      <c r="H1294" s="65">
        <v>1</v>
      </c>
      <c r="I1294" s="66">
        <v>221.19</v>
      </c>
      <c r="K1294" s="58" t="e">
        <f>VLOOKUP(J1294,Stage!A:C,3,FALSE)</f>
        <v>#N/A</v>
      </c>
      <c r="L1294" s="59" t="e">
        <f>VLOOKUP(J1294,Stage!A:B,2,FALSE)</f>
        <v>#N/A</v>
      </c>
      <c r="M1294" s="60">
        <f>VLOOKUP(F1294,Cost!A:B,2,FALSE)</f>
        <v>122.99194815999999</v>
      </c>
      <c r="N1294" s="60" t="e">
        <f t="shared" si="71"/>
        <v>#N/A</v>
      </c>
      <c r="O1294" s="60" t="e">
        <f t="shared" si="72"/>
        <v>#N/A</v>
      </c>
    </row>
    <row r="1295" spans="2:15" x14ac:dyDescent="0.25">
      <c r="B1295" s="62" t="s">
        <v>10422</v>
      </c>
      <c r="C1295" s="63">
        <v>1</v>
      </c>
      <c r="D1295" s="64">
        <v>44482</v>
      </c>
      <c r="E1295" s="62" t="s">
        <v>38</v>
      </c>
      <c r="F1295" s="62" t="s">
        <v>8272</v>
      </c>
      <c r="G1295" s="62" t="s">
        <v>10423</v>
      </c>
      <c r="H1295" s="65">
        <v>1</v>
      </c>
      <c r="I1295" s="66">
        <v>1162.73</v>
      </c>
      <c r="K1295" s="58" t="e">
        <f>VLOOKUP(J1295,Stage!A:C,3,FALSE)</f>
        <v>#N/A</v>
      </c>
      <c r="L1295" s="59" t="e">
        <f>VLOOKUP(J1295,Stage!A:B,2,FALSE)</f>
        <v>#N/A</v>
      </c>
      <c r="M1295" s="60">
        <f>VLOOKUP(F1295,Cost!A:B,2,FALSE)</f>
        <v>734.40959999999995</v>
      </c>
      <c r="N1295" s="60" t="e">
        <f t="shared" si="71"/>
        <v>#N/A</v>
      </c>
      <c r="O1295" s="60" t="e">
        <f t="shared" si="72"/>
        <v>#N/A</v>
      </c>
    </row>
    <row r="1296" spans="2:15" x14ac:dyDescent="0.25">
      <c r="B1296" s="62" t="s">
        <v>10422</v>
      </c>
      <c r="C1296" s="63">
        <v>2</v>
      </c>
      <c r="D1296" s="64">
        <v>44482</v>
      </c>
      <c r="E1296" s="62" t="s">
        <v>38</v>
      </c>
      <c r="F1296" s="62" t="s">
        <v>8271</v>
      </c>
      <c r="G1296" s="62" t="s">
        <v>10424</v>
      </c>
      <c r="H1296" s="65">
        <v>1</v>
      </c>
      <c r="I1296" s="66">
        <v>644.75</v>
      </c>
      <c r="K1296" s="58" t="e">
        <f>VLOOKUP(J1296,Stage!A:C,3,FALSE)</f>
        <v>#N/A</v>
      </c>
      <c r="L1296" s="59" t="e">
        <f>VLOOKUP(J1296,Stage!A:B,2,FALSE)</f>
        <v>#N/A</v>
      </c>
      <c r="M1296" s="60">
        <f>VLOOKUP(F1296,Cost!A:B,2,FALSE)</f>
        <v>384.94359999999995</v>
      </c>
      <c r="N1296" s="60" t="e">
        <f t="shared" si="71"/>
        <v>#N/A</v>
      </c>
      <c r="O1296" s="60" t="e">
        <f t="shared" si="72"/>
        <v>#N/A</v>
      </c>
    </row>
    <row r="1297" spans="2:15" x14ac:dyDescent="0.25">
      <c r="B1297" s="62" t="s">
        <v>10422</v>
      </c>
      <c r="C1297" s="63">
        <v>3</v>
      </c>
      <c r="D1297" s="64">
        <v>44482</v>
      </c>
      <c r="E1297" s="62" t="s">
        <v>38</v>
      </c>
      <c r="F1297" s="62" t="s">
        <v>6047</v>
      </c>
      <c r="G1297" s="62" t="s">
        <v>6048</v>
      </c>
      <c r="H1297" s="65">
        <v>1</v>
      </c>
      <c r="I1297" s="66">
        <v>1145.8399999999999</v>
      </c>
      <c r="K1297" s="58" t="e">
        <f>VLOOKUP(J1297,Stage!A:C,3,FALSE)</f>
        <v>#N/A</v>
      </c>
      <c r="L1297" s="59" t="e">
        <f>VLOOKUP(J1297,Stage!A:B,2,FALSE)</f>
        <v>#N/A</v>
      </c>
      <c r="M1297" s="60">
        <f>VLOOKUP(F1297,Cost!A:B,2,FALSE)</f>
        <v>705.51959999999997</v>
      </c>
      <c r="N1297" s="60" t="e">
        <f t="shared" si="71"/>
        <v>#N/A</v>
      </c>
      <c r="O1297" s="60" t="e">
        <f t="shared" si="72"/>
        <v>#N/A</v>
      </c>
    </row>
    <row r="1298" spans="2:15" x14ac:dyDescent="0.25">
      <c r="B1298" s="62" t="s">
        <v>10422</v>
      </c>
      <c r="C1298" s="63">
        <v>4</v>
      </c>
      <c r="D1298" s="64">
        <v>44482</v>
      </c>
      <c r="E1298" s="62" t="s">
        <v>38</v>
      </c>
      <c r="F1298" s="62" t="s">
        <v>6047</v>
      </c>
      <c r="G1298" s="62" t="s">
        <v>6048</v>
      </c>
      <c r="H1298" s="65">
        <v>1</v>
      </c>
      <c r="I1298" s="66">
        <v>1145.8399999999999</v>
      </c>
      <c r="K1298" s="58" t="e">
        <f>VLOOKUP(J1298,Stage!A:C,3,FALSE)</f>
        <v>#N/A</v>
      </c>
      <c r="L1298" s="59" t="e">
        <f>VLOOKUP(J1298,Stage!A:B,2,FALSE)</f>
        <v>#N/A</v>
      </c>
      <c r="M1298" s="60">
        <f>VLOOKUP(F1298,Cost!A:B,2,FALSE)</f>
        <v>705.51959999999997</v>
      </c>
      <c r="N1298" s="60" t="e">
        <f t="shared" si="71"/>
        <v>#N/A</v>
      </c>
      <c r="O1298" s="60" t="e">
        <f t="shared" si="72"/>
        <v>#N/A</v>
      </c>
    </row>
    <row r="1299" spans="2:15" x14ac:dyDescent="0.25">
      <c r="B1299" s="62" t="s">
        <v>10422</v>
      </c>
      <c r="C1299" s="63">
        <v>5</v>
      </c>
      <c r="D1299" s="64">
        <v>44482</v>
      </c>
      <c r="E1299" s="62" t="s">
        <v>38</v>
      </c>
      <c r="F1299" s="62" t="s">
        <v>5950</v>
      </c>
      <c r="G1299" s="62" t="s">
        <v>5888</v>
      </c>
      <c r="H1299" s="65">
        <v>1</v>
      </c>
      <c r="I1299" s="66">
        <v>667.79</v>
      </c>
      <c r="K1299" s="58" t="e">
        <f>VLOOKUP(J1299,Stage!A:C,3,FALSE)</f>
        <v>#N/A</v>
      </c>
      <c r="L1299" s="59" t="e">
        <f>VLOOKUP(J1299,Stage!A:B,2,FALSE)</f>
        <v>#N/A</v>
      </c>
      <c r="M1299" s="60">
        <f>VLOOKUP(F1299,Cost!A:B,2,FALSE)</f>
        <v>400.73359999999997</v>
      </c>
      <c r="N1299" s="60" t="e">
        <f t="shared" si="71"/>
        <v>#N/A</v>
      </c>
      <c r="O1299" s="60" t="e">
        <f t="shared" si="72"/>
        <v>#N/A</v>
      </c>
    </row>
    <row r="1300" spans="2:15" x14ac:dyDescent="0.25">
      <c r="B1300" s="62" t="s">
        <v>10422</v>
      </c>
      <c r="C1300" s="63">
        <v>6</v>
      </c>
      <c r="D1300" s="64">
        <v>44482</v>
      </c>
      <c r="E1300" s="62" t="s">
        <v>38</v>
      </c>
      <c r="F1300" s="62" t="s">
        <v>5950</v>
      </c>
      <c r="G1300" s="62" t="s">
        <v>5888</v>
      </c>
      <c r="H1300" s="65">
        <v>1</v>
      </c>
      <c r="I1300" s="66">
        <v>667.79</v>
      </c>
      <c r="K1300" s="58" t="e">
        <f>VLOOKUP(J1300,Stage!A:C,3,FALSE)</f>
        <v>#N/A</v>
      </c>
      <c r="L1300" s="59" t="e">
        <f>VLOOKUP(J1300,Stage!A:B,2,FALSE)</f>
        <v>#N/A</v>
      </c>
      <c r="M1300" s="60">
        <f>VLOOKUP(F1300,Cost!A:B,2,FALSE)</f>
        <v>400.73359999999997</v>
      </c>
      <c r="N1300" s="60" t="e">
        <f t="shared" si="71"/>
        <v>#N/A</v>
      </c>
      <c r="O1300" s="60" t="e">
        <f t="shared" si="72"/>
        <v>#N/A</v>
      </c>
    </row>
    <row r="1301" spans="2:15" x14ac:dyDescent="0.25">
      <c r="B1301" s="62" t="s">
        <v>10422</v>
      </c>
      <c r="C1301" s="63">
        <v>7</v>
      </c>
      <c r="D1301" s="64">
        <v>44482</v>
      </c>
      <c r="E1301" s="62" t="s">
        <v>38</v>
      </c>
      <c r="F1301" s="62" t="s">
        <v>5951</v>
      </c>
      <c r="G1301" s="62" t="s">
        <v>3578</v>
      </c>
      <c r="H1301" s="65">
        <v>1</v>
      </c>
      <c r="I1301" s="66">
        <v>606.54</v>
      </c>
      <c r="K1301" s="58" t="e">
        <f>VLOOKUP(J1301,Stage!A:C,3,FALSE)</f>
        <v>#N/A</v>
      </c>
      <c r="L1301" s="59" t="e">
        <f>VLOOKUP(J1301,Stage!A:B,2,FALSE)</f>
        <v>#N/A</v>
      </c>
      <c r="M1301" s="60">
        <f>VLOOKUP(F1301,Cost!A:B,2,FALSE)</f>
        <v>339.78719999999998</v>
      </c>
      <c r="N1301" s="60" t="e">
        <f t="shared" si="71"/>
        <v>#N/A</v>
      </c>
      <c r="O1301" s="60" t="e">
        <f t="shared" si="72"/>
        <v>#N/A</v>
      </c>
    </row>
    <row r="1302" spans="2:15" x14ac:dyDescent="0.25">
      <c r="B1302" s="62" t="s">
        <v>10425</v>
      </c>
      <c r="C1302" s="63">
        <v>1</v>
      </c>
      <c r="D1302" s="64">
        <v>44481</v>
      </c>
      <c r="E1302" s="62" t="s">
        <v>3275</v>
      </c>
      <c r="F1302" s="62" t="s">
        <v>10426</v>
      </c>
      <c r="G1302" s="62" t="s">
        <v>10427</v>
      </c>
      <c r="H1302" s="65">
        <v>2</v>
      </c>
      <c r="I1302" s="66">
        <v>82.06</v>
      </c>
    </row>
    <row r="1303" spans="2:15" x14ac:dyDescent="0.25">
      <c r="B1303" s="62" t="s">
        <v>10428</v>
      </c>
      <c r="C1303" s="63">
        <v>1</v>
      </c>
      <c r="D1303" s="64">
        <v>44476</v>
      </c>
      <c r="E1303" s="62" t="s">
        <v>117</v>
      </c>
      <c r="F1303" s="62" t="s">
        <v>6059</v>
      </c>
      <c r="G1303" s="62" t="s">
        <v>6042</v>
      </c>
      <c r="H1303" s="65">
        <v>1</v>
      </c>
      <c r="I1303" s="66">
        <v>707.32</v>
      </c>
      <c r="K1303" s="58" t="e">
        <f>VLOOKUP(J1303,Stage!A:C,3,FALSE)</f>
        <v>#N/A</v>
      </c>
      <c r="L1303" s="59" t="e">
        <f>VLOOKUP(J1303,Stage!A:B,2,FALSE)</f>
        <v>#N/A</v>
      </c>
      <c r="M1303" s="60">
        <f>VLOOKUP(F1303,Cost!A:B,2,FALSE)</f>
        <v>390.18156260000001</v>
      </c>
      <c r="N1303" s="60" t="e">
        <f t="shared" si="71"/>
        <v>#N/A</v>
      </c>
      <c r="O1303" s="60" t="e">
        <f t="shared" si="72"/>
        <v>#N/A</v>
      </c>
    </row>
    <row r="1304" spans="2:15" x14ac:dyDescent="0.25">
      <c r="B1304" s="62" t="s">
        <v>10429</v>
      </c>
      <c r="C1304" s="63">
        <v>1</v>
      </c>
      <c r="D1304" s="64">
        <v>44476</v>
      </c>
      <c r="E1304" s="62" t="s">
        <v>117</v>
      </c>
      <c r="F1304" s="62" t="s">
        <v>6059</v>
      </c>
      <c r="G1304" s="62" t="s">
        <v>6042</v>
      </c>
      <c r="H1304" s="65">
        <v>1</v>
      </c>
      <c r="I1304" s="66">
        <v>707.32</v>
      </c>
      <c r="K1304" s="58" t="e">
        <f>VLOOKUP(J1304,Stage!A:C,3,FALSE)</f>
        <v>#N/A</v>
      </c>
      <c r="L1304" s="59" t="e">
        <f>VLOOKUP(J1304,Stage!A:B,2,FALSE)</f>
        <v>#N/A</v>
      </c>
      <c r="M1304" s="60">
        <f>VLOOKUP(F1304,Cost!A:B,2,FALSE)</f>
        <v>390.18156260000001</v>
      </c>
      <c r="N1304" s="60" t="e">
        <f t="shared" si="71"/>
        <v>#N/A</v>
      </c>
      <c r="O1304" s="60" t="e">
        <f t="shared" si="72"/>
        <v>#N/A</v>
      </c>
    </row>
    <row r="1305" spans="2:15" x14ac:dyDescent="0.25">
      <c r="B1305" s="62" t="s">
        <v>9861</v>
      </c>
      <c r="C1305" s="63">
        <v>1</v>
      </c>
      <c r="D1305" s="64">
        <v>44474</v>
      </c>
      <c r="E1305" s="62" t="s">
        <v>3329</v>
      </c>
      <c r="F1305" s="62" t="s">
        <v>5825</v>
      </c>
      <c r="G1305" s="62" t="s">
        <v>5826</v>
      </c>
      <c r="H1305" s="65">
        <v>1</v>
      </c>
      <c r="I1305" s="66">
        <v>432.69</v>
      </c>
      <c r="K1305" s="58" t="e">
        <f>VLOOKUP(J1305,Stage!A:C,3,FALSE)</f>
        <v>#N/A</v>
      </c>
      <c r="L1305" s="59" t="e">
        <f>VLOOKUP(J1305,Stage!A:B,2,FALSE)</f>
        <v>#N/A</v>
      </c>
      <c r="M1305" s="60">
        <f>VLOOKUP(F1305,Cost!A:B,2,FALSE)</f>
        <v>262.66000000000003</v>
      </c>
      <c r="N1305" s="60" t="e">
        <f t="shared" si="71"/>
        <v>#N/A</v>
      </c>
      <c r="O1305" s="60" t="e">
        <f t="shared" si="72"/>
        <v>#N/A</v>
      </c>
    </row>
    <row r="1306" spans="2:15" x14ac:dyDescent="0.25">
      <c r="B1306" s="62" t="s">
        <v>9585</v>
      </c>
      <c r="C1306" s="63">
        <v>1</v>
      </c>
      <c r="D1306" s="64">
        <v>44474</v>
      </c>
      <c r="E1306" s="62" t="s">
        <v>3329</v>
      </c>
      <c r="F1306" s="62" t="s">
        <v>9586</v>
      </c>
      <c r="G1306" s="62" t="s">
        <v>9587</v>
      </c>
      <c r="H1306" s="65">
        <v>1</v>
      </c>
      <c r="I1306" s="66">
        <v>53.67</v>
      </c>
      <c r="K1306" s="58" t="e">
        <f>VLOOKUP(J1306,Stage!A:C,3,FALSE)</f>
        <v>#N/A</v>
      </c>
      <c r="L1306" s="59" t="e">
        <f>VLOOKUP(J1306,Stage!A:B,2,FALSE)</f>
        <v>#N/A</v>
      </c>
      <c r="M1306" s="60">
        <f>+I1306*0.4</f>
        <v>21.468000000000004</v>
      </c>
      <c r="N1306" s="60" t="e">
        <f t="shared" si="71"/>
        <v>#N/A</v>
      </c>
      <c r="O1306" s="60" t="e">
        <f t="shared" si="72"/>
        <v>#N/A</v>
      </c>
    </row>
    <row r="1307" spans="2:15" x14ac:dyDescent="0.25">
      <c r="B1307" s="62" t="s">
        <v>10430</v>
      </c>
      <c r="C1307" s="63">
        <v>1</v>
      </c>
      <c r="D1307" s="64">
        <v>44489</v>
      </c>
      <c r="E1307" s="62" t="s">
        <v>38</v>
      </c>
      <c r="F1307" s="62" t="s">
        <v>5820</v>
      </c>
      <c r="G1307" s="62" t="s">
        <v>106</v>
      </c>
      <c r="H1307" s="65">
        <v>200</v>
      </c>
      <c r="I1307" s="66">
        <v>1984</v>
      </c>
      <c r="K1307" s="58" t="e">
        <f>VLOOKUP(J1307,Stage!A:C,3,FALSE)</f>
        <v>#N/A</v>
      </c>
      <c r="L1307" s="59" t="e">
        <f>VLOOKUP(J1307,Stage!A:B,2,FALSE)</f>
        <v>#N/A</v>
      </c>
      <c r="M1307" s="60">
        <f>VLOOKUP(F1307,Cost!A:B,2,FALSE)</f>
        <v>4.9287999999999998</v>
      </c>
      <c r="N1307" s="60" t="e">
        <f t="shared" si="71"/>
        <v>#N/A</v>
      </c>
      <c r="O1307" s="60" t="e">
        <f t="shared" si="72"/>
        <v>#N/A</v>
      </c>
    </row>
    <row r="1308" spans="2:15" x14ac:dyDescent="0.25">
      <c r="B1308" s="62" t="s">
        <v>9834</v>
      </c>
      <c r="C1308" s="63">
        <v>1</v>
      </c>
      <c r="D1308" s="64">
        <v>44475</v>
      </c>
      <c r="E1308" s="62" t="s">
        <v>3329</v>
      </c>
      <c r="F1308" s="62" t="s">
        <v>5855</v>
      </c>
      <c r="G1308" s="62" t="s">
        <v>3278</v>
      </c>
      <c r="H1308" s="65">
        <v>2</v>
      </c>
      <c r="I1308" s="66">
        <v>511.8</v>
      </c>
      <c r="K1308" s="58" t="e">
        <f>VLOOKUP(J1308,Stage!A:C,3,FALSE)</f>
        <v>#N/A</v>
      </c>
      <c r="L1308" s="59" t="e">
        <f>VLOOKUP(J1308,Stage!A:B,2,FALSE)</f>
        <v>#N/A</v>
      </c>
      <c r="M1308" s="60">
        <f>VLOOKUP(F1308,Cost!A:B,2,FALSE)</f>
        <v>143.44</v>
      </c>
      <c r="N1308" s="60" t="e">
        <f t="shared" si="71"/>
        <v>#N/A</v>
      </c>
      <c r="O1308" s="60" t="e">
        <f t="shared" si="72"/>
        <v>#N/A</v>
      </c>
    </row>
    <row r="1309" spans="2:15" x14ac:dyDescent="0.25">
      <c r="B1309" s="62" t="s">
        <v>9834</v>
      </c>
      <c r="C1309" s="63">
        <v>2</v>
      </c>
      <c r="D1309" s="64">
        <v>44475</v>
      </c>
      <c r="E1309" s="62" t="s">
        <v>3329</v>
      </c>
      <c r="F1309" s="62" t="s">
        <v>6031</v>
      </c>
      <c r="G1309" s="62" t="s">
        <v>5718</v>
      </c>
      <c r="H1309" s="65">
        <v>1</v>
      </c>
      <c r="I1309" s="66">
        <v>420.74</v>
      </c>
      <c r="K1309" s="58" t="e">
        <f>VLOOKUP(J1309,Stage!A:C,3,FALSE)</f>
        <v>#N/A</v>
      </c>
      <c r="L1309" s="59" t="e">
        <f>VLOOKUP(J1309,Stage!A:B,2,FALSE)</f>
        <v>#N/A</v>
      </c>
      <c r="M1309" s="60">
        <f>VLOOKUP(F1309,Cost!A:B,2,FALSE)</f>
        <v>255.10839999999999</v>
      </c>
      <c r="N1309" s="60" t="e">
        <f t="shared" si="71"/>
        <v>#N/A</v>
      </c>
      <c r="O1309" s="60" t="e">
        <f t="shared" si="72"/>
        <v>#N/A</v>
      </c>
    </row>
    <row r="1310" spans="2:15" x14ac:dyDescent="0.25">
      <c r="B1310" s="62" t="s">
        <v>9834</v>
      </c>
      <c r="C1310" s="63">
        <v>3</v>
      </c>
      <c r="D1310" s="64">
        <v>44475</v>
      </c>
      <c r="E1310" s="62" t="s">
        <v>3329</v>
      </c>
      <c r="F1310" s="62" t="s">
        <v>5754</v>
      </c>
      <c r="G1310" s="62" t="s">
        <v>3301</v>
      </c>
      <c r="H1310" s="65">
        <v>9</v>
      </c>
      <c r="I1310" s="66">
        <v>3552.3</v>
      </c>
      <c r="K1310" s="58" t="e">
        <f>VLOOKUP(J1310,Stage!A:C,3,FALSE)</f>
        <v>#N/A</v>
      </c>
      <c r="L1310" s="59" t="e">
        <f>VLOOKUP(J1310,Stage!A:B,2,FALSE)</f>
        <v>#N/A</v>
      </c>
      <c r="M1310" s="60">
        <f>VLOOKUP(F1310,Cost!A:B,2,FALSE)</f>
        <v>203.70894128</v>
      </c>
      <c r="N1310" s="60" t="e">
        <f t="shared" si="71"/>
        <v>#N/A</v>
      </c>
      <c r="O1310" s="60" t="e">
        <f t="shared" si="72"/>
        <v>#N/A</v>
      </c>
    </row>
    <row r="1311" spans="2:15" x14ac:dyDescent="0.25">
      <c r="B1311" s="62" t="s">
        <v>9834</v>
      </c>
      <c r="C1311" s="63">
        <v>4</v>
      </c>
      <c r="D1311" s="64">
        <v>44475</v>
      </c>
      <c r="E1311" s="62" t="s">
        <v>3329</v>
      </c>
      <c r="F1311" s="62" t="s">
        <v>6107</v>
      </c>
      <c r="G1311" s="62" t="s">
        <v>6108</v>
      </c>
      <c r="H1311" s="65">
        <v>1</v>
      </c>
      <c r="I1311" s="66">
        <v>72.510000000000005</v>
      </c>
      <c r="K1311" s="58" t="e">
        <f>VLOOKUP(J1311,Stage!A:C,3,FALSE)</f>
        <v>#N/A</v>
      </c>
      <c r="L1311" s="59" t="e">
        <f>VLOOKUP(J1311,Stage!A:B,2,FALSE)</f>
        <v>#N/A</v>
      </c>
      <c r="M1311" s="60">
        <f>VLOOKUP(F1311,Cost!A:B,2,FALSE)</f>
        <v>39.49</v>
      </c>
      <c r="N1311" s="60" t="e">
        <f t="shared" si="71"/>
        <v>#N/A</v>
      </c>
      <c r="O1311" s="60" t="e">
        <f t="shared" si="72"/>
        <v>#N/A</v>
      </c>
    </row>
    <row r="1312" spans="2:15" x14ac:dyDescent="0.25">
      <c r="B1312" s="62" t="s">
        <v>9838</v>
      </c>
      <c r="C1312" s="63">
        <v>1</v>
      </c>
      <c r="D1312" s="64">
        <v>44475</v>
      </c>
      <c r="E1312" s="62" t="s">
        <v>3329</v>
      </c>
      <c r="F1312" s="62" t="s">
        <v>6030</v>
      </c>
      <c r="G1312" s="62" t="s">
        <v>3301</v>
      </c>
      <c r="H1312" s="65">
        <v>1</v>
      </c>
      <c r="I1312" s="66">
        <v>359.98</v>
      </c>
      <c r="K1312" s="58" t="e">
        <f>VLOOKUP(J1312,Stage!A:C,3,FALSE)</f>
        <v>#N/A</v>
      </c>
      <c r="L1312" s="59" t="e">
        <f>VLOOKUP(J1312,Stage!A:B,2,FALSE)</f>
        <v>#N/A</v>
      </c>
      <c r="M1312" s="60">
        <f>VLOOKUP(F1312,Cost!A:B,2,FALSE)</f>
        <v>209.63200000000001</v>
      </c>
      <c r="N1312" s="60" t="e">
        <f t="shared" si="71"/>
        <v>#N/A</v>
      </c>
      <c r="O1312" s="60" t="e">
        <f t="shared" si="72"/>
        <v>#N/A</v>
      </c>
    </row>
    <row r="1313" spans="2:15" x14ac:dyDescent="0.25">
      <c r="B1313" s="62" t="s">
        <v>9838</v>
      </c>
      <c r="C1313" s="63">
        <v>2</v>
      </c>
      <c r="D1313" s="64">
        <v>44475</v>
      </c>
      <c r="E1313" s="62" t="s">
        <v>3329</v>
      </c>
      <c r="F1313" s="62" t="s">
        <v>6147</v>
      </c>
      <c r="G1313" s="62" t="s">
        <v>4850</v>
      </c>
      <c r="H1313" s="65">
        <v>1</v>
      </c>
      <c r="I1313" s="66">
        <v>69.459999999999994</v>
      </c>
      <c r="K1313" s="58" t="e">
        <f>VLOOKUP(J1313,Stage!A:C,3,FALSE)</f>
        <v>#N/A</v>
      </c>
      <c r="L1313" s="59" t="e">
        <f>VLOOKUP(J1313,Stage!A:B,2,FALSE)</f>
        <v>#N/A</v>
      </c>
      <c r="M1313" s="60">
        <f>VLOOKUP(F1313,Cost!A:B,2,FALSE)</f>
        <v>38.1008</v>
      </c>
      <c r="N1313" s="60" t="e">
        <f t="shared" si="71"/>
        <v>#N/A</v>
      </c>
      <c r="O1313" s="60" t="e">
        <f t="shared" si="72"/>
        <v>#N/A</v>
      </c>
    </row>
    <row r="1314" spans="2:15" x14ac:dyDescent="0.25">
      <c r="B1314" s="62" t="s">
        <v>9829</v>
      </c>
      <c r="C1314" s="63">
        <v>1</v>
      </c>
      <c r="D1314" s="64">
        <v>44468</v>
      </c>
      <c r="E1314" s="62" t="s">
        <v>3329</v>
      </c>
      <c r="F1314" s="62" t="s">
        <v>6028</v>
      </c>
      <c r="G1314" s="62" t="s">
        <v>6029</v>
      </c>
      <c r="H1314" s="65">
        <v>1</v>
      </c>
      <c r="I1314" s="66">
        <v>255.52</v>
      </c>
      <c r="K1314" s="58" t="e">
        <f>VLOOKUP(J1314,Stage!A:C,3,FALSE)</f>
        <v>#N/A</v>
      </c>
      <c r="L1314" s="59" t="e">
        <f>VLOOKUP(J1314,Stage!A:B,2,FALSE)</f>
        <v>#N/A</v>
      </c>
      <c r="M1314" s="60">
        <f>VLOOKUP(F1314,Cost!A:B,2,FALSE)</f>
        <v>143.18</v>
      </c>
      <c r="N1314" s="60" t="e">
        <f t="shared" si="71"/>
        <v>#N/A</v>
      </c>
      <c r="O1314" s="60" t="e">
        <f t="shared" si="72"/>
        <v>#N/A</v>
      </c>
    </row>
    <row r="1315" spans="2:15" x14ac:dyDescent="0.25">
      <c r="B1315" s="62" t="s">
        <v>9829</v>
      </c>
      <c r="C1315" s="63">
        <v>2</v>
      </c>
      <c r="D1315" s="64">
        <v>44468</v>
      </c>
      <c r="E1315" s="62" t="s">
        <v>3329</v>
      </c>
      <c r="F1315" s="62" t="s">
        <v>5733</v>
      </c>
      <c r="G1315" s="62" t="s">
        <v>5734</v>
      </c>
      <c r="H1315" s="65">
        <v>4</v>
      </c>
      <c r="I1315" s="66">
        <v>171.84</v>
      </c>
      <c r="K1315" s="58" t="e">
        <f>VLOOKUP(J1315,Stage!A:C,3,FALSE)</f>
        <v>#N/A</v>
      </c>
      <c r="L1315" s="59" t="e">
        <f>VLOOKUP(J1315,Stage!A:B,2,FALSE)</f>
        <v>#N/A</v>
      </c>
      <c r="M1315" s="60">
        <f>VLOOKUP(F1315,Cost!A:B,2,FALSE)</f>
        <v>21.216000000000001</v>
      </c>
      <c r="N1315" s="60" t="e">
        <f t="shared" si="71"/>
        <v>#N/A</v>
      </c>
      <c r="O1315" s="60" t="e">
        <f t="shared" si="72"/>
        <v>#N/A</v>
      </c>
    </row>
    <row r="1316" spans="2:15" x14ac:dyDescent="0.25">
      <c r="B1316" s="62" t="s">
        <v>9829</v>
      </c>
      <c r="C1316" s="63">
        <v>3</v>
      </c>
      <c r="D1316" s="64">
        <v>44468</v>
      </c>
      <c r="E1316" s="62" t="s">
        <v>3329</v>
      </c>
      <c r="F1316" s="62" t="s">
        <v>5857</v>
      </c>
      <c r="G1316" s="62" t="s">
        <v>3301</v>
      </c>
      <c r="H1316" s="65">
        <v>2</v>
      </c>
      <c r="I1316" s="66">
        <v>842.34</v>
      </c>
      <c r="K1316" s="58" t="e">
        <f>VLOOKUP(J1316,Stage!A:C,3,FALSE)</f>
        <v>#N/A</v>
      </c>
      <c r="L1316" s="59" t="e">
        <f>VLOOKUP(J1316,Stage!A:B,2,FALSE)</f>
        <v>#N/A</v>
      </c>
      <c r="M1316" s="60">
        <f>VLOOKUP(F1316,Cost!A:B,2,FALSE)</f>
        <v>256.02159999999998</v>
      </c>
      <c r="N1316" s="60" t="e">
        <f t="shared" si="71"/>
        <v>#N/A</v>
      </c>
      <c r="O1316" s="60" t="e">
        <f t="shared" si="72"/>
        <v>#N/A</v>
      </c>
    </row>
    <row r="1317" spans="2:15" x14ac:dyDescent="0.25">
      <c r="B1317" s="62" t="s">
        <v>9829</v>
      </c>
      <c r="C1317" s="63">
        <v>4</v>
      </c>
      <c r="D1317" s="64">
        <v>44468</v>
      </c>
      <c r="E1317" s="62" t="s">
        <v>3329</v>
      </c>
      <c r="F1317" s="62" t="s">
        <v>5766</v>
      </c>
      <c r="G1317" s="62" t="s">
        <v>3278</v>
      </c>
      <c r="H1317" s="65">
        <v>17</v>
      </c>
      <c r="I1317" s="66">
        <v>4227.5600000000004</v>
      </c>
      <c r="K1317" s="58" t="e">
        <f>VLOOKUP(J1317,Stage!A:C,3,FALSE)</f>
        <v>#N/A</v>
      </c>
      <c r="L1317" s="59" t="e">
        <f>VLOOKUP(J1317,Stage!A:B,2,FALSE)</f>
        <v>#N/A</v>
      </c>
      <c r="M1317" s="60">
        <f>VLOOKUP(F1317,Cost!A:B,2,FALSE)</f>
        <v>134.492332</v>
      </c>
      <c r="N1317" s="60" t="e">
        <f t="shared" si="71"/>
        <v>#N/A</v>
      </c>
      <c r="O1317" s="60" t="e">
        <f t="shared" si="72"/>
        <v>#N/A</v>
      </c>
    </row>
    <row r="1318" spans="2:15" x14ac:dyDescent="0.25">
      <c r="B1318" s="62" t="s">
        <v>9829</v>
      </c>
      <c r="C1318" s="63">
        <v>5</v>
      </c>
      <c r="D1318" s="64">
        <v>44468</v>
      </c>
      <c r="E1318" s="62" t="s">
        <v>3329</v>
      </c>
      <c r="F1318" s="62" t="s">
        <v>5823</v>
      </c>
      <c r="G1318" s="62" t="s">
        <v>32</v>
      </c>
      <c r="H1318" s="65">
        <v>9</v>
      </c>
      <c r="I1318" s="66">
        <v>4436.1899999999996</v>
      </c>
      <c r="K1318" s="58" t="e">
        <f>VLOOKUP(J1318,Stage!A:C,3,FALSE)</f>
        <v>#N/A</v>
      </c>
      <c r="L1318" s="59" t="e">
        <f>VLOOKUP(J1318,Stage!A:B,2,FALSE)</f>
        <v>#N/A</v>
      </c>
      <c r="M1318" s="60">
        <f>VLOOKUP(F1318,Cost!A:B,2,FALSE)</f>
        <v>269.01</v>
      </c>
      <c r="N1318" s="60" t="e">
        <f t="shared" si="71"/>
        <v>#N/A</v>
      </c>
      <c r="O1318" s="60" t="e">
        <f t="shared" si="72"/>
        <v>#N/A</v>
      </c>
    </row>
    <row r="1319" spans="2:15" x14ac:dyDescent="0.25">
      <c r="B1319" s="62" t="s">
        <v>9829</v>
      </c>
      <c r="C1319" s="63">
        <v>6</v>
      </c>
      <c r="D1319" s="64">
        <v>44468</v>
      </c>
      <c r="E1319" s="62" t="s">
        <v>3329</v>
      </c>
      <c r="F1319" s="62" t="s">
        <v>5728</v>
      </c>
      <c r="G1319" s="62" t="s">
        <v>32</v>
      </c>
      <c r="H1319" s="65">
        <v>9</v>
      </c>
      <c r="I1319" s="66">
        <v>4436.1899999999996</v>
      </c>
      <c r="K1319" s="58" t="e">
        <f>VLOOKUP(J1319,Stage!A:C,3,FALSE)</f>
        <v>#N/A</v>
      </c>
      <c r="L1319" s="59" t="e">
        <f>VLOOKUP(J1319,Stage!A:B,2,FALSE)</f>
        <v>#N/A</v>
      </c>
      <c r="M1319" s="60">
        <f>VLOOKUP(F1319,Cost!A:B,2,FALSE)</f>
        <v>269.01119999999997</v>
      </c>
      <c r="N1319" s="60" t="e">
        <f t="shared" si="71"/>
        <v>#N/A</v>
      </c>
      <c r="O1319" s="60" t="e">
        <f t="shared" si="72"/>
        <v>#N/A</v>
      </c>
    </row>
    <row r="1320" spans="2:15" x14ac:dyDescent="0.25">
      <c r="B1320" s="62" t="s">
        <v>9829</v>
      </c>
      <c r="C1320" s="63">
        <v>7</v>
      </c>
      <c r="D1320" s="64">
        <v>44468</v>
      </c>
      <c r="E1320" s="62" t="s">
        <v>3329</v>
      </c>
      <c r="F1320" s="62" t="s">
        <v>5858</v>
      </c>
      <c r="G1320" s="62" t="s">
        <v>33</v>
      </c>
      <c r="H1320" s="65">
        <v>9</v>
      </c>
      <c r="I1320" s="66">
        <v>2419.1999999999998</v>
      </c>
      <c r="K1320" s="58" t="e">
        <f>VLOOKUP(J1320,Stage!A:C,3,FALSE)</f>
        <v>#N/A</v>
      </c>
      <c r="L1320" s="59" t="e">
        <f>VLOOKUP(J1320,Stage!A:B,2,FALSE)</f>
        <v>#N/A</v>
      </c>
      <c r="M1320" s="60">
        <f>VLOOKUP(F1320,Cost!A:B,2,FALSE)</f>
        <v>142.402332</v>
      </c>
      <c r="N1320" s="60" t="e">
        <f t="shared" si="71"/>
        <v>#N/A</v>
      </c>
      <c r="O1320" s="60" t="e">
        <f t="shared" si="72"/>
        <v>#N/A</v>
      </c>
    </row>
    <row r="1321" spans="2:15" x14ac:dyDescent="0.25">
      <c r="B1321" s="62" t="s">
        <v>9841</v>
      </c>
      <c r="C1321" s="63">
        <v>1</v>
      </c>
      <c r="D1321" s="64">
        <v>44468</v>
      </c>
      <c r="E1321" s="62" t="s">
        <v>3329</v>
      </c>
      <c r="F1321" s="62" t="s">
        <v>9243</v>
      </c>
      <c r="G1321" s="62" t="s">
        <v>6046</v>
      </c>
      <c r="H1321" s="65">
        <v>1</v>
      </c>
      <c r="I1321" s="66">
        <v>408.39</v>
      </c>
      <c r="K1321" s="58" t="e">
        <f>VLOOKUP(J1321,Stage!A:C,3,FALSE)</f>
        <v>#N/A</v>
      </c>
      <c r="L1321" s="59" t="e">
        <f>VLOOKUP(J1321,Stage!A:B,2,FALSE)</f>
        <v>#N/A</v>
      </c>
      <c r="M1321" s="60">
        <f>VLOOKUP(F1321,Cost!A:B,2,FALSE)</f>
        <v>232.12</v>
      </c>
      <c r="N1321" s="60" t="e">
        <f t="shared" si="71"/>
        <v>#N/A</v>
      </c>
      <c r="O1321" s="60" t="e">
        <f t="shared" si="72"/>
        <v>#N/A</v>
      </c>
    </row>
    <row r="1322" spans="2:15" x14ac:dyDescent="0.25">
      <c r="B1322" s="62" t="s">
        <v>10431</v>
      </c>
      <c r="C1322" s="63">
        <v>1</v>
      </c>
      <c r="D1322" s="64">
        <v>44502</v>
      </c>
      <c r="E1322" s="62" t="s">
        <v>3338</v>
      </c>
      <c r="F1322" s="62" t="s">
        <v>5829</v>
      </c>
      <c r="G1322" s="62" t="s">
        <v>10324</v>
      </c>
      <c r="H1322" s="65">
        <v>5</v>
      </c>
      <c r="I1322" s="66">
        <v>1740.1</v>
      </c>
      <c r="K1322" s="58" t="e">
        <f>VLOOKUP(J1322,Stage!A:C,3,FALSE)</f>
        <v>#N/A</v>
      </c>
      <c r="L1322" s="59" t="e">
        <f>VLOOKUP(J1322,Stage!A:B,2,FALSE)</f>
        <v>#N/A</v>
      </c>
      <c r="M1322" s="60">
        <f>VLOOKUP(F1322,Cost!A:B,2,FALSE)</f>
        <v>160.57640000000001</v>
      </c>
      <c r="N1322" s="60" t="e">
        <f t="shared" si="71"/>
        <v>#N/A</v>
      </c>
      <c r="O1322" s="60" t="e">
        <f t="shared" si="72"/>
        <v>#N/A</v>
      </c>
    </row>
    <row r="1323" spans="2:15" x14ac:dyDescent="0.25">
      <c r="B1323" s="62" t="s">
        <v>10432</v>
      </c>
      <c r="C1323" s="63">
        <v>1</v>
      </c>
      <c r="D1323" s="64">
        <v>44496</v>
      </c>
      <c r="E1323" s="62" t="s">
        <v>3338</v>
      </c>
      <c r="F1323" s="62" t="s">
        <v>5834</v>
      </c>
      <c r="G1323" s="62" t="s">
        <v>5261</v>
      </c>
      <c r="H1323" s="65">
        <v>5</v>
      </c>
      <c r="I1323" s="66">
        <v>1269.8499999999999</v>
      </c>
      <c r="K1323" s="58" t="e">
        <f>VLOOKUP(J1323,Stage!A:C,3,FALSE)</f>
        <v>#N/A</v>
      </c>
      <c r="L1323" s="59" t="e">
        <f>VLOOKUP(J1323,Stage!A:B,2,FALSE)</f>
        <v>#N/A</v>
      </c>
      <c r="M1323" s="60">
        <f>VLOOKUP(F1323,Cost!A:B,2,FALSE)</f>
        <v>118.05287200000001</v>
      </c>
      <c r="N1323" s="60" t="e">
        <f t="shared" si="71"/>
        <v>#N/A</v>
      </c>
      <c r="O1323" s="60" t="e">
        <f t="shared" si="72"/>
        <v>#N/A</v>
      </c>
    </row>
    <row r="1324" spans="2:15" x14ac:dyDescent="0.25">
      <c r="B1324" s="62" t="s">
        <v>10433</v>
      </c>
      <c r="C1324" s="63">
        <v>1</v>
      </c>
      <c r="D1324" s="64">
        <v>44508</v>
      </c>
      <c r="E1324" s="62" t="s">
        <v>3338</v>
      </c>
      <c r="F1324" s="62" t="s">
        <v>5831</v>
      </c>
      <c r="G1324" s="62" t="s">
        <v>4745</v>
      </c>
      <c r="H1324" s="65">
        <v>5</v>
      </c>
      <c r="I1324" s="66">
        <v>1192.8499999999999</v>
      </c>
      <c r="K1324" s="58" t="e">
        <f>VLOOKUP(J1324,Stage!A:C,3,FALSE)</f>
        <v>#N/A</v>
      </c>
      <c r="L1324" s="59" t="e">
        <f>VLOOKUP(J1324,Stage!A:B,2,FALSE)</f>
        <v>#N/A</v>
      </c>
      <c r="M1324" s="60">
        <f>VLOOKUP(F1324,Cost!A:B,2,FALSE)</f>
        <v>110.472872</v>
      </c>
      <c r="N1324" s="60" t="e">
        <f t="shared" si="71"/>
        <v>#N/A</v>
      </c>
      <c r="O1324" s="60" t="e">
        <f t="shared" si="72"/>
        <v>#N/A</v>
      </c>
    </row>
    <row r="1325" spans="2:15" x14ac:dyDescent="0.25">
      <c r="B1325" s="62" t="s">
        <v>10434</v>
      </c>
      <c r="C1325" s="63">
        <v>1</v>
      </c>
      <c r="D1325" s="64">
        <v>44490</v>
      </c>
      <c r="E1325" s="62" t="s">
        <v>3338</v>
      </c>
      <c r="F1325" s="62" t="s">
        <v>5831</v>
      </c>
      <c r="G1325" s="62" t="s">
        <v>4745</v>
      </c>
      <c r="H1325" s="65">
        <v>5</v>
      </c>
      <c r="I1325" s="66">
        <v>1192.8499999999999</v>
      </c>
      <c r="K1325" s="58" t="e">
        <f>VLOOKUP(J1325,Stage!A:C,3,FALSE)</f>
        <v>#N/A</v>
      </c>
      <c r="L1325" s="59" t="e">
        <f>VLOOKUP(J1325,Stage!A:B,2,FALSE)</f>
        <v>#N/A</v>
      </c>
      <c r="M1325" s="60">
        <f>VLOOKUP(F1325,Cost!A:B,2,FALSE)</f>
        <v>110.472872</v>
      </c>
      <c r="N1325" s="60" t="e">
        <f t="shared" ref="N1325:N1388" si="73">+M1325*L1325</f>
        <v>#N/A</v>
      </c>
      <c r="O1325" s="60" t="e">
        <f t="shared" ref="O1325:O1388" si="74">+N1325*H1325</f>
        <v>#N/A</v>
      </c>
    </row>
    <row r="1326" spans="2:15" x14ac:dyDescent="0.25">
      <c r="B1326" s="62" t="s">
        <v>10435</v>
      </c>
      <c r="C1326" s="63">
        <v>1</v>
      </c>
      <c r="D1326" s="64">
        <v>44483</v>
      </c>
      <c r="E1326" s="62" t="s">
        <v>3338</v>
      </c>
      <c r="F1326" s="62" t="s">
        <v>5834</v>
      </c>
      <c r="G1326" s="62" t="s">
        <v>5261</v>
      </c>
      <c r="H1326" s="65">
        <v>5</v>
      </c>
      <c r="I1326" s="66">
        <v>1269.8499999999999</v>
      </c>
      <c r="K1326" s="58" t="e">
        <f>VLOOKUP(J1326,Stage!A:C,3,FALSE)</f>
        <v>#N/A</v>
      </c>
      <c r="L1326" s="59" t="e">
        <f>VLOOKUP(J1326,Stage!A:B,2,FALSE)</f>
        <v>#N/A</v>
      </c>
      <c r="M1326" s="60">
        <f>VLOOKUP(F1326,Cost!A:B,2,FALSE)</f>
        <v>118.05287200000001</v>
      </c>
      <c r="N1326" s="60" t="e">
        <f t="shared" si="73"/>
        <v>#N/A</v>
      </c>
      <c r="O1326" s="60" t="e">
        <f t="shared" si="74"/>
        <v>#N/A</v>
      </c>
    </row>
    <row r="1327" spans="2:15" x14ac:dyDescent="0.25">
      <c r="B1327" s="62" t="s">
        <v>10436</v>
      </c>
      <c r="C1327" s="63">
        <v>1</v>
      </c>
      <c r="D1327" s="64">
        <v>44497</v>
      </c>
      <c r="E1327" s="62" t="s">
        <v>3338</v>
      </c>
      <c r="F1327" s="62" t="s">
        <v>5831</v>
      </c>
      <c r="G1327" s="62" t="s">
        <v>4745</v>
      </c>
      <c r="H1327" s="65">
        <v>5</v>
      </c>
      <c r="I1327" s="66">
        <v>1192.8499999999999</v>
      </c>
      <c r="K1327" s="58" t="e">
        <f>VLOOKUP(J1327,Stage!A:C,3,FALSE)</f>
        <v>#N/A</v>
      </c>
      <c r="L1327" s="59" t="e">
        <f>VLOOKUP(J1327,Stage!A:B,2,FALSE)</f>
        <v>#N/A</v>
      </c>
      <c r="M1327" s="60">
        <f>VLOOKUP(F1327,Cost!A:B,2,FALSE)</f>
        <v>110.472872</v>
      </c>
      <c r="N1327" s="60" t="e">
        <f t="shared" si="73"/>
        <v>#N/A</v>
      </c>
      <c r="O1327" s="60" t="e">
        <f t="shared" si="74"/>
        <v>#N/A</v>
      </c>
    </row>
    <row r="1328" spans="2:15" x14ac:dyDescent="0.25">
      <c r="B1328" s="62" t="s">
        <v>10437</v>
      </c>
      <c r="C1328" s="63">
        <v>1</v>
      </c>
      <c r="D1328" s="64">
        <v>44490</v>
      </c>
      <c r="E1328" s="62" t="s">
        <v>3338</v>
      </c>
      <c r="F1328" s="62" t="s">
        <v>5832</v>
      </c>
      <c r="G1328" s="62" t="s">
        <v>3593</v>
      </c>
      <c r="H1328" s="65">
        <v>5</v>
      </c>
      <c r="I1328" s="66">
        <v>1820.45</v>
      </c>
      <c r="K1328" s="58" t="e">
        <f>VLOOKUP(J1328,Stage!A:C,3,FALSE)</f>
        <v>#N/A</v>
      </c>
      <c r="L1328" s="59" t="e">
        <f>VLOOKUP(J1328,Stage!A:B,2,FALSE)</f>
        <v>#N/A</v>
      </c>
      <c r="M1328" s="60">
        <f>VLOOKUP(F1328,Cost!A:B,2,FALSE)</f>
        <v>162.1464</v>
      </c>
      <c r="N1328" s="60" t="e">
        <f t="shared" si="73"/>
        <v>#N/A</v>
      </c>
      <c r="O1328" s="60" t="e">
        <f t="shared" si="74"/>
        <v>#N/A</v>
      </c>
    </row>
    <row r="1329" spans="2:15" x14ac:dyDescent="0.25">
      <c r="B1329" s="62" t="s">
        <v>10438</v>
      </c>
      <c r="C1329" s="63">
        <v>1</v>
      </c>
      <c r="D1329" s="64">
        <v>44494</v>
      </c>
      <c r="E1329" s="62" t="s">
        <v>3338</v>
      </c>
      <c r="F1329" s="62" t="s">
        <v>8659</v>
      </c>
      <c r="G1329" s="62" t="s">
        <v>10439</v>
      </c>
      <c r="H1329" s="65">
        <v>2</v>
      </c>
      <c r="I1329" s="66">
        <v>504.7</v>
      </c>
      <c r="K1329" s="58" t="e">
        <f>VLOOKUP(J1329,Stage!A:C,3,FALSE)</f>
        <v>#N/A</v>
      </c>
      <c r="L1329" s="59" t="e">
        <f>VLOOKUP(J1329,Stage!A:B,2,FALSE)</f>
        <v>#N/A</v>
      </c>
      <c r="M1329" s="60">
        <f>VLOOKUP(F1329,Cost!A:B,2,FALSE)</f>
        <v>117.2560544</v>
      </c>
      <c r="N1329" s="60" t="e">
        <f t="shared" si="73"/>
        <v>#N/A</v>
      </c>
      <c r="O1329" s="60" t="e">
        <f t="shared" si="74"/>
        <v>#N/A</v>
      </c>
    </row>
    <row r="1330" spans="2:15" x14ac:dyDescent="0.25">
      <c r="B1330" s="62" t="s">
        <v>10440</v>
      </c>
      <c r="C1330" s="63">
        <v>1</v>
      </c>
      <c r="D1330" s="64">
        <v>44494</v>
      </c>
      <c r="E1330" s="62" t="s">
        <v>3338</v>
      </c>
      <c r="F1330" s="62" t="s">
        <v>6088</v>
      </c>
      <c r="G1330" s="62" t="s">
        <v>5263</v>
      </c>
      <c r="H1330" s="65">
        <v>5</v>
      </c>
      <c r="I1330" s="66">
        <v>1317.4</v>
      </c>
      <c r="K1330" s="58" t="e">
        <f>VLOOKUP(J1330,Stage!A:C,3,FALSE)</f>
        <v>#N/A</v>
      </c>
      <c r="L1330" s="59" t="e">
        <f>VLOOKUP(J1330,Stage!A:B,2,FALSE)</f>
        <v>#N/A</v>
      </c>
      <c r="M1330" s="60">
        <f>VLOOKUP(F1330,Cost!A:B,2,FALSE)</f>
        <v>122.652872</v>
      </c>
      <c r="N1330" s="60" t="e">
        <f t="shared" si="73"/>
        <v>#N/A</v>
      </c>
      <c r="O1330" s="60" t="e">
        <f t="shared" si="74"/>
        <v>#N/A</v>
      </c>
    </row>
    <row r="1331" spans="2:15" x14ac:dyDescent="0.25">
      <c r="B1331" s="62" t="s">
        <v>10441</v>
      </c>
      <c r="C1331" s="63">
        <v>1</v>
      </c>
      <c r="D1331" s="64">
        <v>44501</v>
      </c>
      <c r="E1331" s="62" t="s">
        <v>3338</v>
      </c>
      <c r="F1331" s="62" t="s">
        <v>5830</v>
      </c>
      <c r="G1331" s="62" t="s">
        <v>10442</v>
      </c>
      <c r="H1331" s="65">
        <v>10</v>
      </c>
      <c r="I1331" s="66">
        <v>2369.9</v>
      </c>
      <c r="K1331" s="58" t="e">
        <f>VLOOKUP(J1331,Stage!A:C,3,FALSE)</f>
        <v>#N/A</v>
      </c>
      <c r="L1331" s="59" t="e">
        <f>VLOOKUP(J1331,Stage!A:B,2,FALSE)</f>
        <v>#N/A</v>
      </c>
      <c r="M1331" s="60">
        <f>VLOOKUP(F1331,Cost!A:B,2,FALSE)</f>
        <v>109.66605440000001</v>
      </c>
      <c r="N1331" s="60" t="e">
        <f t="shared" si="73"/>
        <v>#N/A</v>
      </c>
      <c r="O1331" s="60" t="e">
        <f t="shared" si="74"/>
        <v>#N/A</v>
      </c>
    </row>
    <row r="1332" spans="2:15" x14ac:dyDescent="0.25">
      <c r="B1332" s="62" t="s">
        <v>9902</v>
      </c>
      <c r="C1332" s="63">
        <v>1</v>
      </c>
      <c r="D1332" s="64">
        <v>44475</v>
      </c>
      <c r="E1332" s="62" t="s">
        <v>9903</v>
      </c>
      <c r="F1332" s="62" t="s">
        <v>9904</v>
      </c>
      <c r="G1332" s="62" t="s">
        <v>9905</v>
      </c>
      <c r="H1332" s="65">
        <v>1</v>
      </c>
      <c r="I1332" s="66">
        <v>989.01</v>
      </c>
      <c r="K1332" s="58" t="e">
        <f>VLOOKUP(J1332,Stage!A:C,3,FALSE)</f>
        <v>#N/A</v>
      </c>
      <c r="L1332" s="59" t="e">
        <f>VLOOKUP(J1332,Stage!A:B,2,FALSE)</f>
        <v>#N/A</v>
      </c>
      <c r="M1332" s="60">
        <f>+I1332*0.4</f>
        <v>395.60400000000004</v>
      </c>
      <c r="N1332" s="60" t="e">
        <f t="shared" si="73"/>
        <v>#N/A</v>
      </c>
      <c r="O1332" s="60" t="e">
        <f t="shared" si="74"/>
        <v>#N/A</v>
      </c>
    </row>
    <row r="1333" spans="2:15" x14ac:dyDescent="0.25">
      <c r="B1333" s="62" t="s">
        <v>9844</v>
      </c>
      <c r="C1333" s="63">
        <v>1</v>
      </c>
      <c r="D1333" s="64">
        <v>44468</v>
      </c>
      <c r="E1333" s="62" t="s">
        <v>3329</v>
      </c>
      <c r="F1333" s="62" t="s">
        <v>6030</v>
      </c>
      <c r="G1333" s="62" t="s">
        <v>3301</v>
      </c>
      <c r="H1333" s="65">
        <v>2</v>
      </c>
      <c r="I1333" s="66">
        <v>719.96</v>
      </c>
      <c r="K1333" s="58" t="e">
        <f>VLOOKUP(J1333,Stage!A:C,3,FALSE)</f>
        <v>#N/A</v>
      </c>
      <c r="L1333" s="59" t="e">
        <f>VLOOKUP(J1333,Stage!A:B,2,FALSE)</f>
        <v>#N/A</v>
      </c>
      <c r="M1333" s="60">
        <f>VLOOKUP(F1333,Cost!A:B,2,FALSE)</f>
        <v>209.63200000000001</v>
      </c>
      <c r="N1333" s="60" t="e">
        <f t="shared" si="73"/>
        <v>#N/A</v>
      </c>
      <c r="O1333" s="60" t="e">
        <f t="shared" si="74"/>
        <v>#N/A</v>
      </c>
    </row>
    <row r="1334" spans="2:15" x14ac:dyDescent="0.25">
      <c r="B1334" s="62" t="s">
        <v>9844</v>
      </c>
      <c r="C1334" s="63">
        <v>2</v>
      </c>
      <c r="D1334" s="64">
        <v>44468</v>
      </c>
      <c r="E1334" s="62" t="s">
        <v>3329</v>
      </c>
      <c r="F1334" s="62" t="s">
        <v>5662</v>
      </c>
      <c r="G1334" s="62" t="s">
        <v>5698</v>
      </c>
      <c r="H1334" s="65">
        <v>4</v>
      </c>
      <c r="I1334" s="66">
        <v>1051.3599999999999</v>
      </c>
      <c r="K1334" s="58" t="e">
        <f>VLOOKUP(J1334,Stage!A:C,3,FALSE)</f>
        <v>#N/A</v>
      </c>
      <c r="L1334" s="59" t="e">
        <f>VLOOKUP(J1334,Stage!A:B,2,FALSE)</f>
        <v>#N/A</v>
      </c>
      <c r="M1334" s="60">
        <f>VLOOKUP(F1334,Cost!A:B,2,FALSE)</f>
        <v>147.72999999999999</v>
      </c>
      <c r="N1334" s="60" t="e">
        <f t="shared" si="73"/>
        <v>#N/A</v>
      </c>
      <c r="O1334" s="60" t="e">
        <f t="shared" si="74"/>
        <v>#N/A</v>
      </c>
    </row>
    <row r="1335" spans="2:15" x14ac:dyDescent="0.25">
      <c r="B1335" s="62" t="s">
        <v>9844</v>
      </c>
      <c r="C1335" s="63">
        <v>3</v>
      </c>
      <c r="D1335" s="64">
        <v>44468</v>
      </c>
      <c r="E1335" s="62" t="s">
        <v>3329</v>
      </c>
      <c r="F1335" s="62" t="s">
        <v>5843</v>
      </c>
      <c r="G1335" s="62" t="s">
        <v>32</v>
      </c>
      <c r="H1335" s="65">
        <v>4</v>
      </c>
      <c r="I1335" s="66">
        <v>1912.36</v>
      </c>
      <c r="K1335" s="58" t="e">
        <f>VLOOKUP(J1335,Stage!A:C,3,FALSE)</f>
        <v>#N/A</v>
      </c>
      <c r="L1335" s="59" t="e">
        <f>VLOOKUP(J1335,Stage!A:B,2,FALSE)</f>
        <v>#N/A</v>
      </c>
      <c r="M1335" s="60">
        <f>VLOOKUP(F1335,Cost!A:B,2,FALSE)</f>
        <v>259.63</v>
      </c>
      <c r="N1335" s="60" t="e">
        <f t="shared" si="73"/>
        <v>#N/A</v>
      </c>
      <c r="O1335" s="60" t="e">
        <f t="shared" si="74"/>
        <v>#N/A</v>
      </c>
    </row>
    <row r="1336" spans="2:15" x14ac:dyDescent="0.25">
      <c r="B1336" s="62" t="s">
        <v>9844</v>
      </c>
      <c r="C1336" s="63">
        <v>4</v>
      </c>
      <c r="D1336" s="64">
        <v>44468</v>
      </c>
      <c r="E1336" s="62" t="s">
        <v>3329</v>
      </c>
      <c r="F1336" s="62" t="s">
        <v>5855</v>
      </c>
      <c r="G1336" s="62" t="s">
        <v>3278</v>
      </c>
      <c r="H1336" s="65">
        <v>6</v>
      </c>
      <c r="I1336" s="66">
        <v>1535.4</v>
      </c>
      <c r="K1336" s="58" t="e">
        <f>VLOOKUP(J1336,Stage!A:C,3,FALSE)</f>
        <v>#N/A</v>
      </c>
      <c r="L1336" s="59" t="e">
        <f>VLOOKUP(J1336,Stage!A:B,2,FALSE)</f>
        <v>#N/A</v>
      </c>
      <c r="M1336" s="60">
        <f>VLOOKUP(F1336,Cost!A:B,2,FALSE)</f>
        <v>143.44</v>
      </c>
      <c r="N1336" s="60" t="e">
        <f t="shared" si="73"/>
        <v>#N/A</v>
      </c>
      <c r="O1336" s="60" t="e">
        <f t="shared" si="74"/>
        <v>#N/A</v>
      </c>
    </row>
    <row r="1337" spans="2:15" x14ac:dyDescent="0.25">
      <c r="B1337" s="62" t="s">
        <v>9844</v>
      </c>
      <c r="C1337" s="63">
        <v>5</v>
      </c>
      <c r="D1337" s="64">
        <v>44468</v>
      </c>
      <c r="E1337" s="62" t="s">
        <v>3329</v>
      </c>
      <c r="F1337" s="62" t="s">
        <v>9395</v>
      </c>
      <c r="G1337" s="62" t="s">
        <v>3278</v>
      </c>
      <c r="H1337" s="65">
        <v>1</v>
      </c>
      <c r="I1337" s="66">
        <v>253.76</v>
      </c>
      <c r="K1337" s="58" t="e">
        <f>VLOOKUP(J1337,Stage!A:C,3,FALSE)</f>
        <v>#N/A</v>
      </c>
      <c r="L1337" s="59" t="e">
        <f>VLOOKUP(J1337,Stage!A:B,2,FALSE)</f>
        <v>#N/A</v>
      </c>
      <c r="M1337" s="60">
        <f>VLOOKUP(F1337,Cost!A:B,2,FALSE)</f>
        <v>134.51233199999999</v>
      </c>
      <c r="N1337" s="60" t="e">
        <f t="shared" si="73"/>
        <v>#N/A</v>
      </c>
      <c r="O1337" s="60" t="e">
        <f t="shared" si="74"/>
        <v>#N/A</v>
      </c>
    </row>
    <row r="1338" spans="2:15" x14ac:dyDescent="0.25">
      <c r="B1338" s="62" t="s">
        <v>10443</v>
      </c>
      <c r="C1338" s="63">
        <v>1</v>
      </c>
      <c r="D1338" s="64">
        <v>44483</v>
      </c>
      <c r="E1338" s="62" t="s">
        <v>4479</v>
      </c>
      <c r="F1338" s="62" t="s">
        <v>10444</v>
      </c>
      <c r="G1338" s="62" t="s">
        <v>4872</v>
      </c>
      <c r="H1338" s="65">
        <v>1</v>
      </c>
      <c r="I1338" s="66">
        <v>218.82</v>
      </c>
      <c r="K1338" s="58" t="e">
        <f>VLOOKUP(J1338,Stage!A:C,3,FALSE)</f>
        <v>#N/A</v>
      </c>
      <c r="L1338" s="59" t="e">
        <f>VLOOKUP(J1338,Stage!A:B,2,FALSE)</f>
        <v>#N/A</v>
      </c>
      <c r="M1338" s="60">
        <f t="shared" ref="M1338:M1340" si="75">+I1338*0.4</f>
        <v>87.528000000000006</v>
      </c>
      <c r="N1338" s="60" t="e">
        <f t="shared" si="73"/>
        <v>#N/A</v>
      </c>
      <c r="O1338" s="60" t="e">
        <f t="shared" si="74"/>
        <v>#N/A</v>
      </c>
    </row>
    <row r="1339" spans="2:15" x14ac:dyDescent="0.25">
      <c r="B1339" s="62" t="s">
        <v>10443</v>
      </c>
      <c r="C1339" s="63">
        <v>2</v>
      </c>
      <c r="D1339" s="64">
        <v>44483</v>
      </c>
      <c r="E1339" s="62" t="s">
        <v>4479</v>
      </c>
      <c r="F1339" s="62" t="s">
        <v>10445</v>
      </c>
      <c r="G1339" s="62" t="s">
        <v>3780</v>
      </c>
      <c r="H1339" s="65">
        <v>1</v>
      </c>
      <c r="I1339" s="66">
        <v>746</v>
      </c>
      <c r="K1339" s="58" t="e">
        <f>VLOOKUP(J1339,Stage!A:C,3,FALSE)</f>
        <v>#N/A</v>
      </c>
      <c r="L1339" s="59" t="e">
        <f>VLOOKUP(J1339,Stage!A:B,2,FALSE)</f>
        <v>#N/A</v>
      </c>
      <c r="M1339" s="60">
        <f t="shared" si="75"/>
        <v>298.40000000000003</v>
      </c>
      <c r="N1339" s="60" t="e">
        <f t="shared" si="73"/>
        <v>#N/A</v>
      </c>
      <c r="O1339" s="60" t="e">
        <f t="shared" si="74"/>
        <v>#N/A</v>
      </c>
    </row>
    <row r="1340" spans="2:15" x14ac:dyDescent="0.25">
      <c r="B1340" s="62" t="s">
        <v>9460</v>
      </c>
      <c r="C1340" s="63">
        <v>1</v>
      </c>
      <c r="D1340" s="64">
        <v>44473</v>
      </c>
      <c r="E1340" s="62" t="s">
        <v>85</v>
      </c>
      <c r="F1340" s="62" t="s">
        <v>9461</v>
      </c>
      <c r="G1340" s="62" t="s">
        <v>9462</v>
      </c>
      <c r="H1340" s="65">
        <v>1</v>
      </c>
      <c r="I1340" s="66">
        <v>54.16</v>
      </c>
      <c r="K1340" s="58" t="e">
        <f>VLOOKUP(J1340,Stage!A:C,3,FALSE)</f>
        <v>#N/A</v>
      </c>
      <c r="L1340" s="59" t="e">
        <f>VLOOKUP(J1340,Stage!A:B,2,FALSE)</f>
        <v>#N/A</v>
      </c>
      <c r="M1340" s="60">
        <f t="shared" si="75"/>
        <v>21.664000000000001</v>
      </c>
      <c r="N1340" s="60" t="e">
        <f t="shared" si="73"/>
        <v>#N/A</v>
      </c>
      <c r="O1340" s="60" t="e">
        <f t="shared" si="74"/>
        <v>#N/A</v>
      </c>
    </row>
    <row r="1341" spans="2:15" x14ac:dyDescent="0.25">
      <c r="B1341" s="62" t="s">
        <v>10446</v>
      </c>
      <c r="C1341" s="63">
        <v>1</v>
      </c>
      <c r="D1341" s="64">
        <v>44487</v>
      </c>
      <c r="E1341" s="62" t="s">
        <v>85</v>
      </c>
      <c r="F1341" s="62" t="s">
        <v>10447</v>
      </c>
      <c r="G1341" s="62" t="s">
        <v>47</v>
      </c>
      <c r="H1341" s="65">
        <v>1</v>
      </c>
      <c r="I1341" s="66">
        <v>124.79</v>
      </c>
      <c r="K1341" s="58" t="e">
        <f>VLOOKUP(J1341,Stage!A:C,3,FALSE)</f>
        <v>#N/A</v>
      </c>
      <c r="L1341" s="59" t="e">
        <f>VLOOKUP(J1341,Stage!A:B,2,FALSE)</f>
        <v>#N/A</v>
      </c>
      <c r="M1341" s="60">
        <f>VLOOKUP(F1341,Cost!A:B,2,FALSE)</f>
        <v>63.85</v>
      </c>
      <c r="N1341" s="60" t="e">
        <f t="shared" si="73"/>
        <v>#N/A</v>
      </c>
      <c r="O1341" s="60" t="e">
        <f t="shared" si="74"/>
        <v>#N/A</v>
      </c>
    </row>
    <row r="1342" spans="2:15" x14ac:dyDescent="0.25">
      <c r="B1342" s="62" t="s">
        <v>10448</v>
      </c>
      <c r="C1342" s="63">
        <v>1</v>
      </c>
      <c r="D1342" s="64">
        <v>44487</v>
      </c>
      <c r="E1342" s="62" t="s">
        <v>85</v>
      </c>
      <c r="F1342" s="62" t="s">
        <v>10449</v>
      </c>
      <c r="G1342" s="62" t="s">
        <v>10450</v>
      </c>
      <c r="H1342" s="65">
        <v>1</v>
      </c>
      <c r="I1342" s="66">
        <v>558.71</v>
      </c>
      <c r="K1342" s="58" t="e">
        <f>VLOOKUP(J1342,Stage!A:C,3,FALSE)</f>
        <v>#N/A</v>
      </c>
      <c r="L1342" s="59" t="e">
        <f>VLOOKUP(J1342,Stage!A:B,2,FALSE)</f>
        <v>#N/A</v>
      </c>
      <c r="M1342" s="60">
        <f>VLOOKUP(F1342,Cost!A:B,2,FALSE)</f>
        <v>262.93</v>
      </c>
      <c r="N1342" s="60" t="e">
        <f t="shared" si="73"/>
        <v>#N/A</v>
      </c>
      <c r="O1342" s="60" t="e">
        <f t="shared" si="74"/>
        <v>#N/A</v>
      </c>
    </row>
    <row r="1343" spans="2:15" x14ac:dyDescent="0.25">
      <c r="B1343" s="62" t="s">
        <v>10451</v>
      </c>
      <c r="C1343" s="63">
        <v>1</v>
      </c>
      <c r="D1343" s="64">
        <v>44487</v>
      </c>
      <c r="E1343" s="62" t="s">
        <v>85</v>
      </c>
      <c r="F1343" s="62" t="s">
        <v>10452</v>
      </c>
      <c r="G1343" s="62" t="s">
        <v>10453</v>
      </c>
      <c r="H1343" s="65">
        <v>1</v>
      </c>
      <c r="I1343" s="66">
        <v>168.12</v>
      </c>
      <c r="K1343" s="58" t="e">
        <f>VLOOKUP(J1343,Stage!A:C,3,FALSE)</f>
        <v>#N/A</v>
      </c>
      <c r="L1343" s="59" t="e">
        <f>VLOOKUP(J1343,Stage!A:B,2,FALSE)</f>
        <v>#N/A</v>
      </c>
      <c r="M1343" s="60">
        <f>+I1343*0.4</f>
        <v>67.248000000000005</v>
      </c>
      <c r="N1343" s="60" t="e">
        <f t="shared" si="73"/>
        <v>#N/A</v>
      </c>
      <c r="O1343" s="60" t="e">
        <f t="shared" si="74"/>
        <v>#N/A</v>
      </c>
    </row>
    <row r="1344" spans="2:15" x14ac:dyDescent="0.25">
      <c r="B1344" s="62" t="s">
        <v>10454</v>
      </c>
      <c r="C1344" s="63">
        <v>1</v>
      </c>
      <c r="D1344" s="64">
        <v>44473</v>
      </c>
      <c r="E1344" s="62" t="s">
        <v>85</v>
      </c>
      <c r="F1344" s="62" t="s">
        <v>10455</v>
      </c>
      <c r="G1344" s="62" t="s">
        <v>10456</v>
      </c>
      <c r="H1344" s="65">
        <v>1</v>
      </c>
      <c r="I1344" s="66">
        <v>9.26</v>
      </c>
    </row>
    <row r="1345" spans="2:15" x14ac:dyDescent="0.25">
      <c r="B1345" s="62" t="s">
        <v>10454</v>
      </c>
      <c r="C1345" s="63">
        <v>2</v>
      </c>
      <c r="D1345" s="64">
        <v>44473</v>
      </c>
      <c r="E1345" s="62" t="s">
        <v>85</v>
      </c>
      <c r="F1345" s="62" t="s">
        <v>10457</v>
      </c>
      <c r="G1345" s="62" t="s">
        <v>10458</v>
      </c>
      <c r="H1345" s="65">
        <v>1</v>
      </c>
      <c r="I1345" s="66">
        <v>9.26</v>
      </c>
    </row>
    <row r="1346" spans="2:15" x14ac:dyDescent="0.25">
      <c r="B1346" s="62" t="s">
        <v>9704</v>
      </c>
      <c r="C1346" s="63">
        <v>1</v>
      </c>
      <c r="D1346" s="64">
        <v>44466</v>
      </c>
      <c r="E1346" s="62" t="s">
        <v>15</v>
      </c>
      <c r="F1346" s="62" t="s">
        <v>5916</v>
      </c>
      <c r="G1346" s="62" t="s">
        <v>3616</v>
      </c>
      <c r="H1346" s="65">
        <v>1</v>
      </c>
      <c r="I1346" s="66">
        <v>386.38</v>
      </c>
      <c r="K1346" s="58" t="e">
        <f>VLOOKUP(J1346,Stage!A:C,3,FALSE)</f>
        <v>#N/A</v>
      </c>
      <c r="L1346" s="59" t="e">
        <f>VLOOKUP(J1346,Stage!A:B,2,FALSE)</f>
        <v>#N/A</v>
      </c>
      <c r="M1346" s="60">
        <f>VLOOKUP(F1346,Cost!A:B,2,FALSE)</f>
        <v>169.87</v>
      </c>
      <c r="N1346" s="60" t="e">
        <f t="shared" si="73"/>
        <v>#N/A</v>
      </c>
      <c r="O1346" s="60" t="e">
        <f t="shared" si="74"/>
        <v>#N/A</v>
      </c>
    </row>
    <row r="1347" spans="2:15" x14ac:dyDescent="0.25">
      <c r="B1347" s="62" t="s">
        <v>9708</v>
      </c>
      <c r="C1347" s="63">
        <v>1</v>
      </c>
      <c r="D1347" s="64">
        <v>44466</v>
      </c>
      <c r="E1347" s="62" t="s">
        <v>15</v>
      </c>
      <c r="F1347" s="62" t="s">
        <v>5770</v>
      </c>
      <c r="G1347" s="62" t="s">
        <v>5771</v>
      </c>
      <c r="H1347" s="65">
        <v>1</v>
      </c>
      <c r="I1347" s="66">
        <v>650.77</v>
      </c>
      <c r="K1347" s="58" t="e">
        <f>VLOOKUP(J1347,Stage!A:C,3,FALSE)</f>
        <v>#N/A</v>
      </c>
      <c r="L1347" s="59" t="e">
        <f>VLOOKUP(J1347,Stage!A:B,2,FALSE)</f>
        <v>#N/A</v>
      </c>
      <c r="M1347" s="60">
        <f>VLOOKUP(F1347,Cost!A:B,2,FALSE)</f>
        <v>343.56</v>
      </c>
      <c r="N1347" s="60" t="e">
        <f t="shared" si="73"/>
        <v>#N/A</v>
      </c>
      <c r="O1347" s="60" t="e">
        <f t="shared" si="74"/>
        <v>#N/A</v>
      </c>
    </row>
    <row r="1348" spans="2:15" x14ac:dyDescent="0.25">
      <c r="B1348" s="62" t="s">
        <v>9708</v>
      </c>
      <c r="C1348" s="63">
        <v>2</v>
      </c>
      <c r="D1348" s="64">
        <v>44466</v>
      </c>
      <c r="E1348" s="62" t="s">
        <v>15</v>
      </c>
      <c r="F1348" s="62" t="s">
        <v>5439</v>
      </c>
      <c r="G1348" s="62" t="s">
        <v>59</v>
      </c>
      <c r="H1348" s="65">
        <v>1</v>
      </c>
      <c r="I1348" s="66">
        <v>605.11</v>
      </c>
      <c r="K1348" s="58" t="e">
        <f>VLOOKUP(J1348,Stage!A:C,3,FALSE)</f>
        <v>#N/A</v>
      </c>
      <c r="L1348" s="59" t="e">
        <f>VLOOKUP(J1348,Stage!A:B,2,FALSE)</f>
        <v>#N/A</v>
      </c>
      <c r="M1348" s="60">
        <f>VLOOKUP(F1348,Cost!A:B,2,FALSE)</f>
        <v>242.2014614</v>
      </c>
      <c r="N1348" s="60" t="e">
        <f t="shared" si="73"/>
        <v>#N/A</v>
      </c>
      <c r="O1348" s="60" t="e">
        <f t="shared" si="74"/>
        <v>#N/A</v>
      </c>
    </row>
    <row r="1349" spans="2:15" x14ac:dyDescent="0.25">
      <c r="B1349" s="62" t="s">
        <v>10459</v>
      </c>
      <c r="C1349" s="63">
        <v>1</v>
      </c>
      <c r="D1349" s="64">
        <v>44488</v>
      </c>
      <c r="E1349" s="62" t="s">
        <v>18</v>
      </c>
      <c r="F1349" s="62" t="s">
        <v>7579</v>
      </c>
      <c r="G1349" s="62" t="s">
        <v>10460</v>
      </c>
      <c r="H1349" s="65">
        <v>1</v>
      </c>
      <c r="I1349" s="66">
        <v>782.44</v>
      </c>
      <c r="K1349" s="58" t="e">
        <f>VLOOKUP(J1349,Stage!A:C,3,FALSE)</f>
        <v>#N/A</v>
      </c>
      <c r="L1349" s="59" t="e">
        <f>VLOOKUP(J1349,Stage!A:B,2,FALSE)</f>
        <v>#N/A</v>
      </c>
      <c r="M1349" s="60">
        <f>VLOOKUP(F1349,Cost!A:B,2,FALSE)</f>
        <v>438.87</v>
      </c>
      <c r="N1349" s="60" t="e">
        <f t="shared" si="73"/>
        <v>#N/A</v>
      </c>
      <c r="O1349" s="60" t="e">
        <f t="shared" si="74"/>
        <v>#N/A</v>
      </c>
    </row>
    <row r="1350" spans="2:15" x14ac:dyDescent="0.25">
      <c r="B1350" s="62" t="s">
        <v>10461</v>
      </c>
      <c r="C1350" s="63">
        <v>1</v>
      </c>
      <c r="D1350" s="64">
        <v>44480</v>
      </c>
      <c r="E1350" s="62" t="s">
        <v>15</v>
      </c>
      <c r="F1350" s="62" t="s">
        <v>10462</v>
      </c>
      <c r="G1350" s="62" t="s">
        <v>3330</v>
      </c>
      <c r="H1350" s="65">
        <v>1</v>
      </c>
      <c r="I1350" s="66">
        <v>158.21</v>
      </c>
      <c r="K1350" s="58" t="e">
        <f>VLOOKUP(J1350,Stage!A:C,3,FALSE)</f>
        <v>#N/A</v>
      </c>
      <c r="L1350" s="59" t="e">
        <f>VLOOKUP(J1350,Stage!A:B,2,FALSE)</f>
        <v>#N/A</v>
      </c>
      <c r="M1350" s="60">
        <f>VLOOKUP(F1350,Cost!A:B,2,FALSE)</f>
        <v>62.55</v>
      </c>
      <c r="N1350" s="60" t="e">
        <f t="shared" si="73"/>
        <v>#N/A</v>
      </c>
      <c r="O1350" s="60" t="e">
        <f t="shared" si="74"/>
        <v>#N/A</v>
      </c>
    </row>
    <row r="1351" spans="2:15" x14ac:dyDescent="0.25">
      <c r="B1351" s="62" t="s">
        <v>10461</v>
      </c>
      <c r="C1351" s="63">
        <v>2</v>
      </c>
      <c r="D1351" s="64">
        <v>44480</v>
      </c>
      <c r="E1351" s="62" t="s">
        <v>15</v>
      </c>
      <c r="F1351" s="62" t="s">
        <v>10463</v>
      </c>
      <c r="G1351" s="62" t="s">
        <v>3302</v>
      </c>
      <c r="H1351" s="65">
        <v>1</v>
      </c>
      <c r="I1351" s="66">
        <v>113.12</v>
      </c>
      <c r="K1351" s="58" t="e">
        <f>VLOOKUP(J1351,Stage!A:C,3,FALSE)</f>
        <v>#N/A</v>
      </c>
      <c r="L1351" s="59" t="e">
        <f>VLOOKUP(J1351,Stage!A:B,2,FALSE)</f>
        <v>#N/A</v>
      </c>
      <c r="M1351" s="60">
        <f>VLOOKUP(F1351,Cost!A:B,2,FALSE)</f>
        <v>51.01</v>
      </c>
      <c r="N1351" s="60" t="e">
        <f t="shared" si="73"/>
        <v>#N/A</v>
      </c>
      <c r="O1351" s="60" t="e">
        <f t="shared" si="74"/>
        <v>#N/A</v>
      </c>
    </row>
    <row r="1352" spans="2:15" x14ac:dyDescent="0.25">
      <c r="B1352" s="62" t="s">
        <v>10464</v>
      </c>
      <c r="C1352" s="63">
        <v>1</v>
      </c>
      <c r="D1352" s="64">
        <v>44488</v>
      </c>
      <c r="E1352" s="62" t="s">
        <v>18</v>
      </c>
      <c r="F1352" s="62" t="s">
        <v>5745</v>
      </c>
      <c r="G1352" s="62" t="s">
        <v>111</v>
      </c>
      <c r="H1352" s="65">
        <v>1</v>
      </c>
      <c r="I1352" s="66">
        <v>155.04</v>
      </c>
      <c r="K1352" s="58" t="e">
        <f>VLOOKUP(J1352,Stage!A:C,3,FALSE)</f>
        <v>#N/A</v>
      </c>
      <c r="L1352" s="59" t="e">
        <f>VLOOKUP(J1352,Stage!A:B,2,FALSE)</f>
        <v>#N/A</v>
      </c>
      <c r="M1352" s="60">
        <f>VLOOKUP(F1352,Cost!A:B,2,FALSE)</f>
        <v>83.64</v>
      </c>
      <c r="N1352" s="60" t="e">
        <f t="shared" si="73"/>
        <v>#N/A</v>
      </c>
      <c r="O1352" s="60" t="e">
        <f t="shared" si="74"/>
        <v>#N/A</v>
      </c>
    </row>
    <row r="1353" spans="2:15" x14ac:dyDescent="0.25">
      <c r="B1353" s="62" t="s">
        <v>10465</v>
      </c>
      <c r="C1353" s="63">
        <v>1</v>
      </c>
      <c r="D1353" s="64">
        <v>44480</v>
      </c>
      <c r="E1353" s="62" t="s">
        <v>15</v>
      </c>
      <c r="F1353" s="62" t="s">
        <v>5903</v>
      </c>
      <c r="G1353" s="62" t="s">
        <v>10466</v>
      </c>
      <c r="H1353" s="65">
        <v>1</v>
      </c>
      <c r="I1353" s="66">
        <v>242.14</v>
      </c>
      <c r="K1353" s="58" t="e">
        <f>VLOOKUP(J1353,Stage!A:C,3,FALSE)</f>
        <v>#N/A</v>
      </c>
      <c r="L1353" s="59" t="e">
        <f>VLOOKUP(J1353,Stage!A:B,2,FALSE)</f>
        <v>#N/A</v>
      </c>
      <c r="M1353" s="60">
        <f>VLOOKUP(F1353,Cost!A:B,2,FALSE)</f>
        <v>112.6792488</v>
      </c>
      <c r="N1353" s="60" t="e">
        <f t="shared" si="73"/>
        <v>#N/A</v>
      </c>
      <c r="O1353" s="60" t="e">
        <f t="shared" si="74"/>
        <v>#N/A</v>
      </c>
    </row>
    <row r="1354" spans="2:15" x14ac:dyDescent="0.25">
      <c r="B1354" s="62" t="s">
        <v>10465</v>
      </c>
      <c r="C1354" s="63">
        <v>2</v>
      </c>
      <c r="D1354" s="64">
        <v>44480</v>
      </c>
      <c r="E1354" s="62" t="s">
        <v>15</v>
      </c>
      <c r="F1354" s="62" t="s">
        <v>5905</v>
      </c>
      <c r="G1354" s="62" t="s">
        <v>3738</v>
      </c>
      <c r="H1354" s="65">
        <v>1</v>
      </c>
      <c r="I1354" s="66">
        <v>116.22</v>
      </c>
      <c r="K1354" s="58" t="e">
        <f>VLOOKUP(J1354,Stage!A:C,3,FALSE)</f>
        <v>#N/A</v>
      </c>
      <c r="L1354" s="59" t="e">
        <f>VLOOKUP(J1354,Stage!A:B,2,FALSE)</f>
        <v>#N/A</v>
      </c>
      <c r="M1354" s="60">
        <f>VLOOKUP(F1354,Cost!A:B,2,FALSE)</f>
        <v>52.837593599999998</v>
      </c>
      <c r="N1354" s="60" t="e">
        <f t="shared" si="73"/>
        <v>#N/A</v>
      </c>
      <c r="O1354" s="60" t="e">
        <f t="shared" si="74"/>
        <v>#N/A</v>
      </c>
    </row>
    <row r="1355" spans="2:15" x14ac:dyDescent="0.25">
      <c r="B1355" s="62" t="s">
        <v>10467</v>
      </c>
      <c r="C1355" s="63">
        <v>1</v>
      </c>
      <c r="D1355" s="64">
        <v>44480</v>
      </c>
      <c r="E1355" s="62" t="s">
        <v>15</v>
      </c>
      <c r="F1355" s="62" t="s">
        <v>5902</v>
      </c>
      <c r="G1355" s="62" t="s">
        <v>10466</v>
      </c>
      <c r="H1355" s="65">
        <v>1</v>
      </c>
      <c r="I1355" s="66">
        <v>242.14</v>
      </c>
      <c r="K1355" s="58" t="e">
        <f>VLOOKUP(J1355,Stage!A:C,3,FALSE)</f>
        <v>#N/A</v>
      </c>
      <c r="L1355" s="59" t="e">
        <f>VLOOKUP(J1355,Stage!A:B,2,FALSE)</f>
        <v>#N/A</v>
      </c>
      <c r="M1355" s="60">
        <f>VLOOKUP(F1355,Cost!A:B,2,FALSE)</f>
        <v>112.68</v>
      </c>
      <c r="N1355" s="60" t="e">
        <f t="shared" si="73"/>
        <v>#N/A</v>
      </c>
      <c r="O1355" s="60" t="e">
        <f t="shared" si="74"/>
        <v>#N/A</v>
      </c>
    </row>
    <row r="1356" spans="2:15" x14ac:dyDescent="0.25">
      <c r="B1356" s="62" t="s">
        <v>10468</v>
      </c>
      <c r="C1356" s="63">
        <v>1</v>
      </c>
      <c r="D1356" s="64">
        <v>44480</v>
      </c>
      <c r="E1356" s="62" t="s">
        <v>15</v>
      </c>
      <c r="F1356" s="62" t="s">
        <v>5392</v>
      </c>
      <c r="G1356" s="62" t="s">
        <v>5713</v>
      </c>
      <c r="H1356" s="65">
        <v>1</v>
      </c>
      <c r="I1356" s="66">
        <v>33.58</v>
      </c>
      <c r="K1356" s="58" t="e">
        <f>VLOOKUP(J1356,Stage!A:C,3,FALSE)</f>
        <v>#N/A</v>
      </c>
      <c r="L1356" s="59" t="e">
        <f>VLOOKUP(J1356,Stage!A:B,2,FALSE)</f>
        <v>#N/A</v>
      </c>
      <c r="M1356" s="60">
        <f>VLOOKUP(F1356,Cost!A:B,2,FALSE)</f>
        <v>15.981199999999998</v>
      </c>
      <c r="N1356" s="60" t="e">
        <f t="shared" si="73"/>
        <v>#N/A</v>
      </c>
      <c r="O1356" s="60" t="e">
        <f t="shared" si="74"/>
        <v>#N/A</v>
      </c>
    </row>
    <row r="1357" spans="2:15" x14ac:dyDescent="0.25">
      <c r="B1357" s="62" t="s">
        <v>10468</v>
      </c>
      <c r="C1357" s="63">
        <v>2</v>
      </c>
      <c r="D1357" s="64">
        <v>44480</v>
      </c>
      <c r="E1357" s="62" t="s">
        <v>15</v>
      </c>
      <c r="F1357" s="62" t="s">
        <v>7891</v>
      </c>
      <c r="G1357" s="62" t="s">
        <v>9725</v>
      </c>
      <c r="H1357" s="65">
        <v>1</v>
      </c>
      <c r="I1357" s="66">
        <v>185.07</v>
      </c>
      <c r="K1357" s="58" t="e">
        <f>VLOOKUP(J1357,Stage!A:C,3,FALSE)</f>
        <v>#N/A</v>
      </c>
      <c r="L1357" s="59" t="e">
        <f>VLOOKUP(J1357,Stage!A:B,2,FALSE)</f>
        <v>#N/A</v>
      </c>
      <c r="M1357" s="60">
        <f>VLOOKUP(F1357,Cost!A:B,2,FALSE)</f>
        <v>96.36</v>
      </c>
      <c r="N1357" s="60" t="e">
        <f t="shared" si="73"/>
        <v>#N/A</v>
      </c>
      <c r="O1357" s="60" t="e">
        <f t="shared" si="74"/>
        <v>#N/A</v>
      </c>
    </row>
    <row r="1358" spans="2:15" x14ac:dyDescent="0.25">
      <c r="B1358" s="62" t="s">
        <v>10469</v>
      </c>
      <c r="C1358" s="63">
        <v>1</v>
      </c>
      <c r="D1358" s="64">
        <v>44480</v>
      </c>
      <c r="E1358" s="62" t="s">
        <v>15</v>
      </c>
      <c r="F1358" s="62" t="s">
        <v>5392</v>
      </c>
      <c r="G1358" s="62" t="s">
        <v>5713</v>
      </c>
      <c r="H1358" s="65">
        <v>1</v>
      </c>
      <c r="I1358" s="66">
        <v>33.58</v>
      </c>
      <c r="K1358" s="58" t="e">
        <f>VLOOKUP(J1358,Stage!A:C,3,FALSE)</f>
        <v>#N/A</v>
      </c>
      <c r="L1358" s="59" t="e">
        <f>VLOOKUP(J1358,Stage!A:B,2,FALSE)</f>
        <v>#N/A</v>
      </c>
      <c r="M1358" s="60">
        <f>VLOOKUP(F1358,Cost!A:B,2,FALSE)</f>
        <v>15.981199999999998</v>
      </c>
      <c r="N1358" s="60" t="e">
        <f t="shared" si="73"/>
        <v>#N/A</v>
      </c>
      <c r="O1358" s="60" t="e">
        <f t="shared" si="74"/>
        <v>#N/A</v>
      </c>
    </row>
    <row r="1359" spans="2:15" x14ac:dyDescent="0.25">
      <c r="B1359" s="62" t="s">
        <v>10469</v>
      </c>
      <c r="C1359" s="63">
        <v>2</v>
      </c>
      <c r="D1359" s="64">
        <v>44480</v>
      </c>
      <c r="E1359" s="62" t="s">
        <v>15</v>
      </c>
      <c r="F1359" s="62" t="s">
        <v>7891</v>
      </c>
      <c r="G1359" s="62" t="s">
        <v>9725</v>
      </c>
      <c r="H1359" s="65">
        <v>1</v>
      </c>
      <c r="I1359" s="66">
        <v>185.07</v>
      </c>
      <c r="K1359" s="58" t="e">
        <f>VLOOKUP(J1359,Stage!A:C,3,FALSE)</f>
        <v>#N/A</v>
      </c>
      <c r="L1359" s="59" t="e">
        <f>VLOOKUP(J1359,Stage!A:B,2,FALSE)</f>
        <v>#N/A</v>
      </c>
      <c r="M1359" s="60">
        <f>VLOOKUP(F1359,Cost!A:B,2,FALSE)</f>
        <v>96.36</v>
      </c>
      <c r="N1359" s="60" t="e">
        <f t="shared" si="73"/>
        <v>#N/A</v>
      </c>
      <c r="O1359" s="60" t="e">
        <f t="shared" si="74"/>
        <v>#N/A</v>
      </c>
    </row>
    <row r="1360" spans="2:15" x14ac:dyDescent="0.25">
      <c r="B1360" s="62" t="s">
        <v>10470</v>
      </c>
      <c r="C1360" s="63">
        <v>1</v>
      </c>
      <c r="D1360" s="64">
        <v>44480</v>
      </c>
      <c r="E1360" s="62" t="s">
        <v>15</v>
      </c>
      <c r="F1360" s="62" t="s">
        <v>5392</v>
      </c>
      <c r="G1360" s="62" t="s">
        <v>5713</v>
      </c>
      <c r="H1360" s="65">
        <v>1</v>
      </c>
      <c r="I1360" s="66">
        <v>33.58</v>
      </c>
      <c r="K1360" s="58" t="e">
        <f>VLOOKUP(J1360,Stage!A:C,3,FALSE)</f>
        <v>#N/A</v>
      </c>
      <c r="L1360" s="59" t="e">
        <f>VLOOKUP(J1360,Stage!A:B,2,FALSE)</f>
        <v>#N/A</v>
      </c>
      <c r="M1360" s="60">
        <f>VLOOKUP(F1360,Cost!A:B,2,FALSE)</f>
        <v>15.981199999999998</v>
      </c>
      <c r="N1360" s="60" t="e">
        <f t="shared" si="73"/>
        <v>#N/A</v>
      </c>
      <c r="O1360" s="60" t="e">
        <f t="shared" si="74"/>
        <v>#N/A</v>
      </c>
    </row>
    <row r="1361" spans="2:15" x14ac:dyDescent="0.25">
      <c r="B1361" s="62" t="s">
        <v>10470</v>
      </c>
      <c r="C1361" s="63">
        <v>2</v>
      </c>
      <c r="D1361" s="64">
        <v>44480</v>
      </c>
      <c r="E1361" s="62" t="s">
        <v>15</v>
      </c>
      <c r="F1361" s="62" t="s">
        <v>10471</v>
      </c>
      <c r="G1361" s="62" t="s">
        <v>3733</v>
      </c>
      <c r="H1361" s="65">
        <v>1</v>
      </c>
      <c r="I1361" s="66">
        <v>649.54999999999995</v>
      </c>
      <c r="K1361" s="58" t="e">
        <f>VLOOKUP(J1361,Stage!A:C,3,FALSE)</f>
        <v>#N/A</v>
      </c>
      <c r="L1361" s="59" t="e">
        <f>VLOOKUP(J1361,Stage!A:B,2,FALSE)</f>
        <v>#N/A</v>
      </c>
      <c r="M1361" s="60">
        <f>VLOOKUP(F1361,Cost!A:B,2,FALSE)</f>
        <v>342.86</v>
      </c>
      <c r="N1361" s="60" t="e">
        <f t="shared" si="73"/>
        <v>#N/A</v>
      </c>
      <c r="O1361" s="60" t="e">
        <f t="shared" si="74"/>
        <v>#N/A</v>
      </c>
    </row>
    <row r="1362" spans="2:15" x14ac:dyDescent="0.25">
      <c r="B1362" s="62" t="s">
        <v>10470</v>
      </c>
      <c r="C1362" s="63">
        <v>3</v>
      </c>
      <c r="D1362" s="64">
        <v>44480</v>
      </c>
      <c r="E1362" s="62" t="s">
        <v>15</v>
      </c>
      <c r="F1362" s="62" t="s">
        <v>5424</v>
      </c>
      <c r="G1362" s="62" t="s">
        <v>147</v>
      </c>
      <c r="H1362" s="65">
        <v>1</v>
      </c>
      <c r="I1362" s="66">
        <v>116.36</v>
      </c>
      <c r="K1362" s="58" t="e">
        <f>VLOOKUP(J1362,Stage!A:C,3,FALSE)</f>
        <v>#N/A</v>
      </c>
      <c r="L1362" s="59" t="e">
        <f>VLOOKUP(J1362,Stage!A:B,2,FALSE)</f>
        <v>#N/A</v>
      </c>
      <c r="M1362" s="60">
        <f>VLOOKUP(F1362,Cost!A:B,2,FALSE)</f>
        <v>57.02</v>
      </c>
      <c r="N1362" s="60" t="e">
        <f t="shared" si="73"/>
        <v>#N/A</v>
      </c>
      <c r="O1362" s="60" t="e">
        <f t="shared" si="74"/>
        <v>#N/A</v>
      </c>
    </row>
    <row r="1363" spans="2:15" x14ac:dyDescent="0.25">
      <c r="B1363" s="62" t="s">
        <v>10470</v>
      </c>
      <c r="C1363" s="63">
        <v>4</v>
      </c>
      <c r="D1363" s="64">
        <v>44480</v>
      </c>
      <c r="E1363" s="62" t="s">
        <v>15</v>
      </c>
      <c r="F1363" s="62" t="s">
        <v>10472</v>
      </c>
      <c r="G1363" s="62" t="s">
        <v>3734</v>
      </c>
      <c r="H1363" s="65">
        <v>1</v>
      </c>
      <c r="I1363" s="66">
        <v>386.38</v>
      </c>
      <c r="K1363" s="58" t="e">
        <f>VLOOKUP(J1363,Stage!A:C,3,FALSE)</f>
        <v>#N/A</v>
      </c>
      <c r="L1363" s="59" t="e">
        <f>VLOOKUP(J1363,Stage!A:B,2,FALSE)</f>
        <v>#N/A</v>
      </c>
      <c r="M1363" s="60">
        <f>VLOOKUP(F1363,Cost!A:B,2,FALSE)</f>
        <v>169.87</v>
      </c>
      <c r="N1363" s="60" t="e">
        <f t="shared" si="73"/>
        <v>#N/A</v>
      </c>
      <c r="O1363" s="60" t="e">
        <f t="shared" si="74"/>
        <v>#N/A</v>
      </c>
    </row>
    <row r="1364" spans="2:15" x14ac:dyDescent="0.25">
      <c r="B1364" s="62" t="s">
        <v>10473</v>
      </c>
      <c r="C1364" s="63">
        <v>1</v>
      </c>
      <c r="D1364" s="64">
        <v>44467</v>
      </c>
      <c r="E1364" s="62" t="s">
        <v>18</v>
      </c>
      <c r="F1364" s="62" t="s">
        <v>10474</v>
      </c>
      <c r="G1364" s="62" t="s">
        <v>10475</v>
      </c>
      <c r="H1364" s="65">
        <v>7</v>
      </c>
      <c r="I1364" s="66">
        <v>0</v>
      </c>
    </row>
    <row r="1365" spans="2:15" x14ac:dyDescent="0.25">
      <c r="B1365" s="62" t="s">
        <v>10476</v>
      </c>
      <c r="C1365" s="63">
        <v>1</v>
      </c>
      <c r="D1365" s="64">
        <v>44480</v>
      </c>
      <c r="E1365" s="62" t="s">
        <v>15</v>
      </c>
      <c r="F1365" s="62" t="s">
        <v>5392</v>
      </c>
      <c r="G1365" s="62" t="s">
        <v>5713</v>
      </c>
      <c r="H1365" s="65">
        <v>1</v>
      </c>
      <c r="I1365" s="66">
        <v>33.58</v>
      </c>
      <c r="K1365" s="58" t="e">
        <f>VLOOKUP(J1365,Stage!A:C,3,FALSE)</f>
        <v>#N/A</v>
      </c>
      <c r="L1365" s="59" t="e">
        <f>VLOOKUP(J1365,Stage!A:B,2,FALSE)</f>
        <v>#N/A</v>
      </c>
      <c r="M1365" s="60">
        <f>VLOOKUP(F1365,Cost!A:B,2,FALSE)</f>
        <v>15.981199999999998</v>
      </c>
      <c r="N1365" s="60" t="e">
        <f t="shared" si="73"/>
        <v>#N/A</v>
      </c>
      <c r="O1365" s="60" t="e">
        <f t="shared" si="74"/>
        <v>#N/A</v>
      </c>
    </row>
    <row r="1366" spans="2:15" x14ac:dyDescent="0.25">
      <c r="B1366" s="62" t="s">
        <v>10476</v>
      </c>
      <c r="C1366" s="63">
        <v>2</v>
      </c>
      <c r="D1366" s="64">
        <v>44480</v>
      </c>
      <c r="E1366" s="62" t="s">
        <v>15</v>
      </c>
      <c r="F1366" s="62" t="s">
        <v>5408</v>
      </c>
      <c r="G1366" s="62" t="s">
        <v>3649</v>
      </c>
      <c r="H1366" s="65">
        <v>1</v>
      </c>
      <c r="I1366" s="66">
        <v>652.26</v>
      </c>
      <c r="K1366" s="58" t="e">
        <f>VLOOKUP(J1366,Stage!A:C,3,FALSE)</f>
        <v>#N/A</v>
      </c>
      <c r="L1366" s="59" t="e">
        <f>VLOOKUP(J1366,Stage!A:B,2,FALSE)</f>
        <v>#N/A</v>
      </c>
      <c r="M1366" s="60">
        <f>VLOOKUP(F1366,Cost!A:B,2,FALSE)</f>
        <v>385.10839999999996</v>
      </c>
      <c r="N1366" s="60" t="e">
        <f t="shared" si="73"/>
        <v>#N/A</v>
      </c>
      <c r="O1366" s="60" t="e">
        <f t="shared" si="74"/>
        <v>#N/A</v>
      </c>
    </row>
    <row r="1367" spans="2:15" x14ac:dyDescent="0.25">
      <c r="B1367" s="62" t="s">
        <v>10476</v>
      </c>
      <c r="C1367" s="63">
        <v>3</v>
      </c>
      <c r="D1367" s="64">
        <v>44480</v>
      </c>
      <c r="E1367" s="62" t="s">
        <v>15</v>
      </c>
      <c r="F1367" s="62" t="s">
        <v>5420</v>
      </c>
      <c r="G1367" s="62" t="s">
        <v>16</v>
      </c>
      <c r="H1367" s="65">
        <v>1</v>
      </c>
      <c r="I1367" s="66">
        <v>117.43</v>
      </c>
      <c r="K1367" s="58" t="e">
        <f>VLOOKUP(J1367,Stage!A:C,3,FALSE)</f>
        <v>#N/A</v>
      </c>
      <c r="L1367" s="59" t="e">
        <f>VLOOKUP(J1367,Stage!A:B,2,FALSE)</f>
        <v>#N/A</v>
      </c>
      <c r="M1367" s="60">
        <f>VLOOKUP(F1367,Cost!A:B,2,FALSE)</f>
        <v>58.715984319999997</v>
      </c>
      <c r="N1367" s="60" t="e">
        <f t="shared" si="73"/>
        <v>#N/A</v>
      </c>
      <c r="O1367" s="60" t="e">
        <f t="shared" si="74"/>
        <v>#N/A</v>
      </c>
    </row>
    <row r="1368" spans="2:15" x14ac:dyDescent="0.25">
      <c r="B1368" s="62" t="s">
        <v>10476</v>
      </c>
      <c r="C1368" s="63">
        <v>4</v>
      </c>
      <c r="D1368" s="64">
        <v>44480</v>
      </c>
      <c r="E1368" s="62" t="s">
        <v>15</v>
      </c>
      <c r="F1368" s="62" t="s">
        <v>5419</v>
      </c>
      <c r="G1368" s="62" t="s">
        <v>5028</v>
      </c>
      <c r="H1368" s="65">
        <v>1</v>
      </c>
      <c r="I1368" s="66">
        <v>413.74</v>
      </c>
      <c r="K1368" s="58" t="e">
        <f>VLOOKUP(J1368,Stage!A:C,3,FALSE)</f>
        <v>#N/A</v>
      </c>
      <c r="L1368" s="59" t="e">
        <f>VLOOKUP(J1368,Stage!A:B,2,FALSE)</f>
        <v>#N/A</v>
      </c>
      <c r="M1368" s="60">
        <f>VLOOKUP(F1368,Cost!A:B,2,FALSE)</f>
        <v>186.37576064000001</v>
      </c>
      <c r="N1368" s="60" t="e">
        <f t="shared" si="73"/>
        <v>#N/A</v>
      </c>
      <c r="O1368" s="60" t="e">
        <f t="shared" si="74"/>
        <v>#N/A</v>
      </c>
    </row>
    <row r="1369" spans="2:15" x14ac:dyDescent="0.25">
      <c r="B1369" s="62" t="s">
        <v>10477</v>
      </c>
      <c r="C1369" s="63">
        <v>1</v>
      </c>
      <c r="D1369" s="64">
        <v>44480</v>
      </c>
      <c r="E1369" s="62" t="s">
        <v>15</v>
      </c>
      <c r="F1369" s="62" t="s">
        <v>5427</v>
      </c>
      <c r="G1369" s="62" t="s">
        <v>10478</v>
      </c>
      <c r="H1369" s="65">
        <v>1</v>
      </c>
      <c r="I1369" s="66">
        <v>669.89</v>
      </c>
      <c r="K1369" s="58" t="e">
        <f>VLOOKUP(J1369,Stage!A:C,3,FALSE)</f>
        <v>#N/A</v>
      </c>
      <c r="L1369" s="59" t="e">
        <f>VLOOKUP(J1369,Stage!A:B,2,FALSE)</f>
        <v>#N/A</v>
      </c>
      <c r="M1369" s="60">
        <f>VLOOKUP(F1369,Cost!A:B,2,FALSE)</f>
        <v>392.96839999999997</v>
      </c>
      <c r="N1369" s="60" t="e">
        <f t="shared" si="73"/>
        <v>#N/A</v>
      </c>
      <c r="O1369" s="60" t="e">
        <f t="shared" si="74"/>
        <v>#N/A</v>
      </c>
    </row>
    <row r="1370" spans="2:15" x14ac:dyDescent="0.25">
      <c r="B1370" s="62" t="s">
        <v>10477</v>
      </c>
      <c r="C1370" s="63">
        <v>2</v>
      </c>
      <c r="D1370" s="64">
        <v>44480</v>
      </c>
      <c r="E1370" s="62" t="s">
        <v>15</v>
      </c>
      <c r="F1370" s="62" t="s">
        <v>10479</v>
      </c>
      <c r="G1370" s="62" t="s">
        <v>4118</v>
      </c>
      <c r="H1370" s="65">
        <v>1</v>
      </c>
      <c r="I1370" s="66">
        <v>161.99</v>
      </c>
      <c r="K1370" s="58" t="e">
        <f>VLOOKUP(J1370,Stage!A:C,3,FALSE)</f>
        <v>#N/A</v>
      </c>
      <c r="L1370" s="59" t="e">
        <f>VLOOKUP(J1370,Stage!A:B,2,FALSE)</f>
        <v>#N/A</v>
      </c>
      <c r="M1370" s="60">
        <f>VLOOKUP(F1370,Cost!A:B,2,FALSE)</f>
        <v>82.453579999999988</v>
      </c>
      <c r="N1370" s="60" t="e">
        <f t="shared" si="73"/>
        <v>#N/A</v>
      </c>
      <c r="O1370" s="60" t="e">
        <f t="shared" si="74"/>
        <v>#N/A</v>
      </c>
    </row>
    <row r="1371" spans="2:15" x14ac:dyDescent="0.25">
      <c r="B1371" s="62" t="s">
        <v>10477</v>
      </c>
      <c r="C1371" s="63">
        <v>3</v>
      </c>
      <c r="D1371" s="64">
        <v>44480</v>
      </c>
      <c r="E1371" s="62" t="s">
        <v>15</v>
      </c>
      <c r="F1371" s="62" t="s">
        <v>10480</v>
      </c>
      <c r="G1371" s="62" t="s">
        <v>10481</v>
      </c>
      <c r="H1371" s="65">
        <v>1</v>
      </c>
      <c r="I1371" s="66">
        <v>480.52</v>
      </c>
      <c r="K1371" s="58" t="e">
        <f>VLOOKUP(J1371,Stage!A:C,3,FALSE)</f>
        <v>#N/A</v>
      </c>
      <c r="L1371" s="59" t="e">
        <f>VLOOKUP(J1371,Stage!A:B,2,FALSE)</f>
        <v>#N/A</v>
      </c>
      <c r="M1371" s="60">
        <f>VLOOKUP(F1371,Cost!A:B,2,FALSE)</f>
        <v>219.35316399999999</v>
      </c>
      <c r="N1371" s="60" t="e">
        <f t="shared" si="73"/>
        <v>#N/A</v>
      </c>
      <c r="O1371" s="60" t="e">
        <f t="shared" si="74"/>
        <v>#N/A</v>
      </c>
    </row>
    <row r="1372" spans="2:15" x14ac:dyDescent="0.25">
      <c r="B1372" s="62" t="s">
        <v>10482</v>
      </c>
      <c r="C1372" s="63">
        <v>1</v>
      </c>
      <c r="D1372" s="64">
        <v>44480</v>
      </c>
      <c r="E1372" s="62" t="s">
        <v>15</v>
      </c>
      <c r="F1372" s="62" t="s">
        <v>5392</v>
      </c>
      <c r="G1372" s="62" t="s">
        <v>5713</v>
      </c>
      <c r="H1372" s="65">
        <v>1</v>
      </c>
      <c r="I1372" s="66">
        <v>33.58</v>
      </c>
      <c r="K1372" s="58" t="e">
        <f>VLOOKUP(J1372,Stage!A:C,3,FALSE)</f>
        <v>#N/A</v>
      </c>
      <c r="L1372" s="59" t="e">
        <f>VLOOKUP(J1372,Stage!A:B,2,FALSE)</f>
        <v>#N/A</v>
      </c>
      <c r="M1372" s="60">
        <f>VLOOKUP(F1372,Cost!A:B,2,FALSE)</f>
        <v>15.981199999999998</v>
      </c>
      <c r="N1372" s="60" t="e">
        <f t="shared" si="73"/>
        <v>#N/A</v>
      </c>
      <c r="O1372" s="60" t="e">
        <f t="shared" si="74"/>
        <v>#N/A</v>
      </c>
    </row>
    <row r="1373" spans="2:15" x14ac:dyDescent="0.25">
      <c r="B1373" s="62" t="s">
        <v>10482</v>
      </c>
      <c r="C1373" s="63">
        <v>2</v>
      </c>
      <c r="D1373" s="64">
        <v>44480</v>
      </c>
      <c r="E1373" s="62" t="s">
        <v>15</v>
      </c>
      <c r="F1373" s="62" t="s">
        <v>5393</v>
      </c>
      <c r="G1373" s="62" t="s">
        <v>145</v>
      </c>
      <c r="H1373" s="65">
        <v>1</v>
      </c>
      <c r="I1373" s="66">
        <v>823.42</v>
      </c>
      <c r="K1373" s="58" t="e">
        <f>VLOOKUP(J1373,Stage!A:C,3,FALSE)</f>
        <v>#N/A</v>
      </c>
      <c r="L1373" s="59" t="e">
        <f>VLOOKUP(J1373,Stage!A:B,2,FALSE)</f>
        <v>#N/A</v>
      </c>
      <c r="M1373" s="60">
        <f>VLOOKUP(F1373,Cost!A:B,2,FALSE)</f>
        <v>404.55438400000003</v>
      </c>
      <c r="N1373" s="60" t="e">
        <f t="shared" si="73"/>
        <v>#N/A</v>
      </c>
      <c r="O1373" s="60" t="e">
        <f t="shared" si="74"/>
        <v>#N/A</v>
      </c>
    </row>
    <row r="1374" spans="2:15" x14ac:dyDescent="0.25">
      <c r="B1374" s="62" t="s">
        <v>10482</v>
      </c>
      <c r="C1374" s="63">
        <v>3</v>
      </c>
      <c r="D1374" s="64">
        <v>44480</v>
      </c>
      <c r="E1374" s="62" t="s">
        <v>15</v>
      </c>
      <c r="F1374" s="62" t="s">
        <v>5433</v>
      </c>
      <c r="G1374" s="62" t="s">
        <v>16</v>
      </c>
      <c r="H1374" s="65">
        <v>1</v>
      </c>
      <c r="I1374" s="66">
        <v>143.21</v>
      </c>
      <c r="K1374" s="58" t="e">
        <f>VLOOKUP(J1374,Stage!A:C,3,FALSE)</f>
        <v>#N/A</v>
      </c>
      <c r="L1374" s="59" t="e">
        <f>VLOOKUP(J1374,Stage!A:B,2,FALSE)</f>
        <v>#N/A</v>
      </c>
      <c r="M1374" s="60">
        <f>VLOOKUP(F1374,Cost!A:B,2,FALSE)</f>
        <v>72.150000000000006</v>
      </c>
      <c r="N1374" s="60" t="e">
        <f t="shared" si="73"/>
        <v>#N/A</v>
      </c>
      <c r="O1374" s="60" t="e">
        <f t="shared" si="74"/>
        <v>#N/A</v>
      </c>
    </row>
    <row r="1375" spans="2:15" x14ac:dyDescent="0.25">
      <c r="B1375" s="62" t="s">
        <v>10482</v>
      </c>
      <c r="C1375" s="63">
        <v>4</v>
      </c>
      <c r="D1375" s="64">
        <v>44480</v>
      </c>
      <c r="E1375" s="62" t="s">
        <v>15</v>
      </c>
      <c r="F1375" s="62" t="s">
        <v>5432</v>
      </c>
      <c r="G1375" s="62" t="s">
        <v>3324</v>
      </c>
      <c r="H1375" s="65">
        <v>1</v>
      </c>
      <c r="I1375" s="66">
        <v>413.9</v>
      </c>
      <c r="K1375" s="58" t="e">
        <f>VLOOKUP(J1375,Stage!A:C,3,FALSE)</f>
        <v>#N/A</v>
      </c>
      <c r="L1375" s="59" t="e">
        <f>VLOOKUP(J1375,Stage!A:B,2,FALSE)</f>
        <v>#N/A</v>
      </c>
      <c r="M1375" s="60">
        <f>VLOOKUP(F1375,Cost!A:B,2,FALSE)</f>
        <v>210.61152672</v>
      </c>
      <c r="N1375" s="60" t="e">
        <f t="shared" si="73"/>
        <v>#N/A</v>
      </c>
      <c r="O1375" s="60" t="e">
        <f t="shared" si="74"/>
        <v>#N/A</v>
      </c>
    </row>
    <row r="1376" spans="2:15" x14ac:dyDescent="0.25">
      <c r="B1376" s="62" t="s">
        <v>10483</v>
      </c>
      <c r="C1376" s="63">
        <v>1</v>
      </c>
      <c r="D1376" s="64">
        <v>44480</v>
      </c>
      <c r="E1376" s="62" t="s">
        <v>15</v>
      </c>
      <c r="F1376" s="62" t="s">
        <v>5392</v>
      </c>
      <c r="G1376" s="62" t="s">
        <v>5713</v>
      </c>
      <c r="H1376" s="65">
        <v>1</v>
      </c>
      <c r="I1376" s="66">
        <v>33.58</v>
      </c>
      <c r="K1376" s="58" t="e">
        <f>VLOOKUP(J1376,Stage!A:C,3,FALSE)</f>
        <v>#N/A</v>
      </c>
      <c r="L1376" s="59" t="e">
        <f>VLOOKUP(J1376,Stage!A:B,2,FALSE)</f>
        <v>#N/A</v>
      </c>
      <c r="M1376" s="60">
        <f>VLOOKUP(F1376,Cost!A:B,2,FALSE)</f>
        <v>15.981199999999998</v>
      </c>
      <c r="N1376" s="60" t="e">
        <f t="shared" si="73"/>
        <v>#N/A</v>
      </c>
      <c r="O1376" s="60" t="e">
        <f t="shared" si="74"/>
        <v>#N/A</v>
      </c>
    </row>
    <row r="1377" spans="2:15" x14ac:dyDescent="0.25">
      <c r="B1377" s="62" t="s">
        <v>10483</v>
      </c>
      <c r="C1377" s="63">
        <v>2</v>
      </c>
      <c r="D1377" s="64">
        <v>44480</v>
      </c>
      <c r="E1377" s="62" t="s">
        <v>15</v>
      </c>
      <c r="F1377" s="62" t="s">
        <v>5399</v>
      </c>
      <c r="G1377" s="62" t="s">
        <v>3464</v>
      </c>
      <c r="H1377" s="65">
        <v>1</v>
      </c>
      <c r="I1377" s="66">
        <v>823.42</v>
      </c>
      <c r="K1377" s="58" t="e">
        <f>VLOOKUP(J1377,Stage!A:C,3,FALSE)</f>
        <v>#N/A</v>
      </c>
      <c r="L1377" s="59" t="e">
        <f>VLOOKUP(J1377,Stage!A:B,2,FALSE)</f>
        <v>#N/A</v>
      </c>
      <c r="M1377" s="60">
        <f>VLOOKUP(F1377,Cost!A:B,2,FALSE)</f>
        <v>404.55</v>
      </c>
      <c r="N1377" s="60" t="e">
        <f t="shared" si="73"/>
        <v>#N/A</v>
      </c>
      <c r="O1377" s="60" t="e">
        <f t="shared" si="74"/>
        <v>#N/A</v>
      </c>
    </row>
    <row r="1378" spans="2:15" x14ac:dyDescent="0.25">
      <c r="B1378" s="62" t="s">
        <v>10483</v>
      </c>
      <c r="C1378" s="63">
        <v>3</v>
      </c>
      <c r="D1378" s="64">
        <v>44480</v>
      </c>
      <c r="E1378" s="62" t="s">
        <v>15</v>
      </c>
      <c r="F1378" s="62" t="s">
        <v>10484</v>
      </c>
      <c r="G1378" s="62" t="s">
        <v>3608</v>
      </c>
      <c r="H1378" s="65">
        <v>1</v>
      </c>
      <c r="I1378" s="66">
        <v>161.25</v>
      </c>
      <c r="K1378" s="58" t="e">
        <f>VLOOKUP(J1378,Stage!A:C,3,FALSE)</f>
        <v>#N/A</v>
      </c>
      <c r="L1378" s="59" t="e">
        <f>VLOOKUP(J1378,Stage!A:B,2,FALSE)</f>
        <v>#N/A</v>
      </c>
      <c r="M1378" s="60">
        <f>VLOOKUP(F1378,Cost!A:B,2,FALSE)</f>
        <v>86.03</v>
      </c>
      <c r="N1378" s="60" t="e">
        <f t="shared" si="73"/>
        <v>#N/A</v>
      </c>
      <c r="O1378" s="60" t="e">
        <f t="shared" si="74"/>
        <v>#N/A</v>
      </c>
    </row>
    <row r="1379" spans="2:15" x14ac:dyDescent="0.25">
      <c r="B1379" s="62" t="s">
        <v>10483</v>
      </c>
      <c r="C1379" s="63">
        <v>4</v>
      </c>
      <c r="D1379" s="64">
        <v>44480</v>
      </c>
      <c r="E1379" s="62" t="s">
        <v>15</v>
      </c>
      <c r="F1379" s="62" t="s">
        <v>10485</v>
      </c>
      <c r="G1379" s="62" t="s">
        <v>3609</v>
      </c>
      <c r="H1379" s="65">
        <v>1</v>
      </c>
      <c r="I1379" s="66">
        <v>533.79999999999995</v>
      </c>
      <c r="K1379" s="58" t="e">
        <f>VLOOKUP(J1379,Stage!A:C,3,FALSE)</f>
        <v>#N/A</v>
      </c>
      <c r="L1379" s="59" t="e">
        <f>VLOOKUP(J1379,Stage!A:B,2,FALSE)</f>
        <v>#N/A</v>
      </c>
      <c r="M1379" s="60">
        <f>VLOOKUP(F1379,Cost!A:B,2,FALSE)</f>
        <v>284.92</v>
      </c>
      <c r="N1379" s="60" t="e">
        <f t="shared" si="73"/>
        <v>#N/A</v>
      </c>
      <c r="O1379" s="60" t="e">
        <f t="shared" si="74"/>
        <v>#N/A</v>
      </c>
    </row>
    <row r="1380" spans="2:15" x14ac:dyDescent="0.25">
      <c r="B1380" s="62" t="s">
        <v>10486</v>
      </c>
      <c r="C1380" s="63">
        <v>1</v>
      </c>
      <c r="D1380" s="64">
        <v>44532</v>
      </c>
      <c r="E1380" s="62" t="s">
        <v>142</v>
      </c>
      <c r="F1380" s="62" t="s">
        <v>5953</v>
      </c>
      <c r="G1380" s="62" t="s">
        <v>5092</v>
      </c>
      <c r="H1380" s="65">
        <v>1</v>
      </c>
      <c r="I1380" s="66">
        <v>711.24</v>
      </c>
      <c r="K1380" s="58" t="e">
        <f>VLOOKUP(J1380,Stage!A:C,3,FALSE)</f>
        <v>#N/A</v>
      </c>
      <c r="L1380" s="59" t="e">
        <f>VLOOKUP(J1380,Stage!A:B,2,FALSE)</f>
        <v>#N/A</v>
      </c>
      <c r="M1380" s="60">
        <f>VLOOKUP(F1380,Cost!A:B,2,FALSE)</f>
        <v>349.84280000000001</v>
      </c>
      <c r="N1380" s="60" t="e">
        <f t="shared" si="73"/>
        <v>#N/A</v>
      </c>
      <c r="O1380" s="60" t="e">
        <f t="shared" si="74"/>
        <v>#N/A</v>
      </c>
    </row>
    <row r="1381" spans="2:15" x14ac:dyDescent="0.25">
      <c r="B1381" s="62" t="s">
        <v>9809</v>
      </c>
      <c r="C1381" s="63">
        <v>1</v>
      </c>
      <c r="D1381" s="64">
        <v>44469</v>
      </c>
      <c r="E1381" s="62" t="s">
        <v>117</v>
      </c>
      <c r="F1381" s="62" t="s">
        <v>8812</v>
      </c>
      <c r="G1381" s="62" t="s">
        <v>9810</v>
      </c>
      <c r="H1381" s="65">
        <v>1</v>
      </c>
      <c r="I1381" s="66">
        <v>702.44</v>
      </c>
      <c r="K1381" s="58" t="e">
        <f>VLOOKUP(J1381,Stage!A:C,3,FALSE)</f>
        <v>#N/A</v>
      </c>
      <c r="L1381" s="59" t="e">
        <f>VLOOKUP(J1381,Stage!A:B,2,FALSE)</f>
        <v>#N/A</v>
      </c>
      <c r="M1381" s="60">
        <f>VLOOKUP(F1381,Cost!A:B,2,FALSE)</f>
        <v>358.06821739999998</v>
      </c>
      <c r="N1381" s="60" t="e">
        <f t="shared" si="73"/>
        <v>#N/A</v>
      </c>
      <c r="O1381" s="60" t="e">
        <f t="shared" si="74"/>
        <v>#N/A</v>
      </c>
    </row>
    <row r="1382" spans="2:15" x14ac:dyDescent="0.25">
      <c r="B1382" s="62" t="s">
        <v>9446</v>
      </c>
      <c r="C1382" s="63">
        <v>1</v>
      </c>
      <c r="D1382" s="64">
        <v>44469</v>
      </c>
      <c r="E1382" s="62" t="s">
        <v>9447</v>
      </c>
      <c r="F1382" s="62" t="s">
        <v>9450</v>
      </c>
      <c r="G1382" s="62" t="s">
        <v>9451</v>
      </c>
      <c r="H1382" s="65">
        <v>1</v>
      </c>
      <c r="I1382" s="66">
        <v>229.11</v>
      </c>
      <c r="K1382" s="58" t="e">
        <f>VLOOKUP(J1382,Stage!A:C,3,FALSE)</f>
        <v>#N/A</v>
      </c>
      <c r="L1382" s="59" t="e">
        <f>VLOOKUP(J1382,Stage!A:B,2,FALSE)</f>
        <v>#N/A</v>
      </c>
      <c r="M1382" s="60">
        <f>+I1382*0.4</f>
        <v>91.644000000000005</v>
      </c>
      <c r="N1382" s="60" t="e">
        <f t="shared" si="73"/>
        <v>#N/A</v>
      </c>
      <c r="O1382" s="60" t="e">
        <f t="shared" si="74"/>
        <v>#N/A</v>
      </c>
    </row>
    <row r="1383" spans="2:15" x14ac:dyDescent="0.25">
      <c r="B1383" s="62" t="s">
        <v>9446</v>
      </c>
      <c r="C1383" s="63">
        <v>2</v>
      </c>
      <c r="D1383" s="64">
        <v>44469</v>
      </c>
      <c r="E1383" s="62" t="s">
        <v>9447</v>
      </c>
      <c r="F1383" s="62" t="s">
        <v>9448</v>
      </c>
      <c r="G1383" s="62" t="s">
        <v>9449</v>
      </c>
      <c r="H1383" s="65">
        <v>1</v>
      </c>
      <c r="I1383" s="66">
        <v>582.13</v>
      </c>
      <c r="K1383" s="58" t="e">
        <f>VLOOKUP(J1383,Stage!A:C,3,FALSE)</f>
        <v>#N/A</v>
      </c>
      <c r="L1383" s="59" t="e">
        <f>VLOOKUP(J1383,Stage!A:B,2,FALSE)</f>
        <v>#N/A</v>
      </c>
      <c r="M1383" s="60">
        <f>+I1383*0.4</f>
        <v>232.852</v>
      </c>
      <c r="N1383" s="60" t="e">
        <f t="shared" si="73"/>
        <v>#N/A</v>
      </c>
      <c r="O1383" s="60" t="e">
        <f t="shared" si="74"/>
        <v>#N/A</v>
      </c>
    </row>
    <row r="1384" spans="2:15" x14ac:dyDescent="0.25">
      <c r="B1384" s="62" t="s">
        <v>9811</v>
      </c>
      <c r="C1384" s="63">
        <v>1</v>
      </c>
      <c r="D1384" s="64">
        <v>44469</v>
      </c>
      <c r="E1384" s="62" t="s">
        <v>117</v>
      </c>
      <c r="F1384" s="62" t="s">
        <v>8812</v>
      </c>
      <c r="G1384" s="62" t="s">
        <v>9810</v>
      </c>
      <c r="H1384" s="65">
        <v>1</v>
      </c>
      <c r="I1384" s="66">
        <v>702.44</v>
      </c>
      <c r="K1384" s="58" t="e">
        <f>VLOOKUP(J1384,Stage!A:C,3,FALSE)</f>
        <v>#N/A</v>
      </c>
      <c r="L1384" s="59" t="e">
        <f>VLOOKUP(J1384,Stage!A:B,2,FALSE)</f>
        <v>#N/A</v>
      </c>
      <c r="M1384" s="60">
        <f>VLOOKUP(F1384,Cost!A:B,2,FALSE)</f>
        <v>358.06821739999998</v>
      </c>
      <c r="N1384" s="60" t="e">
        <f t="shared" si="73"/>
        <v>#N/A</v>
      </c>
      <c r="O1384" s="60" t="e">
        <f t="shared" si="74"/>
        <v>#N/A</v>
      </c>
    </row>
    <row r="1385" spans="2:15" x14ac:dyDescent="0.25">
      <c r="B1385" s="62" t="s">
        <v>9812</v>
      </c>
      <c r="C1385" s="63">
        <v>1</v>
      </c>
      <c r="D1385" s="64">
        <v>44469</v>
      </c>
      <c r="E1385" s="62" t="s">
        <v>117</v>
      </c>
      <c r="F1385" s="62" t="s">
        <v>8812</v>
      </c>
      <c r="G1385" s="62" t="s">
        <v>9810</v>
      </c>
      <c r="H1385" s="65">
        <v>1</v>
      </c>
      <c r="I1385" s="66">
        <v>702.44</v>
      </c>
      <c r="K1385" s="58" t="e">
        <f>VLOOKUP(J1385,Stage!A:C,3,FALSE)</f>
        <v>#N/A</v>
      </c>
      <c r="L1385" s="59" t="e">
        <f>VLOOKUP(J1385,Stage!A:B,2,FALSE)</f>
        <v>#N/A</v>
      </c>
      <c r="M1385" s="60">
        <f>VLOOKUP(F1385,Cost!A:B,2,FALSE)</f>
        <v>358.06821739999998</v>
      </c>
      <c r="N1385" s="60" t="e">
        <f t="shared" si="73"/>
        <v>#N/A</v>
      </c>
      <c r="O1385" s="60" t="e">
        <f t="shared" si="74"/>
        <v>#N/A</v>
      </c>
    </row>
    <row r="1386" spans="2:15" x14ac:dyDescent="0.25">
      <c r="B1386" s="62" t="s">
        <v>9813</v>
      </c>
      <c r="C1386" s="63">
        <v>1</v>
      </c>
      <c r="D1386" s="64">
        <v>44469</v>
      </c>
      <c r="E1386" s="62" t="s">
        <v>117</v>
      </c>
      <c r="F1386" s="62" t="s">
        <v>8812</v>
      </c>
      <c r="G1386" s="62" t="s">
        <v>9810</v>
      </c>
      <c r="H1386" s="65">
        <v>1</v>
      </c>
      <c r="I1386" s="66">
        <v>702.44</v>
      </c>
      <c r="K1386" s="58" t="e">
        <f>VLOOKUP(J1386,Stage!A:C,3,FALSE)</f>
        <v>#N/A</v>
      </c>
      <c r="L1386" s="59" t="e">
        <f>VLOOKUP(J1386,Stage!A:B,2,FALSE)</f>
        <v>#N/A</v>
      </c>
      <c r="M1386" s="60">
        <f>VLOOKUP(F1386,Cost!A:B,2,FALSE)</f>
        <v>358.06821739999998</v>
      </c>
      <c r="N1386" s="60" t="e">
        <f t="shared" si="73"/>
        <v>#N/A</v>
      </c>
      <c r="O1386" s="60" t="e">
        <f t="shared" si="74"/>
        <v>#N/A</v>
      </c>
    </row>
    <row r="1387" spans="2:15" x14ac:dyDescent="0.25">
      <c r="B1387" s="62" t="s">
        <v>10487</v>
      </c>
      <c r="C1387" s="63">
        <v>1</v>
      </c>
      <c r="D1387" s="64">
        <v>44469</v>
      </c>
      <c r="E1387" s="62" t="s">
        <v>10488</v>
      </c>
      <c r="F1387" s="62" t="s">
        <v>10489</v>
      </c>
      <c r="G1387" s="62" t="s">
        <v>10490</v>
      </c>
      <c r="H1387" s="65">
        <v>1</v>
      </c>
      <c r="I1387" s="66">
        <v>1100.3599999999999</v>
      </c>
      <c r="K1387" s="58" t="e">
        <f>VLOOKUP(J1387,Stage!A:C,3,FALSE)</f>
        <v>#N/A</v>
      </c>
      <c r="L1387" s="59" t="e">
        <f>VLOOKUP(J1387,Stage!A:B,2,FALSE)</f>
        <v>#N/A</v>
      </c>
      <c r="M1387" s="60">
        <f t="shared" ref="M1387:M1390" si="76">+I1387*0.4</f>
        <v>440.14400000000001</v>
      </c>
      <c r="N1387" s="60" t="e">
        <f t="shared" si="73"/>
        <v>#N/A</v>
      </c>
      <c r="O1387" s="60" t="e">
        <f t="shared" si="74"/>
        <v>#N/A</v>
      </c>
    </row>
    <row r="1388" spans="2:15" x14ac:dyDescent="0.25">
      <c r="B1388" s="62" t="s">
        <v>10487</v>
      </c>
      <c r="C1388" s="63">
        <v>2</v>
      </c>
      <c r="D1388" s="64">
        <v>44469</v>
      </c>
      <c r="E1388" s="62" t="s">
        <v>10488</v>
      </c>
      <c r="F1388" s="62" t="s">
        <v>10491</v>
      </c>
      <c r="G1388" s="62" t="s">
        <v>10492</v>
      </c>
      <c r="H1388" s="65">
        <v>1</v>
      </c>
      <c r="I1388" s="66">
        <v>942.69</v>
      </c>
      <c r="K1388" s="58" t="e">
        <f>VLOOKUP(J1388,Stage!A:C,3,FALSE)</f>
        <v>#N/A</v>
      </c>
      <c r="L1388" s="59" t="e">
        <f>VLOOKUP(J1388,Stage!A:B,2,FALSE)</f>
        <v>#N/A</v>
      </c>
      <c r="M1388" s="60">
        <f t="shared" si="76"/>
        <v>377.07600000000002</v>
      </c>
      <c r="N1388" s="60" t="e">
        <f t="shared" si="73"/>
        <v>#N/A</v>
      </c>
      <c r="O1388" s="60" t="e">
        <f t="shared" si="74"/>
        <v>#N/A</v>
      </c>
    </row>
    <row r="1389" spans="2:15" x14ac:dyDescent="0.25">
      <c r="B1389" s="62" t="s">
        <v>10487</v>
      </c>
      <c r="C1389" s="63">
        <v>3</v>
      </c>
      <c r="D1389" s="64">
        <v>44469</v>
      </c>
      <c r="E1389" s="62" t="s">
        <v>10488</v>
      </c>
      <c r="F1389" s="62" t="s">
        <v>10493</v>
      </c>
      <c r="G1389" s="62" t="s">
        <v>3340</v>
      </c>
      <c r="H1389" s="65">
        <v>1</v>
      </c>
      <c r="I1389" s="66">
        <v>504.64</v>
      </c>
      <c r="K1389" s="58" t="e">
        <f>VLOOKUP(J1389,Stage!A:C,3,FALSE)</f>
        <v>#N/A</v>
      </c>
      <c r="L1389" s="59" t="e">
        <f>VLOOKUP(J1389,Stage!A:B,2,FALSE)</f>
        <v>#N/A</v>
      </c>
      <c r="M1389" s="60">
        <f t="shared" si="76"/>
        <v>201.85599999999999</v>
      </c>
      <c r="N1389" s="60" t="e">
        <f t="shared" ref="N1389:N1452" si="77">+M1389*L1389</f>
        <v>#N/A</v>
      </c>
      <c r="O1389" s="60" t="e">
        <f t="shared" ref="O1389:O1452" si="78">+N1389*H1389</f>
        <v>#N/A</v>
      </c>
    </row>
    <row r="1390" spans="2:15" x14ac:dyDescent="0.25">
      <c r="B1390" s="62" t="s">
        <v>10487</v>
      </c>
      <c r="C1390" s="63">
        <v>4</v>
      </c>
      <c r="D1390" s="64">
        <v>44469</v>
      </c>
      <c r="E1390" s="62" t="s">
        <v>10488</v>
      </c>
      <c r="F1390" s="62" t="s">
        <v>10494</v>
      </c>
      <c r="G1390" s="62" t="s">
        <v>10495</v>
      </c>
      <c r="H1390" s="65">
        <v>1</v>
      </c>
      <c r="I1390" s="66">
        <v>556.16</v>
      </c>
      <c r="K1390" s="58" t="e">
        <f>VLOOKUP(J1390,Stage!A:C,3,FALSE)</f>
        <v>#N/A</v>
      </c>
      <c r="L1390" s="59" t="e">
        <f>VLOOKUP(J1390,Stage!A:B,2,FALSE)</f>
        <v>#N/A</v>
      </c>
      <c r="M1390" s="60">
        <f t="shared" si="76"/>
        <v>222.464</v>
      </c>
      <c r="N1390" s="60" t="e">
        <f t="shared" si="77"/>
        <v>#N/A</v>
      </c>
      <c r="O1390" s="60" t="e">
        <f t="shared" si="78"/>
        <v>#N/A</v>
      </c>
    </row>
    <row r="1391" spans="2:15" x14ac:dyDescent="0.25">
      <c r="B1391" s="62" t="s">
        <v>10496</v>
      </c>
      <c r="C1391" s="63">
        <v>1</v>
      </c>
      <c r="D1391" s="64">
        <v>44546</v>
      </c>
      <c r="E1391" s="62" t="s">
        <v>3338</v>
      </c>
      <c r="F1391" s="62" t="s">
        <v>5831</v>
      </c>
      <c r="G1391" s="62" t="s">
        <v>4745</v>
      </c>
      <c r="H1391" s="65">
        <v>5</v>
      </c>
      <c r="I1391" s="66">
        <v>1192.8499999999999</v>
      </c>
      <c r="K1391" s="58" t="e">
        <f>VLOOKUP(J1391,Stage!A:C,3,FALSE)</f>
        <v>#N/A</v>
      </c>
      <c r="L1391" s="59" t="e">
        <f>VLOOKUP(J1391,Stage!A:B,2,FALSE)</f>
        <v>#N/A</v>
      </c>
      <c r="M1391" s="60">
        <f>VLOOKUP(F1391,Cost!A:B,2,FALSE)</f>
        <v>110.472872</v>
      </c>
      <c r="N1391" s="60" t="e">
        <f t="shared" si="77"/>
        <v>#N/A</v>
      </c>
      <c r="O1391" s="60" t="e">
        <f t="shared" si="78"/>
        <v>#N/A</v>
      </c>
    </row>
    <row r="1392" spans="2:15" x14ac:dyDescent="0.25">
      <c r="B1392" s="62" t="s">
        <v>10497</v>
      </c>
      <c r="C1392" s="63">
        <v>1</v>
      </c>
      <c r="D1392" s="64">
        <v>44546</v>
      </c>
      <c r="E1392" s="62" t="s">
        <v>3338</v>
      </c>
      <c r="F1392" s="62" t="s">
        <v>5832</v>
      </c>
      <c r="G1392" s="62" t="s">
        <v>3593</v>
      </c>
      <c r="H1392" s="65">
        <v>5</v>
      </c>
      <c r="I1392" s="66">
        <v>1820.45</v>
      </c>
      <c r="K1392" s="58" t="e">
        <f>VLOOKUP(J1392,Stage!A:C,3,FALSE)</f>
        <v>#N/A</v>
      </c>
      <c r="L1392" s="59" t="e">
        <f>VLOOKUP(J1392,Stage!A:B,2,FALSE)</f>
        <v>#N/A</v>
      </c>
      <c r="M1392" s="60">
        <f>VLOOKUP(F1392,Cost!A:B,2,FALSE)</f>
        <v>162.1464</v>
      </c>
      <c r="N1392" s="60" t="e">
        <f t="shared" si="77"/>
        <v>#N/A</v>
      </c>
      <c r="O1392" s="60" t="e">
        <f t="shared" si="78"/>
        <v>#N/A</v>
      </c>
    </row>
    <row r="1393" spans="2:15" x14ac:dyDescent="0.25">
      <c r="B1393" s="62" t="s">
        <v>10498</v>
      </c>
      <c r="C1393" s="63">
        <v>1</v>
      </c>
      <c r="D1393" s="64">
        <v>44529</v>
      </c>
      <c r="E1393" s="62" t="s">
        <v>3338</v>
      </c>
      <c r="F1393" s="62" t="s">
        <v>5831</v>
      </c>
      <c r="G1393" s="62" t="s">
        <v>4745</v>
      </c>
      <c r="H1393" s="65">
        <v>5</v>
      </c>
      <c r="I1393" s="66">
        <v>1192.8499999999999</v>
      </c>
      <c r="K1393" s="58" t="e">
        <f>VLOOKUP(J1393,Stage!A:C,3,FALSE)</f>
        <v>#N/A</v>
      </c>
      <c r="L1393" s="59" t="e">
        <f>VLOOKUP(J1393,Stage!A:B,2,FALSE)</f>
        <v>#N/A</v>
      </c>
      <c r="M1393" s="60">
        <f>VLOOKUP(F1393,Cost!A:B,2,FALSE)</f>
        <v>110.472872</v>
      </c>
      <c r="N1393" s="60" t="e">
        <f t="shared" si="77"/>
        <v>#N/A</v>
      </c>
      <c r="O1393" s="60" t="e">
        <f t="shared" si="78"/>
        <v>#N/A</v>
      </c>
    </row>
    <row r="1394" spans="2:15" x14ac:dyDescent="0.25">
      <c r="B1394" s="62" t="s">
        <v>9806</v>
      </c>
      <c r="C1394" s="63">
        <v>1</v>
      </c>
      <c r="D1394" s="64">
        <v>44469</v>
      </c>
      <c r="E1394" s="62" t="s">
        <v>117</v>
      </c>
      <c r="F1394" s="62" t="s">
        <v>8808</v>
      </c>
      <c r="G1394" s="62" t="s">
        <v>6042</v>
      </c>
      <c r="H1394" s="65">
        <v>1</v>
      </c>
      <c r="I1394" s="66">
        <v>695.85</v>
      </c>
      <c r="K1394" s="58" t="e">
        <f>VLOOKUP(J1394,Stage!A:C,3,FALSE)</f>
        <v>#N/A</v>
      </c>
      <c r="L1394" s="59" t="e">
        <f>VLOOKUP(J1394,Stage!A:B,2,FALSE)</f>
        <v>#N/A</v>
      </c>
      <c r="M1394" s="60">
        <f>VLOOKUP(F1394,Cost!A:B,2,FALSE)</f>
        <v>352.96568379999997</v>
      </c>
      <c r="N1394" s="60" t="e">
        <f t="shared" si="77"/>
        <v>#N/A</v>
      </c>
      <c r="O1394" s="60" t="e">
        <f t="shared" si="78"/>
        <v>#N/A</v>
      </c>
    </row>
    <row r="1395" spans="2:15" x14ac:dyDescent="0.25">
      <c r="B1395" s="62" t="s">
        <v>9807</v>
      </c>
      <c r="C1395" s="63">
        <v>1</v>
      </c>
      <c r="D1395" s="64">
        <v>44469</v>
      </c>
      <c r="E1395" s="62" t="s">
        <v>117</v>
      </c>
      <c r="F1395" s="62" t="s">
        <v>8808</v>
      </c>
      <c r="G1395" s="62" t="s">
        <v>6042</v>
      </c>
      <c r="H1395" s="65">
        <v>1</v>
      </c>
      <c r="I1395" s="66">
        <v>695.85</v>
      </c>
      <c r="K1395" s="58" t="e">
        <f>VLOOKUP(J1395,Stage!A:C,3,FALSE)</f>
        <v>#N/A</v>
      </c>
      <c r="L1395" s="59" t="e">
        <f>VLOOKUP(J1395,Stage!A:B,2,FALSE)</f>
        <v>#N/A</v>
      </c>
      <c r="M1395" s="60">
        <f>VLOOKUP(F1395,Cost!A:B,2,FALSE)</f>
        <v>352.96568379999997</v>
      </c>
      <c r="N1395" s="60" t="e">
        <f t="shared" si="77"/>
        <v>#N/A</v>
      </c>
      <c r="O1395" s="60" t="e">
        <f t="shared" si="78"/>
        <v>#N/A</v>
      </c>
    </row>
    <row r="1396" spans="2:15" x14ac:dyDescent="0.25">
      <c r="B1396" s="62" t="s">
        <v>10499</v>
      </c>
      <c r="C1396" s="63">
        <v>1</v>
      </c>
      <c r="D1396" s="64">
        <v>44476</v>
      </c>
      <c r="E1396" s="62" t="s">
        <v>117</v>
      </c>
      <c r="F1396" s="62" t="s">
        <v>8808</v>
      </c>
      <c r="G1396" s="62" t="s">
        <v>6042</v>
      </c>
      <c r="H1396" s="65">
        <v>1</v>
      </c>
      <c r="I1396" s="66">
        <v>695.85</v>
      </c>
      <c r="K1396" s="58" t="e">
        <f>VLOOKUP(J1396,Stage!A:C,3,FALSE)</f>
        <v>#N/A</v>
      </c>
      <c r="L1396" s="59" t="e">
        <f>VLOOKUP(J1396,Stage!A:B,2,FALSE)</f>
        <v>#N/A</v>
      </c>
      <c r="M1396" s="60">
        <f>VLOOKUP(F1396,Cost!A:B,2,FALSE)</f>
        <v>352.96568379999997</v>
      </c>
      <c r="N1396" s="60" t="e">
        <f t="shared" si="77"/>
        <v>#N/A</v>
      </c>
      <c r="O1396" s="60" t="e">
        <f t="shared" si="78"/>
        <v>#N/A</v>
      </c>
    </row>
    <row r="1397" spans="2:15" x14ac:dyDescent="0.25">
      <c r="B1397" s="62" t="s">
        <v>10500</v>
      </c>
      <c r="C1397" s="63">
        <v>1</v>
      </c>
      <c r="D1397" s="64">
        <v>44476</v>
      </c>
      <c r="E1397" s="62" t="s">
        <v>117</v>
      </c>
      <c r="F1397" s="62" t="s">
        <v>8808</v>
      </c>
      <c r="G1397" s="62" t="s">
        <v>6042</v>
      </c>
      <c r="H1397" s="65">
        <v>1</v>
      </c>
      <c r="I1397" s="66">
        <v>695.85</v>
      </c>
      <c r="K1397" s="58" t="e">
        <f>VLOOKUP(J1397,Stage!A:C,3,FALSE)</f>
        <v>#N/A</v>
      </c>
      <c r="L1397" s="59" t="e">
        <f>VLOOKUP(J1397,Stage!A:B,2,FALSE)</f>
        <v>#N/A</v>
      </c>
      <c r="M1397" s="60">
        <f>VLOOKUP(F1397,Cost!A:B,2,FALSE)</f>
        <v>352.96568379999997</v>
      </c>
      <c r="N1397" s="60" t="e">
        <f t="shared" si="77"/>
        <v>#N/A</v>
      </c>
      <c r="O1397" s="60" t="e">
        <f t="shared" si="78"/>
        <v>#N/A</v>
      </c>
    </row>
    <row r="1398" spans="2:15" x14ac:dyDescent="0.25">
      <c r="B1398" s="62" t="s">
        <v>9873</v>
      </c>
      <c r="C1398" s="63">
        <v>1</v>
      </c>
      <c r="D1398" s="64">
        <v>44475</v>
      </c>
      <c r="E1398" s="62" t="s">
        <v>9874</v>
      </c>
      <c r="F1398" s="62" t="s">
        <v>9878</v>
      </c>
      <c r="G1398" s="62" t="s">
        <v>9879</v>
      </c>
      <c r="H1398" s="65">
        <v>1</v>
      </c>
      <c r="I1398" s="66">
        <v>77.099999999999994</v>
      </c>
      <c r="K1398" s="58" t="e">
        <f>VLOOKUP(J1398,Stage!A:C,3,FALSE)</f>
        <v>#N/A</v>
      </c>
      <c r="L1398" s="59" t="e">
        <f>VLOOKUP(J1398,Stage!A:B,2,FALSE)</f>
        <v>#N/A</v>
      </c>
      <c r="M1398" s="60">
        <f t="shared" ref="M1398:M1402" si="79">+I1398*0.4</f>
        <v>30.84</v>
      </c>
      <c r="N1398" s="60" t="e">
        <f t="shared" si="77"/>
        <v>#N/A</v>
      </c>
      <c r="O1398" s="60" t="e">
        <f t="shared" si="78"/>
        <v>#N/A</v>
      </c>
    </row>
    <row r="1399" spans="2:15" x14ac:dyDescent="0.25">
      <c r="B1399" s="62" t="s">
        <v>9873</v>
      </c>
      <c r="C1399" s="63">
        <v>2</v>
      </c>
      <c r="D1399" s="64">
        <v>44475</v>
      </c>
      <c r="E1399" s="62" t="s">
        <v>9874</v>
      </c>
      <c r="F1399" s="62" t="s">
        <v>9875</v>
      </c>
      <c r="G1399" s="62" t="s">
        <v>4728</v>
      </c>
      <c r="H1399" s="65">
        <v>1</v>
      </c>
      <c r="I1399" s="66">
        <v>492.51</v>
      </c>
      <c r="K1399" s="58" t="e">
        <f>VLOOKUP(J1399,Stage!A:C,3,FALSE)</f>
        <v>#N/A</v>
      </c>
      <c r="L1399" s="59" t="e">
        <f>VLOOKUP(J1399,Stage!A:B,2,FALSE)</f>
        <v>#N/A</v>
      </c>
      <c r="M1399" s="60">
        <f t="shared" si="79"/>
        <v>197.00400000000002</v>
      </c>
      <c r="N1399" s="60" t="e">
        <f t="shared" si="77"/>
        <v>#N/A</v>
      </c>
      <c r="O1399" s="60" t="e">
        <f t="shared" si="78"/>
        <v>#N/A</v>
      </c>
    </row>
    <row r="1400" spans="2:15" x14ac:dyDescent="0.25">
      <c r="B1400" s="62" t="s">
        <v>9873</v>
      </c>
      <c r="C1400" s="63">
        <v>3</v>
      </c>
      <c r="D1400" s="64">
        <v>44475</v>
      </c>
      <c r="E1400" s="62" t="s">
        <v>9874</v>
      </c>
      <c r="F1400" s="62" t="s">
        <v>9880</v>
      </c>
      <c r="G1400" s="62" t="s">
        <v>9881</v>
      </c>
      <c r="H1400" s="65">
        <v>1</v>
      </c>
      <c r="I1400" s="66">
        <v>515.57000000000005</v>
      </c>
      <c r="K1400" s="58" t="e">
        <f>VLOOKUP(J1400,Stage!A:C,3,FALSE)</f>
        <v>#N/A</v>
      </c>
      <c r="L1400" s="59" t="e">
        <f>VLOOKUP(J1400,Stage!A:B,2,FALSE)</f>
        <v>#N/A</v>
      </c>
      <c r="M1400" s="60">
        <f t="shared" si="79"/>
        <v>206.22800000000004</v>
      </c>
      <c r="N1400" s="60" t="e">
        <f t="shared" si="77"/>
        <v>#N/A</v>
      </c>
      <c r="O1400" s="60" t="e">
        <f t="shared" si="78"/>
        <v>#N/A</v>
      </c>
    </row>
    <row r="1401" spans="2:15" x14ac:dyDescent="0.25">
      <c r="B1401" s="62" t="s">
        <v>9873</v>
      </c>
      <c r="C1401" s="63">
        <v>4</v>
      </c>
      <c r="D1401" s="64">
        <v>44475</v>
      </c>
      <c r="E1401" s="62" t="s">
        <v>9874</v>
      </c>
      <c r="F1401" s="62" t="s">
        <v>9882</v>
      </c>
      <c r="G1401" s="62" t="s">
        <v>9883</v>
      </c>
      <c r="H1401" s="65">
        <v>1</v>
      </c>
      <c r="I1401" s="66">
        <v>453.64</v>
      </c>
      <c r="K1401" s="58" t="e">
        <f>VLOOKUP(J1401,Stage!A:C,3,FALSE)</f>
        <v>#N/A</v>
      </c>
      <c r="L1401" s="59" t="e">
        <f>VLOOKUP(J1401,Stage!A:B,2,FALSE)</f>
        <v>#N/A</v>
      </c>
      <c r="M1401" s="60">
        <f t="shared" si="79"/>
        <v>181.45600000000002</v>
      </c>
      <c r="N1401" s="60" t="e">
        <f t="shared" si="77"/>
        <v>#N/A</v>
      </c>
      <c r="O1401" s="60" t="e">
        <f t="shared" si="78"/>
        <v>#N/A</v>
      </c>
    </row>
    <row r="1402" spans="2:15" x14ac:dyDescent="0.25">
      <c r="B1402" s="62" t="s">
        <v>9873</v>
      </c>
      <c r="C1402" s="63">
        <v>5</v>
      </c>
      <c r="D1402" s="64">
        <v>44475</v>
      </c>
      <c r="E1402" s="62" t="s">
        <v>9874</v>
      </c>
      <c r="F1402" s="62" t="s">
        <v>9876</v>
      </c>
      <c r="G1402" s="62" t="s">
        <v>9877</v>
      </c>
      <c r="H1402" s="65">
        <v>1</v>
      </c>
      <c r="I1402" s="66">
        <v>77.099999999999994</v>
      </c>
      <c r="K1402" s="58" t="e">
        <f>VLOOKUP(J1402,Stage!A:C,3,FALSE)</f>
        <v>#N/A</v>
      </c>
      <c r="L1402" s="59" t="e">
        <f>VLOOKUP(J1402,Stage!A:B,2,FALSE)</f>
        <v>#N/A</v>
      </c>
      <c r="M1402" s="60">
        <f t="shared" si="79"/>
        <v>30.84</v>
      </c>
      <c r="N1402" s="60" t="e">
        <f t="shared" si="77"/>
        <v>#N/A</v>
      </c>
      <c r="O1402" s="60" t="e">
        <f t="shared" si="78"/>
        <v>#N/A</v>
      </c>
    </row>
    <row r="1403" spans="2:15" x14ac:dyDescent="0.25">
      <c r="B1403" s="62" t="s">
        <v>10501</v>
      </c>
      <c r="C1403" s="63">
        <v>1</v>
      </c>
      <c r="D1403" s="64">
        <v>44515</v>
      </c>
      <c r="E1403" s="62" t="s">
        <v>85</v>
      </c>
      <c r="F1403" s="62" t="s">
        <v>5387</v>
      </c>
      <c r="G1403" s="62" t="s">
        <v>5710</v>
      </c>
      <c r="H1403" s="65">
        <v>2</v>
      </c>
      <c r="I1403" s="66">
        <v>1220.5</v>
      </c>
      <c r="K1403" s="58" t="e">
        <f>VLOOKUP(J1403,Stage!A:C,3,FALSE)</f>
        <v>#N/A</v>
      </c>
      <c r="L1403" s="59" t="e">
        <f>VLOOKUP(J1403,Stage!A:B,2,FALSE)</f>
        <v>#N/A</v>
      </c>
      <c r="M1403" s="60">
        <f>VLOOKUP(F1403,Cost!A:B,2,FALSE)</f>
        <v>361.94279999999998</v>
      </c>
      <c r="N1403" s="60" t="e">
        <f t="shared" si="77"/>
        <v>#N/A</v>
      </c>
      <c r="O1403" s="60" t="e">
        <f t="shared" si="78"/>
        <v>#N/A</v>
      </c>
    </row>
    <row r="1404" spans="2:15" x14ac:dyDescent="0.25">
      <c r="B1404" s="62" t="s">
        <v>10501</v>
      </c>
      <c r="C1404" s="63">
        <v>2</v>
      </c>
      <c r="D1404" s="64">
        <v>44515</v>
      </c>
      <c r="E1404" s="62" t="s">
        <v>85</v>
      </c>
      <c r="F1404" s="62" t="s">
        <v>5385</v>
      </c>
      <c r="G1404" s="62" t="s">
        <v>5708</v>
      </c>
      <c r="H1404" s="65">
        <v>4</v>
      </c>
      <c r="I1404" s="66">
        <v>2101.6799999999998</v>
      </c>
      <c r="K1404" s="58" t="e">
        <f>VLOOKUP(J1404,Stage!A:C,3,FALSE)</f>
        <v>#N/A</v>
      </c>
      <c r="L1404" s="59" t="e">
        <f>VLOOKUP(J1404,Stage!A:B,2,FALSE)</f>
        <v>#N/A</v>
      </c>
      <c r="M1404" s="60">
        <f>VLOOKUP(F1404,Cost!A:B,2,FALSE)</f>
        <v>328.96879999999999</v>
      </c>
      <c r="N1404" s="60" t="e">
        <f t="shared" si="77"/>
        <v>#N/A</v>
      </c>
      <c r="O1404" s="60" t="e">
        <f t="shared" si="78"/>
        <v>#N/A</v>
      </c>
    </row>
    <row r="1405" spans="2:15" x14ac:dyDescent="0.25">
      <c r="B1405" s="62" t="s">
        <v>10501</v>
      </c>
      <c r="C1405" s="63">
        <v>3</v>
      </c>
      <c r="D1405" s="64">
        <v>44515</v>
      </c>
      <c r="E1405" s="62" t="s">
        <v>85</v>
      </c>
      <c r="F1405" s="62" t="s">
        <v>5383</v>
      </c>
      <c r="G1405" s="62" t="s">
        <v>5706</v>
      </c>
      <c r="H1405" s="65">
        <v>3</v>
      </c>
      <c r="I1405" s="66">
        <v>1753.8</v>
      </c>
      <c r="K1405" s="58" t="e">
        <f>VLOOKUP(J1405,Stage!A:C,3,FALSE)</f>
        <v>#N/A</v>
      </c>
      <c r="L1405" s="59" t="e">
        <f>VLOOKUP(J1405,Stage!A:B,2,FALSE)</f>
        <v>#N/A</v>
      </c>
      <c r="M1405" s="60">
        <f>VLOOKUP(F1405,Cost!A:B,2,FALSE)</f>
        <v>338.93799999999999</v>
      </c>
      <c r="N1405" s="60" t="e">
        <f t="shared" si="77"/>
        <v>#N/A</v>
      </c>
      <c r="O1405" s="60" t="e">
        <f t="shared" si="78"/>
        <v>#N/A</v>
      </c>
    </row>
    <row r="1406" spans="2:15" x14ac:dyDescent="0.25">
      <c r="B1406" s="62" t="s">
        <v>10501</v>
      </c>
      <c r="C1406" s="63">
        <v>4</v>
      </c>
      <c r="D1406" s="64">
        <v>44515</v>
      </c>
      <c r="E1406" s="62" t="s">
        <v>85</v>
      </c>
      <c r="F1406" s="62" t="s">
        <v>5381</v>
      </c>
      <c r="G1406" s="62" t="s">
        <v>3556</v>
      </c>
      <c r="H1406" s="65">
        <v>5</v>
      </c>
      <c r="I1406" s="66">
        <v>357.1</v>
      </c>
      <c r="K1406" s="58" t="e">
        <f>VLOOKUP(J1406,Stage!A:C,3,FALSE)</f>
        <v>#N/A</v>
      </c>
      <c r="L1406" s="59" t="e">
        <f>VLOOKUP(J1406,Stage!A:B,2,FALSE)</f>
        <v>#N/A</v>
      </c>
      <c r="M1406" s="60">
        <f>VLOOKUP(F1406,Cost!A:B,2,FALSE)</f>
        <v>41.568799999999996</v>
      </c>
      <c r="N1406" s="60" t="e">
        <f t="shared" si="77"/>
        <v>#N/A</v>
      </c>
      <c r="O1406" s="60" t="e">
        <f t="shared" si="78"/>
        <v>#N/A</v>
      </c>
    </row>
    <row r="1407" spans="2:15" x14ac:dyDescent="0.25">
      <c r="B1407" s="62" t="s">
        <v>10501</v>
      </c>
      <c r="C1407" s="63">
        <v>5</v>
      </c>
      <c r="D1407" s="64">
        <v>44515</v>
      </c>
      <c r="E1407" s="62" t="s">
        <v>85</v>
      </c>
      <c r="F1407" s="62" t="s">
        <v>10121</v>
      </c>
      <c r="G1407" s="62" t="s">
        <v>10122</v>
      </c>
      <c r="H1407" s="65">
        <v>4</v>
      </c>
      <c r="I1407" s="66">
        <v>2283.6</v>
      </c>
      <c r="K1407" s="58" t="e">
        <f>VLOOKUP(J1407,Stage!A:C,3,FALSE)</f>
        <v>#N/A</v>
      </c>
      <c r="L1407" s="59" t="e">
        <f>VLOOKUP(J1407,Stage!A:B,2,FALSE)</f>
        <v>#N/A</v>
      </c>
      <c r="M1407" s="60">
        <f>VLOOKUP(F1407,Cost!A:B,2,FALSE)</f>
        <v>361.23</v>
      </c>
      <c r="N1407" s="60" t="e">
        <f t="shared" si="77"/>
        <v>#N/A</v>
      </c>
      <c r="O1407" s="60" t="e">
        <f t="shared" si="78"/>
        <v>#N/A</v>
      </c>
    </row>
    <row r="1408" spans="2:15" x14ac:dyDescent="0.25">
      <c r="B1408" s="62" t="s">
        <v>10501</v>
      </c>
      <c r="C1408" s="63">
        <v>6</v>
      </c>
      <c r="D1408" s="64">
        <v>44515</v>
      </c>
      <c r="E1408" s="62" t="s">
        <v>85</v>
      </c>
      <c r="F1408" s="62" t="s">
        <v>5386</v>
      </c>
      <c r="G1408" s="62" t="s">
        <v>5709</v>
      </c>
      <c r="H1408" s="65">
        <v>2</v>
      </c>
      <c r="I1408" s="66">
        <v>1144.06</v>
      </c>
      <c r="K1408" s="58" t="e">
        <f>VLOOKUP(J1408,Stage!A:C,3,FALSE)</f>
        <v>#N/A</v>
      </c>
      <c r="L1408" s="59" t="e">
        <f>VLOOKUP(J1408,Stage!A:B,2,FALSE)</f>
        <v>#N/A</v>
      </c>
      <c r="M1408" s="60">
        <f>VLOOKUP(F1408,Cost!A:B,2,FALSE)</f>
        <v>361.8648</v>
      </c>
      <c r="N1408" s="60" t="e">
        <f t="shared" si="77"/>
        <v>#N/A</v>
      </c>
      <c r="O1408" s="60" t="e">
        <f t="shared" si="78"/>
        <v>#N/A</v>
      </c>
    </row>
    <row r="1409" spans="2:15" x14ac:dyDescent="0.25">
      <c r="B1409" s="62" t="s">
        <v>10502</v>
      </c>
      <c r="C1409" s="63">
        <v>1</v>
      </c>
      <c r="D1409" s="64">
        <v>44482</v>
      </c>
      <c r="E1409" s="62" t="s">
        <v>3329</v>
      </c>
      <c r="F1409" s="62" t="s">
        <v>5855</v>
      </c>
      <c r="G1409" s="62" t="s">
        <v>3278</v>
      </c>
      <c r="H1409" s="65">
        <v>2</v>
      </c>
      <c r="I1409" s="66">
        <v>511.8</v>
      </c>
      <c r="K1409" s="58" t="e">
        <f>VLOOKUP(J1409,Stage!A:C,3,FALSE)</f>
        <v>#N/A</v>
      </c>
      <c r="L1409" s="59" t="e">
        <f>VLOOKUP(J1409,Stage!A:B,2,FALSE)</f>
        <v>#N/A</v>
      </c>
      <c r="M1409" s="60">
        <f>VLOOKUP(F1409,Cost!A:B,2,FALSE)</f>
        <v>143.44</v>
      </c>
      <c r="N1409" s="60" t="e">
        <f t="shared" si="77"/>
        <v>#N/A</v>
      </c>
      <c r="O1409" s="60" t="e">
        <f t="shared" si="78"/>
        <v>#N/A</v>
      </c>
    </row>
    <row r="1410" spans="2:15" x14ac:dyDescent="0.25">
      <c r="B1410" s="62" t="s">
        <v>10502</v>
      </c>
      <c r="C1410" s="63">
        <v>2</v>
      </c>
      <c r="D1410" s="64">
        <v>44482</v>
      </c>
      <c r="E1410" s="62" t="s">
        <v>3329</v>
      </c>
      <c r="F1410" s="62" t="s">
        <v>6031</v>
      </c>
      <c r="G1410" s="62" t="s">
        <v>5718</v>
      </c>
      <c r="H1410" s="65">
        <v>1</v>
      </c>
      <c r="I1410" s="66">
        <v>420.74</v>
      </c>
      <c r="K1410" s="58" t="e">
        <f>VLOOKUP(J1410,Stage!A:C,3,FALSE)</f>
        <v>#N/A</v>
      </c>
      <c r="L1410" s="59" t="e">
        <f>VLOOKUP(J1410,Stage!A:B,2,FALSE)</f>
        <v>#N/A</v>
      </c>
      <c r="M1410" s="60">
        <f>VLOOKUP(F1410,Cost!A:B,2,FALSE)</f>
        <v>255.10839999999999</v>
      </c>
      <c r="N1410" s="60" t="e">
        <f t="shared" si="77"/>
        <v>#N/A</v>
      </c>
      <c r="O1410" s="60" t="e">
        <f t="shared" si="78"/>
        <v>#N/A</v>
      </c>
    </row>
    <row r="1411" spans="2:15" x14ac:dyDescent="0.25">
      <c r="B1411" s="62" t="s">
        <v>10502</v>
      </c>
      <c r="C1411" s="63">
        <v>3</v>
      </c>
      <c r="D1411" s="64">
        <v>44482</v>
      </c>
      <c r="E1411" s="62" t="s">
        <v>3329</v>
      </c>
      <c r="F1411" s="62" t="s">
        <v>5463</v>
      </c>
      <c r="G1411" s="62" t="s">
        <v>5714</v>
      </c>
      <c r="H1411" s="65">
        <v>2</v>
      </c>
      <c r="I1411" s="66">
        <v>823.56</v>
      </c>
      <c r="K1411" s="58" t="e">
        <f>VLOOKUP(J1411,Stage!A:C,3,FALSE)</f>
        <v>#N/A</v>
      </c>
      <c r="L1411" s="59" t="e">
        <f>VLOOKUP(J1411,Stage!A:B,2,FALSE)</f>
        <v>#N/A</v>
      </c>
      <c r="M1411" s="60">
        <f>VLOOKUP(F1411,Cost!A:B,2,FALSE)</f>
        <v>212.35894128000001</v>
      </c>
      <c r="N1411" s="60" t="e">
        <f t="shared" si="77"/>
        <v>#N/A</v>
      </c>
      <c r="O1411" s="60" t="e">
        <f t="shared" si="78"/>
        <v>#N/A</v>
      </c>
    </row>
    <row r="1412" spans="2:15" x14ac:dyDescent="0.25">
      <c r="B1412" s="62" t="s">
        <v>10502</v>
      </c>
      <c r="C1412" s="63">
        <v>4</v>
      </c>
      <c r="D1412" s="64">
        <v>44482</v>
      </c>
      <c r="E1412" s="62" t="s">
        <v>3329</v>
      </c>
      <c r="F1412" s="62" t="s">
        <v>5388</v>
      </c>
      <c r="G1412" s="62" t="s">
        <v>54</v>
      </c>
      <c r="H1412" s="65">
        <v>2</v>
      </c>
      <c r="I1412" s="66">
        <v>830.98</v>
      </c>
      <c r="K1412" s="58" t="e">
        <f>VLOOKUP(J1412,Stage!A:C,3,FALSE)</f>
        <v>#N/A</v>
      </c>
      <c r="L1412" s="59" t="e">
        <f>VLOOKUP(J1412,Stage!A:B,2,FALSE)</f>
        <v>#N/A</v>
      </c>
      <c r="M1412" s="60">
        <f>VLOOKUP(F1412,Cost!A:B,2,FALSE)</f>
        <v>214.75336464</v>
      </c>
      <c r="N1412" s="60" t="e">
        <f t="shared" si="77"/>
        <v>#N/A</v>
      </c>
      <c r="O1412" s="60" t="e">
        <f t="shared" si="78"/>
        <v>#N/A</v>
      </c>
    </row>
    <row r="1413" spans="2:15" x14ac:dyDescent="0.25">
      <c r="B1413" s="62" t="s">
        <v>10502</v>
      </c>
      <c r="C1413" s="63">
        <v>5</v>
      </c>
      <c r="D1413" s="64">
        <v>44482</v>
      </c>
      <c r="E1413" s="62" t="s">
        <v>3329</v>
      </c>
      <c r="F1413" s="62" t="s">
        <v>5754</v>
      </c>
      <c r="G1413" s="62" t="s">
        <v>3301</v>
      </c>
      <c r="H1413" s="65">
        <v>12</v>
      </c>
      <c r="I1413" s="66">
        <v>4736.3999999999996</v>
      </c>
      <c r="K1413" s="58" t="e">
        <f>VLOOKUP(J1413,Stage!A:C,3,FALSE)</f>
        <v>#N/A</v>
      </c>
      <c r="L1413" s="59" t="e">
        <f>VLOOKUP(J1413,Stage!A:B,2,FALSE)</f>
        <v>#N/A</v>
      </c>
      <c r="M1413" s="60">
        <f>VLOOKUP(F1413,Cost!A:B,2,FALSE)</f>
        <v>203.70894128</v>
      </c>
      <c r="N1413" s="60" t="e">
        <f t="shared" si="77"/>
        <v>#N/A</v>
      </c>
      <c r="O1413" s="60" t="e">
        <f t="shared" si="78"/>
        <v>#N/A</v>
      </c>
    </row>
    <row r="1414" spans="2:15" x14ac:dyDescent="0.25">
      <c r="B1414" s="62" t="s">
        <v>10502</v>
      </c>
      <c r="C1414" s="63">
        <v>6</v>
      </c>
      <c r="D1414" s="64">
        <v>44482</v>
      </c>
      <c r="E1414" s="62" t="s">
        <v>3329</v>
      </c>
      <c r="F1414" s="62" t="s">
        <v>6107</v>
      </c>
      <c r="G1414" s="62" t="s">
        <v>6108</v>
      </c>
      <c r="H1414" s="65">
        <v>1</v>
      </c>
      <c r="I1414" s="66">
        <v>72.510000000000005</v>
      </c>
      <c r="K1414" s="58" t="e">
        <f>VLOOKUP(J1414,Stage!A:C,3,FALSE)</f>
        <v>#N/A</v>
      </c>
      <c r="L1414" s="59" t="e">
        <f>VLOOKUP(J1414,Stage!A:B,2,FALSE)</f>
        <v>#N/A</v>
      </c>
      <c r="M1414" s="60">
        <f>VLOOKUP(F1414,Cost!A:B,2,FALSE)</f>
        <v>39.49</v>
      </c>
      <c r="N1414" s="60" t="e">
        <f t="shared" si="77"/>
        <v>#N/A</v>
      </c>
      <c r="O1414" s="60" t="e">
        <f t="shared" si="78"/>
        <v>#N/A</v>
      </c>
    </row>
    <row r="1415" spans="2:15" x14ac:dyDescent="0.25">
      <c r="B1415" s="62" t="s">
        <v>10502</v>
      </c>
      <c r="C1415" s="63">
        <v>7</v>
      </c>
      <c r="D1415" s="64">
        <v>44482</v>
      </c>
      <c r="E1415" s="62" t="s">
        <v>3329</v>
      </c>
      <c r="F1415" s="62" t="s">
        <v>9409</v>
      </c>
      <c r="G1415" s="62" t="s">
        <v>5816</v>
      </c>
      <c r="H1415" s="65">
        <v>9</v>
      </c>
      <c r="I1415" s="66">
        <v>4172.49</v>
      </c>
      <c r="K1415" s="58" t="e">
        <f>VLOOKUP(J1415,Stage!A:C,3,FALSE)</f>
        <v>#N/A</v>
      </c>
      <c r="L1415" s="59" t="e">
        <f>VLOOKUP(J1415,Stage!A:B,2,FALSE)</f>
        <v>#N/A</v>
      </c>
      <c r="M1415" s="60">
        <f>VLOOKUP(F1415,Cost!A:B,2,FALSE)</f>
        <v>232.06380680000001</v>
      </c>
      <c r="N1415" s="60" t="e">
        <f t="shared" si="77"/>
        <v>#N/A</v>
      </c>
      <c r="O1415" s="60" t="e">
        <f t="shared" si="78"/>
        <v>#N/A</v>
      </c>
    </row>
    <row r="1416" spans="2:15" x14ac:dyDescent="0.25">
      <c r="B1416" s="62" t="s">
        <v>9837</v>
      </c>
      <c r="C1416" s="63">
        <v>1</v>
      </c>
      <c r="D1416" s="64">
        <v>44475</v>
      </c>
      <c r="E1416" s="62" t="s">
        <v>3329</v>
      </c>
      <c r="F1416" s="62" t="s">
        <v>5726</v>
      </c>
      <c r="G1416" s="62" t="s">
        <v>32</v>
      </c>
      <c r="H1416" s="65">
        <v>4</v>
      </c>
      <c r="I1416" s="66">
        <v>2445.12</v>
      </c>
      <c r="K1416" s="58" t="e">
        <f>VLOOKUP(J1416,Stage!A:C,3,FALSE)</f>
        <v>#N/A</v>
      </c>
      <c r="L1416" s="59" t="e">
        <f>VLOOKUP(J1416,Stage!A:B,2,FALSE)</f>
        <v>#N/A</v>
      </c>
      <c r="M1416" s="60">
        <f>VLOOKUP(F1416,Cost!A:B,2,FALSE)</f>
        <v>332.56040000000002</v>
      </c>
      <c r="N1416" s="60" t="e">
        <f t="shared" si="77"/>
        <v>#N/A</v>
      </c>
      <c r="O1416" s="60" t="e">
        <f t="shared" si="78"/>
        <v>#N/A</v>
      </c>
    </row>
    <row r="1417" spans="2:15" x14ac:dyDescent="0.25">
      <c r="B1417" s="62" t="s">
        <v>9837</v>
      </c>
      <c r="C1417" s="63">
        <v>2</v>
      </c>
      <c r="D1417" s="64">
        <v>44475</v>
      </c>
      <c r="E1417" s="62" t="s">
        <v>3329</v>
      </c>
      <c r="F1417" s="62" t="s">
        <v>5856</v>
      </c>
      <c r="G1417" s="62" t="s">
        <v>5736</v>
      </c>
      <c r="H1417" s="65">
        <v>2</v>
      </c>
      <c r="I1417" s="66">
        <v>920.96</v>
      </c>
      <c r="K1417" s="58" t="e">
        <f>VLOOKUP(J1417,Stage!A:C,3,FALSE)</f>
        <v>#N/A</v>
      </c>
      <c r="L1417" s="59" t="e">
        <f>VLOOKUP(J1417,Stage!A:B,2,FALSE)</f>
        <v>#N/A</v>
      </c>
      <c r="M1417" s="60">
        <f>VLOOKUP(F1417,Cost!A:B,2,FALSE)</f>
        <v>281.29160000000002</v>
      </c>
      <c r="N1417" s="60" t="e">
        <f t="shared" si="77"/>
        <v>#N/A</v>
      </c>
      <c r="O1417" s="60" t="e">
        <f t="shared" si="78"/>
        <v>#N/A</v>
      </c>
    </row>
    <row r="1418" spans="2:15" x14ac:dyDescent="0.25">
      <c r="B1418" s="62" t="s">
        <v>9837</v>
      </c>
      <c r="C1418" s="63">
        <v>3</v>
      </c>
      <c r="D1418" s="64">
        <v>44475</v>
      </c>
      <c r="E1418" s="62" t="s">
        <v>3329</v>
      </c>
      <c r="F1418" s="62" t="s">
        <v>5518</v>
      </c>
      <c r="G1418" s="62" t="s">
        <v>5714</v>
      </c>
      <c r="H1418" s="65">
        <v>1</v>
      </c>
      <c r="I1418" s="66">
        <v>441.33</v>
      </c>
      <c r="K1418" s="58" t="e">
        <f>VLOOKUP(J1418,Stage!A:C,3,FALSE)</f>
        <v>#N/A</v>
      </c>
      <c r="L1418" s="59" t="e">
        <f>VLOOKUP(J1418,Stage!A:B,2,FALSE)</f>
        <v>#N/A</v>
      </c>
      <c r="M1418" s="60">
        <f>VLOOKUP(F1418,Cost!A:B,2,FALSE)</f>
        <v>245.6091328</v>
      </c>
      <c r="N1418" s="60" t="e">
        <f t="shared" si="77"/>
        <v>#N/A</v>
      </c>
      <c r="O1418" s="60" t="e">
        <f t="shared" si="78"/>
        <v>#N/A</v>
      </c>
    </row>
    <row r="1419" spans="2:15" x14ac:dyDescent="0.25">
      <c r="B1419" s="62" t="s">
        <v>9837</v>
      </c>
      <c r="C1419" s="63">
        <v>4</v>
      </c>
      <c r="D1419" s="64">
        <v>44475</v>
      </c>
      <c r="E1419" s="62" t="s">
        <v>3329</v>
      </c>
      <c r="F1419" s="62" t="s">
        <v>5959</v>
      </c>
      <c r="G1419" s="62" t="s">
        <v>5960</v>
      </c>
      <c r="H1419" s="65">
        <v>1</v>
      </c>
      <c r="I1419" s="66">
        <v>434.24</v>
      </c>
      <c r="K1419" s="58" t="e">
        <f>VLOOKUP(J1419,Stage!A:C,3,FALSE)</f>
        <v>#N/A</v>
      </c>
      <c r="L1419" s="59" t="e">
        <f>VLOOKUP(J1419,Stage!A:B,2,FALSE)</f>
        <v>#N/A</v>
      </c>
      <c r="M1419" s="60">
        <f>VLOOKUP(F1419,Cost!A:B,2,FALSE)</f>
        <v>232.7364</v>
      </c>
      <c r="N1419" s="60" t="e">
        <f t="shared" si="77"/>
        <v>#N/A</v>
      </c>
      <c r="O1419" s="60" t="e">
        <f t="shared" si="78"/>
        <v>#N/A</v>
      </c>
    </row>
    <row r="1420" spans="2:15" x14ac:dyDescent="0.25">
      <c r="B1420" s="62" t="s">
        <v>9837</v>
      </c>
      <c r="C1420" s="63">
        <v>5</v>
      </c>
      <c r="D1420" s="64">
        <v>44475</v>
      </c>
      <c r="E1420" s="62" t="s">
        <v>3329</v>
      </c>
      <c r="F1420" s="62" t="s">
        <v>9360</v>
      </c>
      <c r="G1420" s="62" t="s">
        <v>5717</v>
      </c>
      <c r="H1420" s="65">
        <v>1</v>
      </c>
      <c r="I1420" s="66">
        <v>415.68</v>
      </c>
      <c r="K1420" s="58" t="e">
        <f>VLOOKUP(J1420,Stage!A:C,3,FALSE)</f>
        <v>#N/A</v>
      </c>
      <c r="L1420" s="59" t="e">
        <f>VLOOKUP(J1420,Stage!A:B,2,FALSE)</f>
        <v>#N/A</v>
      </c>
      <c r="M1420" s="60">
        <f>VLOOKUP(F1420,Cost!A:B,2,FALSE)</f>
        <v>251.82</v>
      </c>
      <c r="N1420" s="60" t="e">
        <f t="shared" si="77"/>
        <v>#N/A</v>
      </c>
      <c r="O1420" s="60" t="e">
        <f t="shared" si="78"/>
        <v>#N/A</v>
      </c>
    </row>
    <row r="1421" spans="2:15" x14ac:dyDescent="0.25">
      <c r="B1421" s="62" t="s">
        <v>9837</v>
      </c>
      <c r="C1421" s="63">
        <v>6</v>
      </c>
      <c r="D1421" s="64">
        <v>44475</v>
      </c>
      <c r="E1421" s="62" t="s">
        <v>3329</v>
      </c>
      <c r="F1421" s="62" t="s">
        <v>5937</v>
      </c>
      <c r="G1421" s="62" t="s">
        <v>3806</v>
      </c>
      <c r="H1421" s="65">
        <v>1</v>
      </c>
      <c r="I1421" s="66">
        <v>302.64999999999998</v>
      </c>
      <c r="K1421" s="58" t="e">
        <f>VLOOKUP(J1421,Stage!A:C,3,FALSE)</f>
        <v>#N/A</v>
      </c>
      <c r="L1421" s="59" t="e">
        <f>VLOOKUP(J1421,Stage!A:B,2,FALSE)</f>
        <v>#N/A</v>
      </c>
      <c r="M1421" s="60">
        <f>VLOOKUP(F1421,Cost!A:B,2,FALSE)</f>
        <v>169.41079999999999</v>
      </c>
      <c r="N1421" s="60" t="e">
        <f t="shared" si="77"/>
        <v>#N/A</v>
      </c>
      <c r="O1421" s="60" t="e">
        <f t="shared" si="78"/>
        <v>#N/A</v>
      </c>
    </row>
    <row r="1422" spans="2:15" x14ac:dyDescent="0.25">
      <c r="B1422" s="62" t="s">
        <v>9837</v>
      </c>
      <c r="C1422" s="63">
        <v>7</v>
      </c>
      <c r="D1422" s="64">
        <v>44475</v>
      </c>
      <c r="E1422" s="62" t="s">
        <v>3329</v>
      </c>
      <c r="F1422" s="62" t="s">
        <v>5663</v>
      </c>
      <c r="G1422" s="62" t="s">
        <v>5699</v>
      </c>
      <c r="H1422" s="65">
        <v>1</v>
      </c>
      <c r="I1422" s="66">
        <v>262.83999999999997</v>
      </c>
      <c r="K1422" s="58" t="e">
        <f>VLOOKUP(J1422,Stage!A:C,3,FALSE)</f>
        <v>#N/A</v>
      </c>
      <c r="L1422" s="59" t="e">
        <f>VLOOKUP(J1422,Stage!A:B,2,FALSE)</f>
        <v>#N/A</v>
      </c>
      <c r="M1422" s="60">
        <f>VLOOKUP(F1422,Cost!A:B,2,FALSE)</f>
        <v>147.72999999999999</v>
      </c>
      <c r="N1422" s="60" t="e">
        <f t="shared" si="77"/>
        <v>#N/A</v>
      </c>
      <c r="O1422" s="60" t="e">
        <f t="shared" si="78"/>
        <v>#N/A</v>
      </c>
    </row>
    <row r="1423" spans="2:15" x14ac:dyDescent="0.25">
      <c r="B1423" s="62" t="s">
        <v>9837</v>
      </c>
      <c r="C1423" s="63">
        <v>8</v>
      </c>
      <c r="D1423" s="64">
        <v>44475</v>
      </c>
      <c r="E1423" s="62" t="s">
        <v>3329</v>
      </c>
      <c r="F1423" s="62" t="s">
        <v>5930</v>
      </c>
      <c r="G1423" s="62" t="s">
        <v>32</v>
      </c>
      <c r="H1423" s="65">
        <v>24</v>
      </c>
      <c r="I1423" s="66">
        <v>12424.8</v>
      </c>
      <c r="K1423" s="58" t="e">
        <f>VLOOKUP(J1423,Stage!A:C,3,FALSE)</f>
        <v>#N/A</v>
      </c>
      <c r="L1423" s="59" t="e">
        <f>VLOOKUP(J1423,Stage!A:B,2,FALSE)</f>
        <v>#N/A</v>
      </c>
      <c r="M1423" s="60">
        <f>VLOOKUP(F1423,Cost!A:B,2,FALSE)</f>
        <v>283.82679999999999</v>
      </c>
      <c r="N1423" s="60" t="e">
        <f t="shared" si="77"/>
        <v>#N/A</v>
      </c>
      <c r="O1423" s="60" t="e">
        <f t="shared" si="78"/>
        <v>#N/A</v>
      </c>
    </row>
    <row r="1424" spans="2:15" x14ac:dyDescent="0.25">
      <c r="B1424" s="62" t="s">
        <v>9837</v>
      </c>
      <c r="C1424" s="63">
        <v>9</v>
      </c>
      <c r="D1424" s="64">
        <v>44475</v>
      </c>
      <c r="E1424" s="62" t="s">
        <v>3329</v>
      </c>
      <c r="F1424" s="62" t="s">
        <v>5963</v>
      </c>
      <c r="G1424" s="62" t="s">
        <v>5812</v>
      </c>
      <c r="H1424" s="65">
        <v>1</v>
      </c>
      <c r="I1424" s="66">
        <v>470.52</v>
      </c>
      <c r="K1424" s="58" t="e">
        <f>VLOOKUP(J1424,Stage!A:C,3,FALSE)</f>
        <v>#N/A</v>
      </c>
      <c r="L1424" s="59" t="e">
        <f>VLOOKUP(J1424,Stage!A:B,2,FALSE)</f>
        <v>#N/A</v>
      </c>
      <c r="M1424" s="60">
        <f>VLOOKUP(F1424,Cost!A:B,2,FALSE)</f>
        <v>284.94090800000004</v>
      </c>
      <c r="N1424" s="60" t="e">
        <f t="shared" si="77"/>
        <v>#N/A</v>
      </c>
      <c r="O1424" s="60" t="e">
        <f t="shared" si="78"/>
        <v>#N/A</v>
      </c>
    </row>
    <row r="1425" spans="2:15" x14ac:dyDescent="0.25">
      <c r="B1425" s="62" t="s">
        <v>10503</v>
      </c>
      <c r="C1425" s="63">
        <v>1</v>
      </c>
      <c r="D1425" s="64">
        <v>44483</v>
      </c>
      <c r="E1425" s="62" t="s">
        <v>117</v>
      </c>
      <c r="F1425" s="62" t="s">
        <v>8812</v>
      </c>
      <c r="G1425" s="62" t="s">
        <v>9810</v>
      </c>
      <c r="H1425" s="65">
        <v>1</v>
      </c>
      <c r="I1425" s="66">
        <v>702.44</v>
      </c>
      <c r="K1425" s="58" t="e">
        <f>VLOOKUP(J1425,Stage!A:C,3,FALSE)</f>
        <v>#N/A</v>
      </c>
      <c r="L1425" s="59" t="e">
        <f>VLOOKUP(J1425,Stage!A:B,2,FALSE)</f>
        <v>#N/A</v>
      </c>
      <c r="M1425" s="60">
        <f>VLOOKUP(F1425,Cost!A:B,2,FALSE)</f>
        <v>358.06821739999998</v>
      </c>
      <c r="N1425" s="60" t="e">
        <f t="shared" si="77"/>
        <v>#N/A</v>
      </c>
      <c r="O1425" s="60" t="e">
        <f t="shared" si="78"/>
        <v>#N/A</v>
      </c>
    </row>
    <row r="1426" spans="2:15" x14ac:dyDescent="0.25">
      <c r="B1426" s="62" t="s">
        <v>10504</v>
      </c>
      <c r="C1426" s="63">
        <v>1</v>
      </c>
      <c r="D1426" s="64">
        <v>44483</v>
      </c>
      <c r="E1426" s="62" t="s">
        <v>117</v>
      </c>
      <c r="F1426" s="62" t="s">
        <v>6059</v>
      </c>
      <c r="G1426" s="62" t="s">
        <v>6042</v>
      </c>
      <c r="H1426" s="65">
        <v>1</v>
      </c>
      <c r="I1426" s="66">
        <v>707.32</v>
      </c>
      <c r="K1426" s="58" t="e">
        <f>VLOOKUP(J1426,Stage!A:C,3,FALSE)</f>
        <v>#N/A</v>
      </c>
      <c r="L1426" s="59" t="e">
        <f>VLOOKUP(J1426,Stage!A:B,2,FALSE)</f>
        <v>#N/A</v>
      </c>
      <c r="M1426" s="60">
        <f>VLOOKUP(F1426,Cost!A:B,2,FALSE)</f>
        <v>390.18156260000001</v>
      </c>
      <c r="N1426" s="60" t="e">
        <f t="shared" si="77"/>
        <v>#N/A</v>
      </c>
      <c r="O1426" s="60" t="e">
        <f t="shared" si="78"/>
        <v>#N/A</v>
      </c>
    </row>
    <row r="1427" spans="2:15" x14ac:dyDescent="0.25">
      <c r="B1427" s="62" t="s">
        <v>10505</v>
      </c>
      <c r="C1427" s="63">
        <v>1</v>
      </c>
      <c r="D1427" s="64">
        <v>44483</v>
      </c>
      <c r="E1427" s="62" t="s">
        <v>117</v>
      </c>
      <c r="F1427" s="62" t="s">
        <v>6059</v>
      </c>
      <c r="G1427" s="62" t="s">
        <v>6042</v>
      </c>
      <c r="H1427" s="65">
        <v>1</v>
      </c>
      <c r="I1427" s="66">
        <v>707.32</v>
      </c>
      <c r="K1427" s="58" t="e">
        <f>VLOOKUP(J1427,Stage!A:C,3,FALSE)</f>
        <v>#N/A</v>
      </c>
      <c r="L1427" s="59" t="e">
        <f>VLOOKUP(J1427,Stage!A:B,2,FALSE)</f>
        <v>#N/A</v>
      </c>
      <c r="M1427" s="60">
        <f>VLOOKUP(F1427,Cost!A:B,2,FALSE)</f>
        <v>390.18156260000001</v>
      </c>
      <c r="N1427" s="60" t="e">
        <f t="shared" si="77"/>
        <v>#N/A</v>
      </c>
      <c r="O1427" s="60" t="e">
        <f t="shared" si="78"/>
        <v>#N/A</v>
      </c>
    </row>
    <row r="1428" spans="2:15" x14ac:dyDescent="0.25">
      <c r="B1428" s="62" t="s">
        <v>10506</v>
      </c>
      <c r="C1428" s="63">
        <v>1</v>
      </c>
      <c r="D1428" s="64">
        <v>44483</v>
      </c>
      <c r="E1428" s="62" t="s">
        <v>117</v>
      </c>
      <c r="F1428" s="62" t="s">
        <v>6059</v>
      </c>
      <c r="G1428" s="62" t="s">
        <v>6042</v>
      </c>
      <c r="H1428" s="65">
        <v>1</v>
      </c>
      <c r="I1428" s="66">
        <v>707.32</v>
      </c>
      <c r="K1428" s="58" t="e">
        <f>VLOOKUP(J1428,Stage!A:C,3,FALSE)</f>
        <v>#N/A</v>
      </c>
      <c r="L1428" s="59" t="e">
        <f>VLOOKUP(J1428,Stage!A:B,2,FALSE)</f>
        <v>#N/A</v>
      </c>
      <c r="M1428" s="60">
        <f>VLOOKUP(F1428,Cost!A:B,2,FALSE)</f>
        <v>390.18156260000001</v>
      </c>
      <c r="N1428" s="60" t="e">
        <f t="shared" si="77"/>
        <v>#N/A</v>
      </c>
      <c r="O1428" s="60" t="e">
        <f t="shared" si="78"/>
        <v>#N/A</v>
      </c>
    </row>
    <row r="1429" spans="2:15" x14ac:dyDescent="0.25">
      <c r="B1429" s="62" t="s">
        <v>10507</v>
      </c>
      <c r="C1429" s="63">
        <v>1</v>
      </c>
      <c r="D1429" s="64">
        <v>44483</v>
      </c>
      <c r="E1429" s="62" t="s">
        <v>117</v>
      </c>
      <c r="F1429" s="62" t="s">
        <v>8809</v>
      </c>
      <c r="G1429" s="62" t="s">
        <v>9810</v>
      </c>
      <c r="H1429" s="65">
        <v>1</v>
      </c>
      <c r="I1429" s="66">
        <v>688.46</v>
      </c>
      <c r="K1429" s="58" t="e">
        <f>VLOOKUP(J1429,Stage!A:C,3,FALSE)</f>
        <v>#N/A</v>
      </c>
      <c r="L1429" s="59" t="e">
        <f>VLOOKUP(J1429,Stage!A:B,2,FALSE)</f>
        <v>#N/A</v>
      </c>
      <c r="M1429" s="60">
        <f>VLOOKUP(F1429,Cost!A:B,2,FALSE)</f>
        <v>346.55550840000001</v>
      </c>
      <c r="N1429" s="60" t="e">
        <f t="shared" si="77"/>
        <v>#N/A</v>
      </c>
      <c r="O1429" s="60" t="e">
        <f t="shared" si="78"/>
        <v>#N/A</v>
      </c>
    </row>
    <row r="1430" spans="2:15" x14ac:dyDescent="0.25">
      <c r="B1430" s="62" t="s">
        <v>10508</v>
      </c>
      <c r="C1430" s="63">
        <v>1</v>
      </c>
      <c r="D1430" s="64">
        <v>44483</v>
      </c>
      <c r="E1430" s="62" t="s">
        <v>117</v>
      </c>
      <c r="F1430" s="62" t="s">
        <v>8808</v>
      </c>
      <c r="G1430" s="62" t="s">
        <v>6042</v>
      </c>
      <c r="H1430" s="65">
        <v>1</v>
      </c>
      <c r="I1430" s="66">
        <v>695.85</v>
      </c>
      <c r="K1430" s="58" t="e">
        <f>VLOOKUP(J1430,Stage!A:C,3,FALSE)</f>
        <v>#N/A</v>
      </c>
      <c r="L1430" s="59" t="e">
        <f>VLOOKUP(J1430,Stage!A:B,2,FALSE)</f>
        <v>#N/A</v>
      </c>
      <c r="M1430" s="60">
        <f>VLOOKUP(F1430,Cost!A:B,2,FALSE)</f>
        <v>352.96568379999997</v>
      </c>
      <c r="N1430" s="60" t="e">
        <f t="shared" si="77"/>
        <v>#N/A</v>
      </c>
      <c r="O1430" s="60" t="e">
        <f t="shared" si="78"/>
        <v>#N/A</v>
      </c>
    </row>
    <row r="1431" spans="2:15" x14ac:dyDescent="0.25">
      <c r="B1431" s="62" t="s">
        <v>10509</v>
      </c>
      <c r="C1431" s="63">
        <v>1</v>
      </c>
      <c r="D1431" s="64">
        <v>44483</v>
      </c>
      <c r="E1431" s="62" t="s">
        <v>117</v>
      </c>
      <c r="F1431" s="62" t="s">
        <v>8808</v>
      </c>
      <c r="G1431" s="62" t="s">
        <v>6042</v>
      </c>
      <c r="H1431" s="65">
        <v>1</v>
      </c>
      <c r="I1431" s="66">
        <v>695.85</v>
      </c>
      <c r="K1431" s="58" t="e">
        <f>VLOOKUP(J1431,Stage!A:C,3,FALSE)</f>
        <v>#N/A</v>
      </c>
      <c r="L1431" s="59" t="e">
        <f>VLOOKUP(J1431,Stage!A:B,2,FALSE)</f>
        <v>#N/A</v>
      </c>
      <c r="M1431" s="60">
        <f>VLOOKUP(F1431,Cost!A:B,2,FALSE)</f>
        <v>352.96568379999997</v>
      </c>
      <c r="N1431" s="60" t="e">
        <f t="shared" si="77"/>
        <v>#N/A</v>
      </c>
      <c r="O1431" s="60" t="e">
        <f t="shared" si="78"/>
        <v>#N/A</v>
      </c>
    </row>
    <row r="1432" spans="2:15" x14ac:dyDescent="0.25">
      <c r="B1432" s="62" t="s">
        <v>10510</v>
      </c>
      <c r="C1432" s="63">
        <v>1</v>
      </c>
      <c r="D1432" s="64">
        <v>44473</v>
      </c>
      <c r="E1432" s="62" t="s">
        <v>85</v>
      </c>
      <c r="F1432" s="62" t="s">
        <v>10511</v>
      </c>
      <c r="G1432" s="62" t="s">
        <v>10512</v>
      </c>
      <c r="H1432" s="65">
        <v>2</v>
      </c>
      <c r="I1432" s="66">
        <v>0.96</v>
      </c>
    </row>
    <row r="1433" spans="2:15" x14ac:dyDescent="0.25">
      <c r="B1433" s="62" t="s">
        <v>10513</v>
      </c>
      <c r="C1433" s="63">
        <v>1</v>
      </c>
      <c r="D1433" s="64">
        <v>44468</v>
      </c>
      <c r="E1433" s="62" t="s">
        <v>10514</v>
      </c>
      <c r="F1433" s="62" t="s">
        <v>10515</v>
      </c>
      <c r="G1433" s="62" t="s">
        <v>10516</v>
      </c>
      <c r="H1433" s="65">
        <v>140</v>
      </c>
      <c r="I1433" s="66">
        <v>112</v>
      </c>
    </row>
    <row r="1434" spans="2:15" x14ac:dyDescent="0.25">
      <c r="B1434" s="62" t="s">
        <v>9771</v>
      </c>
      <c r="C1434" s="63">
        <v>1</v>
      </c>
      <c r="D1434" s="64">
        <v>44469</v>
      </c>
      <c r="E1434" s="62" t="s">
        <v>120</v>
      </c>
      <c r="F1434" s="62" t="s">
        <v>5886</v>
      </c>
      <c r="G1434" s="62" t="s">
        <v>4589</v>
      </c>
      <c r="H1434" s="65">
        <v>1</v>
      </c>
      <c r="I1434" s="66">
        <v>318.13</v>
      </c>
      <c r="K1434" s="58" t="e">
        <f>VLOOKUP(J1434,Stage!A:C,3,FALSE)</f>
        <v>#N/A</v>
      </c>
      <c r="L1434" s="59" t="e">
        <f>VLOOKUP(J1434,Stage!A:B,2,FALSE)</f>
        <v>#N/A</v>
      </c>
      <c r="M1434" s="60">
        <f>VLOOKUP(F1434,Cost!A:B,2,FALSE)</f>
        <v>188.87399999999997</v>
      </c>
      <c r="N1434" s="60" t="e">
        <f t="shared" si="77"/>
        <v>#N/A</v>
      </c>
      <c r="O1434" s="60" t="e">
        <f t="shared" si="78"/>
        <v>#N/A</v>
      </c>
    </row>
    <row r="1435" spans="2:15" x14ac:dyDescent="0.25">
      <c r="B1435" s="62" t="s">
        <v>9771</v>
      </c>
      <c r="C1435" s="63">
        <v>2</v>
      </c>
      <c r="D1435" s="64">
        <v>44469</v>
      </c>
      <c r="E1435" s="62" t="s">
        <v>120</v>
      </c>
      <c r="F1435" s="62" t="s">
        <v>6098</v>
      </c>
      <c r="G1435" s="62" t="s">
        <v>3666</v>
      </c>
      <c r="H1435" s="65">
        <v>1</v>
      </c>
      <c r="I1435" s="66">
        <v>412.73</v>
      </c>
      <c r="K1435" s="58" t="e">
        <f>VLOOKUP(J1435,Stage!A:C,3,FALSE)</f>
        <v>#N/A</v>
      </c>
      <c r="L1435" s="59" t="e">
        <f>VLOOKUP(J1435,Stage!A:B,2,FALSE)</f>
        <v>#N/A</v>
      </c>
      <c r="M1435" s="60">
        <f>VLOOKUP(F1435,Cost!A:B,2,FALSE)</f>
        <v>228.6456</v>
      </c>
      <c r="N1435" s="60" t="e">
        <f t="shared" si="77"/>
        <v>#N/A</v>
      </c>
      <c r="O1435" s="60" t="e">
        <f t="shared" si="78"/>
        <v>#N/A</v>
      </c>
    </row>
    <row r="1436" spans="2:15" x14ac:dyDescent="0.25">
      <c r="B1436" s="62" t="s">
        <v>9771</v>
      </c>
      <c r="C1436" s="63">
        <v>3</v>
      </c>
      <c r="D1436" s="64">
        <v>44469</v>
      </c>
      <c r="E1436" s="62" t="s">
        <v>120</v>
      </c>
      <c r="F1436" s="62" t="s">
        <v>6099</v>
      </c>
      <c r="G1436" s="62" t="s">
        <v>4588</v>
      </c>
      <c r="H1436" s="65">
        <v>1</v>
      </c>
      <c r="I1436" s="66">
        <v>433.97</v>
      </c>
      <c r="K1436" s="58" t="e">
        <f>VLOOKUP(J1436,Stage!A:C,3,FALSE)</f>
        <v>#N/A</v>
      </c>
      <c r="L1436" s="59" t="e">
        <f>VLOOKUP(J1436,Stage!A:B,2,FALSE)</f>
        <v>#N/A</v>
      </c>
      <c r="M1436" s="60">
        <f>VLOOKUP(F1436,Cost!A:B,2,FALSE)</f>
        <v>247.27639999999997</v>
      </c>
      <c r="N1436" s="60" t="e">
        <f t="shared" si="77"/>
        <v>#N/A</v>
      </c>
      <c r="O1436" s="60" t="e">
        <f t="shared" si="78"/>
        <v>#N/A</v>
      </c>
    </row>
    <row r="1437" spans="2:15" x14ac:dyDescent="0.25">
      <c r="B1437" s="62" t="s">
        <v>9771</v>
      </c>
      <c r="C1437" s="63">
        <v>4</v>
      </c>
      <c r="D1437" s="64">
        <v>44469</v>
      </c>
      <c r="E1437" s="62" t="s">
        <v>120</v>
      </c>
      <c r="F1437" s="62" t="s">
        <v>5568</v>
      </c>
      <c r="G1437" s="62" t="s">
        <v>47</v>
      </c>
      <c r="H1437" s="65">
        <v>1</v>
      </c>
      <c r="I1437" s="66">
        <v>140.59</v>
      </c>
      <c r="K1437" s="58" t="e">
        <f>VLOOKUP(J1437,Stage!A:C,3,FALSE)</f>
        <v>#N/A</v>
      </c>
      <c r="L1437" s="59" t="e">
        <f>VLOOKUP(J1437,Stage!A:B,2,FALSE)</f>
        <v>#N/A</v>
      </c>
      <c r="M1437" s="60">
        <f>VLOOKUP(F1437,Cost!A:B,2,FALSE)</f>
        <v>83.217199999999991</v>
      </c>
      <c r="N1437" s="60" t="e">
        <f t="shared" si="77"/>
        <v>#N/A</v>
      </c>
      <c r="O1437" s="60" t="e">
        <f t="shared" si="78"/>
        <v>#N/A</v>
      </c>
    </row>
    <row r="1438" spans="2:15" x14ac:dyDescent="0.25">
      <c r="B1438" s="62" t="s">
        <v>10517</v>
      </c>
      <c r="C1438" s="63">
        <v>1</v>
      </c>
      <c r="D1438" s="64">
        <v>44476</v>
      </c>
      <c r="E1438" s="62" t="s">
        <v>120</v>
      </c>
      <c r="F1438" s="62" t="s">
        <v>5568</v>
      </c>
      <c r="G1438" s="62" t="s">
        <v>47</v>
      </c>
      <c r="H1438" s="65">
        <v>1</v>
      </c>
      <c r="I1438" s="66">
        <v>140.59</v>
      </c>
      <c r="K1438" s="58" t="e">
        <f>VLOOKUP(J1438,Stage!A:C,3,FALSE)</f>
        <v>#N/A</v>
      </c>
      <c r="L1438" s="59" t="e">
        <f>VLOOKUP(J1438,Stage!A:B,2,FALSE)</f>
        <v>#N/A</v>
      </c>
      <c r="M1438" s="60">
        <f>VLOOKUP(F1438,Cost!A:B,2,FALSE)</f>
        <v>83.217199999999991</v>
      </c>
      <c r="N1438" s="60" t="e">
        <f t="shared" si="77"/>
        <v>#N/A</v>
      </c>
      <c r="O1438" s="60" t="e">
        <f t="shared" si="78"/>
        <v>#N/A</v>
      </c>
    </row>
    <row r="1439" spans="2:15" x14ac:dyDescent="0.25">
      <c r="B1439" s="62" t="s">
        <v>10517</v>
      </c>
      <c r="C1439" s="63">
        <v>2</v>
      </c>
      <c r="D1439" s="64">
        <v>44476</v>
      </c>
      <c r="E1439" s="62" t="s">
        <v>120</v>
      </c>
      <c r="F1439" s="62" t="s">
        <v>5886</v>
      </c>
      <c r="G1439" s="62" t="s">
        <v>4589</v>
      </c>
      <c r="H1439" s="65">
        <v>1</v>
      </c>
      <c r="I1439" s="66">
        <v>318.13</v>
      </c>
      <c r="K1439" s="58" t="e">
        <f>VLOOKUP(J1439,Stage!A:C,3,FALSE)</f>
        <v>#N/A</v>
      </c>
      <c r="L1439" s="59" t="e">
        <f>VLOOKUP(J1439,Stage!A:B,2,FALSE)</f>
        <v>#N/A</v>
      </c>
      <c r="M1439" s="60">
        <f>VLOOKUP(F1439,Cost!A:B,2,FALSE)</f>
        <v>188.87399999999997</v>
      </c>
      <c r="N1439" s="60" t="e">
        <f t="shared" si="77"/>
        <v>#N/A</v>
      </c>
      <c r="O1439" s="60" t="e">
        <f t="shared" si="78"/>
        <v>#N/A</v>
      </c>
    </row>
    <row r="1440" spans="2:15" x14ac:dyDescent="0.25">
      <c r="B1440" s="62" t="s">
        <v>10517</v>
      </c>
      <c r="C1440" s="63">
        <v>3</v>
      </c>
      <c r="D1440" s="64">
        <v>44476</v>
      </c>
      <c r="E1440" s="62" t="s">
        <v>120</v>
      </c>
      <c r="F1440" s="62" t="s">
        <v>6099</v>
      </c>
      <c r="G1440" s="62" t="s">
        <v>4588</v>
      </c>
      <c r="H1440" s="65">
        <v>1</v>
      </c>
      <c r="I1440" s="66">
        <v>433.97</v>
      </c>
      <c r="K1440" s="58" t="e">
        <f>VLOOKUP(J1440,Stage!A:C,3,FALSE)</f>
        <v>#N/A</v>
      </c>
      <c r="L1440" s="59" t="e">
        <f>VLOOKUP(J1440,Stage!A:B,2,FALSE)</f>
        <v>#N/A</v>
      </c>
      <c r="M1440" s="60">
        <f>VLOOKUP(F1440,Cost!A:B,2,FALSE)</f>
        <v>247.27639999999997</v>
      </c>
      <c r="N1440" s="60" t="e">
        <f t="shared" si="77"/>
        <v>#N/A</v>
      </c>
      <c r="O1440" s="60" t="e">
        <f t="shared" si="78"/>
        <v>#N/A</v>
      </c>
    </row>
    <row r="1441" spans="2:15" x14ac:dyDescent="0.25">
      <c r="B1441" s="62" t="s">
        <v>10517</v>
      </c>
      <c r="C1441" s="63">
        <v>4</v>
      </c>
      <c r="D1441" s="64">
        <v>44476</v>
      </c>
      <c r="E1441" s="62" t="s">
        <v>120</v>
      </c>
      <c r="F1441" s="62" t="s">
        <v>6098</v>
      </c>
      <c r="G1441" s="62" t="s">
        <v>3666</v>
      </c>
      <c r="H1441" s="65">
        <v>1</v>
      </c>
      <c r="I1441" s="66">
        <v>412.73</v>
      </c>
      <c r="K1441" s="58" t="e">
        <f>VLOOKUP(J1441,Stage!A:C,3,FALSE)</f>
        <v>#N/A</v>
      </c>
      <c r="L1441" s="59" t="e">
        <f>VLOOKUP(J1441,Stage!A:B,2,FALSE)</f>
        <v>#N/A</v>
      </c>
      <c r="M1441" s="60">
        <f>VLOOKUP(F1441,Cost!A:B,2,FALSE)</f>
        <v>228.6456</v>
      </c>
      <c r="N1441" s="60" t="e">
        <f t="shared" si="77"/>
        <v>#N/A</v>
      </c>
      <c r="O1441" s="60" t="e">
        <f t="shared" si="78"/>
        <v>#N/A</v>
      </c>
    </row>
    <row r="1442" spans="2:15" x14ac:dyDescent="0.25">
      <c r="B1442" s="62" t="s">
        <v>10518</v>
      </c>
      <c r="C1442" s="63">
        <v>1</v>
      </c>
      <c r="D1442" s="64">
        <v>44476</v>
      </c>
      <c r="E1442" s="62" t="s">
        <v>120</v>
      </c>
      <c r="F1442" s="62" t="s">
        <v>5572</v>
      </c>
      <c r="G1442" s="62" t="s">
        <v>47</v>
      </c>
      <c r="H1442" s="65">
        <v>1</v>
      </c>
      <c r="I1442" s="66">
        <v>132.44999999999999</v>
      </c>
      <c r="K1442" s="58" t="e">
        <f>VLOOKUP(J1442,Stage!A:C,3,FALSE)</f>
        <v>#N/A</v>
      </c>
      <c r="L1442" s="59" t="e">
        <f>VLOOKUP(J1442,Stage!A:B,2,FALSE)</f>
        <v>#N/A</v>
      </c>
      <c r="M1442" s="60">
        <f>VLOOKUP(F1442,Cost!A:B,2,FALSE)</f>
        <v>74.421999999999997</v>
      </c>
      <c r="N1442" s="60" t="e">
        <f t="shared" si="77"/>
        <v>#N/A</v>
      </c>
      <c r="O1442" s="60" t="e">
        <f t="shared" si="78"/>
        <v>#N/A</v>
      </c>
    </row>
    <row r="1443" spans="2:15" x14ac:dyDescent="0.25">
      <c r="B1443" s="62" t="s">
        <v>10518</v>
      </c>
      <c r="C1443" s="63">
        <v>2</v>
      </c>
      <c r="D1443" s="64">
        <v>44476</v>
      </c>
      <c r="E1443" s="62" t="s">
        <v>120</v>
      </c>
      <c r="F1443" s="62" t="s">
        <v>5571</v>
      </c>
      <c r="G1443" s="62" t="s">
        <v>3849</v>
      </c>
      <c r="H1443" s="65">
        <v>1</v>
      </c>
      <c r="I1443" s="66">
        <v>430.03</v>
      </c>
      <c r="K1443" s="58" t="e">
        <f>VLOOKUP(J1443,Stage!A:C,3,FALSE)</f>
        <v>#N/A</v>
      </c>
      <c r="L1443" s="59" t="e">
        <f>VLOOKUP(J1443,Stage!A:B,2,FALSE)</f>
        <v>#N/A</v>
      </c>
      <c r="M1443" s="60">
        <f>VLOOKUP(F1443,Cost!A:B,2,FALSE)</f>
        <v>253.87360000000001</v>
      </c>
      <c r="N1443" s="60" t="e">
        <f t="shared" si="77"/>
        <v>#N/A</v>
      </c>
      <c r="O1443" s="60" t="e">
        <f t="shared" si="78"/>
        <v>#N/A</v>
      </c>
    </row>
    <row r="1444" spans="2:15" x14ac:dyDescent="0.25">
      <c r="B1444" s="62" t="s">
        <v>10518</v>
      </c>
      <c r="C1444" s="63">
        <v>3</v>
      </c>
      <c r="D1444" s="64">
        <v>44476</v>
      </c>
      <c r="E1444" s="62" t="s">
        <v>120</v>
      </c>
      <c r="F1444" s="62" t="s">
        <v>5573</v>
      </c>
      <c r="G1444" s="62" t="s">
        <v>3851</v>
      </c>
      <c r="H1444" s="65">
        <v>1</v>
      </c>
      <c r="I1444" s="66">
        <v>312.2</v>
      </c>
      <c r="K1444" s="58" t="e">
        <f>VLOOKUP(J1444,Stage!A:C,3,FALSE)</f>
        <v>#N/A</v>
      </c>
      <c r="L1444" s="59" t="e">
        <f>VLOOKUP(J1444,Stage!A:B,2,FALSE)</f>
        <v>#N/A</v>
      </c>
      <c r="M1444" s="60">
        <f>VLOOKUP(F1444,Cost!A:B,2,FALSE)</f>
        <v>166.79280688</v>
      </c>
      <c r="N1444" s="60" t="e">
        <f t="shared" si="77"/>
        <v>#N/A</v>
      </c>
      <c r="O1444" s="60" t="e">
        <f t="shared" si="78"/>
        <v>#N/A</v>
      </c>
    </row>
    <row r="1445" spans="2:15" x14ac:dyDescent="0.25">
      <c r="B1445" s="62" t="s">
        <v>10518</v>
      </c>
      <c r="C1445" s="63">
        <v>4</v>
      </c>
      <c r="D1445" s="64">
        <v>44476</v>
      </c>
      <c r="E1445" s="62" t="s">
        <v>120</v>
      </c>
      <c r="F1445" s="62" t="s">
        <v>5570</v>
      </c>
      <c r="G1445" s="62" t="s">
        <v>3789</v>
      </c>
      <c r="H1445" s="65">
        <v>1</v>
      </c>
      <c r="I1445" s="66">
        <v>147.83000000000001</v>
      </c>
      <c r="K1445" s="58" t="e">
        <f>VLOOKUP(J1445,Stage!A:C,3,FALSE)</f>
        <v>#N/A</v>
      </c>
      <c r="L1445" s="59" t="e">
        <f>VLOOKUP(J1445,Stage!A:B,2,FALSE)</f>
        <v>#N/A</v>
      </c>
      <c r="M1445" s="60">
        <f>VLOOKUP(F1445,Cost!A:B,2,FALSE)</f>
        <v>81.899996000000002</v>
      </c>
      <c r="N1445" s="60" t="e">
        <f t="shared" si="77"/>
        <v>#N/A</v>
      </c>
      <c r="O1445" s="60" t="e">
        <f t="shared" si="78"/>
        <v>#N/A</v>
      </c>
    </row>
    <row r="1446" spans="2:15" x14ac:dyDescent="0.25">
      <c r="B1446" s="62" t="s">
        <v>10519</v>
      </c>
      <c r="C1446" s="63">
        <v>1</v>
      </c>
      <c r="D1446" s="64">
        <v>44476</v>
      </c>
      <c r="E1446" s="62" t="s">
        <v>120</v>
      </c>
      <c r="F1446" s="62" t="s">
        <v>5568</v>
      </c>
      <c r="G1446" s="62" t="s">
        <v>47</v>
      </c>
      <c r="H1446" s="65">
        <v>1</v>
      </c>
      <c r="I1446" s="66">
        <v>140.59</v>
      </c>
      <c r="K1446" s="58" t="e">
        <f>VLOOKUP(J1446,Stage!A:C,3,FALSE)</f>
        <v>#N/A</v>
      </c>
      <c r="L1446" s="59" t="e">
        <f>VLOOKUP(J1446,Stage!A:B,2,FALSE)</f>
        <v>#N/A</v>
      </c>
      <c r="M1446" s="60">
        <f>VLOOKUP(F1446,Cost!A:B,2,FALSE)</f>
        <v>83.217199999999991</v>
      </c>
      <c r="N1446" s="60" t="e">
        <f t="shared" si="77"/>
        <v>#N/A</v>
      </c>
      <c r="O1446" s="60" t="e">
        <f t="shared" si="78"/>
        <v>#N/A</v>
      </c>
    </row>
    <row r="1447" spans="2:15" x14ac:dyDescent="0.25">
      <c r="B1447" s="62" t="s">
        <v>10519</v>
      </c>
      <c r="C1447" s="63">
        <v>2</v>
      </c>
      <c r="D1447" s="64">
        <v>44476</v>
      </c>
      <c r="E1447" s="62" t="s">
        <v>120</v>
      </c>
      <c r="F1447" s="62" t="s">
        <v>5567</v>
      </c>
      <c r="G1447" s="62" t="s">
        <v>3849</v>
      </c>
      <c r="H1447" s="65">
        <v>1</v>
      </c>
      <c r="I1447" s="66">
        <v>434.83</v>
      </c>
      <c r="K1447" s="58" t="e">
        <f>VLOOKUP(J1447,Stage!A:C,3,FALSE)</f>
        <v>#N/A</v>
      </c>
      <c r="L1447" s="59" t="e">
        <f>VLOOKUP(J1447,Stage!A:B,2,FALSE)</f>
        <v>#N/A</v>
      </c>
      <c r="M1447" s="60">
        <f>VLOOKUP(F1447,Cost!A:B,2,FALSE)</f>
        <v>247.88639999999998</v>
      </c>
      <c r="N1447" s="60" t="e">
        <f t="shared" si="77"/>
        <v>#N/A</v>
      </c>
      <c r="O1447" s="60" t="e">
        <f t="shared" si="78"/>
        <v>#N/A</v>
      </c>
    </row>
    <row r="1448" spans="2:15" x14ac:dyDescent="0.25">
      <c r="B1448" s="62" t="s">
        <v>10519</v>
      </c>
      <c r="C1448" s="63">
        <v>3</v>
      </c>
      <c r="D1448" s="64">
        <v>44476</v>
      </c>
      <c r="E1448" s="62" t="s">
        <v>120</v>
      </c>
      <c r="F1448" s="62" t="s">
        <v>5569</v>
      </c>
      <c r="G1448" s="62" t="s">
        <v>3851</v>
      </c>
      <c r="H1448" s="65">
        <v>1</v>
      </c>
      <c r="I1448" s="66">
        <v>312.2</v>
      </c>
      <c r="K1448" s="58" t="e">
        <f>VLOOKUP(J1448,Stage!A:C,3,FALSE)</f>
        <v>#N/A</v>
      </c>
      <c r="L1448" s="59" t="e">
        <f>VLOOKUP(J1448,Stage!A:B,2,FALSE)</f>
        <v>#N/A</v>
      </c>
      <c r="M1448" s="60">
        <f>VLOOKUP(F1448,Cost!A:B,2,FALSE)</f>
        <v>166.79280688</v>
      </c>
      <c r="N1448" s="60" t="e">
        <f t="shared" si="77"/>
        <v>#N/A</v>
      </c>
      <c r="O1448" s="60" t="e">
        <f t="shared" si="78"/>
        <v>#N/A</v>
      </c>
    </row>
    <row r="1449" spans="2:15" x14ac:dyDescent="0.25">
      <c r="B1449" s="62" t="s">
        <v>10519</v>
      </c>
      <c r="C1449" s="63">
        <v>4</v>
      </c>
      <c r="D1449" s="64">
        <v>44476</v>
      </c>
      <c r="E1449" s="62" t="s">
        <v>120</v>
      </c>
      <c r="F1449" s="62" t="s">
        <v>5566</v>
      </c>
      <c r="G1449" s="62" t="s">
        <v>3789</v>
      </c>
      <c r="H1449" s="65">
        <v>1</v>
      </c>
      <c r="I1449" s="66">
        <v>147.83000000000001</v>
      </c>
      <c r="K1449" s="58" t="e">
        <f>VLOOKUP(J1449,Stage!A:C,3,FALSE)</f>
        <v>#N/A</v>
      </c>
      <c r="L1449" s="59" t="e">
        <f>VLOOKUP(J1449,Stage!A:B,2,FALSE)</f>
        <v>#N/A</v>
      </c>
      <c r="M1449" s="60">
        <f>VLOOKUP(F1449,Cost!A:B,2,FALSE)</f>
        <v>81.899996000000002</v>
      </c>
      <c r="N1449" s="60" t="e">
        <f t="shared" si="77"/>
        <v>#N/A</v>
      </c>
      <c r="O1449" s="60" t="e">
        <f t="shared" si="78"/>
        <v>#N/A</v>
      </c>
    </row>
    <row r="1450" spans="2:15" x14ac:dyDescent="0.25">
      <c r="B1450" s="62" t="s">
        <v>10520</v>
      </c>
      <c r="C1450" s="63">
        <v>1</v>
      </c>
      <c r="D1450" s="64">
        <v>44476</v>
      </c>
      <c r="E1450" s="62" t="s">
        <v>120</v>
      </c>
      <c r="F1450" s="62" t="s">
        <v>8486</v>
      </c>
      <c r="G1450" s="62" t="s">
        <v>47</v>
      </c>
      <c r="H1450" s="65">
        <v>1</v>
      </c>
      <c r="I1450" s="66">
        <v>146.28</v>
      </c>
      <c r="K1450" s="58" t="e">
        <f>VLOOKUP(J1450,Stage!A:C,3,FALSE)</f>
        <v>#N/A</v>
      </c>
      <c r="L1450" s="59" t="e">
        <f>VLOOKUP(J1450,Stage!A:B,2,FALSE)</f>
        <v>#N/A</v>
      </c>
      <c r="M1450" s="60">
        <f>VLOOKUP(F1450,Cost!A:B,2,FALSE)</f>
        <v>95.647199999999998</v>
      </c>
      <c r="N1450" s="60" t="e">
        <f t="shared" si="77"/>
        <v>#N/A</v>
      </c>
      <c r="O1450" s="60" t="e">
        <f t="shared" si="78"/>
        <v>#N/A</v>
      </c>
    </row>
    <row r="1451" spans="2:15" x14ac:dyDescent="0.25">
      <c r="B1451" s="62" t="s">
        <v>10520</v>
      </c>
      <c r="C1451" s="63">
        <v>2</v>
      </c>
      <c r="D1451" s="64">
        <v>44476</v>
      </c>
      <c r="E1451" s="62" t="s">
        <v>120</v>
      </c>
      <c r="F1451" s="62" t="s">
        <v>8480</v>
      </c>
      <c r="G1451" s="62" t="s">
        <v>5704</v>
      </c>
      <c r="H1451" s="65">
        <v>1</v>
      </c>
      <c r="I1451" s="66">
        <v>444.25</v>
      </c>
      <c r="K1451" s="58" t="e">
        <f>VLOOKUP(J1451,Stage!A:C,3,FALSE)</f>
        <v>#N/A</v>
      </c>
      <c r="L1451" s="59" t="e">
        <f>VLOOKUP(J1451,Stage!A:B,2,FALSE)</f>
        <v>#N/A</v>
      </c>
      <c r="M1451" s="60">
        <f>VLOOKUP(F1451,Cost!A:B,2,FALSE)</f>
        <v>267.41239999999999</v>
      </c>
      <c r="N1451" s="60" t="e">
        <f t="shared" si="77"/>
        <v>#N/A</v>
      </c>
      <c r="O1451" s="60" t="e">
        <f t="shared" si="78"/>
        <v>#N/A</v>
      </c>
    </row>
    <row r="1452" spans="2:15" x14ac:dyDescent="0.25">
      <c r="B1452" s="62" t="s">
        <v>10520</v>
      </c>
      <c r="C1452" s="63">
        <v>3</v>
      </c>
      <c r="D1452" s="64">
        <v>44476</v>
      </c>
      <c r="E1452" s="62" t="s">
        <v>120</v>
      </c>
      <c r="F1452" s="62" t="s">
        <v>8471</v>
      </c>
      <c r="G1452" s="62" t="s">
        <v>5703</v>
      </c>
      <c r="H1452" s="65">
        <v>1</v>
      </c>
      <c r="I1452" s="66">
        <v>471.07</v>
      </c>
      <c r="K1452" s="58" t="e">
        <f>VLOOKUP(J1452,Stage!A:C,3,FALSE)</f>
        <v>#N/A</v>
      </c>
      <c r="L1452" s="59" t="e">
        <f>VLOOKUP(J1452,Stage!A:B,2,FALSE)</f>
        <v>#N/A</v>
      </c>
      <c r="M1452" s="60">
        <f>VLOOKUP(F1452,Cost!A:B,2,FALSE)</f>
        <v>232.60284799999999</v>
      </c>
      <c r="N1452" s="60" t="e">
        <f t="shared" si="77"/>
        <v>#N/A</v>
      </c>
      <c r="O1452" s="60" t="e">
        <f t="shared" si="78"/>
        <v>#N/A</v>
      </c>
    </row>
    <row r="1453" spans="2:15" x14ac:dyDescent="0.25">
      <c r="B1453" s="62" t="s">
        <v>10521</v>
      </c>
      <c r="C1453" s="63">
        <v>1</v>
      </c>
      <c r="D1453" s="64">
        <v>44476</v>
      </c>
      <c r="E1453" s="62" t="s">
        <v>120</v>
      </c>
      <c r="F1453" s="62" t="s">
        <v>5569</v>
      </c>
      <c r="G1453" s="62" t="s">
        <v>3851</v>
      </c>
      <c r="H1453" s="65">
        <v>1</v>
      </c>
      <c r="I1453" s="66">
        <v>312.2</v>
      </c>
      <c r="K1453" s="58" t="e">
        <f>VLOOKUP(J1453,Stage!A:C,3,FALSE)</f>
        <v>#N/A</v>
      </c>
      <c r="L1453" s="59" t="e">
        <f>VLOOKUP(J1453,Stage!A:B,2,FALSE)</f>
        <v>#N/A</v>
      </c>
      <c r="M1453" s="60">
        <f>VLOOKUP(F1453,Cost!A:B,2,FALSE)</f>
        <v>166.79280688</v>
      </c>
      <c r="N1453" s="60" t="e">
        <f t="shared" ref="N1453:N1516" si="80">+M1453*L1453</f>
        <v>#N/A</v>
      </c>
      <c r="O1453" s="60" t="e">
        <f t="shared" ref="O1453:O1516" si="81">+N1453*H1453</f>
        <v>#N/A</v>
      </c>
    </row>
    <row r="1454" spans="2:15" x14ac:dyDescent="0.25">
      <c r="B1454" s="62" t="s">
        <v>10521</v>
      </c>
      <c r="C1454" s="63">
        <v>2</v>
      </c>
      <c r="D1454" s="64">
        <v>44476</v>
      </c>
      <c r="E1454" s="62" t="s">
        <v>120</v>
      </c>
      <c r="F1454" s="62" t="s">
        <v>5566</v>
      </c>
      <c r="G1454" s="62" t="s">
        <v>3789</v>
      </c>
      <c r="H1454" s="65">
        <v>1</v>
      </c>
      <c r="I1454" s="66">
        <v>147.83000000000001</v>
      </c>
      <c r="K1454" s="58" t="e">
        <f>VLOOKUP(J1454,Stage!A:C,3,FALSE)</f>
        <v>#N/A</v>
      </c>
      <c r="L1454" s="59" t="e">
        <f>VLOOKUP(J1454,Stage!A:B,2,FALSE)</f>
        <v>#N/A</v>
      </c>
      <c r="M1454" s="60">
        <f>VLOOKUP(F1454,Cost!A:B,2,FALSE)</f>
        <v>81.899996000000002</v>
      </c>
      <c r="N1454" s="60" t="e">
        <f t="shared" si="80"/>
        <v>#N/A</v>
      </c>
      <c r="O1454" s="60" t="e">
        <f t="shared" si="81"/>
        <v>#N/A</v>
      </c>
    </row>
    <row r="1455" spans="2:15" x14ac:dyDescent="0.25">
      <c r="B1455" s="62" t="s">
        <v>10521</v>
      </c>
      <c r="C1455" s="63">
        <v>3</v>
      </c>
      <c r="D1455" s="64">
        <v>44476</v>
      </c>
      <c r="E1455" s="62" t="s">
        <v>120</v>
      </c>
      <c r="F1455" s="62" t="s">
        <v>5567</v>
      </c>
      <c r="G1455" s="62" t="s">
        <v>3849</v>
      </c>
      <c r="H1455" s="65">
        <v>1</v>
      </c>
      <c r="I1455" s="66">
        <v>434.83</v>
      </c>
      <c r="K1455" s="58" t="e">
        <f>VLOOKUP(J1455,Stage!A:C,3,FALSE)</f>
        <v>#N/A</v>
      </c>
      <c r="L1455" s="59" t="e">
        <f>VLOOKUP(J1455,Stage!A:B,2,FALSE)</f>
        <v>#N/A</v>
      </c>
      <c r="M1455" s="60">
        <f>VLOOKUP(F1455,Cost!A:B,2,FALSE)</f>
        <v>247.88639999999998</v>
      </c>
      <c r="N1455" s="60" t="e">
        <f t="shared" si="80"/>
        <v>#N/A</v>
      </c>
      <c r="O1455" s="60" t="e">
        <f t="shared" si="81"/>
        <v>#N/A</v>
      </c>
    </row>
    <row r="1456" spans="2:15" x14ac:dyDescent="0.25">
      <c r="B1456" s="62" t="s">
        <v>10521</v>
      </c>
      <c r="C1456" s="63">
        <v>4</v>
      </c>
      <c r="D1456" s="64">
        <v>44476</v>
      </c>
      <c r="E1456" s="62" t="s">
        <v>120</v>
      </c>
      <c r="F1456" s="62" t="s">
        <v>5568</v>
      </c>
      <c r="G1456" s="62" t="s">
        <v>47</v>
      </c>
      <c r="H1456" s="65">
        <v>1</v>
      </c>
      <c r="I1456" s="66">
        <v>140.59</v>
      </c>
      <c r="K1456" s="58" t="e">
        <f>VLOOKUP(J1456,Stage!A:C,3,FALSE)</f>
        <v>#N/A</v>
      </c>
      <c r="L1456" s="59" t="e">
        <f>VLOOKUP(J1456,Stage!A:B,2,FALSE)</f>
        <v>#N/A</v>
      </c>
      <c r="M1456" s="60">
        <f>VLOOKUP(F1456,Cost!A:B,2,FALSE)</f>
        <v>83.217199999999991</v>
      </c>
      <c r="N1456" s="60" t="e">
        <f t="shared" si="80"/>
        <v>#N/A</v>
      </c>
      <c r="O1456" s="60" t="e">
        <f t="shared" si="81"/>
        <v>#N/A</v>
      </c>
    </row>
    <row r="1457" spans="2:15" x14ac:dyDescent="0.25">
      <c r="B1457" s="62" t="s">
        <v>10522</v>
      </c>
      <c r="C1457" s="63">
        <v>1</v>
      </c>
      <c r="D1457" s="64">
        <v>44476</v>
      </c>
      <c r="E1457" s="62" t="s">
        <v>120</v>
      </c>
      <c r="F1457" s="62" t="s">
        <v>8486</v>
      </c>
      <c r="G1457" s="62" t="s">
        <v>47</v>
      </c>
      <c r="H1457" s="65">
        <v>1</v>
      </c>
      <c r="I1457" s="66">
        <v>146.28</v>
      </c>
      <c r="K1457" s="58" t="e">
        <f>VLOOKUP(J1457,Stage!A:C,3,FALSE)</f>
        <v>#N/A</v>
      </c>
      <c r="L1457" s="59" t="e">
        <f>VLOOKUP(J1457,Stage!A:B,2,FALSE)</f>
        <v>#N/A</v>
      </c>
      <c r="M1457" s="60">
        <f>VLOOKUP(F1457,Cost!A:B,2,FALSE)</f>
        <v>95.647199999999998</v>
      </c>
      <c r="N1457" s="60" t="e">
        <f t="shared" si="80"/>
        <v>#N/A</v>
      </c>
      <c r="O1457" s="60" t="e">
        <f t="shared" si="81"/>
        <v>#N/A</v>
      </c>
    </row>
    <row r="1458" spans="2:15" x14ac:dyDescent="0.25">
      <c r="B1458" s="62" t="s">
        <v>10522</v>
      </c>
      <c r="C1458" s="63">
        <v>2</v>
      </c>
      <c r="D1458" s="64">
        <v>44476</v>
      </c>
      <c r="E1458" s="62" t="s">
        <v>120</v>
      </c>
      <c r="F1458" s="62" t="s">
        <v>8480</v>
      </c>
      <c r="G1458" s="62" t="s">
        <v>5704</v>
      </c>
      <c r="H1458" s="65">
        <v>1</v>
      </c>
      <c r="I1458" s="66">
        <v>444.25</v>
      </c>
      <c r="K1458" s="58" t="e">
        <f>VLOOKUP(J1458,Stage!A:C,3,FALSE)</f>
        <v>#N/A</v>
      </c>
      <c r="L1458" s="59" t="e">
        <f>VLOOKUP(J1458,Stage!A:B,2,FALSE)</f>
        <v>#N/A</v>
      </c>
      <c r="M1458" s="60">
        <f>VLOOKUP(F1458,Cost!A:B,2,FALSE)</f>
        <v>267.41239999999999</v>
      </c>
      <c r="N1458" s="60" t="e">
        <f t="shared" si="80"/>
        <v>#N/A</v>
      </c>
      <c r="O1458" s="60" t="e">
        <f t="shared" si="81"/>
        <v>#N/A</v>
      </c>
    </row>
    <row r="1459" spans="2:15" x14ac:dyDescent="0.25">
      <c r="B1459" s="62" t="s">
        <v>10522</v>
      </c>
      <c r="C1459" s="63">
        <v>3</v>
      </c>
      <c r="D1459" s="64">
        <v>44476</v>
      </c>
      <c r="E1459" s="62" t="s">
        <v>120</v>
      </c>
      <c r="F1459" s="62" t="s">
        <v>8471</v>
      </c>
      <c r="G1459" s="62" t="s">
        <v>5703</v>
      </c>
      <c r="H1459" s="65">
        <v>1</v>
      </c>
      <c r="I1459" s="66">
        <v>471.07</v>
      </c>
      <c r="K1459" s="58" t="e">
        <f>VLOOKUP(J1459,Stage!A:C,3,FALSE)</f>
        <v>#N/A</v>
      </c>
      <c r="L1459" s="59" t="e">
        <f>VLOOKUP(J1459,Stage!A:B,2,FALSE)</f>
        <v>#N/A</v>
      </c>
      <c r="M1459" s="60">
        <f>VLOOKUP(F1459,Cost!A:B,2,FALSE)</f>
        <v>232.60284799999999</v>
      </c>
      <c r="N1459" s="60" t="e">
        <f t="shared" si="80"/>
        <v>#N/A</v>
      </c>
      <c r="O1459" s="60" t="e">
        <f t="shared" si="81"/>
        <v>#N/A</v>
      </c>
    </row>
    <row r="1460" spans="2:15" x14ac:dyDescent="0.25">
      <c r="B1460" s="62" t="s">
        <v>9764</v>
      </c>
      <c r="C1460" s="63">
        <v>1</v>
      </c>
      <c r="D1460" s="64">
        <v>44468</v>
      </c>
      <c r="E1460" s="62" t="s">
        <v>38</v>
      </c>
      <c r="F1460" s="62" t="s">
        <v>5951</v>
      </c>
      <c r="G1460" s="62" t="s">
        <v>3578</v>
      </c>
      <c r="H1460" s="65">
        <v>1</v>
      </c>
      <c r="I1460" s="66">
        <v>606.54</v>
      </c>
      <c r="K1460" s="58" t="e">
        <f>VLOOKUP(J1460,Stage!A:C,3,FALSE)</f>
        <v>#N/A</v>
      </c>
      <c r="L1460" s="59" t="e">
        <f>VLOOKUP(J1460,Stage!A:B,2,FALSE)</f>
        <v>#N/A</v>
      </c>
      <c r="M1460" s="60">
        <f>VLOOKUP(F1460,Cost!A:B,2,FALSE)</f>
        <v>339.78719999999998</v>
      </c>
      <c r="N1460" s="60" t="e">
        <f t="shared" si="80"/>
        <v>#N/A</v>
      </c>
      <c r="O1460" s="60" t="e">
        <f t="shared" si="81"/>
        <v>#N/A</v>
      </c>
    </row>
    <row r="1461" spans="2:15" x14ac:dyDescent="0.25">
      <c r="B1461" s="62" t="s">
        <v>10523</v>
      </c>
      <c r="C1461" s="63">
        <v>1</v>
      </c>
      <c r="D1461" s="64">
        <v>44481</v>
      </c>
      <c r="E1461" s="62" t="s">
        <v>117</v>
      </c>
      <c r="F1461" s="62" t="s">
        <v>5555</v>
      </c>
      <c r="G1461" s="62" t="s">
        <v>5685</v>
      </c>
      <c r="H1461" s="65">
        <v>1</v>
      </c>
      <c r="I1461" s="66">
        <v>679.21</v>
      </c>
      <c r="K1461" s="58" t="e">
        <f>VLOOKUP(J1461,Stage!A:C,3,FALSE)</f>
        <v>#N/A</v>
      </c>
      <c r="L1461" s="59" t="e">
        <f>VLOOKUP(J1461,Stage!A:B,2,FALSE)</f>
        <v>#N/A</v>
      </c>
      <c r="M1461" s="60">
        <f>VLOOKUP(F1461,Cost!A:B,2,FALSE)</f>
        <v>365.65008799999998</v>
      </c>
      <c r="N1461" s="60" t="e">
        <f t="shared" si="80"/>
        <v>#N/A</v>
      </c>
      <c r="O1461" s="60" t="e">
        <f t="shared" si="81"/>
        <v>#N/A</v>
      </c>
    </row>
    <row r="1462" spans="2:15" x14ac:dyDescent="0.25">
      <c r="B1462" s="62" t="s">
        <v>10524</v>
      </c>
      <c r="C1462" s="63">
        <v>1</v>
      </c>
      <c r="D1462" s="64">
        <v>44481</v>
      </c>
      <c r="E1462" s="62" t="s">
        <v>117</v>
      </c>
      <c r="F1462" s="62" t="s">
        <v>7754</v>
      </c>
      <c r="G1462" s="62" t="s">
        <v>5686</v>
      </c>
      <c r="H1462" s="65">
        <v>1</v>
      </c>
      <c r="I1462" s="66">
        <v>730.25</v>
      </c>
      <c r="K1462" s="58" t="e">
        <f>VLOOKUP(J1462,Stage!A:C,3,FALSE)</f>
        <v>#N/A</v>
      </c>
      <c r="L1462" s="59" t="e">
        <f>VLOOKUP(J1462,Stage!A:B,2,FALSE)</f>
        <v>#N/A</v>
      </c>
      <c r="M1462" s="60">
        <f>VLOOKUP(F1462,Cost!A:B,2,FALSE)</f>
        <v>364.93449459999999</v>
      </c>
      <c r="N1462" s="60" t="e">
        <f t="shared" si="80"/>
        <v>#N/A</v>
      </c>
      <c r="O1462" s="60" t="e">
        <f t="shared" si="81"/>
        <v>#N/A</v>
      </c>
    </row>
    <row r="1463" spans="2:15" x14ac:dyDescent="0.25">
      <c r="B1463" s="62" t="s">
        <v>10525</v>
      </c>
      <c r="C1463" s="63">
        <v>1</v>
      </c>
      <c r="D1463" s="64">
        <v>44481</v>
      </c>
      <c r="E1463" s="62" t="s">
        <v>117</v>
      </c>
      <c r="F1463" s="62" t="s">
        <v>5553</v>
      </c>
      <c r="G1463" s="62" t="s">
        <v>5716</v>
      </c>
      <c r="H1463" s="65">
        <v>1</v>
      </c>
      <c r="I1463" s="66">
        <v>731.86</v>
      </c>
      <c r="K1463" s="58" t="e">
        <f>VLOOKUP(J1463,Stage!A:C,3,FALSE)</f>
        <v>#N/A</v>
      </c>
      <c r="L1463" s="59" t="e">
        <f>VLOOKUP(J1463,Stage!A:B,2,FALSE)</f>
        <v>#N/A</v>
      </c>
      <c r="M1463" s="60">
        <f>VLOOKUP(F1463,Cost!A:B,2,FALSE)</f>
        <v>369.0028934</v>
      </c>
      <c r="N1463" s="60" t="e">
        <f t="shared" si="80"/>
        <v>#N/A</v>
      </c>
      <c r="O1463" s="60" t="e">
        <f t="shared" si="81"/>
        <v>#N/A</v>
      </c>
    </row>
    <row r="1464" spans="2:15" x14ac:dyDescent="0.25">
      <c r="B1464" s="62" t="s">
        <v>10526</v>
      </c>
      <c r="C1464" s="63">
        <v>1</v>
      </c>
      <c r="D1464" s="64">
        <v>44481</v>
      </c>
      <c r="E1464" s="62" t="s">
        <v>117</v>
      </c>
      <c r="F1464" s="62" t="s">
        <v>5553</v>
      </c>
      <c r="G1464" s="62" t="s">
        <v>5716</v>
      </c>
      <c r="H1464" s="65">
        <v>1</v>
      </c>
      <c r="I1464" s="66">
        <v>731.86</v>
      </c>
      <c r="K1464" s="58" t="e">
        <f>VLOOKUP(J1464,Stage!A:C,3,FALSE)</f>
        <v>#N/A</v>
      </c>
      <c r="L1464" s="59" t="e">
        <f>VLOOKUP(J1464,Stage!A:B,2,FALSE)</f>
        <v>#N/A</v>
      </c>
      <c r="M1464" s="60">
        <f>VLOOKUP(F1464,Cost!A:B,2,FALSE)</f>
        <v>369.0028934</v>
      </c>
      <c r="N1464" s="60" t="e">
        <f t="shared" si="80"/>
        <v>#N/A</v>
      </c>
      <c r="O1464" s="60" t="e">
        <f t="shared" si="81"/>
        <v>#N/A</v>
      </c>
    </row>
    <row r="1465" spans="2:15" x14ac:dyDescent="0.25">
      <c r="B1465" s="62" t="s">
        <v>10527</v>
      </c>
      <c r="C1465" s="63">
        <v>1</v>
      </c>
      <c r="D1465" s="64">
        <v>44481</v>
      </c>
      <c r="E1465" s="62" t="s">
        <v>117</v>
      </c>
      <c r="F1465" s="62" t="s">
        <v>5555</v>
      </c>
      <c r="G1465" s="62" t="s">
        <v>5685</v>
      </c>
      <c r="H1465" s="65">
        <v>1</v>
      </c>
      <c r="I1465" s="66">
        <v>679.21</v>
      </c>
      <c r="K1465" s="58" t="e">
        <f>VLOOKUP(J1465,Stage!A:C,3,FALSE)</f>
        <v>#N/A</v>
      </c>
      <c r="L1465" s="59" t="e">
        <f>VLOOKUP(J1465,Stage!A:B,2,FALSE)</f>
        <v>#N/A</v>
      </c>
      <c r="M1465" s="60">
        <f>VLOOKUP(F1465,Cost!A:B,2,FALSE)</f>
        <v>365.65008799999998</v>
      </c>
      <c r="N1465" s="60" t="e">
        <f t="shared" si="80"/>
        <v>#N/A</v>
      </c>
      <c r="O1465" s="60" t="e">
        <f t="shared" si="81"/>
        <v>#N/A</v>
      </c>
    </row>
    <row r="1466" spans="2:15" x14ac:dyDescent="0.25">
      <c r="B1466" s="62" t="s">
        <v>10528</v>
      </c>
      <c r="C1466" s="63">
        <v>1</v>
      </c>
      <c r="D1466" s="64">
        <v>44481</v>
      </c>
      <c r="E1466" s="62" t="s">
        <v>117</v>
      </c>
      <c r="F1466" s="62" t="s">
        <v>7752</v>
      </c>
      <c r="G1466" s="62" t="s">
        <v>5686</v>
      </c>
      <c r="H1466" s="65">
        <v>1</v>
      </c>
      <c r="I1466" s="66">
        <v>672.3</v>
      </c>
      <c r="K1466" s="58" t="e">
        <f>VLOOKUP(J1466,Stage!A:C,3,FALSE)</f>
        <v>#N/A</v>
      </c>
      <c r="L1466" s="59" t="e">
        <f>VLOOKUP(J1466,Stage!A:B,2,FALSE)</f>
        <v>#N/A</v>
      </c>
      <c r="M1466" s="60">
        <f>VLOOKUP(F1466,Cost!A:B,2,FALSE)</f>
        <v>347.82923579999999</v>
      </c>
      <c r="N1466" s="60" t="e">
        <f t="shared" si="80"/>
        <v>#N/A</v>
      </c>
      <c r="O1466" s="60" t="e">
        <f t="shared" si="81"/>
        <v>#N/A</v>
      </c>
    </row>
    <row r="1467" spans="2:15" x14ac:dyDescent="0.25">
      <c r="B1467" s="62" t="s">
        <v>10529</v>
      </c>
      <c r="C1467" s="63">
        <v>1</v>
      </c>
      <c r="D1467" s="64">
        <v>44481</v>
      </c>
      <c r="E1467" s="62" t="s">
        <v>117</v>
      </c>
      <c r="F1467" s="62" t="s">
        <v>5553</v>
      </c>
      <c r="G1467" s="62" t="s">
        <v>5716</v>
      </c>
      <c r="H1467" s="65">
        <v>1</v>
      </c>
      <c r="I1467" s="66">
        <v>731.86</v>
      </c>
      <c r="K1467" s="58" t="e">
        <f>VLOOKUP(J1467,Stage!A:C,3,FALSE)</f>
        <v>#N/A</v>
      </c>
      <c r="L1467" s="59" t="e">
        <f>VLOOKUP(J1467,Stage!A:B,2,FALSE)</f>
        <v>#N/A</v>
      </c>
      <c r="M1467" s="60">
        <f>VLOOKUP(F1467,Cost!A:B,2,FALSE)</f>
        <v>369.0028934</v>
      </c>
      <c r="N1467" s="60" t="e">
        <f t="shared" si="80"/>
        <v>#N/A</v>
      </c>
      <c r="O1467" s="60" t="e">
        <f t="shared" si="81"/>
        <v>#N/A</v>
      </c>
    </row>
    <row r="1468" spans="2:15" x14ac:dyDescent="0.25">
      <c r="B1468" s="62" t="s">
        <v>10530</v>
      </c>
      <c r="C1468" s="63">
        <v>1</v>
      </c>
      <c r="D1468" s="64">
        <v>44481</v>
      </c>
      <c r="E1468" s="62" t="s">
        <v>117</v>
      </c>
      <c r="F1468" s="62" t="s">
        <v>10531</v>
      </c>
      <c r="G1468" s="62" t="s">
        <v>9679</v>
      </c>
      <c r="H1468" s="65">
        <v>1</v>
      </c>
      <c r="I1468" s="66">
        <v>0</v>
      </c>
    </row>
    <row r="1469" spans="2:15" x14ac:dyDescent="0.25">
      <c r="B1469" s="62" t="s">
        <v>10532</v>
      </c>
      <c r="C1469" s="63">
        <v>1</v>
      </c>
      <c r="D1469" s="64">
        <v>44488</v>
      </c>
      <c r="E1469" s="62" t="s">
        <v>18</v>
      </c>
      <c r="F1469" s="62" t="s">
        <v>10533</v>
      </c>
      <c r="G1469" s="62" t="s">
        <v>10534</v>
      </c>
      <c r="H1469" s="65">
        <v>2</v>
      </c>
      <c r="I1469" s="66">
        <v>13.6</v>
      </c>
    </row>
    <row r="1470" spans="2:15" x14ac:dyDescent="0.25">
      <c r="B1470" s="62" t="s">
        <v>10532</v>
      </c>
      <c r="C1470" s="63">
        <v>2</v>
      </c>
      <c r="D1470" s="64">
        <v>44488</v>
      </c>
      <c r="E1470" s="62" t="s">
        <v>18</v>
      </c>
      <c r="F1470" s="62" t="s">
        <v>3629</v>
      </c>
      <c r="G1470" s="62" t="s">
        <v>3630</v>
      </c>
      <c r="H1470" s="65">
        <v>50</v>
      </c>
      <c r="I1470" s="66">
        <v>9.5</v>
      </c>
    </row>
    <row r="1471" spans="2:15" x14ac:dyDescent="0.25">
      <c r="B1471" s="62" t="s">
        <v>10532</v>
      </c>
      <c r="C1471" s="63">
        <v>3</v>
      </c>
      <c r="D1471" s="64">
        <v>44488</v>
      </c>
      <c r="E1471" s="62" t="s">
        <v>18</v>
      </c>
      <c r="F1471" s="62" t="s">
        <v>10535</v>
      </c>
      <c r="G1471" s="62" t="s">
        <v>10536</v>
      </c>
      <c r="H1471" s="65">
        <v>2</v>
      </c>
      <c r="I1471" s="66">
        <v>16.420000000000002</v>
      </c>
    </row>
    <row r="1472" spans="2:15" x14ac:dyDescent="0.25">
      <c r="B1472" s="62" t="s">
        <v>10532</v>
      </c>
      <c r="C1472" s="63">
        <v>4</v>
      </c>
      <c r="D1472" s="64">
        <v>44488</v>
      </c>
      <c r="E1472" s="62" t="s">
        <v>18</v>
      </c>
      <c r="F1472" s="62" t="s">
        <v>5871</v>
      </c>
      <c r="G1472" s="62" t="s">
        <v>4056</v>
      </c>
      <c r="H1472" s="65">
        <v>10</v>
      </c>
      <c r="I1472" s="66">
        <v>190</v>
      </c>
      <c r="K1472" s="58" t="e">
        <f>VLOOKUP(J1472,Stage!A:C,3,FALSE)</f>
        <v>#N/A</v>
      </c>
      <c r="L1472" s="59" t="e">
        <f>VLOOKUP(J1472,Stage!A:B,2,FALSE)</f>
        <v>#N/A</v>
      </c>
      <c r="M1472" s="60">
        <f>VLOOKUP(F1472,Cost!A:B,2,FALSE)</f>
        <v>14.44</v>
      </c>
      <c r="N1472" s="60" t="e">
        <f t="shared" si="80"/>
        <v>#N/A</v>
      </c>
      <c r="O1472" s="60" t="e">
        <f t="shared" si="81"/>
        <v>#N/A</v>
      </c>
    </row>
    <row r="1473" spans="2:15" x14ac:dyDescent="0.25">
      <c r="B1473" s="62" t="s">
        <v>10532</v>
      </c>
      <c r="C1473" s="63">
        <v>5</v>
      </c>
      <c r="D1473" s="64">
        <v>44488</v>
      </c>
      <c r="E1473" s="62" t="s">
        <v>18</v>
      </c>
      <c r="F1473" s="62" t="s">
        <v>5987</v>
      </c>
      <c r="G1473" s="62" t="s">
        <v>115</v>
      </c>
      <c r="H1473" s="65">
        <v>1</v>
      </c>
      <c r="I1473" s="66">
        <v>178.47</v>
      </c>
      <c r="K1473" s="58" t="e">
        <f>VLOOKUP(J1473,Stage!A:C,3,FALSE)</f>
        <v>#N/A</v>
      </c>
      <c r="L1473" s="59" t="e">
        <f>VLOOKUP(J1473,Stage!A:B,2,FALSE)</f>
        <v>#N/A</v>
      </c>
      <c r="M1473" s="60">
        <f>VLOOKUP(F1473,Cost!A:B,2,FALSE)</f>
        <v>89.77</v>
      </c>
      <c r="N1473" s="60" t="e">
        <f t="shared" si="80"/>
        <v>#N/A</v>
      </c>
      <c r="O1473" s="60" t="e">
        <f t="shared" si="81"/>
        <v>#N/A</v>
      </c>
    </row>
    <row r="1474" spans="2:15" x14ac:dyDescent="0.25">
      <c r="B1474" s="62" t="s">
        <v>10532</v>
      </c>
      <c r="C1474" s="63">
        <v>6</v>
      </c>
      <c r="D1474" s="64">
        <v>44488</v>
      </c>
      <c r="E1474" s="62" t="s">
        <v>18</v>
      </c>
      <c r="F1474" s="62" t="s">
        <v>5460</v>
      </c>
      <c r="G1474" s="62" t="s">
        <v>3286</v>
      </c>
      <c r="H1474" s="65">
        <v>2</v>
      </c>
      <c r="I1474" s="66">
        <v>201.58</v>
      </c>
      <c r="K1474" s="58" t="e">
        <f>VLOOKUP(J1474,Stage!A:C,3,FALSE)</f>
        <v>#N/A</v>
      </c>
      <c r="L1474" s="59" t="e">
        <f>VLOOKUP(J1474,Stage!A:B,2,FALSE)</f>
        <v>#N/A</v>
      </c>
      <c r="M1474" s="60">
        <f>VLOOKUP(F1474,Cost!A:B,2,FALSE)</f>
        <v>60.56</v>
      </c>
      <c r="N1474" s="60" t="e">
        <f t="shared" si="80"/>
        <v>#N/A</v>
      </c>
      <c r="O1474" s="60" t="e">
        <f t="shared" si="81"/>
        <v>#N/A</v>
      </c>
    </row>
    <row r="1475" spans="2:15" x14ac:dyDescent="0.25">
      <c r="B1475" s="62" t="s">
        <v>10532</v>
      </c>
      <c r="C1475" s="63">
        <v>7</v>
      </c>
      <c r="D1475" s="64">
        <v>44488</v>
      </c>
      <c r="E1475" s="62" t="s">
        <v>18</v>
      </c>
      <c r="F1475" s="62" t="s">
        <v>7621</v>
      </c>
      <c r="G1475" s="62" t="s">
        <v>109</v>
      </c>
      <c r="H1475" s="65">
        <v>1</v>
      </c>
      <c r="I1475" s="66">
        <v>92.42</v>
      </c>
      <c r="K1475" s="58" t="e">
        <f>VLOOKUP(J1475,Stage!A:C,3,FALSE)</f>
        <v>#N/A</v>
      </c>
      <c r="L1475" s="59" t="e">
        <f>VLOOKUP(J1475,Stage!A:B,2,FALSE)</f>
        <v>#N/A</v>
      </c>
      <c r="M1475" s="60">
        <f>VLOOKUP(F1475,Cost!A:B,2,FALSE)</f>
        <v>57.98</v>
      </c>
      <c r="N1475" s="60" t="e">
        <f t="shared" si="80"/>
        <v>#N/A</v>
      </c>
      <c r="O1475" s="60" t="e">
        <f t="shared" si="81"/>
        <v>#N/A</v>
      </c>
    </row>
    <row r="1476" spans="2:15" x14ac:dyDescent="0.25">
      <c r="B1476" s="62" t="s">
        <v>10532</v>
      </c>
      <c r="C1476" s="63">
        <v>8</v>
      </c>
      <c r="D1476" s="64">
        <v>44488</v>
      </c>
      <c r="E1476" s="62" t="s">
        <v>18</v>
      </c>
      <c r="F1476" s="62" t="s">
        <v>6060</v>
      </c>
      <c r="G1476" s="62" t="s">
        <v>114</v>
      </c>
      <c r="H1476" s="65">
        <v>1</v>
      </c>
      <c r="I1476" s="66">
        <v>149.82</v>
      </c>
      <c r="K1476" s="58" t="e">
        <f>VLOOKUP(J1476,Stage!A:C,3,FALSE)</f>
        <v>#N/A</v>
      </c>
      <c r="L1476" s="59" t="e">
        <f>VLOOKUP(J1476,Stage!A:B,2,FALSE)</f>
        <v>#N/A</v>
      </c>
      <c r="M1476" s="60">
        <f>VLOOKUP(F1476,Cost!A:B,2,FALSE)</f>
        <v>86.87</v>
      </c>
      <c r="N1476" s="60" t="e">
        <f t="shared" si="80"/>
        <v>#N/A</v>
      </c>
      <c r="O1476" s="60" t="e">
        <f t="shared" si="81"/>
        <v>#N/A</v>
      </c>
    </row>
    <row r="1477" spans="2:15" x14ac:dyDescent="0.25">
      <c r="B1477" s="62" t="s">
        <v>10532</v>
      </c>
      <c r="C1477" s="63">
        <v>9</v>
      </c>
      <c r="D1477" s="64">
        <v>44488</v>
      </c>
      <c r="E1477" s="62" t="s">
        <v>18</v>
      </c>
      <c r="F1477" s="62" t="s">
        <v>6061</v>
      </c>
      <c r="G1477" s="62" t="s">
        <v>4178</v>
      </c>
      <c r="H1477" s="65">
        <v>1</v>
      </c>
      <c r="I1477" s="66">
        <v>155.04</v>
      </c>
      <c r="K1477" s="58" t="e">
        <f>VLOOKUP(J1477,Stage!A:C,3,FALSE)</f>
        <v>#N/A</v>
      </c>
      <c r="L1477" s="59" t="e">
        <f>VLOOKUP(J1477,Stage!A:B,2,FALSE)</f>
        <v>#N/A</v>
      </c>
      <c r="M1477" s="60">
        <f>VLOOKUP(F1477,Cost!A:B,2,FALSE)</f>
        <v>83.64</v>
      </c>
      <c r="N1477" s="60" t="e">
        <f t="shared" si="80"/>
        <v>#N/A</v>
      </c>
      <c r="O1477" s="60" t="e">
        <f t="shared" si="81"/>
        <v>#N/A</v>
      </c>
    </row>
    <row r="1478" spans="2:15" x14ac:dyDescent="0.25">
      <c r="B1478" s="62" t="s">
        <v>10532</v>
      </c>
      <c r="C1478" s="63">
        <v>10</v>
      </c>
      <c r="D1478" s="64">
        <v>44488</v>
      </c>
      <c r="E1478" s="62" t="s">
        <v>18</v>
      </c>
      <c r="F1478" s="62" t="s">
        <v>5474</v>
      </c>
      <c r="G1478" s="62" t="s">
        <v>137</v>
      </c>
      <c r="H1478" s="65">
        <v>1</v>
      </c>
      <c r="I1478" s="66">
        <v>149.82</v>
      </c>
      <c r="K1478" s="58" t="e">
        <f>VLOOKUP(J1478,Stage!A:C,3,FALSE)</f>
        <v>#N/A</v>
      </c>
      <c r="L1478" s="59" t="e">
        <f>VLOOKUP(J1478,Stage!A:B,2,FALSE)</f>
        <v>#N/A</v>
      </c>
      <c r="M1478" s="60">
        <f>VLOOKUP(F1478,Cost!A:B,2,FALSE)</f>
        <v>86.87</v>
      </c>
      <c r="N1478" s="60" t="e">
        <f t="shared" si="80"/>
        <v>#N/A</v>
      </c>
      <c r="O1478" s="60" t="e">
        <f t="shared" si="81"/>
        <v>#N/A</v>
      </c>
    </row>
    <row r="1479" spans="2:15" x14ac:dyDescent="0.25">
      <c r="B1479" s="62" t="s">
        <v>10532</v>
      </c>
      <c r="C1479" s="63">
        <v>11</v>
      </c>
      <c r="D1479" s="64">
        <v>44488</v>
      </c>
      <c r="E1479" s="62" t="s">
        <v>18</v>
      </c>
      <c r="F1479" s="62" t="s">
        <v>5445</v>
      </c>
      <c r="G1479" s="62" t="s">
        <v>22</v>
      </c>
      <c r="H1479" s="65">
        <v>1</v>
      </c>
      <c r="I1479" s="66">
        <v>79</v>
      </c>
      <c r="K1479" s="58" t="e">
        <f>VLOOKUP(J1479,Stage!A:C,3,FALSE)</f>
        <v>#N/A</v>
      </c>
      <c r="L1479" s="59" t="e">
        <f>VLOOKUP(J1479,Stage!A:B,2,FALSE)</f>
        <v>#N/A</v>
      </c>
      <c r="M1479" s="60">
        <f>VLOOKUP(F1479,Cost!A:B,2,FALSE)</f>
        <v>52.99</v>
      </c>
      <c r="N1479" s="60" t="e">
        <f t="shared" si="80"/>
        <v>#N/A</v>
      </c>
      <c r="O1479" s="60" t="e">
        <f t="shared" si="81"/>
        <v>#N/A</v>
      </c>
    </row>
    <row r="1480" spans="2:15" x14ac:dyDescent="0.25">
      <c r="B1480" s="62" t="s">
        <v>10532</v>
      </c>
      <c r="C1480" s="63">
        <v>12</v>
      </c>
      <c r="D1480" s="64">
        <v>44488</v>
      </c>
      <c r="E1480" s="62" t="s">
        <v>18</v>
      </c>
      <c r="F1480" s="62" t="s">
        <v>5487</v>
      </c>
      <c r="G1480" s="62" t="s">
        <v>24</v>
      </c>
      <c r="H1480" s="65">
        <v>2</v>
      </c>
      <c r="I1480" s="66">
        <v>287.3</v>
      </c>
      <c r="K1480" s="58" t="e">
        <f>VLOOKUP(J1480,Stage!A:C,3,FALSE)</f>
        <v>#N/A</v>
      </c>
      <c r="L1480" s="59" t="e">
        <f>VLOOKUP(J1480,Stage!A:B,2,FALSE)</f>
        <v>#N/A</v>
      </c>
      <c r="M1480" s="60">
        <f>VLOOKUP(F1480,Cost!A:B,2,FALSE)</f>
        <v>84.43</v>
      </c>
      <c r="N1480" s="60" t="e">
        <f t="shared" si="80"/>
        <v>#N/A</v>
      </c>
      <c r="O1480" s="60" t="e">
        <f t="shared" si="81"/>
        <v>#N/A</v>
      </c>
    </row>
    <row r="1481" spans="2:15" x14ac:dyDescent="0.25">
      <c r="B1481" s="62" t="s">
        <v>10532</v>
      </c>
      <c r="C1481" s="63">
        <v>13</v>
      </c>
      <c r="D1481" s="64">
        <v>44488</v>
      </c>
      <c r="E1481" s="62" t="s">
        <v>18</v>
      </c>
      <c r="F1481" s="62" t="s">
        <v>5751</v>
      </c>
      <c r="G1481" s="62" t="s">
        <v>109</v>
      </c>
      <c r="H1481" s="65">
        <v>2</v>
      </c>
      <c r="I1481" s="66">
        <v>309.39999999999998</v>
      </c>
      <c r="K1481" s="58" t="e">
        <f>VLOOKUP(J1481,Stage!A:C,3,FALSE)</f>
        <v>#N/A</v>
      </c>
      <c r="L1481" s="59" t="e">
        <f>VLOOKUP(J1481,Stage!A:B,2,FALSE)</f>
        <v>#N/A</v>
      </c>
      <c r="M1481" s="60">
        <f>VLOOKUP(F1481,Cost!A:B,2,FALSE)</f>
        <v>86.06</v>
      </c>
      <c r="N1481" s="60" t="e">
        <f t="shared" si="80"/>
        <v>#N/A</v>
      </c>
      <c r="O1481" s="60" t="e">
        <f t="shared" si="81"/>
        <v>#N/A</v>
      </c>
    </row>
    <row r="1482" spans="2:15" x14ac:dyDescent="0.25">
      <c r="B1482" s="62" t="s">
        <v>10532</v>
      </c>
      <c r="C1482" s="63">
        <v>14</v>
      </c>
      <c r="D1482" s="64">
        <v>44488</v>
      </c>
      <c r="E1482" s="62" t="s">
        <v>18</v>
      </c>
      <c r="F1482" s="62" t="s">
        <v>5752</v>
      </c>
      <c r="G1482" s="62" t="s">
        <v>111</v>
      </c>
      <c r="H1482" s="65">
        <v>1</v>
      </c>
      <c r="I1482" s="66">
        <v>181.67</v>
      </c>
      <c r="K1482" s="58" t="e">
        <f>VLOOKUP(J1482,Stage!A:C,3,FALSE)</f>
        <v>#N/A</v>
      </c>
      <c r="L1482" s="59" t="e">
        <f>VLOOKUP(J1482,Stage!A:B,2,FALSE)</f>
        <v>#N/A</v>
      </c>
      <c r="M1482" s="60">
        <f>VLOOKUP(F1482,Cost!A:B,2,FALSE)</f>
        <v>111.87</v>
      </c>
      <c r="N1482" s="60" t="e">
        <f t="shared" si="80"/>
        <v>#N/A</v>
      </c>
      <c r="O1482" s="60" t="e">
        <f t="shared" si="81"/>
        <v>#N/A</v>
      </c>
    </row>
    <row r="1483" spans="2:15" x14ac:dyDescent="0.25">
      <c r="B1483" s="62" t="s">
        <v>10532</v>
      </c>
      <c r="C1483" s="63">
        <v>15</v>
      </c>
      <c r="D1483" s="64">
        <v>44488</v>
      </c>
      <c r="E1483" s="62" t="s">
        <v>18</v>
      </c>
      <c r="F1483" s="62" t="s">
        <v>5459</v>
      </c>
      <c r="G1483" s="62" t="s">
        <v>3330</v>
      </c>
      <c r="H1483" s="65">
        <v>2</v>
      </c>
      <c r="I1483" s="66">
        <v>226.66</v>
      </c>
      <c r="K1483" s="58" t="e">
        <f>VLOOKUP(J1483,Stage!A:C,3,FALSE)</f>
        <v>#N/A</v>
      </c>
      <c r="L1483" s="59" t="e">
        <f>VLOOKUP(J1483,Stage!A:B,2,FALSE)</f>
        <v>#N/A</v>
      </c>
      <c r="M1483" s="60">
        <f>VLOOKUP(F1483,Cost!A:B,2,FALSE)</f>
        <v>75.36</v>
      </c>
      <c r="N1483" s="60" t="e">
        <f t="shared" si="80"/>
        <v>#N/A</v>
      </c>
      <c r="O1483" s="60" t="e">
        <f t="shared" si="81"/>
        <v>#N/A</v>
      </c>
    </row>
    <row r="1484" spans="2:15" x14ac:dyDescent="0.25">
      <c r="B1484" s="62" t="s">
        <v>10532</v>
      </c>
      <c r="C1484" s="63">
        <v>16</v>
      </c>
      <c r="D1484" s="64">
        <v>44488</v>
      </c>
      <c r="E1484" s="62" t="s">
        <v>18</v>
      </c>
      <c r="F1484" s="62" t="s">
        <v>5458</v>
      </c>
      <c r="G1484" s="62" t="s">
        <v>21</v>
      </c>
      <c r="H1484" s="65">
        <v>1</v>
      </c>
      <c r="I1484" s="66">
        <v>70.239999999999995</v>
      </c>
      <c r="K1484" s="58" t="e">
        <f>VLOOKUP(J1484,Stage!A:C,3,FALSE)</f>
        <v>#N/A</v>
      </c>
      <c r="L1484" s="59" t="e">
        <f>VLOOKUP(J1484,Stage!A:B,2,FALSE)</f>
        <v>#N/A</v>
      </c>
      <c r="M1484" s="60">
        <f>VLOOKUP(F1484,Cost!A:B,2,FALSE)</f>
        <v>42.92</v>
      </c>
      <c r="N1484" s="60" t="e">
        <f t="shared" si="80"/>
        <v>#N/A</v>
      </c>
      <c r="O1484" s="60" t="e">
        <f t="shared" si="81"/>
        <v>#N/A</v>
      </c>
    </row>
    <row r="1485" spans="2:15" x14ac:dyDescent="0.25">
      <c r="B1485" s="62" t="s">
        <v>10532</v>
      </c>
      <c r="C1485" s="63">
        <v>17</v>
      </c>
      <c r="D1485" s="64">
        <v>44488</v>
      </c>
      <c r="E1485" s="62" t="s">
        <v>18</v>
      </c>
      <c r="F1485" s="62" t="s">
        <v>10537</v>
      </c>
      <c r="G1485" s="62" t="s">
        <v>10538</v>
      </c>
      <c r="H1485" s="65">
        <v>20</v>
      </c>
      <c r="I1485" s="66">
        <v>49.2</v>
      </c>
    </row>
    <row r="1486" spans="2:15" x14ac:dyDescent="0.25">
      <c r="B1486" s="62" t="s">
        <v>10532</v>
      </c>
      <c r="C1486" s="63">
        <v>18</v>
      </c>
      <c r="D1486" s="64">
        <v>44488</v>
      </c>
      <c r="E1486" s="62" t="s">
        <v>18</v>
      </c>
      <c r="F1486" s="62" t="s">
        <v>3287</v>
      </c>
      <c r="G1486" s="62" t="s">
        <v>3288</v>
      </c>
      <c r="H1486" s="65">
        <v>100</v>
      </c>
      <c r="I1486" s="66">
        <v>52</v>
      </c>
    </row>
    <row r="1487" spans="2:15" x14ac:dyDescent="0.25">
      <c r="B1487" s="62" t="s">
        <v>10532</v>
      </c>
      <c r="C1487" s="63">
        <v>19</v>
      </c>
      <c r="D1487" s="64">
        <v>44488</v>
      </c>
      <c r="E1487" s="62" t="s">
        <v>18</v>
      </c>
      <c r="F1487" s="62" t="s">
        <v>5461</v>
      </c>
      <c r="G1487" s="62" t="s">
        <v>22</v>
      </c>
      <c r="H1487" s="65">
        <v>2</v>
      </c>
      <c r="I1487" s="66">
        <v>165.04</v>
      </c>
      <c r="K1487" s="58" t="e">
        <f>VLOOKUP(J1487,Stage!A:C,3,FALSE)</f>
        <v>#N/A</v>
      </c>
      <c r="L1487" s="59" t="e">
        <f>VLOOKUP(J1487,Stage!A:B,2,FALSE)</f>
        <v>#N/A</v>
      </c>
      <c r="M1487" s="60">
        <f>VLOOKUP(F1487,Cost!A:B,2,FALSE)</f>
        <v>51.35</v>
      </c>
      <c r="N1487" s="60" t="e">
        <f t="shared" si="80"/>
        <v>#N/A</v>
      </c>
      <c r="O1487" s="60" t="e">
        <f t="shared" si="81"/>
        <v>#N/A</v>
      </c>
    </row>
    <row r="1488" spans="2:15" x14ac:dyDescent="0.25">
      <c r="B1488" s="62" t="s">
        <v>10532</v>
      </c>
      <c r="C1488" s="63">
        <v>20</v>
      </c>
      <c r="D1488" s="64">
        <v>44488</v>
      </c>
      <c r="E1488" s="62" t="s">
        <v>18</v>
      </c>
      <c r="F1488" s="62" t="s">
        <v>7707</v>
      </c>
      <c r="G1488" s="62" t="s">
        <v>109</v>
      </c>
      <c r="H1488" s="65">
        <v>1</v>
      </c>
      <c r="I1488" s="66">
        <v>144.69999999999999</v>
      </c>
      <c r="K1488" s="58" t="e">
        <f>VLOOKUP(J1488,Stage!A:C,3,FALSE)</f>
        <v>#N/A</v>
      </c>
      <c r="L1488" s="59" t="e">
        <f>VLOOKUP(J1488,Stage!A:B,2,FALSE)</f>
        <v>#N/A</v>
      </c>
      <c r="M1488" s="60">
        <f>VLOOKUP(F1488,Cost!A:B,2,FALSE)</f>
        <v>85.2</v>
      </c>
      <c r="N1488" s="60" t="e">
        <f t="shared" si="80"/>
        <v>#N/A</v>
      </c>
      <c r="O1488" s="60" t="e">
        <f t="shared" si="81"/>
        <v>#N/A</v>
      </c>
    </row>
    <row r="1489" spans="2:15" x14ac:dyDescent="0.25">
      <c r="B1489" s="62" t="s">
        <v>10532</v>
      </c>
      <c r="C1489" s="63">
        <v>21</v>
      </c>
      <c r="D1489" s="64">
        <v>44488</v>
      </c>
      <c r="E1489" s="62" t="s">
        <v>18</v>
      </c>
      <c r="F1489" s="62" t="s">
        <v>6113</v>
      </c>
      <c r="G1489" s="62" t="s">
        <v>111</v>
      </c>
      <c r="H1489" s="65">
        <v>1</v>
      </c>
      <c r="I1489" s="66">
        <v>133.99</v>
      </c>
      <c r="K1489" s="58" t="e">
        <f>VLOOKUP(J1489,Stage!A:C,3,FALSE)</f>
        <v>#N/A</v>
      </c>
      <c r="L1489" s="59" t="e">
        <f>VLOOKUP(J1489,Stage!A:B,2,FALSE)</f>
        <v>#N/A</v>
      </c>
      <c r="M1489" s="60">
        <f>VLOOKUP(F1489,Cost!A:B,2,FALSE)</f>
        <v>84.34</v>
      </c>
      <c r="N1489" s="60" t="e">
        <f t="shared" si="80"/>
        <v>#N/A</v>
      </c>
      <c r="O1489" s="60" t="e">
        <f t="shared" si="81"/>
        <v>#N/A</v>
      </c>
    </row>
    <row r="1490" spans="2:15" x14ac:dyDescent="0.25">
      <c r="B1490" s="62" t="s">
        <v>10532</v>
      </c>
      <c r="C1490" s="63">
        <v>22</v>
      </c>
      <c r="D1490" s="64">
        <v>44488</v>
      </c>
      <c r="E1490" s="62" t="s">
        <v>18</v>
      </c>
      <c r="F1490" s="62" t="s">
        <v>7700</v>
      </c>
      <c r="G1490" s="62" t="s">
        <v>5680</v>
      </c>
      <c r="H1490" s="65">
        <v>1</v>
      </c>
      <c r="I1490" s="66">
        <v>245.12</v>
      </c>
      <c r="K1490" s="58" t="e">
        <f>VLOOKUP(J1490,Stage!A:C,3,FALSE)</f>
        <v>#N/A</v>
      </c>
      <c r="L1490" s="59" t="e">
        <f>VLOOKUP(J1490,Stage!A:B,2,FALSE)</f>
        <v>#N/A</v>
      </c>
      <c r="M1490" s="60">
        <f>VLOOKUP(F1490,Cost!A:B,2,FALSE)</f>
        <v>144.44</v>
      </c>
      <c r="N1490" s="60" t="e">
        <f t="shared" si="80"/>
        <v>#N/A</v>
      </c>
      <c r="O1490" s="60" t="e">
        <f t="shared" si="81"/>
        <v>#N/A</v>
      </c>
    </row>
    <row r="1491" spans="2:15" x14ac:dyDescent="0.25">
      <c r="B1491" s="62" t="s">
        <v>10532</v>
      </c>
      <c r="C1491" s="63">
        <v>23</v>
      </c>
      <c r="D1491" s="64">
        <v>44488</v>
      </c>
      <c r="E1491" s="62" t="s">
        <v>18</v>
      </c>
      <c r="F1491" s="62" t="s">
        <v>7726</v>
      </c>
      <c r="G1491" s="62" t="s">
        <v>24</v>
      </c>
      <c r="H1491" s="65">
        <v>2</v>
      </c>
      <c r="I1491" s="66">
        <v>282.82</v>
      </c>
      <c r="K1491" s="58" t="e">
        <f>VLOOKUP(J1491,Stage!A:C,3,FALSE)</f>
        <v>#N/A</v>
      </c>
      <c r="L1491" s="59" t="e">
        <f>VLOOKUP(J1491,Stage!A:B,2,FALSE)</f>
        <v>#N/A</v>
      </c>
      <c r="M1491" s="60">
        <f>VLOOKUP(F1491,Cost!A:B,2,FALSE)</f>
        <v>85.24</v>
      </c>
      <c r="N1491" s="60" t="e">
        <f t="shared" si="80"/>
        <v>#N/A</v>
      </c>
      <c r="O1491" s="60" t="e">
        <f t="shared" si="81"/>
        <v>#N/A</v>
      </c>
    </row>
    <row r="1492" spans="2:15" x14ac:dyDescent="0.25">
      <c r="B1492" s="62" t="s">
        <v>10532</v>
      </c>
      <c r="C1492" s="63">
        <v>24</v>
      </c>
      <c r="D1492" s="64">
        <v>44488</v>
      </c>
      <c r="E1492" s="62" t="s">
        <v>18</v>
      </c>
      <c r="F1492" s="62" t="s">
        <v>7706</v>
      </c>
      <c r="G1492" s="62" t="s">
        <v>25</v>
      </c>
      <c r="H1492" s="65">
        <v>2</v>
      </c>
      <c r="I1492" s="66">
        <v>332.08</v>
      </c>
      <c r="K1492" s="58" t="e">
        <f>VLOOKUP(J1492,Stage!A:C,3,FALSE)</f>
        <v>#N/A</v>
      </c>
      <c r="L1492" s="59" t="e">
        <f>VLOOKUP(J1492,Stage!A:B,2,FALSE)</f>
        <v>#N/A</v>
      </c>
      <c r="M1492" s="60">
        <f>VLOOKUP(F1492,Cost!A:B,2,FALSE)</f>
        <v>113.43</v>
      </c>
      <c r="N1492" s="60" t="e">
        <f t="shared" si="80"/>
        <v>#N/A</v>
      </c>
      <c r="O1492" s="60" t="e">
        <f t="shared" si="81"/>
        <v>#N/A</v>
      </c>
    </row>
    <row r="1493" spans="2:15" x14ac:dyDescent="0.25">
      <c r="B1493" s="62" t="s">
        <v>10532</v>
      </c>
      <c r="C1493" s="63">
        <v>25</v>
      </c>
      <c r="D1493" s="64">
        <v>44488</v>
      </c>
      <c r="E1493" s="62" t="s">
        <v>18</v>
      </c>
      <c r="F1493" s="62" t="s">
        <v>7710</v>
      </c>
      <c r="G1493" s="62" t="s">
        <v>26</v>
      </c>
      <c r="H1493" s="65">
        <v>2</v>
      </c>
      <c r="I1493" s="66">
        <v>350.4</v>
      </c>
      <c r="K1493" s="58" t="e">
        <f>VLOOKUP(J1493,Stage!A:C,3,FALSE)</f>
        <v>#N/A</v>
      </c>
      <c r="L1493" s="59" t="e">
        <f>VLOOKUP(J1493,Stage!A:B,2,FALSE)</f>
        <v>#N/A</v>
      </c>
      <c r="M1493" s="60">
        <f>VLOOKUP(F1493,Cost!A:B,2,FALSE)</f>
        <v>117.73</v>
      </c>
      <c r="N1493" s="60" t="e">
        <f t="shared" si="80"/>
        <v>#N/A</v>
      </c>
      <c r="O1493" s="60" t="e">
        <f t="shared" si="81"/>
        <v>#N/A</v>
      </c>
    </row>
    <row r="1494" spans="2:15" x14ac:dyDescent="0.25">
      <c r="B1494" s="62" t="s">
        <v>10532</v>
      </c>
      <c r="C1494" s="63">
        <v>26</v>
      </c>
      <c r="D1494" s="64">
        <v>44488</v>
      </c>
      <c r="E1494" s="62" t="s">
        <v>18</v>
      </c>
      <c r="F1494" s="62" t="s">
        <v>7705</v>
      </c>
      <c r="G1494" s="62" t="s">
        <v>21</v>
      </c>
      <c r="H1494" s="65">
        <v>1</v>
      </c>
      <c r="I1494" s="66">
        <v>84.2</v>
      </c>
      <c r="K1494" s="58" t="e">
        <f>VLOOKUP(J1494,Stage!A:C,3,FALSE)</f>
        <v>#N/A</v>
      </c>
      <c r="L1494" s="59" t="e">
        <f>VLOOKUP(J1494,Stage!A:B,2,FALSE)</f>
        <v>#N/A</v>
      </c>
      <c r="M1494" s="60">
        <f>VLOOKUP(F1494,Cost!A:B,2,FALSE)</f>
        <v>50.64</v>
      </c>
      <c r="N1494" s="60" t="e">
        <f t="shared" si="80"/>
        <v>#N/A</v>
      </c>
      <c r="O1494" s="60" t="e">
        <f t="shared" si="81"/>
        <v>#N/A</v>
      </c>
    </row>
    <row r="1495" spans="2:15" x14ac:dyDescent="0.25">
      <c r="B1495" s="62" t="s">
        <v>10532</v>
      </c>
      <c r="C1495" s="63">
        <v>27</v>
      </c>
      <c r="D1495" s="64">
        <v>44488</v>
      </c>
      <c r="E1495" s="62" t="s">
        <v>18</v>
      </c>
      <c r="F1495" s="62" t="s">
        <v>5486</v>
      </c>
      <c r="G1495" s="62" t="s">
        <v>114</v>
      </c>
      <c r="H1495" s="65">
        <v>2</v>
      </c>
      <c r="I1495" s="66">
        <v>293.32</v>
      </c>
      <c r="K1495" s="58" t="e">
        <f>VLOOKUP(J1495,Stage!A:C,3,FALSE)</f>
        <v>#N/A</v>
      </c>
      <c r="L1495" s="59" t="e">
        <f>VLOOKUP(J1495,Stage!A:B,2,FALSE)</f>
        <v>#N/A</v>
      </c>
      <c r="M1495" s="60">
        <f>VLOOKUP(F1495,Cost!A:B,2,FALSE)</f>
        <v>82.18</v>
      </c>
      <c r="N1495" s="60" t="e">
        <f t="shared" si="80"/>
        <v>#N/A</v>
      </c>
      <c r="O1495" s="60" t="e">
        <f t="shared" si="81"/>
        <v>#N/A</v>
      </c>
    </row>
    <row r="1496" spans="2:15" x14ac:dyDescent="0.25">
      <c r="B1496" s="62" t="s">
        <v>10532</v>
      </c>
      <c r="C1496" s="63">
        <v>29</v>
      </c>
      <c r="D1496" s="64">
        <v>44488</v>
      </c>
      <c r="E1496" s="62" t="s">
        <v>18</v>
      </c>
      <c r="F1496" s="62" t="s">
        <v>5446</v>
      </c>
      <c r="G1496" s="62" t="s">
        <v>4081</v>
      </c>
      <c r="H1496" s="65">
        <v>6</v>
      </c>
      <c r="I1496" s="66">
        <v>702.78</v>
      </c>
      <c r="K1496" s="58" t="e">
        <f>VLOOKUP(J1496,Stage!A:C,3,FALSE)</f>
        <v>#N/A</v>
      </c>
      <c r="L1496" s="59" t="e">
        <f>VLOOKUP(J1496,Stage!A:B,2,FALSE)</f>
        <v>#N/A</v>
      </c>
      <c r="M1496" s="60">
        <f>VLOOKUP(F1496,Cost!A:B,2,FALSE)</f>
        <v>65.05</v>
      </c>
      <c r="N1496" s="60" t="e">
        <f t="shared" si="80"/>
        <v>#N/A</v>
      </c>
      <c r="O1496" s="60" t="e">
        <f t="shared" si="81"/>
        <v>#N/A</v>
      </c>
    </row>
    <row r="1497" spans="2:15" x14ac:dyDescent="0.25">
      <c r="B1497" s="62" t="s">
        <v>10532</v>
      </c>
      <c r="C1497" s="63">
        <v>30</v>
      </c>
      <c r="D1497" s="64">
        <v>44488</v>
      </c>
      <c r="E1497" s="62" t="s">
        <v>18</v>
      </c>
      <c r="F1497" s="62" t="s">
        <v>5872</v>
      </c>
      <c r="G1497" s="62" t="s">
        <v>114</v>
      </c>
      <c r="H1497" s="65">
        <v>2</v>
      </c>
      <c r="I1497" s="66">
        <v>349.74</v>
      </c>
      <c r="K1497" s="58" t="e">
        <f>VLOOKUP(J1497,Stage!A:C,3,FALSE)</f>
        <v>#N/A</v>
      </c>
      <c r="L1497" s="59" t="e">
        <f>VLOOKUP(J1497,Stage!A:B,2,FALSE)</f>
        <v>#N/A</v>
      </c>
      <c r="M1497" s="60">
        <f>VLOOKUP(F1497,Cost!A:B,2,FALSE)</f>
        <v>85.69</v>
      </c>
      <c r="N1497" s="60" t="e">
        <f t="shared" si="80"/>
        <v>#N/A</v>
      </c>
      <c r="O1497" s="60" t="e">
        <f t="shared" si="81"/>
        <v>#N/A</v>
      </c>
    </row>
    <row r="1498" spans="2:15" x14ac:dyDescent="0.25">
      <c r="B1498" s="62" t="s">
        <v>10532</v>
      </c>
      <c r="C1498" s="63">
        <v>31</v>
      </c>
      <c r="D1498" s="64">
        <v>44488</v>
      </c>
      <c r="E1498" s="62" t="s">
        <v>18</v>
      </c>
      <c r="F1498" s="62" t="s">
        <v>5753</v>
      </c>
      <c r="G1498" s="62" t="s">
        <v>116</v>
      </c>
      <c r="H1498" s="65">
        <v>1</v>
      </c>
      <c r="I1498" s="66">
        <v>93.18</v>
      </c>
      <c r="K1498" s="58" t="e">
        <f>VLOOKUP(J1498,Stage!A:C,3,FALSE)</f>
        <v>#N/A</v>
      </c>
      <c r="L1498" s="59" t="e">
        <f>VLOOKUP(J1498,Stage!A:B,2,FALSE)</f>
        <v>#N/A</v>
      </c>
      <c r="M1498" s="60">
        <f>VLOOKUP(F1498,Cost!A:B,2,FALSE)</f>
        <v>52.95</v>
      </c>
      <c r="N1498" s="60" t="e">
        <f t="shared" si="80"/>
        <v>#N/A</v>
      </c>
      <c r="O1498" s="60" t="e">
        <f t="shared" si="81"/>
        <v>#N/A</v>
      </c>
    </row>
    <row r="1499" spans="2:15" x14ac:dyDescent="0.25">
      <c r="B1499" s="62" t="s">
        <v>10532</v>
      </c>
      <c r="C1499" s="63">
        <v>32</v>
      </c>
      <c r="D1499" s="64">
        <v>44488</v>
      </c>
      <c r="E1499" s="62" t="s">
        <v>18</v>
      </c>
      <c r="F1499" s="62" t="s">
        <v>5491</v>
      </c>
      <c r="G1499" s="62" t="s">
        <v>3619</v>
      </c>
      <c r="H1499" s="65">
        <v>2</v>
      </c>
      <c r="I1499" s="66">
        <v>456.04</v>
      </c>
      <c r="K1499" s="58" t="e">
        <f>VLOOKUP(J1499,Stage!A:C,3,FALSE)</f>
        <v>#N/A</v>
      </c>
      <c r="L1499" s="59" t="e">
        <f>VLOOKUP(J1499,Stage!A:B,2,FALSE)</f>
        <v>#N/A</v>
      </c>
      <c r="M1499" s="60">
        <f>VLOOKUP(F1499,Cost!A:B,2,FALSE)</f>
        <v>139</v>
      </c>
      <c r="N1499" s="60" t="e">
        <f t="shared" si="80"/>
        <v>#N/A</v>
      </c>
      <c r="O1499" s="60" t="e">
        <f t="shared" si="81"/>
        <v>#N/A</v>
      </c>
    </row>
    <row r="1500" spans="2:15" x14ac:dyDescent="0.25">
      <c r="B1500" s="62" t="s">
        <v>10532</v>
      </c>
      <c r="C1500" s="63">
        <v>33</v>
      </c>
      <c r="D1500" s="64">
        <v>44488</v>
      </c>
      <c r="E1500" s="62" t="s">
        <v>18</v>
      </c>
      <c r="F1500" s="62" t="s">
        <v>5478</v>
      </c>
      <c r="G1500" s="62" t="s">
        <v>3298</v>
      </c>
      <c r="H1500" s="65">
        <v>9</v>
      </c>
      <c r="I1500" s="66">
        <v>660.6</v>
      </c>
      <c r="K1500" s="58" t="e">
        <f>VLOOKUP(J1500,Stage!A:C,3,FALSE)</f>
        <v>#N/A</v>
      </c>
      <c r="L1500" s="59" t="e">
        <f>VLOOKUP(J1500,Stage!A:B,2,FALSE)</f>
        <v>#N/A</v>
      </c>
      <c r="M1500" s="60">
        <f>VLOOKUP(F1500,Cost!A:B,2,FALSE)</f>
        <v>33.79</v>
      </c>
      <c r="N1500" s="60" t="e">
        <f t="shared" si="80"/>
        <v>#N/A</v>
      </c>
      <c r="O1500" s="60" t="e">
        <f t="shared" si="81"/>
        <v>#N/A</v>
      </c>
    </row>
    <row r="1501" spans="2:15" x14ac:dyDescent="0.25">
      <c r="B1501" s="62" t="s">
        <v>10532</v>
      </c>
      <c r="C1501" s="63">
        <v>34</v>
      </c>
      <c r="D1501" s="64">
        <v>44488</v>
      </c>
      <c r="E1501" s="62" t="s">
        <v>18</v>
      </c>
      <c r="F1501" s="62" t="s">
        <v>7475</v>
      </c>
      <c r="G1501" s="62" t="s">
        <v>109</v>
      </c>
      <c r="H1501" s="65">
        <v>1</v>
      </c>
      <c r="I1501" s="66">
        <v>121.4</v>
      </c>
      <c r="K1501" s="58" t="e">
        <f>VLOOKUP(J1501,Stage!A:C,3,FALSE)</f>
        <v>#N/A</v>
      </c>
      <c r="L1501" s="59" t="e">
        <f>VLOOKUP(J1501,Stage!A:B,2,FALSE)</f>
        <v>#N/A</v>
      </c>
      <c r="M1501" s="60">
        <f>VLOOKUP(F1501,Cost!A:B,2,FALSE)</f>
        <v>66.010000000000005</v>
      </c>
      <c r="N1501" s="60" t="e">
        <f t="shared" si="80"/>
        <v>#N/A</v>
      </c>
      <c r="O1501" s="60" t="e">
        <f t="shared" si="81"/>
        <v>#N/A</v>
      </c>
    </row>
    <row r="1502" spans="2:15" x14ac:dyDescent="0.25">
      <c r="B1502" s="62" t="s">
        <v>10532</v>
      </c>
      <c r="C1502" s="63">
        <v>35</v>
      </c>
      <c r="D1502" s="64">
        <v>44488</v>
      </c>
      <c r="E1502" s="62" t="s">
        <v>18</v>
      </c>
      <c r="F1502" s="62" t="s">
        <v>7468</v>
      </c>
      <c r="G1502" s="62" t="s">
        <v>114</v>
      </c>
      <c r="H1502" s="65">
        <v>2</v>
      </c>
      <c r="I1502" s="66">
        <v>362.58</v>
      </c>
      <c r="K1502" s="58" t="e">
        <f>VLOOKUP(J1502,Stage!A:C,3,FALSE)</f>
        <v>#N/A</v>
      </c>
      <c r="L1502" s="59" t="e">
        <f>VLOOKUP(J1502,Stage!A:B,2,FALSE)</f>
        <v>#N/A</v>
      </c>
      <c r="M1502" s="60">
        <f>VLOOKUP(F1502,Cost!A:B,2,FALSE)</f>
        <v>88.02</v>
      </c>
      <c r="N1502" s="60" t="e">
        <f t="shared" si="80"/>
        <v>#N/A</v>
      </c>
      <c r="O1502" s="60" t="e">
        <f t="shared" si="81"/>
        <v>#N/A</v>
      </c>
    </row>
    <row r="1503" spans="2:15" x14ac:dyDescent="0.25">
      <c r="B1503" s="62" t="s">
        <v>10532</v>
      </c>
      <c r="C1503" s="63">
        <v>36</v>
      </c>
      <c r="D1503" s="64">
        <v>44488</v>
      </c>
      <c r="E1503" s="62" t="s">
        <v>18</v>
      </c>
      <c r="F1503" s="62" t="s">
        <v>5561</v>
      </c>
      <c r="G1503" s="62" t="s">
        <v>22</v>
      </c>
      <c r="H1503" s="65">
        <v>2</v>
      </c>
      <c r="I1503" s="66">
        <v>195.36</v>
      </c>
      <c r="K1503" s="58" t="e">
        <f>VLOOKUP(J1503,Stage!A:C,3,FALSE)</f>
        <v>#N/A</v>
      </c>
      <c r="L1503" s="59" t="e">
        <f>VLOOKUP(J1503,Stage!A:B,2,FALSE)</f>
        <v>#N/A</v>
      </c>
      <c r="M1503" s="60">
        <f>VLOOKUP(F1503,Cost!A:B,2,FALSE)</f>
        <v>49.42</v>
      </c>
      <c r="N1503" s="60" t="e">
        <f t="shared" si="80"/>
        <v>#N/A</v>
      </c>
      <c r="O1503" s="60" t="e">
        <f t="shared" si="81"/>
        <v>#N/A</v>
      </c>
    </row>
    <row r="1504" spans="2:15" x14ac:dyDescent="0.25">
      <c r="B1504" s="62" t="s">
        <v>10532</v>
      </c>
      <c r="C1504" s="63">
        <v>37</v>
      </c>
      <c r="D1504" s="64">
        <v>44488</v>
      </c>
      <c r="E1504" s="62" t="s">
        <v>18</v>
      </c>
      <c r="F1504" s="62" t="s">
        <v>5562</v>
      </c>
      <c r="G1504" s="62" t="s">
        <v>24</v>
      </c>
      <c r="H1504" s="65">
        <v>1</v>
      </c>
      <c r="I1504" s="66">
        <v>122.47</v>
      </c>
      <c r="K1504" s="58" t="e">
        <f>VLOOKUP(J1504,Stage!A:C,3,FALSE)</f>
        <v>#N/A</v>
      </c>
      <c r="L1504" s="59" t="e">
        <f>VLOOKUP(J1504,Stage!A:B,2,FALSE)</f>
        <v>#N/A</v>
      </c>
      <c r="M1504" s="60">
        <f>VLOOKUP(F1504,Cost!A:B,2,FALSE)</f>
        <v>64.84</v>
      </c>
      <c r="N1504" s="60" t="e">
        <f t="shared" si="80"/>
        <v>#N/A</v>
      </c>
      <c r="O1504" s="60" t="e">
        <f t="shared" si="81"/>
        <v>#N/A</v>
      </c>
    </row>
    <row r="1505" spans="2:15" x14ac:dyDescent="0.25">
      <c r="B1505" s="62" t="s">
        <v>10532</v>
      </c>
      <c r="C1505" s="63">
        <v>38</v>
      </c>
      <c r="D1505" s="64">
        <v>44488</v>
      </c>
      <c r="E1505" s="62" t="s">
        <v>18</v>
      </c>
      <c r="F1505" s="62" t="s">
        <v>5489</v>
      </c>
      <c r="G1505" s="62" t="s">
        <v>109</v>
      </c>
      <c r="H1505" s="65">
        <v>1</v>
      </c>
      <c r="I1505" s="66">
        <v>181.36</v>
      </c>
      <c r="K1505" s="58" t="e">
        <f>VLOOKUP(J1505,Stage!A:C,3,FALSE)</f>
        <v>#N/A</v>
      </c>
      <c r="L1505" s="59" t="e">
        <f>VLOOKUP(J1505,Stage!A:B,2,FALSE)</f>
        <v>#N/A</v>
      </c>
      <c r="M1505" s="60">
        <f>VLOOKUP(F1505,Cost!A:B,2,FALSE)</f>
        <v>88.68</v>
      </c>
      <c r="N1505" s="60" t="e">
        <f t="shared" si="80"/>
        <v>#N/A</v>
      </c>
      <c r="O1505" s="60" t="e">
        <f t="shared" si="81"/>
        <v>#N/A</v>
      </c>
    </row>
    <row r="1506" spans="2:15" x14ac:dyDescent="0.25">
      <c r="B1506" s="62" t="s">
        <v>10532</v>
      </c>
      <c r="C1506" s="63">
        <v>39</v>
      </c>
      <c r="D1506" s="64">
        <v>44488</v>
      </c>
      <c r="E1506" s="62" t="s">
        <v>18</v>
      </c>
      <c r="F1506" s="62" t="s">
        <v>5488</v>
      </c>
      <c r="G1506" s="62" t="s">
        <v>5680</v>
      </c>
      <c r="H1506" s="65">
        <v>1</v>
      </c>
      <c r="I1506" s="66">
        <v>359.74</v>
      </c>
      <c r="K1506" s="58" t="e">
        <f>VLOOKUP(J1506,Stage!A:C,3,FALSE)</f>
        <v>#N/A</v>
      </c>
      <c r="L1506" s="59" t="e">
        <f>VLOOKUP(J1506,Stage!A:B,2,FALSE)</f>
        <v>#N/A</v>
      </c>
      <c r="M1506" s="60">
        <f>VLOOKUP(F1506,Cost!A:B,2,FALSE)</f>
        <v>179.52</v>
      </c>
      <c r="N1506" s="60" t="e">
        <f t="shared" si="80"/>
        <v>#N/A</v>
      </c>
      <c r="O1506" s="60" t="e">
        <f t="shared" si="81"/>
        <v>#N/A</v>
      </c>
    </row>
    <row r="1507" spans="2:15" x14ac:dyDescent="0.25">
      <c r="B1507" s="62" t="s">
        <v>10532</v>
      </c>
      <c r="C1507" s="63">
        <v>40</v>
      </c>
      <c r="D1507" s="64">
        <v>44488</v>
      </c>
      <c r="E1507" s="62" t="s">
        <v>18</v>
      </c>
      <c r="F1507" s="62" t="s">
        <v>7663</v>
      </c>
      <c r="G1507" s="62" t="s">
        <v>22</v>
      </c>
      <c r="H1507" s="65">
        <v>1</v>
      </c>
      <c r="I1507" s="66">
        <v>77.209999999999994</v>
      </c>
      <c r="K1507" s="58" t="e">
        <f>VLOOKUP(J1507,Stage!A:C,3,FALSE)</f>
        <v>#N/A</v>
      </c>
      <c r="L1507" s="59" t="e">
        <f>VLOOKUP(J1507,Stage!A:B,2,FALSE)</f>
        <v>#N/A</v>
      </c>
      <c r="M1507" s="60">
        <f>VLOOKUP(F1507,Cost!A:B,2,FALSE)</f>
        <v>36.54</v>
      </c>
      <c r="N1507" s="60" t="e">
        <f t="shared" si="80"/>
        <v>#N/A</v>
      </c>
      <c r="O1507" s="60" t="e">
        <f t="shared" si="81"/>
        <v>#N/A</v>
      </c>
    </row>
    <row r="1508" spans="2:15" x14ac:dyDescent="0.25">
      <c r="B1508" s="62" t="s">
        <v>10532</v>
      </c>
      <c r="C1508" s="63">
        <v>41</v>
      </c>
      <c r="D1508" s="64">
        <v>44488</v>
      </c>
      <c r="E1508" s="62" t="s">
        <v>18</v>
      </c>
      <c r="F1508" s="62" t="s">
        <v>5784</v>
      </c>
      <c r="G1508" s="62" t="s">
        <v>24</v>
      </c>
      <c r="H1508" s="65">
        <v>1</v>
      </c>
      <c r="I1508" s="66">
        <v>134.08000000000001</v>
      </c>
      <c r="K1508" s="58" t="e">
        <f>VLOOKUP(J1508,Stage!A:C,3,FALSE)</f>
        <v>#N/A</v>
      </c>
      <c r="L1508" s="59" t="e">
        <f>VLOOKUP(J1508,Stage!A:B,2,FALSE)</f>
        <v>#N/A</v>
      </c>
      <c r="M1508" s="60">
        <f>VLOOKUP(F1508,Cost!A:B,2,FALSE)</f>
        <v>66.03</v>
      </c>
      <c r="N1508" s="60" t="e">
        <f t="shared" si="80"/>
        <v>#N/A</v>
      </c>
      <c r="O1508" s="60" t="e">
        <f t="shared" si="81"/>
        <v>#N/A</v>
      </c>
    </row>
    <row r="1509" spans="2:15" x14ac:dyDescent="0.25">
      <c r="B1509" s="62" t="s">
        <v>10532</v>
      </c>
      <c r="C1509" s="63">
        <v>42</v>
      </c>
      <c r="D1509" s="64">
        <v>44488</v>
      </c>
      <c r="E1509" s="62" t="s">
        <v>18</v>
      </c>
      <c r="F1509" s="62" t="s">
        <v>5785</v>
      </c>
      <c r="G1509" s="62" t="s">
        <v>109</v>
      </c>
      <c r="H1509" s="65">
        <v>1</v>
      </c>
      <c r="I1509" s="66">
        <v>162.93</v>
      </c>
      <c r="K1509" s="58" t="e">
        <f>VLOOKUP(J1509,Stage!A:C,3,FALSE)</f>
        <v>#N/A</v>
      </c>
      <c r="L1509" s="59" t="e">
        <f>VLOOKUP(J1509,Stage!A:B,2,FALSE)</f>
        <v>#N/A</v>
      </c>
      <c r="M1509" s="60">
        <f>VLOOKUP(F1509,Cost!A:B,2,FALSE)</f>
        <v>53.32</v>
      </c>
      <c r="N1509" s="60" t="e">
        <f t="shared" si="80"/>
        <v>#N/A</v>
      </c>
      <c r="O1509" s="60" t="e">
        <f t="shared" si="81"/>
        <v>#N/A</v>
      </c>
    </row>
    <row r="1510" spans="2:15" x14ac:dyDescent="0.25">
      <c r="B1510" s="62" t="s">
        <v>10532</v>
      </c>
      <c r="C1510" s="63">
        <v>43</v>
      </c>
      <c r="D1510" s="64">
        <v>44488</v>
      </c>
      <c r="E1510" s="62" t="s">
        <v>18</v>
      </c>
      <c r="F1510" s="62" t="s">
        <v>5456</v>
      </c>
      <c r="G1510" s="62" t="s">
        <v>5680</v>
      </c>
      <c r="H1510" s="65">
        <v>2</v>
      </c>
      <c r="I1510" s="66">
        <v>347.36</v>
      </c>
      <c r="K1510" s="58" t="e">
        <f>VLOOKUP(J1510,Stage!A:C,3,FALSE)</f>
        <v>#N/A</v>
      </c>
      <c r="L1510" s="59" t="e">
        <f>VLOOKUP(J1510,Stage!A:B,2,FALSE)</f>
        <v>#N/A</v>
      </c>
      <c r="M1510" s="60">
        <f>VLOOKUP(F1510,Cost!A:B,2,FALSE)</f>
        <v>92.45</v>
      </c>
      <c r="N1510" s="60" t="e">
        <f t="shared" si="80"/>
        <v>#N/A</v>
      </c>
      <c r="O1510" s="60" t="e">
        <f t="shared" si="81"/>
        <v>#N/A</v>
      </c>
    </row>
    <row r="1511" spans="2:15" x14ac:dyDescent="0.25">
      <c r="B1511" s="62" t="s">
        <v>10532</v>
      </c>
      <c r="C1511" s="63">
        <v>44</v>
      </c>
      <c r="D1511" s="64">
        <v>44488</v>
      </c>
      <c r="E1511" s="62" t="s">
        <v>18</v>
      </c>
      <c r="F1511" s="62" t="s">
        <v>5787</v>
      </c>
      <c r="G1511" s="62" t="s">
        <v>115</v>
      </c>
      <c r="H1511" s="65">
        <v>1</v>
      </c>
      <c r="I1511" s="66">
        <v>173.33</v>
      </c>
      <c r="K1511" s="58" t="e">
        <f>VLOOKUP(J1511,Stage!A:C,3,FALSE)</f>
        <v>#N/A</v>
      </c>
      <c r="L1511" s="59" t="e">
        <f>VLOOKUP(J1511,Stage!A:B,2,FALSE)</f>
        <v>#N/A</v>
      </c>
      <c r="M1511" s="60">
        <f>VLOOKUP(F1511,Cost!A:B,2,FALSE)</f>
        <v>83.35</v>
      </c>
      <c r="N1511" s="60" t="e">
        <f t="shared" si="80"/>
        <v>#N/A</v>
      </c>
      <c r="O1511" s="60" t="e">
        <f t="shared" si="81"/>
        <v>#N/A</v>
      </c>
    </row>
    <row r="1512" spans="2:15" x14ac:dyDescent="0.25">
      <c r="B1512" s="62" t="s">
        <v>10532</v>
      </c>
      <c r="C1512" s="63">
        <v>45</v>
      </c>
      <c r="D1512" s="64">
        <v>44488</v>
      </c>
      <c r="E1512" s="62" t="s">
        <v>18</v>
      </c>
      <c r="F1512" s="62" t="s">
        <v>5788</v>
      </c>
      <c r="G1512" s="62" t="s">
        <v>3485</v>
      </c>
      <c r="H1512" s="65">
        <v>1</v>
      </c>
      <c r="I1512" s="66">
        <v>135.87</v>
      </c>
      <c r="K1512" s="58" t="e">
        <f>VLOOKUP(J1512,Stage!A:C,3,FALSE)</f>
        <v>#N/A</v>
      </c>
      <c r="L1512" s="59" t="e">
        <f>VLOOKUP(J1512,Stage!A:B,2,FALSE)</f>
        <v>#N/A</v>
      </c>
      <c r="M1512" s="60">
        <f>VLOOKUP(F1512,Cost!A:B,2,FALSE)</f>
        <v>72.959999999999994</v>
      </c>
      <c r="N1512" s="60" t="e">
        <f t="shared" si="80"/>
        <v>#N/A</v>
      </c>
      <c r="O1512" s="60" t="e">
        <f t="shared" si="81"/>
        <v>#N/A</v>
      </c>
    </row>
    <row r="1513" spans="2:15" x14ac:dyDescent="0.25">
      <c r="B1513" s="62" t="s">
        <v>10532</v>
      </c>
      <c r="C1513" s="63">
        <v>46</v>
      </c>
      <c r="D1513" s="64">
        <v>44488</v>
      </c>
      <c r="E1513" s="62" t="s">
        <v>18</v>
      </c>
      <c r="F1513" s="62" t="s">
        <v>5457</v>
      </c>
      <c r="G1513" s="62" t="s">
        <v>111</v>
      </c>
      <c r="H1513" s="65">
        <v>2</v>
      </c>
      <c r="I1513" s="66">
        <v>306.12</v>
      </c>
      <c r="K1513" s="58" t="e">
        <f>VLOOKUP(J1513,Stage!A:C,3,FALSE)</f>
        <v>#N/A</v>
      </c>
      <c r="L1513" s="59" t="e">
        <f>VLOOKUP(J1513,Stage!A:B,2,FALSE)</f>
        <v>#N/A</v>
      </c>
      <c r="M1513" s="60">
        <f>VLOOKUP(F1513,Cost!A:B,2,FALSE)</f>
        <v>70.59</v>
      </c>
      <c r="N1513" s="60" t="e">
        <f t="shared" si="80"/>
        <v>#N/A</v>
      </c>
      <c r="O1513" s="60" t="e">
        <f t="shared" si="81"/>
        <v>#N/A</v>
      </c>
    </row>
    <row r="1514" spans="2:15" x14ac:dyDescent="0.25">
      <c r="B1514" s="62" t="s">
        <v>10532</v>
      </c>
      <c r="C1514" s="63">
        <v>47</v>
      </c>
      <c r="D1514" s="64">
        <v>44488</v>
      </c>
      <c r="E1514" s="62" t="s">
        <v>18</v>
      </c>
      <c r="F1514" s="62" t="s">
        <v>5786</v>
      </c>
      <c r="G1514" s="62" t="s">
        <v>21</v>
      </c>
      <c r="H1514" s="65">
        <v>1</v>
      </c>
      <c r="I1514" s="66">
        <v>75.760000000000005</v>
      </c>
      <c r="K1514" s="58" t="e">
        <f>VLOOKUP(J1514,Stage!A:C,3,FALSE)</f>
        <v>#N/A</v>
      </c>
      <c r="L1514" s="59" t="e">
        <f>VLOOKUP(J1514,Stage!A:B,2,FALSE)</f>
        <v>#N/A</v>
      </c>
      <c r="M1514" s="60">
        <f>VLOOKUP(F1514,Cost!A:B,2,FALSE)</f>
        <v>39.520000000000003</v>
      </c>
      <c r="N1514" s="60" t="e">
        <f t="shared" si="80"/>
        <v>#N/A</v>
      </c>
      <c r="O1514" s="60" t="e">
        <f t="shared" si="81"/>
        <v>#N/A</v>
      </c>
    </row>
    <row r="1515" spans="2:15" x14ac:dyDescent="0.25">
      <c r="B1515" s="62" t="s">
        <v>10532</v>
      </c>
      <c r="C1515" s="63">
        <v>48</v>
      </c>
      <c r="D1515" s="64">
        <v>44488</v>
      </c>
      <c r="E1515" s="62" t="s">
        <v>18</v>
      </c>
      <c r="F1515" s="62" t="s">
        <v>5468</v>
      </c>
      <c r="G1515" s="62" t="s">
        <v>3373</v>
      </c>
      <c r="H1515" s="65">
        <v>1</v>
      </c>
      <c r="I1515" s="66">
        <v>75.09</v>
      </c>
      <c r="K1515" s="58" t="e">
        <f>VLOOKUP(J1515,Stage!A:C,3,FALSE)</f>
        <v>#N/A</v>
      </c>
      <c r="L1515" s="59" t="e">
        <f>VLOOKUP(J1515,Stage!A:B,2,FALSE)</f>
        <v>#N/A</v>
      </c>
      <c r="M1515" s="60">
        <f>VLOOKUP(F1515,Cost!A:B,2,FALSE)</f>
        <v>36.96</v>
      </c>
      <c r="N1515" s="60" t="e">
        <f t="shared" si="80"/>
        <v>#N/A</v>
      </c>
      <c r="O1515" s="60" t="e">
        <f t="shared" si="81"/>
        <v>#N/A</v>
      </c>
    </row>
    <row r="1516" spans="2:15" x14ac:dyDescent="0.25">
      <c r="B1516" s="62" t="s">
        <v>10532</v>
      </c>
      <c r="C1516" s="63">
        <v>49</v>
      </c>
      <c r="D1516" s="64">
        <v>44488</v>
      </c>
      <c r="E1516" s="62" t="s">
        <v>18</v>
      </c>
      <c r="F1516" s="62" t="s">
        <v>6002</v>
      </c>
      <c r="G1516" s="62" t="s">
        <v>112</v>
      </c>
      <c r="H1516" s="65">
        <v>1</v>
      </c>
      <c r="I1516" s="66">
        <v>74.680000000000007</v>
      </c>
      <c r="K1516" s="58" t="e">
        <f>VLOOKUP(J1516,Stage!A:C,3,FALSE)</f>
        <v>#N/A</v>
      </c>
      <c r="L1516" s="59" t="e">
        <f>VLOOKUP(J1516,Stage!A:B,2,FALSE)</f>
        <v>#N/A</v>
      </c>
      <c r="M1516" s="60">
        <f>VLOOKUP(F1516,Cost!A:B,2,FALSE)</f>
        <v>40.869999999999997</v>
      </c>
      <c r="N1516" s="60" t="e">
        <f t="shared" si="80"/>
        <v>#N/A</v>
      </c>
      <c r="O1516" s="60" t="e">
        <f t="shared" si="81"/>
        <v>#N/A</v>
      </c>
    </row>
    <row r="1517" spans="2:15" x14ac:dyDescent="0.25">
      <c r="B1517" s="62" t="s">
        <v>10532</v>
      </c>
      <c r="C1517" s="63">
        <v>50</v>
      </c>
      <c r="D1517" s="64">
        <v>44488</v>
      </c>
      <c r="E1517" s="62" t="s">
        <v>18</v>
      </c>
      <c r="F1517" s="62" t="s">
        <v>6072</v>
      </c>
      <c r="G1517" s="62" t="s">
        <v>113</v>
      </c>
      <c r="H1517" s="65">
        <v>2</v>
      </c>
      <c r="I1517" s="66">
        <v>357.96</v>
      </c>
      <c r="K1517" s="58" t="e">
        <f>VLOOKUP(J1517,Stage!A:C,3,FALSE)</f>
        <v>#N/A</v>
      </c>
      <c r="L1517" s="59" t="e">
        <f>VLOOKUP(J1517,Stage!A:B,2,FALSE)</f>
        <v>#N/A</v>
      </c>
      <c r="M1517" s="60">
        <f>VLOOKUP(F1517,Cost!A:B,2,FALSE)</f>
        <v>104.68</v>
      </c>
      <c r="N1517" s="60" t="e">
        <f t="shared" ref="N1517:N1580" si="82">+M1517*L1517</f>
        <v>#N/A</v>
      </c>
      <c r="O1517" s="60" t="e">
        <f t="shared" ref="O1517:O1580" si="83">+N1517*H1517</f>
        <v>#N/A</v>
      </c>
    </row>
    <row r="1518" spans="2:15" x14ac:dyDescent="0.25">
      <c r="B1518" s="62" t="s">
        <v>10532</v>
      </c>
      <c r="C1518" s="63">
        <v>51</v>
      </c>
      <c r="D1518" s="64">
        <v>44488</v>
      </c>
      <c r="E1518" s="62" t="s">
        <v>18</v>
      </c>
      <c r="F1518" s="62" t="s">
        <v>5464</v>
      </c>
      <c r="G1518" s="62" t="s">
        <v>98</v>
      </c>
      <c r="H1518" s="65">
        <v>1</v>
      </c>
      <c r="I1518" s="66">
        <v>198.06</v>
      </c>
      <c r="K1518" s="58" t="e">
        <f>VLOOKUP(J1518,Stage!A:C,3,FALSE)</f>
        <v>#N/A</v>
      </c>
      <c r="L1518" s="59" t="e">
        <f>VLOOKUP(J1518,Stage!A:B,2,FALSE)</f>
        <v>#N/A</v>
      </c>
      <c r="M1518" s="60">
        <f>VLOOKUP(F1518,Cost!A:B,2,FALSE)</f>
        <v>107.13</v>
      </c>
      <c r="N1518" s="60" t="e">
        <f t="shared" si="82"/>
        <v>#N/A</v>
      </c>
      <c r="O1518" s="60" t="e">
        <f t="shared" si="83"/>
        <v>#N/A</v>
      </c>
    </row>
    <row r="1519" spans="2:15" x14ac:dyDescent="0.25">
      <c r="B1519" s="62" t="s">
        <v>10532</v>
      </c>
      <c r="C1519" s="63">
        <v>52</v>
      </c>
      <c r="D1519" s="64">
        <v>44488</v>
      </c>
      <c r="E1519" s="62" t="s">
        <v>18</v>
      </c>
      <c r="F1519" s="62" t="s">
        <v>7678</v>
      </c>
      <c r="G1519" s="62" t="s">
        <v>5680</v>
      </c>
      <c r="H1519" s="65">
        <v>1</v>
      </c>
      <c r="I1519" s="66">
        <v>184.71</v>
      </c>
      <c r="K1519" s="58" t="e">
        <f>VLOOKUP(J1519,Stage!A:C,3,FALSE)</f>
        <v>#N/A</v>
      </c>
      <c r="L1519" s="59" t="e">
        <f>VLOOKUP(J1519,Stage!A:B,2,FALSE)</f>
        <v>#N/A</v>
      </c>
      <c r="M1519" s="60">
        <f>VLOOKUP(F1519,Cost!A:B,2,FALSE)</f>
        <v>94.76</v>
      </c>
      <c r="N1519" s="60" t="e">
        <f t="shared" si="82"/>
        <v>#N/A</v>
      </c>
      <c r="O1519" s="60" t="e">
        <f t="shared" si="83"/>
        <v>#N/A</v>
      </c>
    </row>
    <row r="1520" spans="2:15" x14ac:dyDescent="0.25">
      <c r="B1520" s="62" t="s">
        <v>10532</v>
      </c>
      <c r="C1520" s="63">
        <v>53</v>
      </c>
      <c r="D1520" s="64">
        <v>44488</v>
      </c>
      <c r="E1520" s="62" t="s">
        <v>18</v>
      </c>
      <c r="F1520" s="62" t="s">
        <v>7404</v>
      </c>
      <c r="G1520" s="62" t="s">
        <v>3285</v>
      </c>
      <c r="H1520" s="65">
        <v>1</v>
      </c>
      <c r="I1520" s="66">
        <v>788.89</v>
      </c>
      <c r="K1520" s="58" t="e">
        <f>VLOOKUP(J1520,Stage!A:C,3,FALSE)</f>
        <v>#N/A</v>
      </c>
      <c r="L1520" s="59" t="e">
        <f>VLOOKUP(J1520,Stage!A:B,2,FALSE)</f>
        <v>#N/A</v>
      </c>
      <c r="M1520" s="60">
        <f>VLOOKUP(F1520,Cost!A:B,2,FALSE)</f>
        <v>437.48</v>
      </c>
      <c r="N1520" s="60" t="e">
        <f t="shared" si="82"/>
        <v>#N/A</v>
      </c>
      <c r="O1520" s="60" t="e">
        <f t="shared" si="83"/>
        <v>#N/A</v>
      </c>
    </row>
    <row r="1521" spans="2:15" x14ac:dyDescent="0.25">
      <c r="B1521" s="62" t="s">
        <v>10532</v>
      </c>
      <c r="C1521" s="63">
        <v>54</v>
      </c>
      <c r="D1521" s="64">
        <v>44488</v>
      </c>
      <c r="E1521" s="62" t="s">
        <v>18</v>
      </c>
      <c r="F1521" s="62" t="s">
        <v>5848</v>
      </c>
      <c r="G1521" s="62" t="s">
        <v>3376</v>
      </c>
      <c r="H1521" s="65">
        <v>2</v>
      </c>
      <c r="I1521" s="66">
        <v>148.44</v>
      </c>
      <c r="K1521" s="58" t="e">
        <f>VLOOKUP(J1521,Stage!A:C,3,FALSE)</f>
        <v>#N/A</v>
      </c>
      <c r="L1521" s="59" t="e">
        <f>VLOOKUP(J1521,Stage!A:B,2,FALSE)</f>
        <v>#N/A</v>
      </c>
      <c r="M1521" s="60">
        <f>VLOOKUP(F1521,Cost!A:B,2,FALSE)</f>
        <v>32.15</v>
      </c>
      <c r="N1521" s="60" t="e">
        <f t="shared" si="82"/>
        <v>#N/A</v>
      </c>
      <c r="O1521" s="60" t="e">
        <f t="shared" si="83"/>
        <v>#N/A</v>
      </c>
    </row>
    <row r="1522" spans="2:15" x14ac:dyDescent="0.25">
      <c r="B1522" s="62" t="s">
        <v>10532</v>
      </c>
      <c r="C1522" s="63">
        <v>55</v>
      </c>
      <c r="D1522" s="64">
        <v>44488</v>
      </c>
      <c r="E1522" s="62" t="s">
        <v>18</v>
      </c>
      <c r="F1522" s="62" t="s">
        <v>5876</v>
      </c>
      <c r="G1522" s="62" t="s">
        <v>3285</v>
      </c>
      <c r="H1522" s="65">
        <v>1</v>
      </c>
      <c r="I1522" s="66">
        <v>656.9</v>
      </c>
      <c r="K1522" s="58" t="e">
        <f>VLOOKUP(J1522,Stage!A:C,3,FALSE)</f>
        <v>#N/A</v>
      </c>
      <c r="L1522" s="59" t="e">
        <f>VLOOKUP(J1522,Stage!A:B,2,FALSE)</f>
        <v>#N/A</v>
      </c>
      <c r="M1522" s="60">
        <f>VLOOKUP(F1522,Cost!A:B,2,FALSE)</f>
        <v>404.94</v>
      </c>
      <c r="N1522" s="60" t="e">
        <f t="shared" si="82"/>
        <v>#N/A</v>
      </c>
      <c r="O1522" s="60" t="e">
        <f t="shared" si="83"/>
        <v>#N/A</v>
      </c>
    </row>
    <row r="1523" spans="2:15" x14ac:dyDescent="0.25">
      <c r="B1523" s="62" t="s">
        <v>10532</v>
      </c>
      <c r="C1523" s="63">
        <v>56</v>
      </c>
      <c r="D1523" s="64">
        <v>44488</v>
      </c>
      <c r="E1523" s="62" t="s">
        <v>18</v>
      </c>
      <c r="F1523" s="62" t="s">
        <v>6073</v>
      </c>
      <c r="G1523" s="62" t="s">
        <v>93</v>
      </c>
      <c r="H1523" s="65">
        <v>1</v>
      </c>
      <c r="I1523" s="66">
        <v>656.9</v>
      </c>
      <c r="K1523" s="58" t="e">
        <f>VLOOKUP(J1523,Stage!A:C,3,FALSE)</f>
        <v>#N/A</v>
      </c>
      <c r="L1523" s="59" t="e">
        <f>VLOOKUP(J1523,Stage!A:B,2,FALSE)</f>
        <v>#N/A</v>
      </c>
      <c r="M1523" s="60">
        <f>VLOOKUP(F1523,Cost!A:B,2,FALSE)</f>
        <v>404.94</v>
      </c>
      <c r="N1523" s="60" t="e">
        <f t="shared" si="82"/>
        <v>#N/A</v>
      </c>
      <c r="O1523" s="60" t="e">
        <f t="shared" si="83"/>
        <v>#N/A</v>
      </c>
    </row>
    <row r="1524" spans="2:15" x14ac:dyDescent="0.25">
      <c r="B1524" s="62" t="s">
        <v>10532</v>
      </c>
      <c r="C1524" s="63">
        <v>57</v>
      </c>
      <c r="D1524" s="64">
        <v>44488</v>
      </c>
      <c r="E1524" s="62" t="s">
        <v>18</v>
      </c>
      <c r="F1524" s="62" t="s">
        <v>6074</v>
      </c>
      <c r="G1524" s="62" t="s">
        <v>3625</v>
      </c>
      <c r="H1524" s="65">
        <v>1</v>
      </c>
      <c r="I1524" s="66">
        <v>138.63999999999999</v>
      </c>
      <c r="K1524" s="58" t="e">
        <f>VLOOKUP(J1524,Stage!A:C,3,FALSE)</f>
        <v>#N/A</v>
      </c>
      <c r="L1524" s="59" t="e">
        <f>VLOOKUP(J1524,Stage!A:B,2,FALSE)</f>
        <v>#N/A</v>
      </c>
      <c r="M1524" s="60">
        <f>VLOOKUP(F1524,Cost!A:B,2,FALSE)</f>
        <v>71.92</v>
      </c>
      <c r="N1524" s="60" t="e">
        <f t="shared" si="82"/>
        <v>#N/A</v>
      </c>
      <c r="O1524" s="60" t="e">
        <f t="shared" si="83"/>
        <v>#N/A</v>
      </c>
    </row>
    <row r="1525" spans="2:15" x14ac:dyDescent="0.25">
      <c r="B1525" s="62" t="s">
        <v>10532</v>
      </c>
      <c r="C1525" s="63">
        <v>58</v>
      </c>
      <c r="D1525" s="64">
        <v>44488</v>
      </c>
      <c r="E1525" s="62" t="s">
        <v>18</v>
      </c>
      <c r="F1525" s="62" t="s">
        <v>6075</v>
      </c>
      <c r="G1525" s="62" t="s">
        <v>55</v>
      </c>
      <c r="H1525" s="65">
        <v>1</v>
      </c>
      <c r="I1525" s="66">
        <v>198.06</v>
      </c>
      <c r="K1525" s="58" t="e">
        <f>VLOOKUP(J1525,Stage!A:C,3,FALSE)</f>
        <v>#N/A</v>
      </c>
      <c r="L1525" s="59" t="e">
        <f>VLOOKUP(J1525,Stage!A:B,2,FALSE)</f>
        <v>#N/A</v>
      </c>
      <c r="M1525" s="60">
        <f>VLOOKUP(F1525,Cost!A:B,2,FALSE)</f>
        <v>94.32</v>
      </c>
      <c r="N1525" s="60" t="e">
        <f t="shared" si="82"/>
        <v>#N/A</v>
      </c>
      <c r="O1525" s="60" t="e">
        <f t="shared" si="83"/>
        <v>#N/A</v>
      </c>
    </row>
    <row r="1526" spans="2:15" x14ac:dyDescent="0.25">
      <c r="B1526" s="62" t="s">
        <v>10532</v>
      </c>
      <c r="C1526" s="63">
        <v>59</v>
      </c>
      <c r="D1526" s="64">
        <v>44488</v>
      </c>
      <c r="E1526" s="62" t="s">
        <v>18</v>
      </c>
      <c r="F1526" s="62" t="s">
        <v>5498</v>
      </c>
      <c r="G1526" s="62" t="s">
        <v>4310</v>
      </c>
      <c r="H1526" s="65">
        <v>1</v>
      </c>
      <c r="I1526" s="66">
        <v>224.35</v>
      </c>
      <c r="K1526" s="58" t="e">
        <f>VLOOKUP(J1526,Stage!A:C,3,FALSE)</f>
        <v>#N/A</v>
      </c>
      <c r="L1526" s="59" t="e">
        <f>VLOOKUP(J1526,Stage!A:B,2,FALSE)</f>
        <v>#N/A</v>
      </c>
      <c r="M1526" s="60">
        <f>VLOOKUP(F1526,Cost!A:B,2,FALSE)</f>
        <v>117.29</v>
      </c>
      <c r="N1526" s="60" t="e">
        <f t="shared" si="82"/>
        <v>#N/A</v>
      </c>
      <c r="O1526" s="60" t="e">
        <f t="shared" si="83"/>
        <v>#N/A</v>
      </c>
    </row>
    <row r="1527" spans="2:15" x14ac:dyDescent="0.25">
      <c r="B1527" s="62" t="s">
        <v>10532</v>
      </c>
      <c r="C1527" s="63">
        <v>60</v>
      </c>
      <c r="D1527" s="64">
        <v>44488</v>
      </c>
      <c r="E1527" s="62" t="s">
        <v>18</v>
      </c>
      <c r="F1527" s="62" t="s">
        <v>5497</v>
      </c>
      <c r="G1527" s="62" t="s">
        <v>35</v>
      </c>
      <c r="H1527" s="65">
        <v>1</v>
      </c>
      <c r="I1527" s="66">
        <v>224.35</v>
      </c>
      <c r="K1527" s="58" t="e">
        <f>VLOOKUP(J1527,Stage!A:C,3,FALSE)</f>
        <v>#N/A</v>
      </c>
      <c r="L1527" s="59" t="e">
        <f>VLOOKUP(J1527,Stage!A:B,2,FALSE)</f>
        <v>#N/A</v>
      </c>
      <c r="M1527" s="60">
        <f>VLOOKUP(F1527,Cost!A:B,2,FALSE)</f>
        <v>117.29</v>
      </c>
      <c r="N1527" s="60" t="e">
        <f t="shared" si="82"/>
        <v>#N/A</v>
      </c>
      <c r="O1527" s="60" t="e">
        <f t="shared" si="83"/>
        <v>#N/A</v>
      </c>
    </row>
    <row r="1528" spans="2:15" x14ac:dyDescent="0.25">
      <c r="B1528" s="62" t="s">
        <v>10532</v>
      </c>
      <c r="C1528" s="63">
        <v>61</v>
      </c>
      <c r="D1528" s="64">
        <v>44488</v>
      </c>
      <c r="E1528" s="62" t="s">
        <v>18</v>
      </c>
      <c r="F1528" s="62" t="s">
        <v>7681</v>
      </c>
      <c r="G1528" s="62" t="s">
        <v>113</v>
      </c>
      <c r="H1528" s="65">
        <v>1</v>
      </c>
      <c r="I1528" s="66">
        <v>201.78</v>
      </c>
      <c r="K1528" s="58" t="e">
        <f>VLOOKUP(J1528,Stage!A:C,3,FALSE)</f>
        <v>#N/A</v>
      </c>
      <c r="L1528" s="59" t="e">
        <f>VLOOKUP(J1528,Stage!A:B,2,FALSE)</f>
        <v>#N/A</v>
      </c>
      <c r="M1528" s="60">
        <f>VLOOKUP(F1528,Cost!A:B,2,FALSE)</f>
        <v>123</v>
      </c>
      <c r="N1528" s="60" t="e">
        <f t="shared" si="82"/>
        <v>#N/A</v>
      </c>
      <c r="O1528" s="60" t="e">
        <f t="shared" si="83"/>
        <v>#N/A</v>
      </c>
    </row>
    <row r="1529" spans="2:15" x14ac:dyDescent="0.25">
      <c r="B1529" s="62" t="s">
        <v>10532</v>
      </c>
      <c r="C1529" s="63">
        <v>62</v>
      </c>
      <c r="D1529" s="64">
        <v>44488</v>
      </c>
      <c r="E1529" s="62" t="s">
        <v>18</v>
      </c>
      <c r="F1529" s="62" t="s">
        <v>7683</v>
      </c>
      <c r="G1529" s="62" t="s">
        <v>54</v>
      </c>
      <c r="H1529" s="65">
        <v>1</v>
      </c>
      <c r="I1529" s="66">
        <v>1122.81</v>
      </c>
      <c r="K1529" s="58" t="e">
        <f>VLOOKUP(J1529,Stage!A:C,3,FALSE)</f>
        <v>#N/A</v>
      </c>
      <c r="L1529" s="59" t="e">
        <f>VLOOKUP(J1529,Stage!A:B,2,FALSE)</f>
        <v>#N/A</v>
      </c>
      <c r="M1529" s="60">
        <f>VLOOKUP(F1529,Cost!A:B,2,FALSE)</f>
        <v>400.06</v>
      </c>
      <c r="N1529" s="60" t="e">
        <f t="shared" si="82"/>
        <v>#N/A</v>
      </c>
      <c r="O1529" s="60" t="e">
        <f t="shared" si="83"/>
        <v>#N/A</v>
      </c>
    </row>
    <row r="1530" spans="2:15" x14ac:dyDescent="0.25">
      <c r="B1530" s="62" t="s">
        <v>10532</v>
      </c>
      <c r="C1530" s="63">
        <v>63</v>
      </c>
      <c r="D1530" s="64">
        <v>44488</v>
      </c>
      <c r="E1530" s="62" t="s">
        <v>18</v>
      </c>
      <c r="F1530" s="62" t="s">
        <v>5845</v>
      </c>
      <c r="G1530" s="62" t="s">
        <v>93</v>
      </c>
      <c r="H1530" s="65">
        <v>4</v>
      </c>
      <c r="I1530" s="66">
        <v>2334.84</v>
      </c>
      <c r="K1530" s="58" t="e">
        <f>VLOOKUP(J1530,Stage!A:C,3,FALSE)</f>
        <v>#N/A</v>
      </c>
      <c r="L1530" s="59" t="e">
        <f>VLOOKUP(J1530,Stage!A:B,2,FALSE)</f>
        <v>#N/A</v>
      </c>
      <c r="M1530" s="60">
        <f>VLOOKUP(F1530,Cost!A:B,2,FALSE)</f>
        <v>346.25</v>
      </c>
      <c r="N1530" s="60" t="e">
        <f t="shared" si="82"/>
        <v>#N/A</v>
      </c>
      <c r="O1530" s="60" t="e">
        <f t="shared" si="83"/>
        <v>#N/A</v>
      </c>
    </row>
    <row r="1531" spans="2:15" x14ac:dyDescent="0.25">
      <c r="B1531" s="62" t="s">
        <v>10532</v>
      </c>
      <c r="C1531" s="63">
        <v>64</v>
      </c>
      <c r="D1531" s="64">
        <v>44488</v>
      </c>
      <c r="E1531" s="62" t="s">
        <v>18</v>
      </c>
      <c r="F1531" s="62" t="s">
        <v>7401</v>
      </c>
      <c r="G1531" s="62" t="s">
        <v>98</v>
      </c>
      <c r="H1531" s="65">
        <v>1</v>
      </c>
      <c r="I1531" s="66">
        <v>196.64</v>
      </c>
      <c r="K1531" s="58" t="e">
        <f>VLOOKUP(J1531,Stage!A:C,3,FALSE)</f>
        <v>#N/A</v>
      </c>
      <c r="L1531" s="59" t="e">
        <f>VLOOKUP(J1531,Stage!A:B,2,FALSE)</f>
        <v>#N/A</v>
      </c>
      <c r="M1531" s="60">
        <f>VLOOKUP(F1531,Cost!A:B,2,FALSE)</f>
        <v>93.49</v>
      </c>
      <c r="N1531" s="60" t="e">
        <f t="shared" si="82"/>
        <v>#N/A</v>
      </c>
      <c r="O1531" s="60" t="e">
        <f t="shared" si="83"/>
        <v>#N/A</v>
      </c>
    </row>
    <row r="1532" spans="2:15" x14ac:dyDescent="0.25">
      <c r="B1532" s="62" t="s">
        <v>10532</v>
      </c>
      <c r="C1532" s="63">
        <v>65</v>
      </c>
      <c r="D1532" s="64">
        <v>44488</v>
      </c>
      <c r="E1532" s="62" t="s">
        <v>18</v>
      </c>
      <c r="F1532" s="62" t="s">
        <v>7690</v>
      </c>
      <c r="G1532" s="62" t="s">
        <v>9626</v>
      </c>
      <c r="H1532" s="65">
        <v>1</v>
      </c>
      <c r="I1532" s="66">
        <v>183.14</v>
      </c>
      <c r="K1532" s="58" t="e">
        <f>VLOOKUP(J1532,Stage!A:C,3,FALSE)</f>
        <v>#N/A</v>
      </c>
      <c r="L1532" s="59" t="e">
        <f>VLOOKUP(J1532,Stage!A:B,2,FALSE)</f>
        <v>#N/A</v>
      </c>
      <c r="M1532" s="60">
        <f>VLOOKUP(F1532,Cost!A:B,2,FALSE)</f>
        <v>93.88</v>
      </c>
      <c r="N1532" s="60" t="e">
        <f t="shared" si="82"/>
        <v>#N/A</v>
      </c>
      <c r="O1532" s="60" t="e">
        <f t="shared" si="83"/>
        <v>#N/A</v>
      </c>
    </row>
    <row r="1533" spans="2:15" x14ac:dyDescent="0.25">
      <c r="B1533" s="62" t="s">
        <v>10532</v>
      </c>
      <c r="C1533" s="63">
        <v>66</v>
      </c>
      <c r="D1533" s="64">
        <v>44488</v>
      </c>
      <c r="E1533" s="62" t="s">
        <v>18</v>
      </c>
      <c r="F1533" s="62" t="s">
        <v>5789</v>
      </c>
      <c r="G1533" s="62" t="s">
        <v>136</v>
      </c>
      <c r="H1533" s="65">
        <v>3</v>
      </c>
      <c r="I1533" s="66">
        <v>1072.05</v>
      </c>
      <c r="K1533" s="58" t="e">
        <f>VLOOKUP(J1533,Stage!A:C,3,FALSE)</f>
        <v>#N/A</v>
      </c>
      <c r="L1533" s="59" t="e">
        <f>VLOOKUP(J1533,Stage!A:B,2,FALSE)</f>
        <v>#N/A</v>
      </c>
      <c r="M1533" s="60">
        <f>VLOOKUP(F1533,Cost!A:B,2,FALSE)</f>
        <v>181.28</v>
      </c>
      <c r="N1533" s="60" t="e">
        <f t="shared" si="82"/>
        <v>#N/A</v>
      </c>
      <c r="O1533" s="60" t="e">
        <f t="shared" si="83"/>
        <v>#N/A</v>
      </c>
    </row>
    <row r="1534" spans="2:15" x14ac:dyDescent="0.25">
      <c r="B1534" s="62" t="s">
        <v>10532</v>
      </c>
      <c r="C1534" s="63">
        <v>67</v>
      </c>
      <c r="D1534" s="64">
        <v>44488</v>
      </c>
      <c r="E1534" s="62" t="s">
        <v>18</v>
      </c>
      <c r="F1534" s="62" t="s">
        <v>5846</v>
      </c>
      <c r="G1534" s="62" t="s">
        <v>3371</v>
      </c>
      <c r="H1534" s="65">
        <v>1</v>
      </c>
      <c r="I1534" s="66">
        <v>206.96</v>
      </c>
      <c r="K1534" s="58" t="e">
        <f>VLOOKUP(J1534,Stage!A:C,3,FALSE)</f>
        <v>#N/A</v>
      </c>
      <c r="L1534" s="59" t="e">
        <f>VLOOKUP(J1534,Stage!A:B,2,FALSE)</f>
        <v>#N/A</v>
      </c>
      <c r="M1534" s="60">
        <f>VLOOKUP(F1534,Cost!A:B,2,FALSE)</f>
        <v>123.9</v>
      </c>
      <c r="N1534" s="60" t="e">
        <f t="shared" si="82"/>
        <v>#N/A</v>
      </c>
      <c r="O1534" s="60" t="e">
        <f t="shared" si="83"/>
        <v>#N/A</v>
      </c>
    </row>
    <row r="1535" spans="2:15" x14ac:dyDescent="0.25">
      <c r="B1535" s="62" t="s">
        <v>10532</v>
      </c>
      <c r="C1535" s="63">
        <v>68</v>
      </c>
      <c r="D1535" s="64">
        <v>44488</v>
      </c>
      <c r="E1535" s="62" t="s">
        <v>18</v>
      </c>
      <c r="F1535" s="62" t="s">
        <v>6015</v>
      </c>
      <c r="G1535" s="62" t="s">
        <v>93</v>
      </c>
      <c r="H1535" s="65">
        <v>1</v>
      </c>
      <c r="I1535" s="66">
        <v>594.33000000000004</v>
      </c>
      <c r="K1535" s="58" t="e">
        <f>VLOOKUP(J1535,Stage!A:C,3,FALSE)</f>
        <v>#N/A</v>
      </c>
      <c r="L1535" s="59" t="e">
        <f>VLOOKUP(J1535,Stage!A:B,2,FALSE)</f>
        <v>#N/A</v>
      </c>
      <c r="M1535" s="60">
        <f>VLOOKUP(F1535,Cost!A:B,2,FALSE)</f>
        <v>326.07</v>
      </c>
      <c r="N1535" s="60" t="e">
        <f t="shared" si="82"/>
        <v>#N/A</v>
      </c>
      <c r="O1535" s="60" t="e">
        <f t="shared" si="83"/>
        <v>#N/A</v>
      </c>
    </row>
    <row r="1536" spans="2:15" x14ac:dyDescent="0.25">
      <c r="B1536" s="62" t="s">
        <v>10532</v>
      </c>
      <c r="C1536" s="63">
        <v>69</v>
      </c>
      <c r="D1536" s="64">
        <v>44488</v>
      </c>
      <c r="E1536" s="62" t="s">
        <v>18</v>
      </c>
      <c r="F1536" s="62" t="s">
        <v>5453</v>
      </c>
      <c r="G1536" s="62" t="s">
        <v>47</v>
      </c>
      <c r="H1536" s="65">
        <v>1</v>
      </c>
      <c r="I1536" s="66">
        <v>167.27</v>
      </c>
      <c r="K1536" s="58" t="e">
        <f>VLOOKUP(J1536,Stage!A:C,3,FALSE)</f>
        <v>#N/A</v>
      </c>
      <c r="L1536" s="59" t="e">
        <f>VLOOKUP(J1536,Stage!A:B,2,FALSE)</f>
        <v>#N/A</v>
      </c>
      <c r="M1536" s="60">
        <f>VLOOKUP(F1536,Cost!A:B,2,FALSE)</f>
        <v>99.13</v>
      </c>
      <c r="N1536" s="60" t="e">
        <f t="shared" si="82"/>
        <v>#N/A</v>
      </c>
      <c r="O1536" s="60" t="e">
        <f t="shared" si="83"/>
        <v>#N/A</v>
      </c>
    </row>
    <row r="1537" spans="2:15" x14ac:dyDescent="0.25">
      <c r="B1537" s="62" t="s">
        <v>10532</v>
      </c>
      <c r="C1537" s="63">
        <v>70</v>
      </c>
      <c r="D1537" s="64">
        <v>44488</v>
      </c>
      <c r="E1537" s="62" t="s">
        <v>18</v>
      </c>
      <c r="F1537" s="62" t="s">
        <v>7496</v>
      </c>
      <c r="G1537" s="62" t="s">
        <v>99</v>
      </c>
      <c r="H1537" s="65">
        <v>1</v>
      </c>
      <c r="I1537" s="66">
        <v>167.27</v>
      </c>
      <c r="K1537" s="58" t="e">
        <f>VLOOKUP(J1537,Stage!A:C,3,FALSE)</f>
        <v>#N/A</v>
      </c>
      <c r="L1537" s="59" t="e">
        <f>VLOOKUP(J1537,Stage!A:B,2,FALSE)</f>
        <v>#N/A</v>
      </c>
      <c r="M1537" s="60">
        <f>VLOOKUP(F1537,Cost!A:B,2,FALSE)</f>
        <v>99.13</v>
      </c>
      <c r="N1537" s="60" t="e">
        <f t="shared" si="82"/>
        <v>#N/A</v>
      </c>
      <c r="O1537" s="60" t="e">
        <f t="shared" si="83"/>
        <v>#N/A</v>
      </c>
    </row>
    <row r="1538" spans="2:15" x14ac:dyDescent="0.25">
      <c r="B1538" s="62" t="s">
        <v>10532</v>
      </c>
      <c r="C1538" s="63">
        <v>71</v>
      </c>
      <c r="D1538" s="64">
        <v>44488</v>
      </c>
      <c r="E1538" s="62" t="s">
        <v>18</v>
      </c>
      <c r="F1538" s="62" t="s">
        <v>7506</v>
      </c>
      <c r="G1538" s="62" t="s">
        <v>3715</v>
      </c>
      <c r="H1538" s="65">
        <v>1</v>
      </c>
      <c r="I1538" s="66">
        <v>418.77</v>
      </c>
      <c r="K1538" s="58" t="e">
        <f>VLOOKUP(J1538,Stage!A:C,3,FALSE)</f>
        <v>#N/A</v>
      </c>
      <c r="L1538" s="59" t="e">
        <f>VLOOKUP(J1538,Stage!A:B,2,FALSE)</f>
        <v>#N/A</v>
      </c>
      <c r="M1538" s="60">
        <f>VLOOKUP(F1538,Cost!A:B,2,FALSE)</f>
        <v>223.24</v>
      </c>
      <c r="N1538" s="60" t="e">
        <f t="shared" si="82"/>
        <v>#N/A</v>
      </c>
      <c r="O1538" s="60" t="e">
        <f t="shared" si="83"/>
        <v>#N/A</v>
      </c>
    </row>
    <row r="1539" spans="2:15" x14ac:dyDescent="0.25">
      <c r="B1539" s="62" t="s">
        <v>10532</v>
      </c>
      <c r="C1539" s="63">
        <v>72</v>
      </c>
      <c r="D1539" s="64">
        <v>44488</v>
      </c>
      <c r="E1539" s="62" t="s">
        <v>18</v>
      </c>
      <c r="F1539" s="62" t="s">
        <v>5452</v>
      </c>
      <c r="G1539" s="62" t="s">
        <v>136</v>
      </c>
      <c r="H1539" s="65">
        <v>1</v>
      </c>
      <c r="I1539" s="66">
        <v>449.42</v>
      </c>
      <c r="K1539" s="58" t="e">
        <f>VLOOKUP(J1539,Stage!A:C,3,FALSE)</f>
        <v>#N/A</v>
      </c>
      <c r="L1539" s="59" t="e">
        <f>VLOOKUP(J1539,Stage!A:B,2,FALSE)</f>
        <v>#N/A</v>
      </c>
      <c r="M1539" s="60">
        <f>VLOOKUP(F1539,Cost!A:B,2,FALSE)</f>
        <v>231.31</v>
      </c>
      <c r="N1539" s="60" t="e">
        <f t="shared" si="82"/>
        <v>#N/A</v>
      </c>
      <c r="O1539" s="60" t="e">
        <f t="shared" si="83"/>
        <v>#N/A</v>
      </c>
    </row>
    <row r="1540" spans="2:15" x14ac:dyDescent="0.25">
      <c r="B1540" s="62" t="s">
        <v>10532</v>
      </c>
      <c r="C1540" s="63">
        <v>73</v>
      </c>
      <c r="D1540" s="64">
        <v>44488</v>
      </c>
      <c r="E1540" s="62" t="s">
        <v>18</v>
      </c>
      <c r="F1540" s="62" t="s">
        <v>5659</v>
      </c>
      <c r="G1540" s="62" t="s">
        <v>124</v>
      </c>
      <c r="H1540" s="65">
        <v>1</v>
      </c>
      <c r="I1540" s="66">
        <v>449.42</v>
      </c>
      <c r="K1540" s="58" t="e">
        <f>VLOOKUP(J1540,Stage!A:C,3,FALSE)</f>
        <v>#N/A</v>
      </c>
      <c r="L1540" s="59" t="e">
        <f>VLOOKUP(J1540,Stage!A:B,2,FALSE)</f>
        <v>#N/A</v>
      </c>
      <c r="M1540" s="60">
        <f>VLOOKUP(F1540,Cost!A:B,2,FALSE)</f>
        <v>231.31</v>
      </c>
      <c r="N1540" s="60" t="e">
        <f t="shared" si="82"/>
        <v>#N/A</v>
      </c>
      <c r="O1540" s="60" t="e">
        <f t="shared" si="83"/>
        <v>#N/A</v>
      </c>
    </row>
    <row r="1541" spans="2:15" x14ac:dyDescent="0.25">
      <c r="B1541" s="62" t="s">
        <v>10532</v>
      </c>
      <c r="C1541" s="63">
        <v>74</v>
      </c>
      <c r="D1541" s="64">
        <v>44488</v>
      </c>
      <c r="E1541" s="62" t="s">
        <v>18</v>
      </c>
      <c r="F1541" s="62" t="s">
        <v>5501</v>
      </c>
      <c r="G1541" s="62" t="s">
        <v>5682</v>
      </c>
      <c r="H1541" s="65">
        <v>2</v>
      </c>
      <c r="I1541" s="66">
        <v>732.3</v>
      </c>
      <c r="K1541" s="58" t="e">
        <f>VLOOKUP(J1541,Stage!A:C,3,FALSE)</f>
        <v>#N/A</v>
      </c>
      <c r="L1541" s="59" t="e">
        <f>VLOOKUP(J1541,Stage!A:B,2,FALSE)</f>
        <v>#N/A</v>
      </c>
      <c r="M1541" s="60">
        <f>VLOOKUP(F1541,Cost!A:B,2,FALSE)</f>
        <v>167.12</v>
      </c>
      <c r="N1541" s="60" t="e">
        <f t="shared" si="82"/>
        <v>#N/A</v>
      </c>
      <c r="O1541" s="60" t="e">
        <f t="shared" si="83"/>
        <v>#N/A</v>
      </c>
    </row>
    <row r="1542" spans="2:15" x14ac:dyDescent="0.25">
      <c r="B1542" s="62" t="s">
        <v>10532</v>
      </c>
      <c r="C1542" s="63">
        <v>75</v>
      </c>
      <c r="D1542" s="64">
        <v>44488</v>
      </c>
      <c r="E1542" s="62" t="s">
        <v>18</v>
      </c>
      <c r="F1542" s="62" t="s">
        <v>5499</v>
      </c>
      <c r="G1542" s="62" t="s">
        <v>79</v>
      </c>
      <c r="H1542" s="65">
        <v>2</v>
      </c>
      <c r="I1542" s="66">
        <v>597.70000000000005</v>
      </c>
      <c r="K1542" s="58" t="e">
        <f>VLOOKUP(J1542,Stage!A:C,3,FALSE)</f>
        <v>#N/A</v>
      </c>
      <c r="L1542" s="59" t="e">
        <f>VLOOKUP(J1542,Stage!A:B,2,FALSE)</f>
        <v>#N/A</v>
      </c>
      <c r="M1542" s="60">
        <f>VLOOKUP(F1542,Cost!A:B,2,FALSE)</f>
        <v>131.13</v>
      </c>
      <c r="N1542" s="60" t="e">
        <f t="shared" si="82"/>
        <v>#N/A</v>
      </c>
      <c r="O1542" s="60" t="e">
        <f t="shared" si="83"/>
        <v>#N/A</v>
      </c>
    </row>
    <row r="1543" spans="2:15" x14ac:dyDescent="0.25">
      <c r="B1543" s="62" t="s">
        <v>10532</v>
      </c>
      <c r="C1543" s="63">
        <v>76</v>
      </c>
      <c r="D1543" s="64">
        <v>44488</v>
      </c>
      <c r="E1543" s="62" t="s">
        <v>18</v>
      </c>
      <c r="F1543" s="62" t="s">
        <v>5503</v>
      </c>
      <c r="G1543" s="62" t="s">
        <v>63</v>
      </c>
      <c r="H1543" s="65">
        <v>2</v>
      </c>
      <c r="I1543" s="66">
        <v>631.74</v>
      </c>
      <c r="K1543" s="58" t="e">
        <f>VLOOKUP(J1543,Stage!A:C,3,FALSE)</f>
        <v>#N/A</v>
      </c>
      <c r="L1543" s="59" t="e">
        <f>VLOOKUP(J1543,Stage!A:B,2,FALSE)</f>
        <v>#N/A</v>
      </c>
      <c r="M1543" s="60">
        <f>VLOOKUP(F1543,Cost!A:B,2,FALSE)</f>
        <v>146.16</v>
      </c>
      <c r="N1543" s="60" t="e">
        <f t="shared" si="82"/>
        <v>#N/A</v>
      </c>
      <c r="O1543" s="60" t="e">
        <f t="shared" si="83"/>
        <v>#N/A</v>
      </c>
    </row>
    <row r="1544" spans="2:15" x14ac:dyDescent="0.25">
      <c r="B1544" s="62" t="s">
        <v>10532</v>
      </c>
      <c r="C1544" s="63">
        <v>77</v>
      </c>
      <c r="D1544" s="64">
        <v>44488</v>
      </c>
      <c r="E1544" s="62" t="s">
        <v>18</v>
      </c>
      <c r="F1544" s="62" t="s">
        <v>5879</v>
      </c>
      <c r="G1544" s="62" t="s">
        <v>10377</v>
      </c>
      <c r="H1544" s="65">
        <v>1</v>
      </c>
      <c r="I1544" s="66">
        <v>446.02</v>
      </c>
      <c r="K1544" s="58" t="e">
        <f>VLOOKUP(J1544,Stage!A:C,3,FALSE)</f>
        <v>#N/A</v>
      </c>
      <c r="L1544" s="59" t="e">
        <f>VLOOKUP(J1544,Stage!A:B,2,FALSE)</f>
        <v>#N/A</v>
      </c>
      <c r="M1544" s="60">
        <f>VLOOKUP(F1544,Cost!A:B,2,FALSE)</f>
        <v>187.07</v>
      </c>
      <c r="N1544" s="60" t="e">
        <f t="shared" si="82"/>
        <v>#N/A</v>
      </c>
      <c r="O1544" s="60" t="e">
        <f t="shared" si="83"/>
        <v>#N/A</v>
      </c>
    </row>
    <row r="1545" spans="2:15" x14ac:dyDescent="0.25">
      <c r="B1545" s="62" t="s">
        <v>10532</v>
      </c>
      <c r="C1545" s="63">
        <v>78</v>
      </c>
      <c r="D1545" s="64">
        <v>44488</v>
      </c>
      <c r="E1545" s="62" t="s">
        <v>18</v>
      </c>
      <c r="F1545" s="62" t="s">
        <v>5507</v>
      </c>
      <c r="G1545" s="62" t="s">
        <v>4062</v>
      </c>
      <c r="H1545" s="65">
        <v>1</v>
      </c>
      <c r="I1545" s="66">
        <v>127.26</v>
      </c>
      <c r="K1545" s="58" t="e">
        <f>VLOOKUP(J1545,Stage!A:C,3,FALSE)</f>
        <v>#N/A</v>
      </c>
      <c r="L1545" s="59" t="e">
        <f>VLOOKUP(J1545,Stage!A:B,2,FALSE)</f>
        <v>#N/A</v>
      </c>
      <c r="M1545" s="60">
        <f>VLOOKUP(F1545,Cost!A:B,2,FALSE)</f>
        <v>71.72</v>
      </c>
      <c r="N1545" s="60" t="e">
        <f t="shared" si="82"/>
        <v>#N/A</v>
      </c>
      <c r="O1545" s="60" t="e">
        <f t="shared" si="83"/>
        <v>#N/A</v>
      </c>
    </row>
    <row r="1546" spans="2:15" x14ac:dyDescent="0.25">
      <c r="B1546" s="62" t="s">
        <v>10532</v>
      </c>
      <c r="C1546" s="63">
        <v>79</v>
      </c>
      <c r="D1546" s="64">
        <v>44488</v>
      </c>
      <c r="E1546" s="62" t="s">
        <v>18</v>
      </c>
      <c r="F1546" s="62" t="s">
        <v>6077</v>
      </c>
      <c r="G1546" s="62" t="s">
        <v>55</v>
      </c>
      <c r="H1546" s="65">
        <v>1</v>
      </c>
      <c r="I1546" s="66">
        <v>204.34</v>
      </c>
      <c r="K1546" s="58" t="e">
        <f>VLOOKUP(J1546,Stage!A:C,3,FALSE)</f>
        <v>#N/A</v>
      </c>
      <c r="L1546" s="59" t="e">
        <f>VLOOKUP(J1546,Stage!A:B,2,FALSE)</f>
        <v>#N/A</v>
      </c>
      <c r="M1546" s="60">
        <f>VLOOKUP(F1546,Cost!A:B,2,FALSE)</f>
        <v>119.78</v>
      </c>
      <c r="N1546" s="60" t="e">
        <f t="shared" si="82"/>
        <v>#N/A</v>
      </c>
      <c r="O1546" s="60" t="e">
        <f t="shared" si="83"/>
        <v>#N/A</v>
      </c>
    </row>
    <row r="1547" spans="2:15" x14ac:dyDescent="0.25">
      <c r="B1547" s="62" t="s">
        <v>10532</v>
      </c>
      <c r="C1547" s="63">
        <v>80</v>
      </c>
      <c r="D1547" s="64">
        <v>44488</v>
      </c>
      <c r="E1547" s="62" t="s">
        <v>18</v>
      </c>
      <c r="F1547" s="62" t="s">
        <v>6019</v>
      </c>
      <c r="G1547" s="62" t="s">
        <v>114</v>
      </c>
      <c r="H1547" s="65">
        <v>1</v>
      </c>
      <c r="I1547" s="66">
        <v>88.41</v>
      </c>
      <c r="K1547" s="58" t="e">
        <f>VLOOKUP(J1547,Stage!A:C,3,FALSE)</f>
        <v>#N/A</v>
      </c>
      <c r="L1547" s="59" t="e">
        <f>VLOOKUP(J1547,Stage!A:B,2,FALSE)</f>
        <v>#N/A</v>
      </c>
      <c r="M1547" s="60">
        <f>VLOOKUP(F1547,Cost!A:B,2,FALSE)</f>
        <v>44.96</v>
      </c>
      <c r="N1547" s="60" t="e">
        <f t="shared" si="82"/>
        <v>#N/A</v>
      </c>
      <c r="O1547" s="60" t="e">
        <f t="shared" si="83"/>
        <v>#N/A</v>
      </c>
    </row>
    <row r="1548" spans="2:15" x14ac:dyDescent="0.25">
      <c r="B1548" s="62" t="s">
        <v>10532</v>
      </c>
      <c r="C1548" s="63">
        <v>81</v>
      </c>
      <c r="D1548" s="64">
        <v>44488</v>
      </c>
      <c r="E1548" s="62" t="s">
        <v>18</v>
      </c>
      <c r="F1548" s="62" t="s">
        <v>7546</v>
      </c>
      <c r="G1548" s="62" t="s">
        <v>3302</v>
      </c>
      <c r="H1548" s="65">
        <v>1</v>
      </c>
      <c r="I1548" s="66">
        <v>133.61000000000001</v>
      </c>
      <c r="K1548" s="58" t="e">
        <f>VLOOKUP(J1548,Stage!A:C,3,FALSE)</f>
        <v>#N/A</v>
      </c>
      <c r="L1548" s="59" t="e">
        <f>VLOOKUP(J1548,Stage!A:B,2,FALSE)</f>
        <v>#N/A</v>
      </c>
      <c r="M1548" s="60">
        <f>VLOOKUP(F1548,Cost!A:B,2,FALSE)</f>
        <v>71.459999999999994</v>
      </c>
      <c r="N1548" s="60" t="e">
        <f t="shared" si="82"/>
        <v>#N/A</v>
      </c>
      <c r="O1548" s="60" t="e">
        <f t="shared" si="83"/>
        <v>#N/A</v>
      </c>
    </row>
    <row r="1549" spans="2:15" x14ac:dyDescent="0.25">
      <c r="B1549" s="62" t="s">
        <v>10532</v>
      </c>
      <c r="C1549" s="63">
        <v>82</v>
      </c>
      <c r="D1549" s="64">
        <v>44488</v>
      </c>
      <c r="E1549" s="62" t="s">
        <v>18</v>
      </c>
      <c r="F1549" s="62" t="s">
        <v>5509</v>
      </c>
      <c r="G1549" s="62" t="s">
        <v>10539</v>
      </c>
      <c r="H1549" s="65">
        <v>1</v>
      </c>
      <c r="I1549" s="66">
        <v>71.36</v>
      </c>
      <c r="K1549" s="58" t="e">
        <f>VLOOKUP(J1549,Stage!A:C,3,FALSE)</f>
        <v>#N/A</v>
      </c>
      <c r="L1549" s="59" t="e">
        <f>VLOOKUP(J1549,Stage!A:B,2,FALSE)</f>
        <v>#N/A</v>
      </c>
      <c r="M1549" s="60">
        <f>VLOOKUP(F1549,Cost!A:B,2,FALSE)</f>
        <v>32.96</v>
      </c>
      <c r="N1549" s="60" t="e">
        <f t="shared" si="82"/>
        <v>#N/A</v>
      </c>
      <c r="O1549" s="60" t="e">
        <f t="shared" si="83"/>
        <v>#N/A</v>
      </c>
    </row>
    <row r="1550" spans="2:15" x14ac:dyDescent="0.25">
      <c r="B1550" s="62" t="s">
        <v>10532</v>
      </c>
      <c r="C1550" s="63">
        <v>83</v>
      </c>
      <c r="D1550" s="64">
        <v>44488</v>
      </c>
      <c r="E1550" s="62" t="s">
        <v>18</v>
      </c>
      <c r="F1550" s="62" t="s">
        <v>5508</v>
      </c>
      <c r="G1550" s="62" t="s">
        <v>112</v>
      </c>
      <c r="H1550" s="65">
        <v>1</v>
      </c>
      <c r="I1550" s="66">
        <v>69.94</v>
      </c>
      <c r="K1550" s="58" t="e">
        <f>VLOOKUP(J1550,Stage!A:C,3,FALSE)</f>
        <v>#N/A</v>
      </c>
      <c r="L1550" s="59" t="e">
        <f>VLOOKUP(J1550,Stage!A:B,2,FALSE)</f>
        <v>#N/A</v>
      </c>
      <c r="M1550" s="60">
        <f>VLOOKUP(F1550,Cost!A:B,2,FALSE)</f>
        <v>32.6</v>
      </c>
      <c r="N1550" s="60" t="e">
        <f t="shared" si="82"/>
        <v>#N/A</v>
      </c>
      <c r="O1550" s="60" t="e">
        <f t="shared" si="83"/>
        <v>#N/A</v>
      </c>
    </row>
    <row r="1551" spans="2:15" x14ac:dyDescent="0.25">
      <c r="B1551" s="62" t="s">
        <v>10532</v>
      </c>
      <c r="C1551" s="63">
        <v>84</v>
      </c>
      <c r="D1551" s="64">
        <v>44488</v>
      </c>
      <c r="E1551" s="62" t="s">
        <v>18</v>
      </c>
      <c r="F1551" s="62" t="s">
        <v>5790</v>
      </c>
      <c r="G1551" s="62" t="s">
        <v>47</v>
      </c>
      <c r="H1551" s="65">
        <v>3</v>
      </c>
      <c r="I1551" s="66">
        <v>513</v>
      </c>
      <c r="K1551" s="58" t="e">
        <f>VLOOKUP(J1551,Stage!A:C,3,FALSE)</f>
        <v>#N/A</v>
      </c>
      <c r="L1551" s="59" t="e">
        <f>VLOOKUP(J1551,Stage!A:B,2,FALSE)</f>
        <v>#N/A</v>
      </c>
      <c r="M1551" s="60">
        <f>VLOOKUP(F1551,Cost!A:B,2,FALSE)</f>
        <v>101.31</v>
      </c>
      <c r="N1551" s="60" t="e">
        <f t="shared" si="82"/>
        <v>#N/A</v>
      </c>
      <c r="O1551" s="60" t="e">
        <f t="shared" si="83"/>
        <v>#N/A</v>
      </c>
    </row>
    <row r="1552" spans="2:15" x14ac:dyDescent="0.25">
      <c r="B1552" s="62" t="s">
        <v>10532</v>
      </c>
      <c r="C1552" s="63">
        <v>85</v>
      </c>
      <c r="D1552" s="64">
        <v>44488</v>
      </c>
      <c r="E1552" s="62" t="s">
        <v>18</v>
      </c>
      <c r="F1552" s="62" t="s">
        <v>5505</v>
      </c>
      <c r="G1552" s="62" t="s">
        <v>47</v>
      </c>
      <c r="H1552" s="65">
        <v>1</v>
      </c>
      <c r="I1552" s="66">
        <v>184.52</v>
      </c>
      <c r="K1552" s="58" t="e">
        <f>VLOOKUP(J1552,Stage!A:C,3,FALSE)</f>
        <v>#N/A</v>
      </c>
      <c r="L1552" s="59" t="e">
        <f>VLOOKUP(J1552,Stage!A:B,2,FALSE)</f>
        <v>#N/A</v>
      </c>
      <c r="M1552" s="60">
        <f>VLOOKUP(F1552,Cost!A:B,2,FALSE)</f>
        <v>108</v>
      </c>
      <c r="N1552" s="60" t="e">
        <f t="shared" si="82"/>
        <v>#N/A</v>
      </c>
      <c r="O1552" s="60" t="e">
        <f t="shared" si="83"/>
        <v>#N/A</v>
      </c>
    </row>
    <row r="1553" spans="2:15" x14ac:dyDescent="0.25">
      <c r="B1553" s="62" t="s">
        <v>10540</v>
      </c>
      <c r="C1553" s="63">
        <v>1</v>
      </c>
      <c r="D1553" s="64">
        <v>44518</v>
      </c>
      <c r="E1553" s="62" t="s">
        <v>53</v>
      </c>
      <c r="F1553" s="62" t="s">
        <v>5865</v>
      </c>
      <c r="G1553" s="62" t="s">
        <v>5067</v>
      </c>
      <c r="H1553" s="65">
        <v>5</v>
      </c>
      <c r="I1553" s="66">
        <v>1998.2</v>
      </c>
      <c r="K1553" s="58" t="e">
        <f>VLOOKUP(J1553,Stage!A:C,3,FALSE)</f>
        <v>#N/A</v>
      </c>
      <c r="L1553" s="59" t="e">
        <f>VLOOKUP(J1553,Stage!A:B,2,FALSE)</f>
        <v>#N/A</v>
      </c>
      <c r="M1553" s="60">
        <f>VLOOKUP(F1553,Cost!A:B,2,FALSE)</f>
        <v>186.98039999999997</v>
      </c>
      <c r="N1553" s="60" t="e">
        <f t="shared" si="82"/>
        <v>#N/A</v>
      </c>
      <c r="O1553" s="60" t="e">
        <f t="shared" si="83"/>
        <v>#N/A</v>
      </c>
    </row>
    <row r="1554" spans="2:15" x14ac:dyDescent="0.25">
      <c r="B1554" s="62" t="s">
        <v>10540</v>
      </c>
      <c r="C1554" s="63">
        <v>2</v>
      </c>
      <c r="D1554" s="64">
        <v>44518</v>
      </c>
      <c r="E1554" s="62" t="s">
        <v>53</v>
      </c>
      <c r="F1554" s="62" t="s">
        <v>8105</v>
      </c>
      <c r="G1554" s="62" t="s">
        <v>10541</v>
      </c>
      <c r="H1554" s="65">
        <v>1</v>
      </c>
      <c r="I1554" s="66">
        <v>454.52</v>
      </c>
      <c r="K1554" s="58" t="e">
        <f>VLOOKUP(J1554,Stage!A:C,3,FALSE)</f>
        <v>#N/A</v>
      </c>
      <c r="L1554" s="59" t="e">
        <f>VLOOKUP(J1554,Stage!A:B,2,FALSE)</f>
        <v>#N/A</v>
      </c>
      <c r="M1554" s="60">
        <f>VLOOKUP(F1554,Cost!A:B,2,FALSE)</f>
        <v>203.28800000000001</v>
      </c>
      <c r="N1554" s="60" t="e">
        <f t="shared" si="82"/>
        <v>#N/A</v>
      </c>
      <c r="O1554" s="60" t="e">
        <f t="shared" si="83"/>
        <v>#N/A</v>
      </c>
    </row>
    <row r="1555" spans="2:15" x14ac:dyDescent="0.25">
      <c r="B1555" s="62" t="s">
        <v>10540</v>
      </c>
      <c r="C1555" s="63">
        <v>3</v>
      </c>
      <c r="D1555" s="64">
        <v>44518</v>
      </c>
      <c r="E1555" s="62" t="s">
        <v>53</v>
      </c>
      <c r="F1555" s="62" t="s">
        <v>8107</v>
      </c>
      <c r="G1555" s="62" t="s">
        <v>10542</v>
      </c>
      <c r="H1555" s="65">
        <v>1</v>
      </c>
      <c r="I1555" s="66">
        <v>1104.94</v>
      </c>
      <c r="K1555" s="58" t="e">
        <f>VLOOKUP(J1555,Stage!A:C,3,FALSE)</f>
        <v>#N/A</v>
      </c>
      <c r="L1555" s="59" t="e">
        <f>VLOOKUP(J1555,Stage!A:B,2,FALSE)</f>
        <v>#N/A</v>
      </c>
      <c r="M1555" s="60">
        <f>VLOOKUP(F1555,Cost!A:B,2,FALSE)</f>
        <v>501.95960000000002</v>
      </c>
      <c r="N1555" s="60" t="e">
        <f t="shared" si="82"/>
        <v>#N/A</v>
      </c>
      <c r="O1555" s="60" t="e">
        <f t="shared" si="83"/>
        <v>#N/A</v>
      </c>
    </row>
    <row r="1556" spans="2:15" x14ac:dyDescent="0.25">
      <c r="B1556" s="62" t="s">
        <v>10540</v>
      </c>
      <c r="C1556" s="63">
        <v>4</v>
      </c>
      <c r="D1556" s="64">
        <v>44518</v>
      </c>
      <c r="E1556" s="62" t="s">
        <v>53</v>
      </c>
      <c r="F1556" s="62" t="s">
        <v>8109</v>
      </c>
      <c r="G1556" s="62" t="s">
        <v>10543</v>
      </c>
      <c r="H1556" s="65">
        <v>1</v>
      </c>
      <c r="I1556" s="66">
        <v>648.37</v>
      </c>
      <c r="K1556" s="58" t="e">
        <f>VLOOKUP(J1556,Stage!A:C,3,FALSE)</f>
        <v>#N/A</v>
      </c>
      <c r="L1556" s="59" t="e">
        <f>VLOOKUP(J1556,Stage!A:B,2,FALSE)</f>
        <v>#N/A</v>
      </c>
      <c r="M1556" s="60">
        <f>VLOOKUP(F1556,Cost!A:B,2,FALSE)</f>
        <v>283.98079999999999</v>
      </c>
      <c r="N1556" s="60" t="e">
        <f t="shared" si="82"/>
        <v>#N/A</v>
      </c>
      <c r="O1556" s="60" t="e">
        <f t="shared" si="83"/>
        <v>#N/A</v>
      </c>
    </row>
    <row r="1557" spans="2:15" x14ac:dyDescent="0.25">
      <c r="B1557" s="62" t="s">
        <v>10540</v>
      </c>
      <c r="C1557" s="63">
        <v>5</v>
      </c>
      <c r="D1557" s="64">
        <v>44518</v>
      </c>
      <c r="E1557" s="62" t="s">
        <v>53</v>
      </c>
      <c r="F1557" s="62" t="s">
        <v>5866</v>
      </c>
      <c r="G1557" s="62" t="s">
        <v>4558</v>
      </c>
      <c r="H1557" s="65">
        <v>3</v>
      </c>
      <c r="I1557" s="66">
        <v>1354.59</v>
      </c>
      <c r="K1557" s="58" t="e">
        <f>VLOOKUP(J1557,Stage!A:C,3,FALSE)</f>
        <v>#N/A</v>
      </c>
      <c r="L1557" s="59" t="e">
        <f>VLOOKUP(J1557,Stage!A:B,2,FALSE)</f>
        <v>#N/A</v>
      </c>
      <c r="M1557" s="60">
        <f>VLOOKUP(F1557,Cost!A:B,2,FALSE)</f>
        <v>224.23560000000001</v>
      </c>
      <c r="N1557" s="60" t="e">
        <f t="shared" si="82"/>
        <v>#N/A</v>
      </c>
      <c r="O1557" s="60" t="e">
        <f t="shared" si="83"/>
        <v>#N/A</v>
      </c>
    </row>
    <row r="1558" spans="2:15" x14ac:dyDescent="0.25">
      <c r="B1558" s="62" t="s">
        <v>10540</v>
      </c>
      <c r="C1558" s="63">
        <v>6</v>
      </c>
      <c r="D1558" s="64">
        <v>44518</v>
      </c>
      <c r="E1558" s="62" t="s">
        <v>53</v>
      </c>
      <c r="F1558" s="62" t="s">
        <v>5451</v>
      </c>
      <c r="G1558" s="62" t="s">
        <v>4558</v>
      </c>
      <c r="H1558" s="65">
        <v>2</v>
      </c>
      <c r="I1558" s="66">
        <v>993.06</v>
      </c>
      <c r="K1558" s="58" t="e">
        <f>VLOOKUP(J1558,Stage!A:C,3,FALSE)</f>
        <v>#N/A</v>
      </c>
      <c r="L1558" s="59" t="e">
        <f>VLOOKUP(J1558,Stage!A:B,2,FALSE)</f>
        <v>#N/A</v>
      </c>
      <c r="M1558" s="60">
        <f>VLOOKUP(F1558,Cost!A:B,2,FALSE)</f>
        <v>250.19479999999999</v>
      </c>
      <c r="N1558" s="60" t="e">
        <f t="shared" si="82"/>
        <v>#N/A</v>
      </c>
      <c r="O1558" s="60" t="e">
        <f t="shared" si="83"/>
        <v>#N/A</v>
      </c>
    </row>
    <row r="1559" spans="2:15" x14ac:dyDescent="0.25">
      <c r="B1559" s="62" t="s">
        <v>10540</v>
      </c>
      <c r="C1559" s="63">
        <v>7</v>
      </c>
      <c r="D1559" s="64">
        <v>44518</v>
      </c>
      <c r="E1559" s="62" t="s">
        <v>53</v>
      </c>
      <c r="F1559" s="62" t="s">
        <v>5867</v>
      </c>
      <c r="G1559" s="62" t="s">
        <v>132</v>
      </c>
      <c r="H1559" s="65">
        <v>8</v>
      </c>
      <c r="I1559" s="66">
        <v>5377.6</v>
      </c>
      <c r="K1559" s="58" t="e">
        <f>VLOOKUP(J1559,Stage!A:C,3,FALSE)</f>
        <v>#N/A</v>
      </c>
      <c r="L1559" s="59" t="e">
        <f>VLOOKUP(J1559,Stage!A:B,2,FALSE)</f>
        <v>#N/A</v>
      </c>
      <c r="M1559" s="60">
        <f>VLOOKUP(F1559,Cost!A:B,2,FALSE)</f>
        <v>346.52639999999997</v>
      </c>
      <c r="N1559" s="60" t="e">
        <f t="shared" si="82"/>
        <v>#N/A</v>
      </c>
      <c r="O1559" s="60" t="e">
        <f t="shared" si="83"/>
        <v>#N/A</v>
      </c>
    </row>
    <row r="1560" spans="2:15" x14ac:dyDescent="0.25">
      <c r="B1560" s="62" t="s">
        <v>10540</v>
      </c>
      <c r="C1560" s="63">
        <v>8</v>
      </c>
      <c r="D1560" s="64">
        <v>44518</v>
      </c>
      <c r="E1560" s="62" t="s">
        <v>53</v>
      </c>
      <c r="F1560" s="62" t="s">
        <v>5449</v>
      </c>
      <c r="G1560" s="62" t="s">
        <v>4558</v>
      </c>
      <c r="H1560" s="65">
        <v>3</v>
      </c>
      <c r="I1560" s="66">
        <v>1243.6500000000001</v>
      </c>
      <c r="K1560" s="58" t="e">
        <f>VLOOKUP(J1560,Stage!A:C,3,FALSE)</f>
        <v>#N/A</v>
      </c>
      <c r="L1560" s="59" t="e">
        <f>VLOOKUP(J1560,Stage!A:B,2,FALSE)</f>
        <v>#N/A</v>
      </c>
      <c r="M1560" s="60">
        <f>VLOOKUP(F1560,Cost!A:B,2,FALSE)</f>
        <v>204.44880000000001</v>
      </c>
      <c r="N1560" s="60" t="e">
        <f t="shared" si="82"/>
        <v>#N/A</v>
      </c>
      <c r="O1560" s="60" t="e">
        <f t="shared" si="83"/>
        <v>#N/A</v>
      </c>
    </row>
    <row r="1561" spans="2:15" x14ac:dyDescent="0.25">
      <c r="B1561" s="62" t="s">
        <v>10540</v>
      </c>
      <c r="C1561" s="63">
        <v>9</v>
      </c>
      <c r="D1561" s="64">
        <v>44518</v>
      </c>
      <c r="E1561" s="62" t="s">
        <v>53</v>
      </c>
      <c r="F1561" s="62" t="s">
        <v>5450</v>
      </c>
      <c r="G1561" s="62" t="s">
        <v>132</v>
      </c>
      <c r="H1561" s="65">
        <v>10</v>
      </c>
      <c r="I1561" s="66">
        <v>7586.6</v>
      </c>
      <c r="K1561" s="58" t="e">
        <f>VLOOKUP(J1561,Stage!A:C,3,FALSE)</f>
        <v>#N/A</v>
      </c>
      <c r="L1561" s="59" t="e">
        <f>VLOOKUP(J1561,Stage!A:B,2,FALSE)</f>
        <v>#N/A</v>
      </c>
      <c r="M1561" s="60">
        <f>VLOOKUP(F1561,Cost!A:B,2,FALSE)</f>
        <v>393.33799999999997</v>
      </c>
      <c r="N1561" s="60" t="e">
        <f t="shared" si="82"/>
        <v>#N/A</v>
      </c>
      <c r="O1561" s="60" t="e">
        <f t="shared" si="83"/>
        <v>#N/A</v>
      </c>
    </row>
    <row r="1562" spans="2:15" x14ac:dyDescent="0.25">
      <c r="B1562" s="62" t="s">
        <v>10540</v>
      </c>
      <c r="C1562" s="63">
        <v>10</v>
      </c>
      <c r="D1562" s="64">
        <v>44518</v>
      </c>
      <c r="E1562" s="62" t="s">
        <v>53</v>
      </c>
      <c r="F1562" s="62" t="s">
        <v>5962</v>
      </c>
      <c r="G1562" s="62" t="s">
        <v>4507</v>
      </c>
      <c r="H1562" s="65">
        <v>3</v>
      </c>
      <c r="I1562" s="66">
        <v>1880.1</v>
      </c>
      <c r="K1562" s="58" t="e">
        <f>VLOOKUP(J1562,Stage!A:C,3,FALSE)</f>
        <v>#N/A</v>
      </c>
      <c r="L1562" s="59" t="e">
        <f>VLOOKUP(J1562,Stage!A:B,2,FALSE)</f>
        <v>#N/A</v>
      </c>
      <c r="M1562" s="60">
        <f>VLOOKUP(F1562,Cost!A:B,2,FALSE)</f>
        <v>356.7276</v>
      </c>
      <c r="N1562" s="60" t="e">
        <f t="shared" si="82"/>
        <v>#N/A</v>
      </c>
      <c r="O1562" s="60" t="e">
        <f t="shared" si="83"/>
        <v>#N/A</v>
      </c>
    </row>
    <row r="1563" spans="2:15" x14ac:dyDescent="0.25">
      <c r="B1563" s="62" t="s">
        <v>10540</v>
      </c>
      <c r="C1563" s="63">
        <v>11</v>
      </c>
      <c r="D1563" s="64">
        <v>44518</v>
      </c>
      <c r="E1563" s="62" t="s">
        <v>53</v>
      </c>
      <c r="F1563" s="62" t="s">
        <v>5869</v>
      </c>
      <c r="G1563" s="62" t="s">
        <v>5067</v>
      </c>
      <c r="H1563" s="65">
        <v>2</v>
      </c>
      <c r="I1563" s="66">
        <v>1166.24</v>
      </c>
      <c r="K1563" s="58" t="e">
        <f>VLOOKUP(J1563,Stage!A:C,3,FALSE)</f>
        <v>#N/A</v>
      </c>
      <c r="L1563" s="59" t="e">
        <f>VLOOKUP(J1563,Stage!A:B,2,FALSE)</f>
        <v>#N/A</v>
      </c>
      <c r="M1563" s="60">
        <f>VLOOKUP(F1563,Cost!A:B,2,FALSE)</f>
        <v>289.76563320000002</v>
      </c>
      <c r="N1563" s="60" t="e">
        <f t="shared" si="82"/>
        <v>#N/A</v>
      </c>
      <c r="O1563" s="60" t="e">
        <f t="shared" si="83"/>
        <v>#N/A</v>
      </c>
    </row>
    <row r="1564" spans="2:15" x14ac:dyDescent="0.25">
      <c r="B1564" s="62" t="s">
        <v>10544</v>
      </c>
      <c r="C1564" s="63">
        <v>1</v>
      </c>
      <c r="D1564" s="64">
        <v>44481</v>
      </c>
      <c r="E1564" s="62" t="s">
        <v>117</v>
      </c>
      <c r="F1564" s="62" t="s">
        <v>5553</v>
      </c>
      <c r="G1564" s="62" t="s">
        <v>5716</v>
      </c>
      <c r="H1564" s="65">
        <v>1</v>
      </c>
      <c r="I1564" s="66">
        <v>731.86</v>
      </c>
      <c r="K1564" s="58" t="e">
        <f>VLOOKUP(J1564,Stage!A:C,3,FALSE)</f>
        <v>#N/A</v>
      </c>
      <c r="L1564" s="59" t="e">
        <f>VLOOKUP(J1564,Stage!A:B,2,FALSE)</f>
        <v>#N/A</v>
      </c>
      <c r="M1564" s="60">
        <f>VLOOKUP(F1564,Cost!A:B,2,FALSE)</f>
        <v>369.0028934</v>
      </c>
      <c r="N1564" s="60" t="e">
        <f t="shared" si="82"/>
        <v>#N/A</v>
      </c>
      <c r="O1564" s="60" t="e">
        <f t="shared" si="83"/>
        <v>#N/A</v>
      </c>
    </row>
    <row r="1565" spans="2:15" x14ac:dyDescent="0.25">
      <c r="B1565" s="62" t="s">
        <v>10545</v>
      </c>
      <c r="C1565" s="63">
        <v>1</v>
      </c>
      <c r="D1565" s="64">
        <v>44481</v>
      </c>
      <c r="E1565" s="62" t="s">
        <v>117</v>
      </c>
      <c r="F1565" s="62" t="s">
        <v>5555</v>
      </c>
      <c r="G1565" s="62" t="s">
        <v>5685</v>
      </c>
      <c r="H1565" s="65">
        <v>1</v>
      </c>
      <c r="I1565" s="66">
        <v>679.21</v>
      </c>
      <c r="K1565" s="58" t="e">
        <f>VLOOKUP(J1565,Stage!A:C,3,FALSE)</f>
        <v>#N/A</v>
      </c>
      <c r="L1565" s="59" t="e">
        <f>VLOOKUP(J1565,Stage!A:B,2,FALSE)</f>
        <v>#N/A</v>
      </c>
      <c r="M1565" s="60">
        <f>VLOOKUP(F1565,Cost!A:B,2,FALSE)</f>
        <v>365.65008799999998</v>
      </c>
      <c r="N1565" s="60" t="e">
        <f t="shared" si="82"/>
        <v>#N/A</v>
      </c>
      <c r="O1565" s="60" t="e">
        <f t="shared" si="83"/>
        <v>#N/A</v>
      </c>
    </row>
    <row r="1566" spans="2:15" x14ac:dyDescent="0.25">
      <c r="B1566" s="62" t="s">
        <v>10546</v>
      </c>
      <c r="C1566" s="63">
        <v>1</v>
      </c>
      <c r="D1566" s="64">
        <v>44481</v>
      </c>
      <c r="E1566" s="62" t="s">
        <v>117</v>
      </c>
      <c r="F1566" s="62" t="s">
        <v>5553</v>
      </c>
      <c r="G1566" s="62" t="s">
        <v>5716</v>
      </c>
      <c r="H1566" s="65">
        <v>1</v>
      </c>
      <c r="I1566" s="66">
        <v>731.86</v>
      </c>
      <c r="K1566" s="58" t="e">
        <f>VLOOKUP(J1566,Stage!A:C,3,FALSE)</f>
        <v>#N/A</v>
      </c>
      <c r="L1566" s="59" t="e">
        <f>VLOOKUP(J1566,Stage!A:B,2,FALSE)</f>
        <v>#N/A</v>
      </c>
      <c r="M1566" s="60">
        <f>VLOOKUP(F1566,Cost!A:B,2,FALSE)</f>
        <v>369.0028934</v>
      </c>
      <c r="N1566" s="60" t="e">
        <f t="shared" si="82"/>
        <v>#N/A</v>
      </c>
      <c r="O1566" s="60" t="e">
        <f t="shared" si="83"/>
        <v>#N/A</v>
      </c>
    </row>
    <row r="1567" spans="2:15" x14ac:dyDescent="0.25">
      <c r="B1567" s="62" t="s">
        <v>10547</v>
      </c>
      <c r="C1567" s="63">
        <v>1</v>
      </c>
      <c r="D1567" s="64">
        <v>44481</v>
      </c>
      <c r="E1567" s="62" t="s">
        <v>117</v>
      </c>
      <c r="F1567" s="62" t="s">
        <v>7752</v>
      </c>
      <c r="G1567" s="62" t="s">
        <v>5686</v>
      </c>
      <c r="H1567" s="65">
        <v>1</v>
      </c>
      <c r="I1567" s="66">
        <v>672.3</v>
      </c>
      <c r="K1567" s="58" t="e">
        <f>VLOOKUP(J1567,Stage!A:C,3,FALSE)</f>
        <v>#N/A</v>
      </c>
      <c r="L1567" s="59" t="e">
        <f>VLOOKUP(J1567,Stage!A:B,2,FALSE)</f>
        <v>#N/A</v>
      </c>
      <c r="M1567" s="60">
        <f>VLOOKUP(F1567,Cost!A:B,2,FALSE)</f>
        <v>347.82923579999999</v>
      </c>
      <c r="N1567" s="60" t="e">
        <f t="shared" si="82"/>
        <v>#N/A</v>
      </c>
      <c r="O1567" s="60" t="e">
        <f t="shared" si="83"/>
        <v>#N/A</v>
      </c>
    </row>
    <row r="1568" spans="2:15" x14ac:dyDescent="0.25">
      <c r="B1568" s="62" t="s">
        <v>10548</v>
      </c>
      <c r="C1568" s="63">
        <v>1</v>
      </c>
      <c r="D1568" s="64">
        <v>44481</v>
      </c>
      <c r="E1568" s="62" t="s">
        <v>117</v>
      </c>
      <c r="F1568" s="62" t="s">
        <v>5556</v>
      </c>
      <c r="G1568" s="62" t="s">
        <v>5716</v>
      </c>
      <c r="H1568" s="65">
        <v>1</v>
      </c>
      <c r="I1568" s="66">
        <v>753.69</v>
      </c>
      <c r="K1568" s="58" t="e">
        <f>VLOOKUP(J1568,Stage!A:C,3,FALSE)</f>
        <v>#N/A</v>
      </c>
      <c r="L1568" s="59" t="e">
        <f>VLOOKUP(J1568,Stage!A:B,2,FALSE)</f>
        <v>#N/A</v>
      </c>
      <c r="M1568" s="60">
        <f>VLOOKUP(F1568,Cost!A:B,2,FALSE)</f>
        <v>378.79541900000004</v>
      </c>
      <c r="N1568" s="60" t="e">
        <f t="shared" si="82"/>
        <v>#N/A</v>
      </c>
      <c r="O1568" s="60" t="e">
        <f t="shared" si="83"/>
        <v>#N/A</v>
      </c>
    </row>
    <row r="1569" spans="2:15" x14ac:dyDescent="0.25">
      <c r="B1569" s="62" t="s">
        <v>10549</v>
      </c>
      <c r="C1569" s="63">
        <v>1</v>
      </c>
      <c r="D1569" s="64">
        <v>44474</v>
      </c>
      <c r="E1569" s="62" t="s">
        <v>18</v>
      </c>
      <c r="F1569" s="62" t="s">
        <v>10550</v>
      </c>
      <c r="G1569" s="62" t="s">
        <v>10551</v>
      </c>
      <c r="H1569" s="65">
        <v>1</v>
      </c>
      <c r="I1569" s="66">
        <v>8.7100000000000009</v>
      </c>
      <c r="K1569" s="58" t="e">
        <f>VLOOKUP(J1569,Stage!A:C,3,FALSE)</f>
        <v>#N/A</v>
      </c>
      <c r="L1569" s="59" t="e">
        <f>VLOOKUP(J1569,Stage!A:B,2,FALSE)</f>
        <v>#N/A</v>
      </c>
      <c r="M1569" s="60">
        <f>+I1569*0.4</f>
        <v>3.4840000000000004</v>
      </c>
      <c r="N1569" s="60" t="e">
        <f t="shared" si="82"/>
        <v>#N/A</v>
      </c>
      <c r="O1569" s="60" t="e">
        <f t="shared" si="83"/>
        <v>#N/A</v>
      </c>
    </row>
    <row r="1570" spans="2:15" x14ac:dyDescent="0.25">
      <c r="B1570" s="62" t="s">
        <v>10552</v>
      </c>
      <c r="C1570" s="63">
        <v>1</v>
      </c>
      <c r="D1570" s="64">
        <v>44509</v>
      </c>
      <c r="E1570" s="62" t="s">
        <v>37</v>
      </c>
      <c r="F1570" s="62" t="s">
        <v>8187</v>
      </c>
      <c r="G1570" s="62" t="s">
        <v>9759</v>
      </c>
      <c r="H1570" s="65">
        <v>8</v>
      </c>
      <c r="I1570" s="66">
        <v>4990.6400000000003</v>
      </c>
      <c r="K1570" s="58" t="e">
        <f>VLOOKUP(J1570,Stage!A:C,3,FALSE)</f>
        <v>#N/A</v>
      </c>
      <c r="L1570" s="59" t="e">
        <f>VLOOKUP(J1570,Stage!A:B,2,FALSE)</f>
        <v>#N/A</v>
      </c>
      <c r="M1570" s="60">
        <f>VLOOKUP(F1570,Cost!A:B,2,FALSE)</f>
        <v>292.15395599999999</v>
      </c>
      <c r="N1570" s="60" t="e">
        <f t="shared" si="82"/>
        <v>#N/A</v>
      </c>
      <c r="O1570" s="60" t="e">
        <f t="shared" si="83"/>
        <v>#N/A</v>
      </c>
    </row>
    <row r="1571" spans="2:15" x14ac:dyDescent="0.25">
      <c r="B1571" s="62" t="s">
        <v>10552</v>
      </c>
      <c r="C1571" s="63">
        <v>2</v>
      </c>
      <c r="D1571" s="64">
        <v>44509</v>
      </c>
      <c r="E1571" s="62" t="s">
        <v>37</v>
      </c>
      <c r="F1571" s="62" t="s">
        <v>8180</v>
      </c>
      <c r="G1571" s="62" t="s">
        <v>9758</v>
      </c>
      <c r="H1571" s="65">
        <v>5</v>
      </c>
      <c r="I1571" s="66">
        <v>2947.4</v>
      </c>
      <c r="K1571" s="58" t="e">
        <f>VLOOKUP(J1571,Stage!A:C,3,FALSE)</f>
        <v>#N/A</v>
      </c>
      <c r="L1571" s="59" t="e">
        <f>VLOOKUP(J1571,Stage!A:B,2,FALSE)</f>
        <v>#N/A</v>
      </c>
      <c r="M1571" s="60">
        <f>VLOOKUP(F1571,Cost!A:B,2,FALSE)</f>
        <v>276.10978399999999</v>
      </c>
      <c r="N1571" s="60" t="e">
        <f t="shared" si="82"/>
        <v>#N/A</v>
      </c>
      <c r="O1571" s="60" t="e">
        <f t="shared" si="83"/>
        <v>#N/A</v>
      </c>
    </row>
    <row r="1572" spans="2:15" x14ac:dyDescent="0.25">
      <c r="B1572" s="62" t="s">
        <v>10553</v>
      </c>
      <c r="C1572" s="63">
        <v>1</v>
      </c>
      <c r="D1572" s="64">
        <v>44530</v>
      </c>
      <c r="E1572" s="62" t="s">
        <v>37</v>
      </c>
      <c r="F1572" s="62" t="s">
        <v>8176</v>
      </c>
      <c r="G1572" s="62" t="s">
        <v>9756</v>
      </c>
      <c r="H1572" s="65">
        <v>12</v>
      </c>
      <c r="I1572" s="66">
        <v>6539.04</v>
      </c>
      <c r="K1572" s="58" t="e">
        <f>VLOOKUP(J1572,Stage!A:C,3,FALSE)</f>
        <v>#N/A</v>
      </c>
      <c r="L1572" s="59" t="e">
        <f>VLOOKUP(J1572,Stage!A:B,2,FALSE)</f>
        <v>#N/A</v>
      </c>
      <c r="M1572" s="60">
        <f>VLOOKUP(F1572,Cost!A:B,2,FALSE)</f>
        <v>252.30623724</v>
      </c>
      <c r="N1572" s="60" t="e">
        <f t="shared" si="82"/>
        <v>#N/A</v>
      </c>
      <c r="O1572" s="60" t="e">
        <f t="shared" si="83"/>
        <v>#N/A</v>
      </c>
    </row>
    <row r="1573" spans="2:15" x14ac:dyDescent="0.25">
      <c r="B1573" s="62" t="s">
        <v>10554</v>
      </c>
      <c r="C1573" s="63">
        <v>1</v>
      </c>
      <c r="D1573" s="64">
        <v>44530</v>
      </c>
      <c r="E1573" s="62" t="s">
        <v>37</v>
      </c>
      <c r="F1573" s="62" t="s">
        <v>5837</v>
      </c>
      <c r="G1573" s="62" t="s">
        <v>5838</v>
      </c>
      <c r="H1573" s="65">
        <v>5</v>
      </c>
      <c r="I1573" s="66">
        <v>2548.1</v>
      </c>
      <c r="K1573" s="58" t="e">
        <f>VLOOKUP(J1573,Stage!A:C,3,FALSE)</f>
        <v>#N/A</v>
      </c>
      <c r="L1573" s="59" t="e">
        <f>VLOOKUP(J1573,Stage!A:B,2,FALSE)</f>
        <v>#N/A</v>
      </c>
      <c r="M1573" s="60">
        <f>VLOOKUP(F1573,Cost!A:B,2,FALSE)</f>
        <v>250.76319992000001</v>
      </c>
      <c r="N1573" s="60" t="e">
        <f t="shared" si="82"/>
        <v>#N/A</v>
      </c>
      <c r="O1573" s="60" t="e">
        <f t="shared" si="83"/>
        <v>#N/A</v>
      </c>
    </row>
    <row r="1574" spans="2:15" x14ac:dyDescent="0.25">
      <c r="B1574" s="62" t="s">
        <v>10555</v>
      </c>
      <c r="C1574" s="63">
        <v>1</v>
      </c>
      <c r="D1574" s="64">
        <v>44544</v>
      </c>
      <c r="E1574" s="62" t="s">
        <v>37</v>
      </c>
      <c r="F1574" s="62" t="s">
        <v>8176</v>
      </c>
      <c r="G1574" s="62" t="s">
        <v>9756</v>
      </c>
      <c r="H1574" s="65">
        <v>12</v>
      </c>
      <c r="I1574" s="66">
        <v>6539.04</v>
      </c>
      <c r="K1574" s="58" t="e">
        <f>VLOOKUP(J1574,Stage!A:C,3,FALSE)</f>
        <v>#N/A</v>
      </c>
      <c r="L1574" s="59" t="e">
        <f>VLOOKUP(J1574,Stage!A:B,2,FALSE)</f>
        <v>#N/A</v>
      </c>
      <c r="M1574" s="60">
        <f>VLOOKUP(F1574,Cost!A:B,2,FALSE)</f>
        <v>252.30623724</v>
      </c>
      <c r="N1574" s="60" t="e">
        <f t="shared" si="82"/>
        <v>#N/A</v>
      </c>
      <c r="O1574" s="60" t="e">
        <f t="shared" si="83"/>
        <v>#N/A</v>
      </c>
    </row>
    <row r="1575" spans="2:15" x14ac:dyDescent="0.25">
      <c r="B1575" s="62" t="s">
        <v>10555</v>
      </c>
      <c r="C1575" s="63">
        <v>2</v>
      </c>
      <c r="D1575" s="64">
        <v>44544</v>
      </c>
      <c r="E1575" s="62" t="s">
        <v>37</v>
      </c>
      <c r="F1575" s="62" t="s">
        <v>8187</v>
      </c>
      <c r="G1575" s="62" t="s">
        <v>9759</v>
      </c>
      <c r="H1575" s="65">
        <v>8</v>
      </c>
      <c r="I1575" s="66">
        <v>4990.6400000000003</v>
      </c>
      <c r="K1575" s="58" t="e">
        <f>VLOOKUP(J1575,Stage!A:C,3,FALSE)</f>
        <v>#N/A</v>
      </c>
      <c r="L1575" s="59" t="e">
        <f>VLOOKUP(J1575,Stage!A:B,2,FALSE)</f>
        <v>#N/A</v>
      </c>
      <c r="M1575" s="60">
        <f>VLOOKUP(F1575,Cost!A:B,2,FALSE)</f>
        <v>292.15395599999999</v>
      </c>
      <c r="N1575" s="60" t="e">
        <f t="shared" si="82"/>
        <v>#N/A</v>
      </c>
      <c r="O1575" s="60" t="e">
        <f t="shared" si="83"/>
        <v>#N/A</v>
      </c>
    </row>
    <row r="1576" spans="2:15" x14ac:dyDescent="0.25">
      <c r="B1576" s="62" t="s">
        <v>10556</v>
      </c>
      <c r="C1576" s="63">
        <v>1</v>
      </c>
      <c r="D1576" s="64">
        <v>44481</v>
      </c>
      <c r="E1576" s="62" t="s">
        <v>10557</v>
      </c>
      <c r="F1576" s="62" t="s">
        <v>10558</v>
      </c>
      <c r="G1576" s="62" t="s">
        <v>10559</v>
      </c>
      <c r="H1576" s="65">
        <v>1</v>
      </c>
      <c r="I1576" s="66">
        <v>368.25</v>
      </c>
      <c r="K1576" s="58" t="e">
        <f>VLOOKUP(J1576,Stage!A:C,3,FALSE)</f>
        <v>#N/A</v>
      </c>
      <c r="L1576" s="59" t="e">
        <f>VLOOKUP(J1576,Stage!A:B,2,FALSE)</f>
        <v>#N/A</v>
      </c>
      <c r="M1576" s="60">
        <f>+I1576*0.4</f>
        <v>147.30000000000001</v>
      </c>
      <c r="N1576" s="60" t="e">
        <f t="shared" si="82"/>
        <v>#N/A</v>
      </c>
      <c r="O1576" s="60" t="e">
        <f t="shared" si="83"/>
        <v>#N/A</v>
      </c>
    </row>
    <row r="1577" spans="2:15" x14ac:dyDescent="0.25">
      <c r="B1577" s="62" t="s">
        <v>10560</v>
      </c>
      <c r="C1577" s="63">
        <v>1</v>
      </c>
      <c r="D1577" s="64">
        <v>44481</v>
      </c>
      <c r="E1577" s="62" t="s">
        <v>10561</v>
      </c>
      <c r="F1577" s="62" t="s">
        <v>10562</v>
      </c>
      <c r="G1577" s="62" t="s">
        <v>10563</v>
      </c>
      <c r="H1577" s="65">
        <v>1</v>
      </c>
      <c r="I1577" s="66">
        <v>921.69</v>
      </c>
      <c r="K1577" s="58" t="e">
        <f>VLOOKUP(J1577,Stage!A:C,3,FALSE)</f>
        <v>#N/A</v>
      </c>
      <c r="L1577" s="59" t="e">
        <f>VLOOKUP(J1577,Stage!A:B,2,FALSE)</f>
        <v>#N/A</v>
      </c>
      <c r="M1577" s="60">
        <f>VLOOKUP(F1577,Cost!A:B,2,FALSE)</f>
        <v>252.32</v>
      </c>
      <c r="N1577" s="60" t="e">
        <f t="shared" si="82"/>
        <v>#N/A</v>
      </c>
      <c r="O1577" s="60" t="e">
        <f t="shared" si="83"/>
        <v>#N/A</v>
      </c>
    </row>
    <row r="1578" spans="2:15" x14ac:dyDescent="0.25">
      <c r="B1578" s="62" t="s">
        <v>10564</v>
      </c>
      <c r="C1578" s="63">
        <v>1</v>
      </c>
      <c r="D1578" s="64">
        <v>44483</v>
      </c>
      <c r="E1578" s="62" t="s">
        <v>10565</v>
      </c>
      <c r="F1578" s="62" t="s">
        <v>10566</v>
      </c>
      <c r="G1578" s="62" t="s">
        <v>10567</v>
      </c>
      <c r="H1578" s="65">
        <v>1</v>
      </c>
      <c r="I1578" s="66">
        <v>1247.81</v>
      </c>
      <c r="K1578" s="58" t="e">
        <f>VLOOKUP(J1578,Stage!A:C,3,FALSE)</f>
        <v>#N/A</v>
      </c>
      <c r="L1578" s="59" t="e">
        <f>VLOOKUP(J1578,Stage!A:B,2,FALSE)</f>
        <v>#N/A</v>
      </c>
      <c r="M1578" s="60">
        <f>VLOOKUP(F1578,Cost!A:B,2,FALSE)</f>
        <v>230.99</v>
      </c>
      <c r="N1578" s="60" t="e">
        <f t="shared" si="82"/>
        <v>#N/A</v>
      </c>
      <c r="O1578" s="60" t="e">
        <f t="shared" si="83"/>
        <v>#N/A</v>
      </c>
    </row>
    <row r="1579" spans="2:15" x14ac:dyDescent="0.25">
      <c r="B1579" s="62" t="s">
        <v>10568</v>
      </c>
      <c r="C1579" s="63">
        <v>1</v>
      </c>
      <c r="D1579" s="64">
        <v>44480</v>
      </c>
      <c r="E1579" s="62" t="s">
        <v>10569</v>
      </c>
      <c r="F1579" s="62" t="s">
        <v>10570</v>
      </c>
      <c r="G1579" s="62" t="s">
        <v>4836</v>
      </c>
      <c r="H1579" s="65">
        <v>1</v>
      </c>
      <c r="I1579" s="66">
        <v>246.33</v>
      </c>
      <c r="K1579" s="58" t="e">
        <f>VLOOKUP(J1579,Stage!A:C,3,FALSE)</f>
        <v>#N/A</v>
      </c>
      <c r="L1579" s="59" t="e">
        <f>VLOOKUP(J1579,Stage!A:B,2,FALSE)</f>
        <v>#N/A</v>
      </c>
      <c r="M1579" s="60">
        <f t="shared" ref="M1579:M1582" si="84">+I1579*0.4</f>
        <v>98.532000000000011</v>
      </c>
      <c r="N1579" s="60" t="e">
        <f t="shared" si="82"/>
        <v>#N/A</v>
      </c>
      <c r="O1579" s="60" t="e">
        <f t="shared" si="83"/>
        <v>#N/A</v>
      </c>
    </row>
    <row r="1580" spans="2:15" x14ac:dyDescent="0.25">
      <c r="B1580" s="62" t="s">
        <v>10571</v>
      </c>
      <c r="C1580" s="63">
        <v>1</v>
      </c>
      <c r="D1580" s="64">
        <v>44469</v>
      </c>
      <c r="E1580" s="62" t="s">
        <v>130</v>
      </c>
      <c r="F1580" s="62" t="s">
        <v>10572</v>
      </c>
      <c r="G1580" s="62" t="s">
        <v>10573</v>
      </c>
      <c r="H1580" s="65">
        <v>1</v>
      </c>
      <c r="I1580" s="66">
        <v>126.19</v>
      </c>
      <c r="K1580" s="58" t="e">
        <f>VLOOKUP(J1580,Stage!A:C,3,FALSE)</f>
        <v>#N/A</v>
      </c>
      <c r="L1580" s="59" t="e">
        <f>VLOOKUP(J1580,Stage!A:B,2,FALSE)</f>
        <v>#N/A</v>
      </c>
      <c r="M1580" s="60">
        <f t="shared" si="84"/>
        <v>50.475999999999999</v>
      </c>
      <c r="N1580" s="60" t="e">
        <f t="shared" si="82"/>
        <v>#N/A</v>
      </c>
      <c r="O1580" s="60" t="e">
        <f t="shared" si="83"/>
        <v>#N/A</v>
      </c>
    </row>
    <row r="1581" spans="2:15" x14ac:dyDescent="0.25">
      <c r="B1581" s="62" t="s">
        <v>10574</v>
      </c>
      <c r="C1581" s="63">
        <v>1</v>
      </c>
      <c r="D1581" s="64">
        <v>44469</v>
      </c>
      <c r="E1581" s="62" t="s">
        <v>10575</v>
      </c>
      <c r="F1581" s="62" t="s">
        <v>10576</v>
      </c>
      <c r="G1581" s="62" t="s">
        <v>10577</v>
      </c>
      <c r="H1581" s="65">
        <v>1</v>
      </c>
      <c r="I1581" s="66">
        <v>0</v>
      </c>
    </row>
    <row r="1582" spans="2:15" x14ac:dyDescent="0.25">
      <c r="B1582" s="62" t="s">
        <v>10574</v>
      </c>
      <c r="C1582" s="63">
        <v>2</v>
      </c>
      <c r="D1582" s="64">
        <v>44469</v>
      </c>
      <c r="E1582" s="62" t="s">
        <v>10575</v>
      </c>
      <c r="F1582" s="62" t="s">
        <v>10578</v>
      </c>
      <c r="G1582" s="62" t="s">
        <v>4598</v>
      </c>
      <c r="H1582" s="65">
        <v>1</v>
      </c>
      <c r="I1582" s="66">
        <v>0</v>
      </c>
    </row>
    <row r="1583" spans="2:15" x14ac:dyDescent="0.25">
      <c r="B1583" s="62" t="s">
        <v>10579</v>
      </c>
      <c r="C1583" s="63">
        <v>1</v>
      </c>
      <c r="D1583" s="64">
        <v>44469</v>
      </c>
      <c r="E1583" s="62" t="s">
        <v>120</v>
      </c>
      <c r="F1583" s="62" t="s">
        <v>8310</v>
      </c>
      <c r="G1583" s="62" t="s">
        <v>135</v>
      </c>
      <c r="H1583" s="65">
        <v>1</v>
      </c>
      <c r="I1583" s="66">
        <v>132.44999999999999</v>
      </c>
      <c r="K1583" s="58" t="e">
        <f>VLOOKUP(J1583,Stage!A:C,3,FALSE)</f>
        <v>#N/A</v>
      </c>
      <c r="L1583" s="59" t="e">
        <f>VLOOKUP(J1583,Stage!A:B,2,FALSE)</f>
        <v>#N/A</v>
      </c>
      <c r="M1583" s="60">
        <f>VLOOKUP(F1583,Cost!A:B,2,FALSE)</f>
        <v>74.421999999999997</v>
      </c>
      <c r="N1583" s="60" t="e">
        <f t="shared" ref="N1581:N1644" si="85">+M1583*L1583</f>
        <v>#N/A</v>
      </c>
      <c r="O1583" s="60" t="e">
        <f t="shared" ref="O1581:O1644" si="86">+N1583*H1583</f>
        <v>#N/A</v>
      </c>
    </row>
    <row r="1584" spans="2:15" x14ac:dyDescent="0.25">
      <c r="B1584" s="62" t="s">
        <v>10580</v>
      </c>
      <c r="C1584" s="63">
        <v>1</v>
      </c>
      <c r="D1584" s="64">
        <v>44483</v>
      </c>
      <c r="E1584" s="62" t="s">
        <v>3338</v>
      </c>
      <c r="F1584" s="62" t="s">
        <v>5832</v>
      </c>
      <c r="G1584" s="62" t="s">
        <v>3593</v>
      </c>
      <c r="H1584" s="65">
        <v>1</v>
      </c>
      <c r="I1584" s="66">
        <v>364.09</v>
      </c>
      <c r="K1584" s="58" t="e">
        <f>VLOOKUP(J1584,Stage!A:C,3,FALSE)</f>
        <v>#N/A</v>
      </c>
      <c r="L1584" s="59" t="e">
        <f>VLOOKUP(J1584,Stage!A:B,2,FALSE)</f>
        <v>#N/A</v>
      </c>
      <c r="M1584" s="60">
        <f>VLOOKUP(F1584,Cost!A:B,2,FALSE)</f>
        <v>162.1464</v>
      </c>
      <c r="N1584" s="60" t="e">
        <f t="shared" si="85"/>
        <v>#N/A</v>
      </c>
      <c r="O1584" s="60" t="e">
        <f t="shared" si="86"/>
        <v>#N/A</v>
      </c>
    </row>
    <row r="1585" spans="2:15" x14ac:dyDescent="0.25">
      <c r="B1585" s="62" t="s">
        <v>10581</v>
      </c>
      <c r="C1585" s="63">
        <v>1</v>
      </c>
      <c r="D1585" s="64">
        <v>44481</v>
      </c>
      <c r="E1585" s="62" t="s">
        <v>117</v>
      </c>
      <c r="F1585" s="62" t="s">
        <v>7751</v>
      </c>
      <c r="G1585" s="62" t="s">
        <v>5716</v>
      </c>
      <c r="H1585" s="65">
        <v>1</v>
      </c>
      <c r="I1585" s="66">
        <v>672.3</v>
      </c>
      <c r="K1585" s="58" t="e">
        <f>VLOOKUP(J1585,Stage!A:C,3,FALSE)</f>
        <v>#N/A</v>
      </c>
      <c r="L1585" s="59" t="e">
        <f>VLOOKUP(J1585,Stage!A:B,2,FALSE)</f>
        <v>#N/A</v>
      </c>
      <c r="M1585" s="60">
        <f>VLOOKUP(F1585,Cost!A:B,2,FALSE)</f>
        <v>344.82842607999999</v>
      </c>
      <c r="N1585" s="60" t="e">
        <f t="shared" si="85"/>
        <v>#N/A</v>
      </c>
      <c r="O1585" s="60" t="e">
        <f t="shared" si="86"/>
        <v>#N/A</v>
      </c>
    </row>
    <row r="1586" spans="2:15" x14ac:dyDescent="0.25">
      <c r="B1586" s="62" t="s">
        <v>10582</v>
      </c>
      <c r="C1586" s="63">
        <v>1</v>
      </c>
      <c r="D1586" s="64">
        <v>44469</v>
      </c>
      <c r="E1586" s="62" t="s">
        <v>10583</v>
      </c>
      <c r="F1586" s="62" t="s">
        <v>10584</v>
      </c>
      <c r="G1586" s="62" t="s">
        <v>10585</v>
      </c>
      <c r="H1586" s="65">
        <v>1</v>
      </c>
      <c r="I1586" s="66">
        <v>0</v>
      </c>
    </row>
    <row r="1587" spans="2:15" x14ac:dyDescent="0.25">
      <c r="B1587" s="62" t="s">
        <v>10582</v>
      </c>
      <c r="C1587" s="63">
        <v>2</v>
      </c>
      <c r="D1587" s="64">
        <v>44469</v>
      </c>
      <c r="E1587" s="62" t="s">
        <v>10583</v>
      </c>
      <c r="F1587" s="62" t="s">
        <v>10586</v>
      </c>
      <c r="G1587" s="62" t="s">
        <v>10587</v>
      </c>
      <c r="H1587" s="65">
        <v>1</v>
      </c>
      <c r="I1587" s="66">
        <v>0</v>
      </c>
    </row>
    <row r="1588" spans="2:15" x14ac:dyDescent="0.25">
      <c r="B1588" s="62" t="s">
        <v>10588</v>
      </c>
      <c r="C1588" s="63">
        <v>1</v>
      </c>
      <c r="D1588" s="64">
        <v>44475</v>
      </c>
      <c r="E1588" s="62" t="s">
        <v>6049</v>
      </c>
      <c r="F1588" s="62" t="s">
        <v>10589</v>
      </c>
      <c r="G1588" s="62" t="s">
        <v>10590</v>
      </c>
      <c r="H1588" s="65">
        <v>6</v>
      </c>
      <c r="I1588" s="66">
        <v>885.3</v>
      </c>
      <c r="K1588" s="58" t="e">
        <f>VLOOKUP(J1588,Stage!A:C,3,FALSE)</f>
        <v>#N/A</v>
      </c>
      <c r="L1588" s="59" t="e">
        <f>VLOOKUP(J1588,Stage!A:B,2,FALSE)</f>
        <v>#N/A</v>
      </c>
      <c r="M1588" s="60">
        <f>VLOOKUP(F1588,Cost!A:B,2,FALSE)</f>
        <v>94.3</v>
      </c>
      <c r="N1588" s="60" t="e">
        <f t="shared" si="85"/>
        <v>#N/A</v>
      </c>
      <c r="O1588" s="60" t="e">
        <f t="shared" si="86"/>
        <v>#N/A</v>
      </c>
    </row>
    <row r="1589" spans="2:15" x14ac:dyDescent="0.25">
      <c r="B1589" s="62" t="s">
        <v>10591</v>
      </c>
      <c r="C1589" s="63">
        <v>1</v>
      </c>
      <c r="D1589" s="64">
        <v>44469</v>
      </c>
      <c r="E1589" s="62" t="s">
        <v>56</v>
      </c>
      <c r="F1589" s="62" t="s">
        <v>10592</v>
      </c>
      <c r="G1589" s="62" t="s">
        <v>10593</v>
      </c>
      <c r="H1589" s="65">
        <v>1</v>
      </c>
      <c r="I1589" s="66">
        <v>0</v>
      </c>
    </row>
    <row r="1590" spans="2:15" x14ac:dyDescent="0.25">
      <c r="B1590" s="62" t="s">
        <v>10594</v>
      </c>
      <c r="C1590" s="63">
        <v>1</v>
      </c>
      <c r="D1590" s="64">
        <v>44469</v>
      </c>
      <c r="E1590" s="62" t="s">
        <v>10595</v>
      </c>
      <c r="F1590" s="62" t="s">
        <v>10596</v>
      </c>
      <c r="G1590" s="62" t="s">
        <v>10597</v>
      </c>
      <c r="H1590" s="65">
        <v>25</v>
      </c>
      <c r="I1590" s="66">
        <v>494.25</v>
      </c>
      <c r="K1590" s="58" t="e">
        <f>VLOOKUP(J1590,Stage!A:C,3,FALSE)</f>
        <v>#N/A</v>
      </c>
      <c r="L1590" s="59" t="e">
        <f>VLOOKUP(J1590,Stage!A:B,2,FALSE)</f>
        <v>#N/A</v>
      </c>
      <c r="M1590" s="60">
        <f>VLOOKUP(F1590,Cost!A:B,2,FALSE)</f>
        <v>12.78</v>
      </c>
      <c r="N1590" s="60" t="e">
        <f t="shared" si="85"/>
        <v>#N/A</v>
      </c>
      <c r="O1590" s="60" t="e">
        <f t="shared" si="86"/>
        <v>#N/A</v>
      </c>
    </row>
    <row r="1591" spans="2:15" x14ac:dyDescent="0.25">
      <c r="B1591" s="62" t="s">
        <v>10598</v>
      </c>
      <c r="C1591" s="63">
        <v>1</v>
      </c>
      <c r="D1591" s="64">
        <v>44475</v>
      </c>
      <c r="E1591" s="62" t="s">
        <v>3329</v>
      </c>
      <c r="F1591" s="62" t="s">
        <v>5377</v>
      </c>
      <c r="G1591" s="62" t="s">
        <v>3278</v>
      </c>
      <c r="H1591" s="65">
        <v>5</v>
      </c>
      <c r="I1591" s="66">
        <v>1279.5</v>
      </c>
      <c r="K1591" s="58" t="e">
        <f>VLOOKUP(J1591,Stage!A:C,3,FALSE)</f>
        <v>#N/A</v>
      </c>
      <c r="L1591" s="59" t="e">
        <f>VLOOKUP(J1591,Stage!A:B,2,FALSE)</f>
        <v>#N/A</v>
      </c>
      <c r="M1591" s="60">
        <f>VLOOKUP(F1591,Cost!A:B,2,FALSE)</f>
        <v>143.44</v>
      </c>
      <c r="N1591" s="60" t="e">
        <f t="shared" si="85"/>
        <v>#N/A</v>
      </c>
      <c r="O1591" s="60" t="e">
        <f t="shared" si="86"/>
        <v>#N/A</v>
      </c>
    </row>
    <row r="1592" spans="2:15" x14ac:dyDescent="0.25">
      <c r="B1592" s="62" t="s">
        <v>10598</v>
      </c>
      <c r="C1592" s="63">
        <v>2</v>
      </c>
      <c r="D1592" s="64">
        <v>44475</v>
      </c>
      <c r="E1592" s="62" t="s">
        <v>3329</v>
      </c>
      <c r="F1592" s="62" t="s">
        <v>5843</v>
      </c>
      <c r="G1592" s="62" t="s">
        <v>32</v>
      </c>
      <c r="H1592" s="65">
        <v>5</v>
      </c>
      <c r="I1592" s="66">
        <v>2390.4499999999998</v>
      </c>
      <c r="K1592" s="58" t="e">
        <f>VLOOKUP(J1592,Stage!A:C,3,FALSE)</f>
        <v>#N/A</v>
      </c>
      <c r="L1592" s="59" t="e">
        <f>VLOOKUP(J1592,Stage!A:B,2,FALSE)</f>
        <v>#N/A</v>
      </c>
      <c r="M1592" s="60">
        <f>VLOOKUP(F1592,Cost!A:B,2,FALSE)</f>
        <v>259.63</v>
      </c>
      <c r="N1592" s="60" t="e">
        <f t="shared" si="85"/>
        <v>#N/A</v>
      </c>
      <c r="O1592" s="60" t="e">
        <f t="shared" si="86"/>
        <v>#N/A</v>
      </c>
    </row>
    <row r="1593" spans="2:15" x14ac:dyDescent="0.25">
      <c r="B1593" s="62" t="s">
        <v>10598</v>
      </c>
      <c r="C1593" s="63">
        <v>3</v>
      </c>
      <c r="D1593" s="64">
        <v>44475</v>
      </c>
      <c r="E1593" s="62" t="s">
        <v>3329</v>
      </c>
      <c r="F1593" s="62" t="s">
        <v>6028</v>
      </c>
      <c r="G1593" s="62" t="s">
        <v>6029</v>
      </c>
      <c r="H1593" s="65">
        <v>3</v>
      </c>
      <c r="I1593" s="66">
        <v>766.56</v>
      </c>
      <c r="K1593" s="58" t="e">
        <f>VLOOKUP(J1593,Stage!A:C,3,FALSE)</f>
        <v>#N/A</v>
      </c>
      <c r="L1593" s="59" t="e">
        <f>VLOOKUP(J1593,Stage!A:B,2,FALSE)</f>
        <v>#N/A</v>
      </c>
      <c r="M1593" s="60">
        <f>VLOOKUP(F1593,Cost!A:B,2,FALSE)</f>
        <v>143.18</v>
      </c>
      <c r="N1593" s="60" t="e">
        <f t="shared" si="85"/>
        <v>#N/A</v>
      </c>
      <c r="O1593" s="60" t="e">
        <f t="shared" si="86"/>
        <v>#N/A</v>
      </c>
    </row>
    <row r="1594" spans="2:15" x14ac:dyDescent="0.25">
      <c r="B1594" s="62" t="s">
        <v>10598</v>
      </c>
      <c r="C1594" s="63">
        <v>4</v>
      </c>
      <c r="D1594" s="64">
        <v>44475</v>
      </c>
      <c r="E1594" s="62" t="s">
        <v>3329</v>
      </c>
      <c r="F1594" s="62" t="s">
        <v>5809</v>
      </c>
      <c r="G1594" s="62" t="s">
        <v>5810</v>
      </c>
      <c r="H1594" s="65">
        <v>1</v>
      </c>
      <c r="I1594" s="66">
        <v>268.52</v>
      </c>
      <c r="K1594" s="58" t="e">
        <f>VLOOKUP(J1594,Stage!A:C,3,FALSE)</f>
        <v>#N/A</v>
      </c>
      <c r="L1594" s="59" t="e">
        <f>VLOOKUP(J1594,Stage!A:B,2,FALSE)</f>
        <v>#N/A</v>
      </c>
      <c r="M1594" s="60">
        <f>VLOOKUP(F1594,Cost!A:B,2,FALSE)</f>
        <v>151.19999999999999</v>
      </c>
      <c r="N1594" s="60" t="e">
        <f t="shared" si="85"/>
        <v>#N/A</v>
      </c>
      <c r="O1594" s="60" t="e">
        <f t="shared" si="86"/>
        <v>#N/A</v>
      </c>
    </row>
    <row r="1595" spans="2:15" x14ac:dyDescent="0.25">
      <c r="B1595" s="62" t="s">
        <v>10598</v>
      </c>
      <c r="C1595" s="63">
        <v>5</v>
      </c>
      <c r="D1595" s="64">
        <v>44475</v>
      </c>
      <c r="E1595" s="62" t="s">
        <v>3329</v>
      </c>
      <c r="F1595" s="62" t="s">
        <v>5814</v>
      </c>
      <c r="G1595" s="62" t="s">
        <v>3806</v>
      </c>
      <c r="H1595" s="65">
        <v>1</v>
      </c>
      <c r="I1595" s="66">
        <v>256.25</v>
      </c>
      <c r="K1595" s="58" t="e">
        <f>VLOOKUP(J1595,Stage!A:C,3,FALSE)</f>
        <v>#N/A</v>
      </c>
      <c r="L1595" s="59" t="e">
        <f>VLOOKUP(J1595,Stage!A:B,2,FALSE)</f>
        <v>#N/A</v>
      </c>
      <c r="M1595" s="60">
        <f>VLOOKUP(F1595,Cost!A:B,2,FALSE)</f>
        <v>138.55233199999998</v>
      </c>
      <c r="N1595" s="60" t="e">
        <f t="shared" si="85"/>
        <v>#N/A</v>
      </c>
      <c r="O1595" s="60" t="e">
        <f t="shared" si="86"/>
        <v>#N/A</v>
      </c>
    </row>
    <row r="1596" spans="2:15" x14ac:dyDescent="0.25">
      <c r="B1596" s="62" t="s">
        <v>10599</v>
      </c>
      <c r="C1596" s="63">
        <v>1</v>
      </c>
      <c r="D1596" s="64">
        <v>44482</v>
      </c>
      <c r="E1596" s="62" t="s">
        <v>3329</v>
      </c>
      <c r="F1596" s="62" t="s">
        <v>6031</v>
      </c>
      <c r="G1596" s="62" t="s">
        <v>5718</v>
      </c>
      <c r="H1596" s="65">
        <v>1</v>
      </c>
      <c r="I1596" s="66">
        <v>420.74</v>
      </c>
      <c r="K1596" s="58" t="e">
        <f>VLOOKUP(J1596,Stage!A:C,3,FALSE)</f>
        <v>#N/A</v>
      </c>
      <c r="L1596" s="59" t="e">
        <f>VLOOKUP(J1596,Stage!A:B,2,FALSE)</f>
        <v>#N/A</v>
      </c>
      <c r="M1596" s="60">
        <f>VLOOKUP(F1596,Cost!A:B,2,FALSE)</f>
        <v>255.10839999999999</v>
      </c>
      <c r="N1596" s="60" t="e">
        <f t="shared" si="85"/>
        <v>#N/A</v>
      </c>
      <c r="O1596" s="60" t="e">
        <f t="shared" si="86"/>
        <v>#N/A</v>
      </c>
    </row>
    <row r="1597" spans="2:15" x14ac:dyDescent="0.25">
      <c r="B1597" s="62" t="s">
        <v>10599</v>
      </c>
      <c r="C1597" s="63">
        <v>2</v>
      </c>
      <c r="D1597" s="64">
        <v>44482</v>
      </c>
      <c r="E1597" s="62" t="s">
        <v>3329</v>
      </c>
      <c r="F1597" s="62" t="s">
        <v>5463</v>
      </c>
      <c r="G1597" s="62" t="s">
        <v>5714</v>
      </c>
      <c r="H1597" s="65">
        <v>2</v>
      </c>
      <c r="I1597" s="66">
        <v>823.56</v>
      </c>
      <c r="K1597" s="58" t="e">
        <f>VLOOKUP(J1597,Stage!A:C,3,FALSE)</f>
        <v>#N/A</v>
      </c>
      <c r="L1597" s="59" t="e">
        <f>VLOOKUP(J1597,Stage!A:B,2,FALSE)</f>
        <v>#N/A</v>
      </c>
      <c r="M1597" s="60">
        <f>VLOOKUP(F1597,Cost!A:B,2,FALSE)</f>
        <v>212.35894128000001</v>
      </c>
      <c r="N1597" s="60" t="e">
        <f t="shared" si="85"/>
        <v>#N/A</v>
      </c>
      <c r="O1597" s="60" t="e">
        <f t="shared" si="86"/>
        <v>#N/A</v>
      </c>
    </row>
    <row r="1598" spans="2:15" x14ac:dyDescent="0.25">
      <c r="B1598" s="62" t="s">
        <v>10599</v>
      </c>
      <c r="C1598" s="63">
        <v>3</v>
      </c>
      <c r="D1598" s="64">
        <v>44482</v>
      </c>
      <c r="E1598" s="62" t="s">
        <v>3329</v>
      </c>
      <c r="F1598" s="62" t="s">
        <v>5754</v>
      </c>
      <c r="G1598" s="62" t="s">
        <v>3301</v>
      </c>
      <c r="H1598" s="65">
        <v>12</v>
      </c>
      <c r="I1598" s="66">
        <v>4736.3999999999996</v>
      </c>
      <c r="K1598" s="58" t="e">
        <f>VLOOKUP(J1598,Stage!A:C,3,FALSE)</f>
        <v>#N/A</v>
      </c>
      <c r="L1598" s="59" t="e">
        <f>VLOOKUP(J1598,Stage!A:B,2,FALSE)</f>
        <v>#N/A</v>
      </c>
      <c r="M1598" s="60">
        <f>VLOOKUP(F1598,Cost!A:B,2,FALSE)</f>
        <v>203.70894128</v>
      </c>
      <c r="N1598" s="60" t="e">
        <f t="shared" si="85"/>
        <v>#N/A</v>
      </c>
      <c r="O1598" s="60" t="e">
        <f t="shared" si="86"/>
        <v>#N/A</v>
      </c>
    </row>
    <row r="1599" spans="2:15" x14ac:dyDescent="0.25">
      <c r="B1599" s="62" t="s">
        <v>10599</v>
      </c>
      <c r="C1599" s="63">
        <v>4</v>
      </c>
      <c r="D1599" s="64">
        <v>44482</v>
      </c>
      <c r="E1599" s="62" t="s">
        <v>3329</v>
      </c>
      <c r="F1599" s="62" t="s">
        <v>9409</v>
      </c>
      <c r="G1599" s="62" t="s">
        <v>5816</v>
      </c>
      <c r="H1599" s="65">
        <v>9</v>
      </c>
      <c r="I1599" s="66">
        <v>4172.49</v>
      </c>
      <c r="K1599" s="58" t="e">
        <f>VLOOKUP(J1599,Stage!A:C,3,FALSE)</f>
        <v>#N/A</v>
      </c>
      <c r="L1599" s="59" t="e">
        <f>VLOOKUP(J1599,Stage!A:B,2,FALSE)</f>
        <v>#N/A</v>
      </c>
      <c r="M1599" s="60">
        <f>VLOOKUP(F1599,Cost!A:B,2,FALSE)</f>
        <v>232.06380680000001</v>
      </c>
      <c r="N1599" s="60" t="e">
        <f t="shared" si="85"/>
        <v>#N/A</v>
      </c>
      <c r="O1599" s="60" t="e">
        <f t="shared" si="86"/>
        <v>#N/A</v>
      </c>
    </row>
    <row r="1600" spans="2:15" x14ac:dyDescent="0.25">
      <c r="B1600" s="62" t="s">
        <v>10600</v>
      </c>
      <c r="C1600" s="63">
        <v>1</v>
      </c>
      <c r="D1600" s="64">
        <v>44468</v>
      </c>
      <c r="E1600" s="62" t="s">
        <v>117</v>
      </c>
      <c r="F1600" s="62" t="s">
        <v>10601</v>
      </c>
      <c r="G1600" s="62" t="s">
        <v>6042</v>
      </c>
      <c r="H1600" s="65">
        <v>1</v>
      </c>
      <c r="I1600" s="66">
        <v>0</v>
      </c>
    </row>
    <row r="1601" spans="2:15" x14ac:dyDescent="0.25">
      <c r="B1601" s="62" t="s">
        <v>10602</v>
      </c>
      <c r="C1601" s="63">
        <v>1</v>
      </c>
      <c r="D1601" s="64">
        <v>44489</v>
      </c>
      <c r="E1601" s="62" t="s">
        <v>6049</v>
      </c>
      <c r="F1601" s="62" t="s">
        <v>8594</v>
      </c>
      <c r="G1601" s="62" t="s">
        <v>9779</v>
      </c>
      <c r="H1601" s="65">
        <v>50</v>
      </c>
      <c r="I1601" s="66">
        <v>182</v>
      </c>
      <c r="K1601" s="58" t="e">
        <f>VLOOKUP(J1601,Stage!A:C,3,FALSE)</f>
        <v>#N/A</v>
      </c>
      <c r="L1601" s="59" t="e">
        <f>VLOOKUP(J1601,Stage!A:B,2,FALSE)</f>
        <v>#N/A</v>
      </c>
      <c r="M1601" s="60">
        <f>VLOOKUP(F1601,Cost!A:B,2,FALSE)</f>
        <v>2.7195999999999998</v>
      </c>
      <c r="N1601" s="60" t="e">
        <f t="shared" si="85"/>
        <v>#N/A</v>
      </c>
      <c r="O1601" s="60" t="e">
        <f t="shared" si="86"/>
        <v>#N/A</v>
      </c>
    </row>
    <row r="1602" spans="2:15" x14ac:dyDescent="0.25">
      <c r="B1602" s="62" t="s">
        <v>10602</v>
      </c>
      <c r="C1602" s="63">
        <v>2</v>
      </c>
      <c r="D1602" s="64">
        <v>44489</v>
      </c>
      <c r="E1602" s="62" t="s">
        <v>6049</v>
      </c>
      <c r="F1602" s="62" t="s">
        <v>6051</v>
      </c>
      <c r="G1602" s="62" t="s">
        <v>6052</v>
      </c>
      <c r="H1602" s="65">
        <v>5</v>
      </c>
      <c r="I1602" s="66">
        <v>2926.25</v>
      </c>
      <c r="K1602" s="58" t="e">
        <f>VLOOKUP(J1602,Stage!A:C,3,FALSE)</f>
        <v>#N/A</v>
      </c>
      <c r="L1602" s="59" t="e">
        <f>VLOOKUP(J1602,Stage!A:B,2,FALSE)</f>
        <v>#N/A</v>
      </c>
      <c r="M1602" s="60">
        <f>VLOOKUP(F1602,Cost!A:B,2,FALSE)</f>
        <v>301.47848935999997</v>
      </c>
      <c r="N1602" s="60" t="e">
        <f t="shared" si="85"/>
        <v>#N/A</v>
      </c>
      <c r="O1602" s="60" t="e">
        <f t="shared" si="86"/>
        <v>#N/A</v>
      </c>
    </row>
    <row r="1603" spans="2:15" x14ac:dyDescent="0.25">
      <c r="B1603" s="62" t="s">
        <v>10602</v>
      </c>
      <c r="C1603" s="63">
        <v>3</v>
      </c>
      <c r="D1603" s="64">
        <v>44489</v>
      </c>
      <c r="E1603" s="62" t="s">
        <v>6049</v>
      </c>
      <c r="F1603" s="62" t="s">
        <v>6053</v>
      </c>
      <c r="G1603" s="62" t="s">
        <v>6052</v>
      </c>
      <c r="H1603" s="65">
        <v>1</v>
      </c>
      <c r="I1603" s="66">
        <v>599.97</v>
      </c>
      <c r="K1603" s="58" t="e">
        <f>VLOOKUP(J1603,Stage!A:C,3,FALSE)</f>
        <v>#N/A</v>
      </c>
      <c r="L1603" s="59" t="e">
        <f>VLOOKUP(J1603,Stage!A:B,2,FALSE)</f>
        <v>#N/A</v>
      </c>
      <c r="M1603" s="60">
        <f>VLOOKUP(F1603,Cost!A:B,2,FALSE)</f>
        <v>296.68888935999996</v>
      </c>
      <c r="N1603" s="60" t="e">
        <f t="shared" si="85"/>
        <v>#N/A</v>
      </c>
      <c r="O1603" s="60" t="e">
        <f t="shared" si="86"/>
        <v>#N/A</v>
      </c>
    </row>
    <row r="1604" spans="2:15" x14ac:dyDescent="0.25">
      <c r="B1604" s="62" t="s">
        <v>10603</v>
      </c>
      <c r="C1604" s="63">
        <v>1</v>
      </c>
      <c r="D1604" s="64">
        <v>44474</v>
      </c>
      <c r="E1604" s="62" t="s">
        <v>10604</v>
      </c>
      <c r="F1604" s="62" t="s">
        <v>10605</v>
      </c>
      <c r="G1604" s="62" t="s">
        <v>5677</v>
      </c>
      <c r="H1604" s="65">
        <v>1</v>
      </c>
      <c r="I1604" s="66">
        <v>1461.42</v>
      </c>
      <c r="K1604" s="58" t="e">
        <f>VLOOKUP(J1604,Stage!A:C,3,FALSE)</f>
        <v>#N/A</v>
      </c>
      <c r="L1604" s="59" t="e">
        <f>VLOOKUP(J1604,Stage!A:B,2,FALSE)</f>
        <v>#N/A</v>
      </c>
      <c r="M1604" s="60">
        <f>+I1604*0.4</f>
        <v>584.5680000000001</v>
      </c>
      <c r="N1604" s="60" t="e">
        <f t="shared" si="85"/>
        <v>#N/A</v>
      </c>
      <c r="O1604" s="60" t="e">
        <f t="shared" si="86"/>
        <v>#N/A</v>
      </c>
    </row>
    <row r="1605" spans="2:15" x14ac:dyDescent="0.25">
      <c r="B1605" s="62" t="s">
        <v>10606</v>
      </c>
      <c r="C1605" s="63">
        <v>1</v>
      </c>
      <c r="D1605" s="64">
        <v>44474</v>
      </c>
      <c r="E1605" s="62" t="s">
        <v>3329</v>
      </c>
      <c r="F1605" s="62" t="s">
        <v>9524</v>
      </c>
      <c r="G1605" s="62" t="s">
        <v>9525</v>
      </c>
      <c r="H1605" s="65">
        <v>1</v>
      </c>
      <c r="I1605" s="66">
        <v>105.56</v>
      </c>
      <c r="K1605" s="58" t="e">
        <f>VLOOKUP(J1605,Stage!A:C,3,FALSE)</f>
        <v>#N/A</v>
      </c>
      <c r="L1605" s="59" t="e">
        <f>VLOOKUP(J1605,Stage!A:B,2,FALSE)</f>
        <v>#N/A</v>
      </c>
      <c r="M1605" s="60">
        <f t="shared" ref="M1605:M1614" si="87">+I1605*0.4</f>
        <v>42.224000000000004</v>
      </c>
      <c r="N1605" s="60" t="e">
        <f t="shared" si="85"/>
        <v>#N/A</v>
      </c>
      <c r="O1605" s="60" t="e">
        <f t="shared" si="86"/>
        <v>#N/A</v>
      </c>
    </row>
    <row r="1606" spans="2:15" x14ac:dyDescent="0.25">
      <c r="B1606" s="62" t="s">
        <v>10607</v>
      </c>
      <c r="C1606" s="63">
        <v>1</v>
      </c>
      <c r="D1606" s="64">
        <v>44487</v>
      </c>
      <c r="E1606" s="62" t="s">
        <v>10608</v>
      </c>
      <c r="F1606" s="62" t="s">
        <v>10609</v>
      </c>
      <c r="G1606" s="62" t="s">
        <v>10610</v>
      </c>
      <c r="H1606" s="65">
        <v>1</v>
      </c>
      <c r="I1606" s="66">
        <v>915.17</v>
      </c>
      <c r="K1606" s="58" t="e">
        <f>VLOOKUP(J1606,Stage!A:C,3,FALSE)</f>
        <v>#N/A</v>
      </c>
      <c r="L1606" s="59" t="e">
        <f>VLOOKUP(J1606,Stage!A:B,2,FALSE)</f>
        <v>#N/A</v>
      </c>
      <c r="M1606" s="60">
        <f t="shared" si="87"/>
        <v>366.06799999999998</v>
      </c>
      <c r="N1606" s="60" t="e">
        <f t="shared" si="85"/>
        <v>#N/A</v>
      </c>
      <c r="O1606" s="60" t="e">
        <f t="shared" si="86"/>
        <v>#N/A</v>
      </c>
    </row>
    <row r="1607" spans="2:15" x14ac:dyDescent="0.25">
      <c r="B1607" s="62" t="s">
        <v>10607</v>
      </c>
      <c r="C1607" s="63">
        <v>2</v>
      </c>
      <c r="D1607" s="64">
        <v>44487</v>
      </c>
      <c r="E1607" s="62" t="s">
        <v>10608</v>
      </c>
      <c r="F1607" s="62" t="s">
        <v>10611</v>
      </c>
      <c r="G1607" s="62" t="s">
        <v>90</v>
      </c>
      <c r="H1607" s="65">
        <v>1</v>
      </c>
      <c r="I1607" s="66">
        <v>235.33</v>
      </c>
      <c r="K1607" s="58" t="e">
        <f>VLOOKUP(J1607,Stage!A:C,3,FALSE)</f>
        <v>#N/A</v>
      </c>
      <c r="L1607" s="59" t="e">
        <f>VLOOKUP(J1607,Stage!A:B,2,FALSE)</f>
        <v>#N/A</v>
      </c>
      <c r="M1607" s="60">
        <f t="shared" si="87"/>
        <v>94.132000000000005</v>
      </c>
      <c r="N1607" s="60" t="e">
        <f t="shared" si="85"/>
        <v>#N/A</v>
      </c>
      <c r="O1607" s="60" t="e">
        <f t="shared" si="86"/>
        <v>#N/A</v>
      </c>
    </row>
    <row r="1608" spans="2:15" x14ac:dyDescent="0.25">
      <c r="B1608" s="62" t="s">
        <v>10612</v>
      </c>
      <c r="C1608" s="63">
        <v>1</v>
      </c>
      <c r="D1608" s="64">
        <v>44480</v>
      </c>
      <c r="E1608" s="62" t="s">
        <v>10613</v>
      </c>
      <c r="F1608" s="62" t="s">
        <v>10614</v>
      </c>
      <c r="G1608" s="62" t="s">
        <v>10615</v>
      </c>
      <c r="H1608" s="65">
        <v>1</v>
      </c>
      <c r="I1608" s="66">
        <v>1017.79</v>
      </c>
      <c r="K1608" s="58" t="e">
        <f>VLOOKUP(J1608,Stage!A:C,3,FALSE)</f>
        <v>#N/A</v>
      </c>
      <c r="L1608" s="59" t="e">
        <f>VLOOKUP(J1608,Stage!A:B,2,FALSE)</f>
        <v>#N/A</v>
      </c>
      <c r="M1608" s="60">
        <f t="shared" si="87"/>
        <v>407.11599999999999</v>
      </c>
      <c r="N1608" s="60" t="e">
        <f t="shared" si="85"/>
        <v>#N/A</v>
      </c>
      <c r="O1608" s="60" t="e">
        <f t="shared" si="86"/>
        <v>#N/A</v>
      </c>
    </row>
    <row r="1609" spans="2:15" x14ac:dyDescent="0.25">
      <c r="B1609" s="62" t="s">
        <v>10612</v>
      </c>
      <c r="C1609" s="63">
        <v>2</v>
      </c>
      <c r="D1609" s="64">
        <v>44480</v>
      </c>
      <c r="E1609" s="62" t="s">
        <v>10613</v>
      </c>
      <c r="F1609" s="62" t="s">
        <v>10616</v>
      </c>
      <c r="G1609" s="62" t="s">
        <v>47</v>
      </c>
      <c r="H1609" s="65">
        <v>1</v>
      </c>
      <c r="I1609" s="66">
        <v>314.58999999999997</v>
      </c>
      <c r="K1609" s="58" t="e">
        <f>VLOOKUP(J1609,Stage!A:C,3,FALSE)</f>
        <v>#N/A</v>
      </c>
      <c r="L1609" s="59" t="e">
        <f>VLOOKUP(J1609,Stage!A:B,2,FALSE)</f>
        <v>#N/A</v>
      </c>
      <c r="M1609" s="60">
        <f t="shared" si="87"/>
        <v>125.836</v>
      </c>
      <c r="N1609" s="60" t="e">
        <f t="shared" si="85"/>
        <v>#N/A</v>
      </c>
      <c r="O1609" s="60" t="e">
        <f t="shared" si="86"/>
        <v>#N/A</v>
      </c>
    </row>
    <row r="1610" spans="2:15" x14ac:dyDescent="0.25">
      <c r="B1610" s="62" t="s">
        <v>10617</v>
      </c>
      <c r="C1610" s="63">
        <v>1</v>
      </c>
      <c r="D1610" s="64">
        <v>44473</v>
      </c>
      <c r="E1610" s="62" t="s">
        <v>10618</v>
      </c>
      <c r="F1610" s="62" t="s">
        <v>10619</v>
      </c>
      <c r="G1610" s="62" t="s">
        <v>10620</v>
      </c>
      <c r="H1610" s="65">
        <v>1</v>
      </c>
      <c r="I1610" s="66">
        <v>1100.51</v>
      </c>
      <c r="K1610" s="58" t="e">
        <f>VLOOKUP(J1610,Stage!A:C,3,FALSE)</f>
        <v>#N/A</v>
      </c>
      <c r="L1610" s="59" t="e">
        <f>VLOOKUP(J1610,Stage!A:B,2,FALSE)</f>
        <v>#N/A</v>
      </c>
      <c r="M1610" s="60">
        <f t="shared" si="87"/>
        <v>440.20400000000001</v>
      </c>
      <c r="N1610" s="60" t="e">
        <f t="shared" si="85"/>
        <v>#N/A</v>
      </c>
      <c r="O1610" s="60" t="e">
        <f t="shared" si="86"/>
        <v>#N/A</v>
      </c>
    </row>
    <row r="1611" spans="2:15" x14ac:dyDescent="0.25">
      <c r="B1611" s="62" t="s">
        <v>10617</v>
      </c>
      <c r="C1611" s="63">
        <v>2</v>
      </c>
      <c r="D1611" s="64">
        <v>44473</v>
      </c>
      <c r="E1611" s="62" t="s">
        <v>10618</v>
      </c>
      <c r="F1611" s="62" t="s">
        <v>10621</v>
      </c>
      <c r="G1611" s="62" t="s">
        <v>3341</v>
      </c>
      <c r="H1611" s="65">
        <v>1</v>
      </c>
      <c r="I1611" s="66">
        <v>1472.88</v>
      </c>
      <c r="K1611" s="58" t="e">
        <f>VLOOKUP(J1611,Stage!A:C,3,FALSE)</f>
        <v>#N/A</v>
      </c>
      <c r="L1611" s="59" t="e">
        <f>VLOOKUP(J1611,Stage!A:B,2,FALSE)</f>
        <v>#N/A</v>
      </c>
      <c r="M1611" s="60">
        <f t="shared" si="87"/>
        <v>589.15200000000004</v>
      </c>
      <c r="N1611" s="60" t="e">
        <f t="shared" si="85"/>
        <v>#N/A</v>
      </c>
      <c r="O1611" s="60" t="e">
        <f t="shared" si="86"/>
        <v>#N/A</v>
      </c>
    </row>
    <row r="1612" spans="2:15" x14ac:dyDescent="0.25">
      <c r="B1612" s="62" t="s">
        <v>10617</v>
      </c>
      <c r="C1612" s="63">
        <v>3</v>
      </c>
      <c r="D1612" s="64">
        <v>44473</v>
      </c>
      <c r="E1612" s="62" t="s">
        <v>10618</v>
      </c>
      <c r="F1612" s="62" t="s">
        <v>10622</v>
      </c>
      <c r="G1612" s="62" t="s">
        <v>10623</v>
      </c>
      <c r="H1612" s="65">
        <v>1</v>
      </c>
      <c r="I1612" s="66">
        <v>145.65</v>
      </c>
      <c r="K1612" s="58" t="e">
        <f>VLOOKUP(J1612,Stage!A:C,3,FALSE)</f>
        <v>#N/A</v>
      </c>
      <c r="L1612" s="59" t="e">
        <f>VLOOKUP(J1612,Stage!A:B,2,FALSE)</f>
        <v>#N/A</v>
      </c>
      <c r="M1612" s="60">
        <f t="shared" si="87"/>
        <v>58.260000000000005</v>
      </c>
      <c r="N1612" s="60" t="e">
        <f t="shared" si="85"/>
        <v>#N/A</v>
      </c>
      <c r="O1612" s="60" t="e">
        <f t="shared" si="86"/>
        <v>#N/A</v>
      </c>
    </row>
    <row r="1613" spans="2:15" x14ac:dyDescent="0.25">
      <c r="B1613" s="62" t="s">
        <v>10617</v>
      </c>
      <c r="C1613" s="63">
        <v>4</v>
      </c>
      <c r="D1613" s="64">
        <v>44473</v>
      </c>
      <c r="E1613" s="62" t="s">
        <v>10618</v>
      </c>
      <c r="F1613" s="62" t="s">
        <v>10624</v>
      </c>
      <c r="G1613" s="62" t="s">
        <v>3340</v>
      </c>
      <c r="H1613" s="65">
        <v>1</v>
      </c>
      <c r="I1613" s="66">
        <v>539.63</v>
      </c>
      <c r="K1613" s="58" t="e">
        <f>VLOOKUP(J1613,Stage!A:C,3,FALSE)</f>
        <v>#N/A</v>
      </c>
      <c r="L1613" s="59" t="e">
        <f>VLOOKUP(J1613,Stage!A:B,2,FALSE)</f>
        <v>#N/A</v>
      </c>
      <c r="M1613" s="60">
        <f t="shared" si="87"/>
        <v>215.852</v>
      </c>
      <c r="N1613" s="60" t="e">
        <f t="shared" si="85"/>
        <v>#N/A</v>
      </c>
      <c r="O1613" s="60" t="e">
        <f t="shared" si="86"/>
        <v>#N/A</v>
      </c>
    </row>
    <row r="1614" spans="2:15" x14ac:dyDescent="0.25">
      <c r="B1614" s="62" t="s">
        <v>10617</v>
      </c>
      <c r="C1614" s="63">
        <v>5</v>
      </c>
      <c r="D1614" s="64">
        <v>44473</v>
      </c>
      <c r="E1614" s="62" t="s">
        <v>10618</v>
      </c>
      <c r="F1614" s="62" t="s">
        <v>10625</v>
      </c>
      <c r="G1614" s="62" t="s">
        <v>10495</v>
      </c>
      <c r="H1614" s="65">
        <v>1</v>
      </c>
      <c r="I1614" s="66">
        <v>799.61</v>
      </c>
      <c r="K1614" s="58" t="e">
        <f>VLOOKUP(J1614,Stage!A:C,3,FALSE)</f>
        <v>#N/A</v>
      </c>
      <c r="L1614" s="59" t="e">
        <f>VLOOKUP(J1614,Stage!A:B,2,FALSE)</f>
        <v>#N/A</v>
      </c>
      <c r="M1614" s="60">
        <f t="shared" si="87"/>
        <v>319.84400000000005</v>
      </c>
      <c r="N1614" s="60" t="e">
        <f t="shared" si="85"/>
        <v>#N/A</v>
      </c>
      <c r="O1614" s="60" t="e">
        <f t="shared" si="86"/>
        <v>#N/A</v>
      </c>
    </row>
    <row r="1615" spans="2:15" x14ac:dyDescent="0.25">
      <c r="B1615" s="62" t="s">
        <v>10626</v>
      </c>
      <c r="C1615" s="63">
        <v>1</v>
      </c>
      <c r="D1615" s="64">
        <v>44488</v>
      </c>
      <c r="E1615" s="62" t="s">
        <v>18</v>
      </c>
      <c r="F1615" s="62" t="s">
        <v>7612</v>
      </c>
      <c r="G1615" s="62" t="s">
        <v>3753</v>
      </c>
      <c r="H1615" s="65">
        <v>1</v>
      </c>
      <c r="I1615" s="66">
        <v>736.96</v>
      </c>
      <c r="K1615" s="58" t="e">
        <f>VLOOKUP(J1615,Stage!A:C,3,FALSE)</f>
        <v>#N/A</v>
      </c>
      <c r="L1615" s="59" t="e">
        <f>VLOOKUP(J1615,Stage!A:B,2,FALSE)</f>
        <v>#N/A</v>
      </c>
      <c r="M1615" s="60">
        <f>VLOOKUP(F1615,Cost!A:B,2,FALSE)</f>
        <v>332.65</v>
      </c>
      <c r="N1615" s="60" t="e">
        <f t="shared" si="85"/>
        <v>#N/A</v>
      </c>
      <c r="O1615" s="60" t="e">
        <f t="shared" si="86"/>
        <v>#N/A</v>
      </c>
    </row>
    <row r="1616" spans="2:15" x14ac:dyDescent="0.25">
      <c r="B1616" s="62" t="s">
        <v>10626</v>
      </c>
      <c r="C1616" s="63">
        <v>2</v>
      </c>
      <c r="D1616" s="64">
        <v>44488</v>
      </c>
      <c r="E1616" s="62" t="s">
        <v>18</v>
      </c>
      <c r="F1616" s="62" t="s">
        <v>5575</v>
      </c>
      <c r="G1616" s="62" t="s">
        <v>5688</v>
      </c>
      <c r="H1616" s="65">
        <v>1</v>
      </c>
      <c r="I1616" s="66">
        <v>1087.68</v>
      </c>
      <c r="K1616" s="58" t="e">
        <f>VLOOKUP(J1616,Stage!A:C,3,FALSE)</f>
        <v>#N/A</v>
      </c>
      <c r="L1616" s="59" t="e">
        <f>VLOOKUP(J1616,Stage!A:B,2,FALSE)</f>
        <v>#N/A</v>
      </c>
      <c r="M1616" s="60">
        <f>VLOOKUP(F1616,Cost!A:B,2,FALSE)</f>
        <v>493.75</v>
      </c>
      <c r="N1616" s="60" t="e">
        <f t="shared" si="85"/>
        <v>#N/A</v>
      </c>
      <c r="O1616" s="60" t="e">
        <f t="shared" si="86"/>
        <v>#N/A</v>
      </c>
    </row>
    <row r="1617" spans="2:15" x14ac:dyDescent="0.25">
      <c r="B1617" s="62" t="s">
        <v>10626</v>
      </c>
      <c r="C1617" s="63">
        <v>3</v>
      </c>
      <c r="D1617" s="64">
        <v>44488</v>
      </c>
      <c r="E1617" s="62" t="s">
        <v>18</v>
      </c>
      <c r="F1617" s="62" t="s">
        <v>5576</v>
      </c>
      <c r="G1617" s="62" t="s">
        <v>4975</v>
      </c>
      <c r="H1617" s="65">
        <v>1</v>
      </c>
      <c r="I1617" s="66">
        <v>980.13</v>
      </c>
      <c r="K1617" s="58" t="e">
        <f>VLOOKUP(J1617,Stage!A:C,3,FALSE)</f>
        <v>#N/A</v>
      </c>
      <c r="L1617" s="59" t="e">
        <f>VLOOKUP(J1617,Stage!A:B,2,FALSE)</f>
        <v>#N/A</v>
      </c>
      <c r="M1617" s="60">
        <f>VLOOKUP(F1617,Cost!A:B,2,FALSE)</f>
        <v>454.77</v>
      </c>
      <c r="N1617" s="60" t="e">
        <f t="shared" si="85"/>
        <v>#N/A</v>
      </c>
      <c r="O1617" s="60" t="e">
        <f t="shared" si="86"/>
        <v>#N/A</v>
      </c>
    </row>
    <row r="1618" spans="2:15" x14ac:dyDescent="0.25">
      <c r="B1618" s="62" t="s">
        <v>10627</v>
      </c>
      <c r="C1618" s="63">
        <v>1</v>
      </c>
      <c r="D1618" s="64">
        <v>44487</v>
      </c>
      <c r="E1618" s="62" t="s">
        <v>125</v>
      </c>
      <c r="F1618" s="62" t="s">
        <v>8971</v>
      </c>
      <c r="G1618" s="62" t="s">
        <v>10628</v>
      </c>
      <c r="H1618" s="65">
        <v>1</v>
      </c>
      <c r="I1618" s="66">
        <v>456.64</v>
      </c>
      <c r="K1618" s="58" t="e">
        <f>VLOOKUP(J1618,Stage!A:C,3,FALSE)</f>
        <v>#N/A</v>
      </c>
      <c r="L1618" s="59" t="e">
        <f>VLOOKUP(J1618,Stage!A:B,2,FALSE)</f>
        <v>#N/A</v>
      </c>
      <c r="M1618" s="60">
        <f>VLOOKUP(F1618,Cost!A:B,2,FALSE)</f>
        <v>252.82</v>
      </c>
      <c r="N1618" s="60" t="e">
        <f t="shared" si="85"/>
        <v>#N/A</v>
      </c>
      <c r="O1618" s="60" t="e">
        <f t="shared" si="86"/>
        <v>#N/A</v>
      </c>
    </row>
    <row r="1619" spans="2:15" x14ac:dyDescent="0.25">
      <c r="B1619" s="62" t="s">
        <v>10629</v>
      </c>
      <c r="C1619" s="63">
        <v>1</v>
      </c>
      <c r="D1619" s="64">
        <v>44466</v>
      </c>
      <c r="E1619" s="62" t="s">
        <v>125</v>
      </c>
      <c r="F1619" s="62" t="s">
        <v>10630</v>
      </c>
      <c r="G1619" s="62" t="s">
        <v>10631</v>
      </c>
      <c r="H1619" s="65">
        <v>1</v>
      </c>
      <c r="I1619" s="66">
        <v>83.5</v>
      </c>
      <c r="K1619" s="58" t="e">
        <f>VLOOKUP(J1619,Stage!A:C,3,FALSE)</f>
        <v>#N/A</v>
      </c>
      <c r="L1619" s="59" t="e">
        <f>VLOOKUP(J1619,Stage!A:B,2,FALSE)</f>
        <v>#N/A</v>
      </c>
      <c r="M1619" s="60">
        <f>+I1619*0.4</f>
        <v>33.4</v>
      </c>
      <c r="N1619" s="60" t="e">
        <f t="shared" si="85"/>
        <v>#N/A</v>
      </c>
      <c r="O1619" s="60" t="e">
        <f t="shared" si="86"/>
        <v>#N/A</v>
      </c>
    </row>
    <row r="1620" spans="2:15" x14ac:dyDescent="0.25">
      <c r="B1620" s="62" t="s">
        <v>10632</v>
      </c>
      <c r="C1620" s="63">
        <v>1</v>
      </c>
      <c r="D1620" s="64">
        <v>44487</v>
      </c>
      <c r="E1620" s="62" t="s">
        <v>125</v>
      </c>
      <c r="F1620" s="62" t="s">
        <v>8839</v>
      </c>
      <c r="G1620" s="62" t="s">
        <v>46</v>
      </c>
      <c r="H1620" s="65">
        <v>1</v>
      </c>
      <c r="I1620" s="66">
        <v>399.91</v>
      </c>
      <c r="K1620" s="58" t="e">
        <f>VLOOKUP(J1620,Stage!A:C,3,FALSE)</f>
        <v>#N/A</v>
      </c>
      <c r="L1620" s="59" t="e">
        <f>VLOOKUP(J1620,Stage!A:B,2,FALSE)</f>
        <v>#N/A</v>
      </c>
      <c r="M1620" s="60">
        <f>VLOOKUP(F1620,Cost!A:B,2,FALSE)</f>
        <v>222.07759999999999</v>
      </c>
      <c r="N1620" s="60" t="e">
        <f t="shared" si="85"/>
        <v>#N/A</v>
      </c>
      <c r="O1620" s="60" t="e">
        <f t="shared" si="86"/>
        <v>#N/A</v>
      </c>
    </row>
    <row r="1621" spans="2:15" x14ac:dyDescent="0.25">
      <c r="B1621" s="62" t="s">
        <v>10633</v>
      </c>
      <c r="C1621" s="63">
        <v>1</v>
      </c>
      <c r="D1621" s="64">
        <v>44474</v>
      </c>
      <c r="E1621" s="62" t="s">
        <v>3329</v>
      </c>
      <c r="F1621" s="62" t="s">
        <v>10634</v>
      </c>
      <c r="G1621" s="62" t="s">
        <v>9982</v>
      </c>
      <c r="H1621" s="65">
        <v>2</v>
      </c>
      <c r="I1621" s="66">
        <v>60.14</v>
      </c>
      <c r="K1621" s="58" t="e">
        <f>VLOOKUP(J1621,Stage!A:C,3,FALSE)</f>
        <v>#N/A</v>
      </c>
      <c r="L1621" s="59" t="e">
        <f>VLOOKUP(J1621,Stage!A:B,2,FALSE)</f>
        <v>#N/A</v>
      </c>
      <c r="M1621" s="60">
        <v>12.03</v>
      </c>
      <c r="N1621" s="60" t="e">
        <f t="shared" si="85"/>
        <v>#N/A</v>
      </c>
      <c r="O1621" s="60" t="e">
        <f t="shared" si="86"/>
        <v>#N/A</v>
      </c>
    </row>
    <row r="1622" spans="2:15" x14ac:dyDescent="0.25">
      <c r="B1622" s="62" t="s">
        <v>10635</v>
      </c>
      <c r="C1622" s="63">
        <v>1</v>
      </c>
      <c r="D1622" s="64">
        <v>44467</v>
      </c>
      <c r="E1622" s="62" t="s">
        <v>43</v>
      </c>
      <c r="F1622" s="62" t="s">
        <v>5523</v>
      </c>
      <c r="G1622" s="62" t="s">
        <v>47</v>
      </c>
      <c r="H1622" s="65">
        <v>1</v>
      </c>
      <c r="I1622" s="66">
        <v>213.97</v>
      </c>
      <c r="K1622" s="58" t="e">
        <f>VLOOKUP(J1622,Stage!A:C,3,FALSE)</f>
        <v>#N/A</v>
      </c>
      <c r="L1622" s="59" t="e">
        <f>VLOOKUP(J1622,Stage!A:B,2,FALSE)</f>
        <v>#N/A</v>
      </c>
      <c r="M1622" s="60">
        <f>VLOOKUP(F1622,Cost!A:B,2,FALSE)</f>
        <v>111.37119999999999</v>
      </c>
      <c r="N1622" s="60" t="e">
        <f t="shared" si="85"/>
        <v>#N/A</v>
      </c>
      <c r="O1622" s="60" t="e">
        <f t="shared" si="86"/>
        <v>#N/A</v>
      </c>
    </row>
    <row r="1623" spans="2:15" x14ac:dyDescent="0.25">
      <c r="B1623" s="62" t="s">
        <v>10635</v>
      </c>
      <c r="C1623" s="63">
        <v>2</v>
      </c>
      <c r="D1623" s="64">
        <v>44467</v>
      </c>
      <c r="E1623" s="62" t="s">
        <v>43</v>
      </c>
      <c r="F1623" s="62"/>
      <c r="G1623" s="62" t="s">
        <v>10636</v>
      </c>
      <c r="H1623" s="65">
        <v>1</v>
      </c>
      <c r="I1623" s="66">
        <v>0</v>
      </c>
    </row>
    <row r="1624" spans="2:15" x14ac:dyDescent="0.25">
      <c r="B1624" s="62" t="s">
        <v>10637</v>
      </c>
      <c r="C1624" s="63">
        <v>1</v>
      </c>
      <c r="D1624" s="64">
        <v>44474</v>
      </c>
      <c r="E1624" s="62" t="s">
        <v>10638</v>
      </c>
      <c r="F1624" s="62" t="s">
        <v>10639</v>
      </c>
      <c r="G1624" s="62" t="s">
        <v>65</v>
      </c>
      <c r="H1624" s="65">
        <v>1</v>
      </c>
      <c r="I1624" s="66">
        <v>1153.0999999999999</v>
      </c>
      <c r="K1624" s="58" t="e">
        <f>VLOOKUP(J1624,Stage!A:C,3,FALSE)</f>
        <v>#N/A</v>
      </c>
      <c r="L1624" s="59" t="e">
        <f>VLOOKUP(J1624,Stage!A:B,2,FALSE)</f>
        <v>#N/A</v>
      </c>
      <c r="M1624" s="60">
        <f>VLOOKUP(F1624,Cost!A:B,2,FALSE)</f>
        <v>230.67</v>
      </c>
      <c r="N1624" s="60" t="e">
        <f t="shared" si="85"/>
        <v>#N/A</v>
      </c>
      <c r="O1624" s="60" t="e">
        <f t="shared" si="86"/>
        <v>#N/A</v>
      </c>
    </row>
    <row r="1625" spans="2:15" x14ac:dyDescent="0.25">
      <c r="B1625" s="62" t="s">
        <v>10637</v>
      </c>
      <c r="C1625" s="63">
        <v>2</v>
      </c>
      <c r="D1625" s="64">
        <v>44474</v>
      </c>
      <c r="E1625" s="62" t="s">
        <v>10638</v>
      </c>
      <c r="F1625" s="62" t="s">
        <v>88</v>
      </c>
      <c r="G1625" s="62" t="s">
        <v>10265</v>
      </c>
      <c r="H1625" s="65">
        <v>1</v>
      </c>
      <c r="I1625" s="66">
        <v>15</v>
      </c>
    </row>
    <row r="1626" spans="2:15" x14ac:dyDescent="0.25">
      <c r="B1626" s="62" t="s">
        <v>10640</v>
      </c>
      <c r="C1626" s="63">
        <v>1</v>
      </c>
      <c r="D1626" s="64">
        <v>44474</v>
      </c>
      <c r="E1626" s="62" t="s">
        <v>10641</v>
      </c>
      <c r="F1626" s="62" t="s">
        <v>10642</v>
      </c>
      <c r="G1626" s="62" t="s">
        <v>5236</v>
      </c>
      <c r="H1626" s="65">
        <v>1</v>
      </c>
      <c r="I1626" s="66">
        <v>1528.35</v>
      </c>
      <c r="K1626" s="58" t="e">
        <f>VLOOKUP(J1626,Stage!A:C,3,FALSE)</f>
        <v>#N/A</v>
      </c>
      <c r="L1626" s="59" t="e">
        <f>VLOOKUP(J1626,Stage!A:B,2,FALSE)</f>
        <v>#N/A</v>
      </c>
      <c r="M1626" s="60">
        <f>+I1626*0.4</f>
        <v>611.34</v>
      </c>
      <c r="N1626" s="60" t="e">
        <f t="shared" si="85"/>
        <v>#N/A</v>
      </c>
      <c r="O1626" s="60" t="e">
        <f t="shared" si="86"/>
        <v>#N/A</v>
      </c>
    </row>
    <row r="1627" spans="2:15" x14ac:dyDescent="0.25">
      <c r="B1627" s="62" t="s">
        <v>10643</v>
      </c>
      <c r="C1627" s="63">
        <v>1</v>
      </c>
      <c r="D1627" s="64">
        <v>44504</v>
      </c>
      <c r="E1627" s="62" t="s">
        <v>10644</v>
      </c>
      <c r="F1627" s="62" t="s">
        <v>10645</v>
      </c>
      <c r="G1627" s="62" t="s">
        <v>10646</v>
      </c>
      <c r="H1627" s="65">
        <v>1</v>
      </c>
      <c r="I1627" s="66">
        <v>873.53</v>
      </c>
      <c r="K1627" s="58" t="e">
        <f>VLOOKUP(J1627,Stage!A:C,3,FALSE)</f>
        <v>#N/A</v>
      </c>
      <c r="L1627" s="59" t="e">
        <f>VLOOKUP(J1627,Stage!A:B,2,FALSE)</f>
        <v>#N/A</v>
      </c>
      <c r="M1627" s="60">
        <f>+I1627*0.4</f>
        <v>349.41200000000003</v>
      </c>
      <c r="N1627" s="60" t="e">
        <f t="shared" si="85"/>
        <v>#N/A</v>
      </c>
      <c r="O1627" s="60" t="e">
        <f t="shared" si="86"/>
        <v>#N/A</v>
      </c>
    </row>
    <row r="1628" spans="2:15" x14ac:dyDescent="0.25">
      <c r="B1628" s="62" t="s">
        <v>10643</v>
      </c>
      <c r="C1628" s="63">
        <v>2</v>
      </c>
      <c r="D1628" s="64">
        <v>44504</v>
      </c>
      <c r="E1628" s="62" t="s">
        <v>10644</v>
      </c>
      <c r="F1628" s="62" t="s">
        <v>4539</v>
      </c>
      <c r="G1628" s="62" t="s">
        <v>10647</v>
      </c>
      <c r="H1628" s="65">
        <v>6</v>
      </c>
      <c r="I1628" s="66">
        <v>3.66</v>
      </c>
    </row>
    <row r="1629" spans="2:15" x14ac:dyDescent="0.25">
      <c r="B1629" s="62" t="s">
        <v>10643</v>
      </c>
      <c r="C1629" s="63">
        <v>3</v>
      </c>
      <c r="D1629" s="64">
        <v>44504</v>
      </c>
      <c r="E1629" s="62" t="s">
        <v>10644</v>
      </c>
      <c r="F1629" s="62" t="s">
        <v>123</v>
      </c>
      <c r="G1629" s="62" t="s">
        <v>4534</v>
      </c>
      <c r="H1629" s="65">
        <v>1</v>
      </c>
      <c r="I1629" s="66">
        <v>49</v>
      </c>
    </row>
    <row r="1630" spans="2:15" x14ac:dyDescent="0.25">
      <c r="B1630" s="62" t="s">
        <v>10643</v>
      </c>
      <c r="C1630" s="63">
        <v>4</v>
      </c>
      <c r="D1630" s="64">
        <v>44504</v>
      </c>
      <c r="E1630" s="62" t="s">
        <v>10644</v>
      </c>
      <c r="F1630" s="62" t="s">
        <v>10648</v>
      </c>
      <c r="G1630" s="62" t="s">
        <v>10649</v>
      </c>
      <c r="H1630" s="65">
        <v>1</v>
      </c>
      <c r="I1630" s="66">
        <v>277.76</v>
      </c>
      <c r="K1630" s="58" t="e">
        <f>VLOOKUP(J1630,Stage!A:C,3,FALSE)</f>
        <v>#N/A</v>
      </c>
      <c r="L1630" s="59" t="e">
        <f>VLOOKUP(J1630,Stage!A:B,2,FALSE)</f>
        <v>#N/A</v>
      </c>
      <c r="M1630" s="60">
        <f t="shared" ref="M1630:M1631" si="88">+I1630*0.4</f>
        <v>111.104</v>
      </c>
      <c r="N1630" s="60" t="e">
        <f t="shared" si="85"/>
        <v>#N/A</v>
      </c>
      <c r="O1630" s="60" t="e">
        <f t="shared" si="86"/>
        <v>#N/A</v>
      </c>
    </row>
    <row r="1631" spans="2:15" x14ac:dyDescent="0.25">
      <c r="B1631" s="62" t="s">
        <v>10650</v>
      </c>
      <c r="C1631" s="63">
        <v>1</v>
      </c>
      <c r="D1631" s="64">
        <v>44474</v>
      </c>
      <c r="E1631" s="62" t="s">
        <v>10651</v>
      </c>
      <c r="F1631" s="62" t="s">
        <v>10652</v>
      </c>
      <c r="G1631" s="62" t="s">
        <v>10653</v>
      </c>
      <c r="H1631" s="65">
        <v>1</v>
      </c>
      <c r="I1631" s="66">
        <v>139.61000000000001</v>
      </c>
      <c r="K1631" s="58" t="e">
        <f>VLOOKUP(J1631,Stage!A:C,3,FALSE)</f>
        <v>#N/A</v>
      </c>
      <c r="L1631" s="59" t="e">
        <f>VLOOKUP(J1631,Stage!A:B,2,FALSE)</f>
        <v>#N/A</v>
      </c>
      <c r="M1631" s="60">
        <f t="shared" si="88"/>
        <v>55.844000000000008</v>
      </c>
      <c r="N1631" s="60" t="e">
        <f t="shared" si="85"/>
        <v>#N/A</v>
      </c>
      <c r="O1631" s="60" t="e">
        <f t="shared" si="86"/>
        <v>#N/A</v>
      </c>
    </row>
    <row r="1632" spans="2:15" x14ac:dyDescent="0.25">
      <c r="B1632" s="62" t="s">
        <v>10654</v>
      </c>
      <c r="C1632" s="63">
        <v>1</v>
      </c>
      <c r="D1632" s="64">
        <v>44474</v>
      </c>
      <c r="E1632" s="62" t="s">
        <v>10655</v>
      </c>
      <c r="F1632" s="62" t="s">
        <v>10656</v>
      </c>
      <c r="G1632" s="62" t="s">
        <v>5714</v>
      </c>
      <c r="H1632" s="65">
        <v>1</v>
      </c>
      <c r="I1632" s="66">
        <v>738.76</v>
      </c>
      <c r="K1632" s="58" t="e">
        <f>VLOOKUP(J1632,Stage!A:C,3,FALSE)</f>
        <v>#N/A</v>
      </c>
      <c r="L1632" s="59" t="e">
        <f>VLOOKUP(J1632,Stage!A:B,2,FALSE)</f>
        <v>#N/A</v>
      </c>
      <c r="M1632" s="60">
        <f>VLOOKUP(F1632,Cost!A:B,2,FALSE)</f>
        <v>258.55</v>
      </c>
      <c r="N1632" s="60" t="e">
        <f t="shared" si="85"/>
        <v>#N/A</v>
      </c>
      <c r="O1632" s="60" t="e">
        <f t="shared" si="86"/>
        <v>#N/A</v>
      </c>
    </row>
    <row r="1633" spans="2:15" x14ac:dyDescent="0.25">
      <c r="B1633" s="62" t="s">
        <v>10657</v>
      </c>
      <c r="C1633" s="63">
        <v>1</v>
      </c>
      <c r="D1633" s="64">
        <v>44480</v>
      </c>
      <c r="E1633" s="62" t="s">
        <v>10658</v>
      </c>
      <c r="F1633" s="62" t="s">
        <v>10659</v>
      </c>
      <c r="G1633" s="62" t="s">
        <v>10660</v>
      </c>
      <c r="H1633" s="65">
        <v>1</v>
      </c>
      <c r="I1633" s="66">
        <v>249.11</v>
      </c>
      <c r="K1633" s="58" t="e">
        <f>VLOOKUP(J1633,Stage!A:C,3,FALSE)</f>
        <v>#N/A</v>
      </c>
      <c r="L1633" s="59" t="e">
        <f>VLOOKUP(J1633,Stage!A:B,2,FALSE)</f>
        <v>#N/A</v>
      </c>
      <c r="M1633" s="60">
        <f t="shared" ref="M1633:M1634" si="89">+I1633*0.4</f>
        <v>99.644000000000005</v>
      </c>
      <c r="N1633" s="60" t="e">
        <f t="shared" si="85"/>
        <v>#N/A</v>
      </c>
      <c r="O1633" s="60" t="e">
        <f t="shared" si="86"/>
        <v>#N/A</v>
      </c>
    </row>
    <row r="1634" spans="2:15" x14ac:dyDescent="0.25">
      <c r="B1634" s="62" t="s">
        <v>10661</v>
      </c>
      <c r="C1634" s="63">
        <v>1</v>
      </c>
      <c r="D1634" s="64">
        <v>44480</v>
      </c>
      <c r="E1634" s="62" t="s">
        <v>10662</v>
      </c>
      <c r="F1634" s="62" t="s">
        <v>10663</v>
      </c>
      <c r="G1634" s="62" t="s">
        <v>10664</v>
      </c>
      <c r="H1634" s="65">
        <v>1</v>
      </c>
      <c r="I1634" s="66">
        <v>979.39</v>
      </c>
      <c r="K1634" s="58" t="e">
        <f>VLOOKUP(J1634,Stage!A:C,3,FALSE)</f>
        <v>#N/A</v>
      </c>
      <c r="L1634" s="59" t="e">
        <f>VLOOKUP(J1634,Stage!A:B,2,FALSE)</f>
        <v>#N/A</v>
      </c>
      <c r="M1634" s="60">
        <f t="shared" si="89"/>
        <v>391.75600000000003</v>
      </c>
      <c r="N1634" s="60" t="e">
        <f t="shared" si="85"/>
        <v>#N/A</v>
      </c>
      <c r="O1634" s="60" t="e">
        <f t="shared" si="86"/>
        <v>#N/A</v>
      </c>
    </row>
    <row r="1635" spans="2:15" x14ac:dyDescent="0.25">
      <c r="B1635" s="62" t="s">
        <v>10661</v>
      </c>
      <c r="C1635" s="63">
        <v>2</v>
      </c>
      <c r="D1635" s="64">
        <v>44480</v>
      </c>
      <c r="E1635" s="62" t="s">
        <v>10662</v>
      </c>
      <c r="F1635" s="62" t="s">
        <v>10665</v>
      </c>
      <c r="G1635" s="62" t="s">
        <v>10666</v>
      </c>
      <c r="H1635" s="65">
        <v>24</v>
      </c>
      <c r="I1635" s="66">
        <v>0</v>
      </c>
    </row>
    <row r="1636" spans="2:15" x14ac:dyDescent="0.25">
      <c r="B1636" s="62" t="s">
        <v>10667</v>
      </c>
      <c r="C1636" s="63">
        <v>1</v>
      </c>
      <c r="D1636" s="64">
        <v>44483</v>
      </c>
      <c r="E1636" s="62" t="s">
        <v>53</v>
      </c>
      <c r="F1636" s="62" t="s">
        <v>9975</v>
      </c>
      <c r="G1636" s="62" t="s">
        <v>9976</v>
      </c>
      <c r="H1636" s="65">
        <v>1</v>
      </c>
      <c r="I1636" s="66">
        <v>311.10000000000002</v>
      </c>
      <c r="K1636" s="58" t="e">
        <f>VLOOKUP(J1636,Stage!A:C,3,FALSE)</f>
        <v>#N/A</v>
      </c>
      <c r="L1636" s="59" t="e">
        <f>VLOOKUP(J1636,Stage!A:B,2,FALSE)</f>
        <v>#N/A</v>
      </c>
      <c r="M1636" s="60">
        <f t="shared" ref="M1636:M1638" si="90">+I1636*0.4</f>
        <v>124.44000000000001</v>
      </c>
      <c r="N1636" s="60" t="e">
        <f t="shared" si="85"/>
        <v>#N/A</v>
      </c>
      <c r="O1636" s="60" t="e">
        <f t="shared" si="86"/>
        <v>#N/A</v>
      </c>
    </row>
    <row r="1637" spans="2:15" x14ac:dyDescent="0.25">
      <c r="B1637" s="62" t="s">
        <v>10667</v>
      </c>
      <c r="C1637" s="63">
        <v>2</v>
      </c>
      <c r="D1637" s="64">
        <v>44483</v>
      </c>
      <c r="E1637" s="62" t="s">
        <v>53</v>
      </c>
      <c r="F1637" s="62" t="s">
        <v>5818</v>
      </c>
      <c r="G1637" s="62" t="s">
        <v>5819</v>
      </c>
      <c r="H1637" s="65">
        <v>1</v>
      </c>
      <c r="I1637" s="66">
        <v>73.22</v>
      </c>
      <c r="K1637" s="58" t="e">
        <f>VLOOKUP(J1637,Stage!A:C,3,FALSE)</f>
        <v>#N/A</v>
      </c>
      <c r="L1637" s="59" t="e">
        <f>VLOOKUP(J1637,Stage!A:B,2,FALSE)</f>
        <v>#N/A</v>
      </c>
      <c r="M1637" s="60">
        <f t="shared" si="90"/>
        <v>29.288</v>
      </c>
      <c r="N1637" s="60" t="e">
        <f t="shared" si="85"/>
        <v>#N/A</v>
      </c>
      <c r="O1637" s="60" t="e">
        <f t="shared" si="86"/>
        <v>#N/A</v>
      </c>
    </row>
    <row r="1638" spans="2:15" x14ac:dyDescent="0.25">
      <c r="B1638" s="62" t="s">
        <v>10667</v>
      </c>
      <c r="C1638" s="63">
        <v>3</v>
      </c>
      <c r="D1638" s="64">
        <v>44483</v>
      </c>
      <c r="E1638" s="62" t="s">
        <v>53</v>
      </c>
      <c r="F1638" s="62" t="s">
        <v>10668</v>
      </c>
      <c r="G1638" s="62" t="s">
        <v>10669</v>
      </c>
      <c r="H1638" s="65">
        <v>1</v>
      </c>
      <c r="I1638" s="66">
        <v>224.34</v>
      </c>
      <c r="K1638" s="58" t="e">
        <f>VLOOKUP(J1638,Stage!A:C,3,FALSE)</f>
        <v>#N/A</v>
      </c>
      <c r="L1638" s="59" t="e">
        <f>VLOOKUP(J1638,Stage!A:B,2,FALSE)</f>
        <v>#N/A</v>
      </c>
      <c r="M1638" s="60">
        <f t="shared" si="90"/>
        <v>89.736000000000004</v>
      </c>
      <c r="N1638" s="60" t="e">
        <f t="shared" si="85"/>
        <v>#N/A</v>
      </c>
      <c r="O1638" s="60" t="e">
        <f t="shared" si="86"/>
        <v>#N/A</v>
      </c>
    </row>
    <row r="1639" spans="2:15" x14ac:dyDescent="0.25">
      <c r="B1639" s="62" t="s">
        <v>10667</v>
      </c>
      <c r="C1639" s="63">
        <v>4</v>
      </c>
      <c r="D1639" s="64">
        <v>44483</v>
      </c>
      <c r="E1639" s="62" t="s">
        <v>53</v>
      </c>
      <c r="F1639" s="62" t="s">
        <v>10670</v>
      </c>
      <c r="G1639" s="62" t="s">
        <v>5067</v>
      </c>
      <c r="H1639" s="65">
        <v>1</v>
      </c>
      <c r="I1639" s="66">
        <v>432.95</v>
      </c>
      <c r="K1639" s="58" t="e">
        <f>VLOOKUP(J1639,Stage!A:C,3,FALSE)</f>
        <v>#N/A</v>
      </c>
      <c r="L1639" s="59" t="e">
        <f>VLOOKUP(J1639,Stage!A:B,2,FALSE)</f>
        <v>#N/A</v>
      </c>
      <c r="M1639" s="60">
        <f>VLOOKUP(F1639,Cost!A:B,2,FALSE)</f>
        <v>176.2</v>
      </c>
      <c r="N1639" s="60" t="e">
        <f t="shared" si="85"/>
        <v>#N/A</v>
      </c>
      <c r="O1639" s="60" t="e">
        <f t="shared" si="86"/>
        <v>#N/A</v>
      </c>
    </row>
    <row r="1640" spans="2:15" x14ac:dyDescent="0.25">
      <c r="B1640" s="62" t="s">
        <v>10667</v>
      </c>
      <c r="C1640" s="63">
        <v>5</v>
      </c>
      <c r="D1640" s="64">
        <v>44483</v>
      </c>
      <c r="E1640" s="62" t="s">
        <v>53</v>
      </c>
      <c r="F1640" s="62" t="s">
        <v>10671</v>
      </c>
      <c r="G1640" s="62" t="s">
        <v>10672</v>
      </c>
      <c r="H1640" s="65">
        <v>1</v>
      </c>
      <c r="I1640" s="66">
        <v>335.11</v>
      </c>
      <c r="K1640" s="58" t="e">
        <f>VLOOKUP(J1640,Stage!A:C,3,FALSE)</f>
        <v>#N/A</v>
      </c>
      <c r="L1640" s="59" t="e">
        <f>VLOOKUP(J1640,Stage!A:B,2,FALSE)</f>
        <v>#N/A</v>
      </c>
      <c r="M1640" s="60">
        <f t="shared" ref="M1640:M1641" si="91">+I1640*0.4</f>
        <v>134.04400000000001</v>
      </c>
      <c r="N1640" s="60" t="e">
        <f t="shared" si="85"/>
        <v>#N/A</v>
      </c>
      <c r="O1640" s="60" t="e">
        <f t="shared" si="86"/>
        <v>#N/A</v>
      </c>
    </row>
    <row r="1641" spans="2:15" x14ac:dyDescent="0.25">
      <c r="B1641" s="62" t="s">
        <v>10667</v>
      </c>
      <c r="C1641" s="63">
        <v>6</v>
      </c>
      <c r="D1641" s="64">
        <v>44483</v>
      </c>
      <c r="E1641" s="62" t="s">
        <v>53</v>
      </c>
      <c r="F1641" s="62" t="s">
        <v>10673</v>
      </c>
      <c r="G1641" s="62" t="s">
        <v>10674</v>
      </c>
      <c r="H1641" s="65">
        <v>1</v>
      </c>
      <c r="I1641" s="66">
        <v>127.96</v>
      </c>
      <c r="K1641" s="58" t="e">
        <f>VLOOKUP(J1641,Stage!A:C,3,FALSE)</f>
        <v>#N/A</v>
      </c>
      <c r="L1641" s="59" t="e">
        <f>VLOOKUP(J1641,Stage!A:B,2,FALSE)</f>
        <v>#N/A</v>
      </c>
      <c r="M1641" s="60">
        <f t="shared" si="91"/>
        <v>51.183999999999997</v>
      </c>
      <c r="N1641" s="60" t="e">
        <f t="shared" si="85"/>
        <v>#N/A</v>
      </c>
      <c r="O1641" s="60" t="e">
        <f t="shared" si="86"/>
        <v>#N/A</v>
      </c>
    </row>
    <row r="1642" spans="2:15" x14ac:dyDescent="0.25">
      <c r="B1642" s="62" t="s">
        <v>10675</v>
      </c>
      <c r="C1642" s="63">
        <v>1</v>
      </c>
      <c r="D1642" s="64">
        <v>44469</v>
      </c>
      <c r="E1642" s="62" t="s">
        <v>5275</v>
      </c>
      <c r="F1642" s="62" t="s">
        <v>6081</v>
      </c>
      <c r="G1642" s="62" t="s">
        <v>6082</v>
      </c>
      <c r="H1642" s="65">
        <v>1</v>
      </c>
      <c r="I1642" s="66">
        <v>686.39</v>
      </c>
      <c r="K1642" s="58" t="e">
        <f>VLOOKUP(J1642,Stage!A:C,3,FALSE)</f>
        <v>#N/A</v>
      </c>
      <c r="L1642" s="59" t="e">
        <f>VLOOKUP(J1642,Stage!A:B,2,FALSE)</f>
        <v>#N/A</v>
      </c>
      <c r="M1642" s="60">
        <f>VLOOKUP(F1642,Cost!A:B,2,FALSE)</f>
        <v>341.71</v>
      </c>
      <c r="N1642" s="60" t="e">
        <f t="shared" si="85"/>
        <v>#N/A</v>
      </c>
      <c r="O1642" s="60" t="e">
        <f t="shared" si="86"/>
        <v>#N/A</v>
      </c>
    </row>
    <row r="1643" spans="2:15" x14ac:dyDescent="0.25">
      <c r="B1643" s="62" t="s">
        <v>10675</v>
      </c>
      <c r="C1643" s="63">
        <v>2</v>
      </c>
      <c r="D1643" s="64">
        <v>44469</v>
      </c>
      <c r="E1643" s="62" t="s">
        <v>5275</v>
      </c>
      <c r="F1643" s="62" t="s">
        <v>8801</v>
      </c>
      <c r="G1643" s="62" t="s">
        <v>10676</v>
      </c>
      <c r="H1643" s="65">
        <v>1</v>
      </c>
      <c r="I1643" s="66">
        <v>674.86</v>
      </c>
      <c r="K1643" s="58" t="e">
        <f>VLOOKUP(J1643,Stage!A:C,3,FALSE)</f>
        <v>#N/A</v>
      </c>
      <c r="L1643" s="59" t="e">
        <f>VLOOKUP(J1643,Stage!A:B,2,FALSE)</f>
        <v>#N/A</v>
      </c>
      <c r="M1643" s="60">
        <f>VLOOKUP(F1643,Cost!A:B,2,FALSE)</f>
        <v>345.41009600000001</v>
      </c>
      <c r="N1643" s="60" t="e">
        <f t="shared" si="85"/>
        <v>#N/A</v>
      </c>
      <c r="O1643" s="60" t="e">
        <f t="shared" si="86"/>
        <v>#N/A</v>
      </c>
    </row>
    <row r="1644" spans="2:15" x14ac:dyDescent="0.25">
      <c r="B1644" s="62" t="s">
        <v>10675</v>
      </c>
      <c r="C1644" s="63">
        <v>3</v>
      </c>
      <c r="D1644" s="64">
        <v>44469</v>
      </c>
      <c r="E1644" s="62" t="s">
        <v>5275</v>
      </c>
      <c r="F1644" s="62" t="s">
        <v>10677</v>
      </c>
      <c r="G1644" s="62" t="s">
        <v>10678</v>
      </c>
      <c r="H1644" s="65">
        <v>1</v>
      </c>
      <c r="I1644" s="66">
        <v>686.39</v>
      </c>
      <c r="K1644" s="58" t="e">
        <f>VLOOKUP(J1644,Stage!A:C,3,FALSE)</f>
        <v>#N/A</v>
      </c>
      <c r="L1644" s="59" t="e">
        <f>VLOOKUP(J1644,Stage!A:B,2,FALSE)</f>
        <v>#N/A</v>
      </c>
      <c r="M1644" s="60">
        <f>VLOOKUP(F1644,Cost!A:B,2,FALSE)</f>
        <v>341.71</v>
      </c>
      <c r="N1644" s="60" t="e">
        <f t="shared" si="85"/>
        <v>#N/A</v>
      </c>
      <c r="O1644" s="60" t="e">
        <f t="shared" si="86"/>
        <v>#N/A</v>
      </c>
    </row>
    <row r="1645" spans="2:15" x14ac:dyDescent="0.25">
      <c r="B1645" s="62" t="s">
        <v>10675</v>
      </c>
      <c r="C1645" s="63">
        <v>4</v>
      </c>
      <c r="D1645" s="64">
        <v>44469</v>
      </c>
      <c r="E1645" s="62" t="s">
        <v>5275</v>
      </c>
      <c r="F1645" s="62" t="s">
        <v>10679</v>
      </c>
      <c r="G1645" s="62" t="s">
        <v>10680</v>
      </c>
      <c r="H1645" s="65">
        <v>1</v>
      </c>
      <c r="I1645" s="66">
        <v>523.05999999999995</v>
      </c>
      <c r="K1645" s="58" t="e">
        <f>VLOOKUP(J1645,Stage!A:C,3,FALSE)</f>
        <v>#N/A</v>
      </c>
      <c r="L1645" s="59" t="e">
        <f>VLOOKUP(J1645,Stage!A:B,2,FALSE)</f>
        <v>#N/A</v>
      </c>
      <c r="M1645" s="60">
        <f>VLOOKUP(F1645,Cost!A:B,2,FALSE)</f>
        <v>267.25</v>
      </c>
      <c r="N1645" s="60" t="e">
        <f t="shared" ref="N1645:N1708" si="92">+M1645*L1645</f>
        <v>#N/A</v>
      </c>
      <c r="O1645" s="60" t="e">
        <f t="shared" ref="O1645:O1708" si="93">+N1645*H1645</f>
        <v>#N/A</v>
      </c>
    </row>
    <row r="1646" spans="2:15" x14ac:dyDescent="0.25">
      <c r="B1646" s="62" t="s">
        <v>10675</v>
      </c>
      <c r="C1646" s="63">
        <v>5</v>
      </c>
      <c r="D1646" s="64">
        <v>44469</v>
      </c>
      <c r="E1646" s="62" t="s">
        <v>5275</v>
      </c>
      <c r="F1646" s="62" t="s">
        <v>6087</v>
      </c>
      <c r="G1646" s="62" t="s">
        <v>10681</v>
      </c>
      <c r="H1646" s="65">
        <v>2</v>
      </c>
      <c r="I1646" s="66">
        <v>1296.56</v>
      </c>
      <c r="K1646" s="58" t="e">
        <f>VLOOKUP(J1646,Stage!A:C,3,FALSE)</f>
        <v>#N/A</v>
      </c>
      <c r="L1646" s="59" t="e">
        <f>VLOOKUP(J1646,Stage!A:B,2,FALSE)</f>
        <v>#N/A</v>
      </c>
      <c r="M1646" s="60">
        <f>VLOOKUP(F1646,Cost!A:B,2,FALSE)</f>
        <v>341.92248440000003</v>
      </c>
      <c r="N1646" s="60" t="e">
        <f t="shared" si="92"/>
        <v>#N/A</v>
      </c>
      <c r="O1646" s="60" t="e">
        <f t="shared" si="93"/>
        <v>#N/A</v>
      </c>
    </row>
    <row r="1647" spans="2:15" x14ac:dyDescent="0.25">
      <c r="B1647" s="62" t="s">
        <v>10675</v>
      </c>
      <c r="C1647" s="63">
        <v>6</v>
      </c>
      <c r="D1647" s="64">
        <v>44469</v>
      </c>
      <c r="E1647" s="62" t="s">
        <v>5275</v>
      </c>
      <c r="F1647" s="62" t="s">
        <v>5654</v>
      </c>
      <c r="G1647" s="62" t="s">
        <v>10682</v>
      </c>
      <c r="H1647" s="65">
        <v>1</v>
      </c>
      <c r="I1647" s="66">
        <v>510.16</v>
      </c>
      <c r="K1647" s="58" t="e">
        <f>VLOOKUP(J1647,Stage!A:C,3,FALSE)</f>
        <v>#N/A</v>
      </c>
      <c r="L1647" s="59" t="e">
        <f>VLOOKUP(J1647,Stage!A:B,2,FALSE)</f>
        <v>#N/A</v>
      </c>
      <c r="M1647" s="60">
        <f>VLOOKUP(F1647,Cost!A:B,2,FALSE)</f>
        <v>267.24776672000002</v>
      </c>
      <c r="N1647" s="60" t="e">
        <f t="shared" si="92"/>
        <v>#N/A</v>
      </c>
      <c r="O1647" s="60" t="e">
        <f t="shared" si="93"/>
        <v>#N/A</v>
      </c>
    </row>
    <row r="1648" spans="2:15" x14ac:dyDescent="0.25">
      <c r="B1648" s="62" t="s">
        <v>10683</v>
      </c>
      <c r="C1648" s="63">
        <v>1</v>
      </c>
      <c r="D1648" s="64">
        <v>44475</v>
      </c>
      <c r="E1648" s="62" t="s">
        <v>3329</v>
      </c>
      <c r="F1648" s="62" t="s">
        <v>10684</v>
      </c>
      <c r="G1648" s="62" t="s">
        <v>3781</v>
      </c>
      <c r="H1648" s="65">
        <v>1</v>
      </c>
      <c r="I1648" s="66">
        <v>40.21</v>
      </c>
      <c r="K1648" s="58" t="e">
        <f>VLOOKUP(J1648,Stage!A:C,3,FALSE)</f>
        <v>#N/A</v>
      </c>
      <c r="L1648" s="59" t="e">
        <f>VLOOKUP(J1648,Stage!A:B,2,FALSE)</f>
        <v>#N/A</v>
      </c>
      <c r="M1648" s="60">
        <f>+I1648*0.4</f>
        <v>16.084</v>
      </c>
      <c r="N1648" s="60" t="e">
        <f t="shared" si="92"/>
        <v>#N/A</v>
      </c>
      <c r="O1648" s="60" t="e">
        <f t="shared" si="93"/>
        <v>#N/A</v>
      </c>
    </row>
    <row r="1649" spans="2:15" x14ac:dyDescent="0.25">
      <c r="B1649" s="62" t="s">
        <v>10685</v>
      </c>
      <c r="C1649" s="63">
        <v>1</v>
      </c>
      <c r="D1649" s="64">
        <v>44467</v>
      </c>
      <c r="E1649" s="62" t="s">
        <v>9472</v>
      </c>
      <c r="F1649" s="62" t="s">
        <v>10686</v>
      </c>
      <c r="G1649" s="62" t="s">
        <v>10687</v>
      </c>
      <c r="H1649" s="65">
        <v>10</v>
      </c>
      <c r="I1649" s="66">
        <v>51.8</v>
      </c>
    </row>
    <row r="1650" spans="2:15" x14ac:dyDescent="0.25">
      <c r="B1650" s="62" t="s">
        <v>10685</v>
      </c>
      <c r="C1650" s="63">
        <v>2</v>
      </c>
      <c r="D1650" s="64">
        <v>44467</v>
      </c>
      <c r="E1650" s="62" t="s">
        <v>9472</v>
      </c>
      <c r="F1650" s="62" t="s">
        <v>3629</v>
      </c>
      <c r="G1650" s="62" t="s">
        <v>3630</v>
      </c>
      <c r="H1650" s="65">
        <v>10</v>
      </c>
      <c r="I1650" s="66">
        <v>4.5999999999999996</v>
      </c>
    </row>
    <row r="1651" spans="2:15" x14ac:dyDescent="0.25">
      <c r="B1651" s="62" t="s">
        <v>10688</v>
      </c>
      <c r="C1651" s="63">
        <v>1</v>
      </c>
      <c r="D1651" s="64">
        <v>44473</v>
      </c>
      <c r="E1651" s="62" t="s">
        <v>10689</v>
      </c>
      <c r="F1651" s="62" t="s">
        <v>10690</v>
      </c>
      <c r="G1651" s="62" t="s">
        <v>10691</v>
      </c>
      <c r="H1651" s="65">
        <v>1</v>
      </c>
      <c r="I1651" s="66">
        <v>1560.79</v>
      </c>
      <c r="K1651" s="58" t="e">
        <f>VLOOKUP(J1651,Stage!A:C,3,FALSE)</f>
        <v>#N/A</v>
      </c>
      <c r="L1651" s="59" t="e">
        <f>VLOOKUP(J1651,Stage!A:B,2,FALSE)</f>
        <v>#N/A</v>
      </c>
      <c r="M1651" s="60">
        <f>+I1651*0.4</f>
        <v>624.31600000000003</v>
      </c>
      <c r="N1651" s="60" t="e">
        <f t="shared" si="92"/>
        <v>#N/A</v>
      </c>
      <c r="O1651" s="60" t="e">
        <f t="shared" si="93"/>
        <v>#N/A</v>
      </c>
    </row>
    <row r="1652" spans="2:15" x14ac:dyDescent="0.25">
      <c r="B1652" s="62" t="s">
        <v>10688</v>
      </c>
      <c r="C1652" s="63">
        <v>2</v>
      </c>
      <c r="D1652" s="64">
        <v>44473</v>
      </c>
      <c r="E1652" s="62" t="s">
        <v>10689</v>
      </c>
      <c r="F1652" s="62" t="s">
        <v>123</v>
      </c>
      <c r="G1652" s="62" t="s">
        <v>4534</v>
      </c>
      <c r="H1652" s="65">
        <v>1</v>
      </c>
      <c r="I1652" s="66">
        <v>49</v>
      </c>
    </row>
    <row r="1653" spans="2:15" x14ac:dyDescent="0.25">
      <c r="B1653" s="62" t="s">
        <v>10692</v>
      </c>
      <c r="C1653" s="63">
        <v>1</v>
      </c>
      <c r="D1653" s="64">
        <v>44476</v>
      </c>
      <c r="E1653" s="62" t="s">
        <v>10693</v>
      </c>
      <c r="F1653" s="62" t="s">
        <v>10694</v>
      </c>
      <c r="G1653" s="62" t="s">
        <v>10695</v>
      </c>
      <c r="H1653" s="65">
        <v>1</v>
      </c>
      <c r="I1653" s="66">
        <v>2054.25</v>
      </c>
      <c r="K1653" s="58" t="e">
        <f>VLOOKUP(J1653,Stage!A:C,3,FALSE)</f>
        <v>#N/A</v>
      </c>
      <c r="L1653" s="59" t="e">
        <f>VLOOKUP(J1653,Stage!A:B,2,FALSE)</f>
        <v>#N/A</v>
      </c>
      <c r="M1653" s="60">
        <f t="shared" ref="M1653:M1654" si="94">+I1653*0.4</f>
        <v>821.7</v>
      </c>
      <c r="N1653" s="60" t="e">
        <f t="shared" si="92"/>
        <v>#N/A</v>
      </c>
      <c r="O1653" s="60" t="e">
        <f t="shared" si="93"/>
        <v>#N/A</v>
      </c>
    </row>
    <row r="1654" spans="2:15" x14ac:dyDescent="0.25">
      <c r="B1654" s="62" t="s">
        <v>10692</v>
      </c>
      <c r="C1654" s="63">
        <v>2</v>
      </c>
      <c r="D1654" s="64">
        <v>44476</v>
      </c>
      <c r="E1654" s="62" t="s">
        <v>10693</v>
      </c>
      <c r="F1654" s="62" t="s">
        <v>10696</v>
      </c>
      <c r="G1654" s="62" t="s">
        <v>10697</v>
      </c>
      <c r="H1654" s="65">
        <v>1</v>
      </c>
      <c r="I1654" s="66">
        <v>302.79000000000002</v>
      </c>
      <c r="K1654" s="58" t="e">
        <f>VLOOKUP(J1654,Stage!A:C,3,FALSE)</f>
        <v>#N/A</v>
      </c>
      <c r="L1654" s="59" t="e">
        <f>VLOOKUP(J1654,Stage!A:B,2,FALSE)</f>
        <v>#N/A</v>
      </c>
      <c r="M1654" s="60">
        <f t="shared" si="94"/>
        <v>121.11600000000001</v>
      </c>
      <c r="N1654" s="60" t="e">
        <f t="shared" si="92"/>
        <v>#N/A</v>
      </c>
      <c r="O1654" s="60" t="e">
        <f t="shared" si="93"/>
        <v>#N/A</v>
      </c>
    </row>
    <row r="1655" spans="2:15" x14ac:dyDescent="0.25">
      <c r="B1655" s="62" t="s">
        <v>10698</v>
      </c>
      <c r="C1655" s="63">
        <v>1</v>
      </c>
      <c r="D1655" s="64">
        <v>44481</v>
      </c>
      <c r="E1655" s="62" t="s">
        <v>130</v>
      </c>
      <c r="F1655" s="62" t="s">
        <v>10699</v>
      </c>
      <c r="G1655" s="62" t="s">
        <v>10700</v>
      </c>
      <c r="H1655" s="65">
        <v>1</v>
      </c>
      <c r="I1655" s="66">
        <v>477.07</v>
      </c>
      <c r="K1655" s="58" t="e">
        <f>VLOOKUP(J1655,Stage!A:C,3,FALSE)</f>
        <v>#N/A</v>
      </c>
      <c r="L1655" s="59" t="e">
        <f>VLOOKUP(J1655,Stage!A:B,2,FALSE)</f>
        <v>#N/A</v>
      </c>
      <c r="M1655" s="60">
        <f>VLOOKUP(F1655,Cost!A:B,2,FALSE)</f>
        <v>301.48</v>
      </c>
      <c r="N1655" s="60" t="e">
        <f t="shared" si="92"/>
        <v>#N/A</v>
      </c>
      <c r="O1655" s="60" t="e">
        <f t="shared" si="93"/>
        <v>#N/A</v>
      </c>
    </row>
    <row r="1656" spans="2:15" x14ac:dyDescent="0.25">
      <c r="B1656" s="62" t="s">
        <v>10701</v>
      </c>
      <c r="C1656" s="63">
        <v>1</v>
      </c>
      <c r="D1656" s="64">
        <v>44474</v>
      </c>
      <c r="E1656" s="62" t="s">
        <v>117</v>
      </c>
      <c r="F1656" s="62" t="s">
        <v>8805</v>
      </c>
      <c r="G1656" s="62" t="s">
        <v>10702</v>
      </c>
      <c r="H1656" s="65">
        <v>30</v>
      </c>
      <c r="I1656" s="66">
        <v>2221.1999999999998</v>
      </c>
      <c r="K1656" s="58" t="e">
        <f>VLOOKUP(J1656,Stage!A:C,3,FALSE)</f>
        <v>#N/A</v>
      </c>
      <c r="L1656" s="59" t="e">
        <f>VLOOKUP(J1656,Stage!A:B,2,FALSE)</f>
        <v>#N/A</v>
      </c>
      <c r="M1656" s="60">
        <f>VLOOKUP(F1656,Cost!A:B,2,FALSE)</f>
        <v>26.801399999999997</v>
      </c>
      <c r="N1656" s="60" t="e">
        <f t="shared" si="92"/>
        <v>#N/A</v>
      </c>
      <c r="O1656" s="60" t="e">
        <f t="shared" si="93"/>
        <v>#N/A</v>
      </c>
    </row>
    <row r="1657" spans="2:15" x14ac:dyDescent="0.25">
      <c r="B1657" s="62" t="s">
        <v>10701</v>
      </c>
      <c r="C1657" s="63">
        <v>2</v>
      </c>
      <c r="D1657" s="64">
        <v>44474</v>
      </c>
      <c r="E1657" s="62" t="s">
        <v>117</v>
      </c>
      <c r="F1657" s="62" t="s">
        <v>7749</v>
      </c>
      <c r="G1657" s="62" t="s">
        <v>10703</v>
      </c>
      <c r="H1657" s="65">
        <v>20</v>
      </c>
      <c r="I1657" s="66">
        <v>1584.6</v>
      </c>
      <c r="K1657" s="58" t="e">
        <f>VLOOKUP(J1657,Stage!A:C,3,FALSE)</f>
        <v>#N/A</v>
      </c>
      <c r="L1657" s="59" t="e">
        <f>VLOOKUP(J1657,Stage!A:B,2,FALSE)</f>
        <v>#N/A</v>
      </c>
      <c r="M1657" s="60">
        <f>VLOOKUP(F1657,Cost!A:B,2,FALSE)</f>
        <v>41.81908</v>
      </c>
      <c r="N1657" s="60" t="e">
        <f t="shared" si="92"/>
        <v>#N/A</v>
      </c>
      <c r="O1657" s="60" t="e">
        <f t="shared" si="93"/>
        <v>#N/A</v>
      </c>
    </row>
    <row r="1658" spans="2:15" x14ac:dyDescent="0.25">
      <c r="B1658" s="62" t="s">
        <v>10704</v>
      </c>
      <c r="C1658" s="63">
        <v>1</v>
      </c>
      <c r="D1658" s="64">
        <v>44482</v>
      </c>
      <c r="E1658" s="62" t="s">
        <v>3329</v>
      </c>
      <c r="F1658" s="62" t="s">
        <v>5843</v>
      </c>
      <c r="G1658" s="62" t="s">
        <v>32</v>
      </c>
      <c r="H1658" s="65">
        <v>7</v>
      </c>
      <c r="I1658" s="66">
        <v>3346.63</v>
      </c>
      <c r="K1658" s="58" t="e">
        <f>VLOOKUP(J1658,Stage!A:C,3,FALSE)</f>
        <v>#N/A</v>
      </c>
      <c r="L1658" s="59" t="e">
        <f>VLOOKUP(J1658,Stage!A:B,2,FALSE)</f>
        <v>#N/A</v>
      </c>
      <c r="M1658" s="60">
        <f>VLOOKUP(F1658,Cost!A:B,2,FALSE)</f>
        <v>259.63</v>
      </c>
      <c r="N1658" s="60" t="e">
        <f t="shared" si="92"/>
        <v>#N/A</v>
      </c>
      <c r="O1658" s="60" t="e">
        <f t="shared" si="93"/>
        <v>#N/A</v>
      </c>
    </row>
    <row r="1659" spans="2:15" x14ac:dyDescent="0.25">
      <c r="B1659" s="62" t="s">
        <v>10704</v>
      </c>
      <c r="C1659" s="63">
        <v>2</v>
      </c>
      <c r="D1659" s="64">
        <v>44482</v>
      </c>
      <c r="E1659" s="62" t="s">
        <v>3329</v>
      </c>
      <c r="F1659" s="62" t="s">
        <v>6031</v>
      </c>
      <c r="G1659" s="62" t="s">
        <v>5718</v>
      </c>
      <c r="H1659" s="65">
        <v>1</v>
      </c>
      <c r="I1659" s="66">
        <v>420.74</v>
      </c>
      <c r="K1659" s="58" t="e">
        <f>VLOOKUP(J1659,Stage!A:C,3,FALSE)</f>
        <v>#N/A</v>
      </c>
      <c r="L1659" s="59" t="e">
        <f>VLOOKUP(J1659,Stage!A:B,2,FALSE)</f>
        <v>#N/A</v>
      </c>
      <c r="M1659" s="60">
        <f>VLOOKUP(F1659,Cost!A:B,2,FALSE)</f>
        <v>255.10839999999999</v>
      </c>
      <c r="N1659" s="60" t="e">
        <f t="shared" si="92"/>
        <v>#N/A</v>
      </c>
      <c r="O1659" s="60" t="e">
        <f t="shared" si="93"/>
        <v>#N/A</v>
      </c>
    </row>
    <row r="1660" spans="2:15" x14ac:dyDescent="0.25">
      <c r="B1660" s="62" t="s">
        <v>10704</v>
      </c>
      <c r="C1660" s="63">
        <v>3</v>
      </c>
      <c r="D1660" s="64">
        <v>44482</v>
      </c>
      <c r="E1660" s="62" t="s">
        <v>3329</v>
      </c>
      <c r="F1660" s="62" t="s">
        <v>5463</v>
      </c>
      <c r="G1660" s="62" t="s">
        <v>5714</v>
      </c>
      <c r="H1660" s="65">
        <v>2</v>
      </c>
      <c r="I1660" s="66">
        <v>823.56</v>
      </c>
      <c r="K1660" s="58" t="e">
        <f>VLOOKUP(J1660,Stage!A:C,3,FALSE)</f>
        <v>#N/A</v>
      </c>
      <c r="L1660" s="59" t="e">
        <f>VLOOKUP(J1660,Stage!A:B,2,FALSE)</f>
        <v>#N/A</v>
      </c>
      <c r="M1660" s="60">
        <f>VLOOKUP(F1660,Cost!A:B,2,FALSE)</f>
        <v>212.35894128000001</v>
      </c>
      <c r="N1660" s="60" t="e">
        <f t="shared" si="92"/>
        <v>#N/A</v>
      </c>
      <c r="O1660" s="60" t="e">
        <f t="shared" si="93"/>
        <v>#N/A</v>
      </c>
    </row>
    <row r="1661" spans="2:15" x14ac:dyDescent="0.25">
      <c r="B1661" s="62" t="s">
        <v>10704</v>
      </c>
      <c r="C1661" s="63">
        <v>4</v>
      </c>
      <c r="D1661" s="64">
        <v>44482</v>
      </c>
      <c r="E1661" s="62" t="s">
        <v>3329</v>
      </c>
      <c r="F1661" s="62" t="s">
        <v>5388</v>
      </c>
      <c r="G1661" s="62" t="s">
        <v>54</v>
      </c>
      <c r="H1661" s="65">
        <v>2</v>
      </c>
      <c r="I1661" s="66">
        <v>830.98</v>
      </c>
      <c r="K1661" s="58" t="e">
        <f>VLOOKUP(J1661,Stage!A:C,3,FALSE)</f>
        <v>#N/A</v>
      </c>
      <c r="L1661" s="59" t="e">
        <f>VLOOKUP(J1661,Stage!A:B,2,FALSE)</f>
        <v>#N/A</v>
      </c>
      <c r="M1661" s="60">
        <f>VLOOKUP(F1661,Cost!A:B,2,FALSE)</f>
        <v>214.75336464</v>
      </c>
      <c r="N1661" s="60" t="e">
        <f t="shared" si="92"/>
        <v>#N/A</v>
      </c>
      <c r="O1661" s="60" t="e">
        <f t="shared" si="93"/>
        <v>#N/A</v>
      </c>
    </row>
    <row r="1662" spans="2:15" x14ac:dyDescent="0.25">
      <c r="B1662" s="62" t="s">
        <v>10704</v>
      </c>
      <c r="C1662" s="63">
        <v>5</v>
      </c>
      <c r="D1662" s="64">
        <v>44482</v>
      </c>
      <c r="E1662" s="62" t="s">
        <v>3329</v>
      </c>
      <c r="F1662" s="62" t="s">
        <v>5754</v>
      </c>
      <c r="G1662" s="62" t="s">
        <v>3301</v>
      </c>
      <c r="H1662" s="65">
        <v>10</v>
      </c>
      <c r="I1662" s="66">
        <v>3947</v>
      </c>
      <c r="K1662" s="58" t="e">
        <f>VLOOKUP(J1662,Stage!A:C,3,FALSE)</f>
        <v>#N/A</v>
      </c>
      <c r="L1662" s="59" t="e">
        <f>VLOOKUP(J1662,Stage!A:B,2,FALSE)</f>
        <v>#N/A</v>
      </c>
      <c r="M1662" s="60">
        <f>VLOOKUP(F1662,Cost!A:B,2,FALSE)</f>
        <v>203.70894128</v>
      </c>
      <c r="N1662" s="60" t="e">
        <f t="shared" si="92"/>
        <v>#N/A</v>
      </c>
      <c r="O1662" s="60" t="e">
        <f t="shared" si="93"/>
        <v>#N/A</v>
      </c>
    </row>
    <row r="1663" spans="2:15" x14ac:dyDescent="0.25">
      <c r="B1663" s="62" t="s">
        <v>10704</v>
      </c>
      <c r="C1663" s="63">
        <v>6</v>
      </c>
      <c r="D1663" s="64">
        <v>44482</v>
      </c>
      <c r="E1663" s="62" t="s">
        <v>3329</v>
      </c>
      <c r="F1663" s="62" t="s">
        <v>6107</v>
      </c>
      <c r="G1663" s="62" t="s">
        <v>6108</v>
      </c>
      <c r="H1663" s="65">
        <v>1</v>
      </c>
      <c r="I1663" s="66">
        <v>72.510000000000005</v>
      </c>
      <c r="K1663" s="58" t="e">
        <f>VLOOKUP(J1663,Stage!A:C,3,FALSE)</f>
        <v>#N/A</v>
      </c>
      <c r="L1663" s="59" t="e">
        <f>VLOOKUP(J1663,Stage!A:B,2,FALSE)</f>
        <v>#N/A</v>
      </c>
      <c r="M1663" s="60">
        <f>VLOOKUP(F1663,Cost!A:B,2,FALSE)</f>
        <v>39.49</v>
      </c>
      <c r="N1663" s="60" t="e">
        <f t="shared" si="92"/>
        <v>#N/A</v>
      </c>
      <c r="O1663" s="60" t="e">
        <f t="shared" si="93"/>
        <v>#N/A</v>
      </c>
    </row>
    <row r="1664" spans="2:15" x14ac:dyDescent="0.25">
      <c r="B1664" s="62" t="s">
        <v>10705</v>
      </c>
      <c r="C1664" s="63">
        <v>1</v>
      </c>
      <c r="D1664" s="64">
        <v>44482</v>
      </c>
      <c r="E1664" s="62" t="s">
        <v>3329</v>
      </c>
      <c r="F1664" s="62" t="s">
        <v>5860</v>
      </c>
      <c r="G1664" s="62" t="s">
        <v>31</v>
      </c>
      <c r="H1664" s="65">
        <v>3</v>
      </c>
      <c r="I1664" s="66">
        <v>806.73</v>
      </c>
      <c r="K1664" s="58" t="e">
        <f>VLOOKUP(J1664,Stage!A:C,3,FALSE)</f>
        <v>#N/A</v>
      </c>
      <c r="L1664" s="59" t="e">
        <f>VLOOKUP(J1664,Stage!A:B,2,FALSE)</f>
        <v>#N/A</v>
      </c>
      <c r="M1664" s="60">
        <f>VLOOKUP(F1664,Cost!A:B,2,FALSE)</f>
        <v>151.46</v>
      </c>
      <c r="N1664" s="60" t="e">
        <f t="shared" si="92"/>
        <v>#N/A</v>
      </c>
      <c r="O1664" s="60" t="e">
        <f t="shared" si="93"/>
        <v>#N/A</v>
      </c>
    </row>
    <row r="1665" spans="2:15" x14ac:dyDescent="0.25">
      <c r="B1665" s="62" t="s">
        <v>10705</v>
      </c>
      <c r="C1665" s="63">
        <v>2</v>
      </c>
      <c r="D1665" s="64">
        <v>44482</v>
      </c>
      <c r="E1665" s="62" t="s">
        <v>3329</v>
      </c>
      <c r="F1665" s="62" t="s">
        <v>5517</v>
      </c>
      <c r="G1665" s="62" t="s">
        <v>31</v>
      </c>
      <c r="H1665" s="65">
        <v>1</v>
      </c>
      <c r="I1665" s="66">
        <v>311.44</v>
      </c>
      <c r="K1665" s="58" t="e">
        <f>VLOOKUP(J1665,Stage!A:C,3,FALSE)</f>
        <v>#N/A</v>
      </c>
      <c r="L1665" s="59" t="e">
        <f>VLOOKUP(J1665,Stage!A:B,2,FALSE)</f>
        <v>#N/A</v>
      </c>
      <c r="M1665" s="60">
        <f>VLOOKUP(F1665,Cost!A:B,2,FALSE)</f>
        <v>173.89</v>
      </c>
      <c r="N1665" s="60" t="e">
        <f t="shared" si="92"/>
        <v>#N/A</v>
      </c>
      <c r="O1665" s="60" t="e">
        <f t="shared" si="93"/>
        <v>#N/A</v>
      </c>
    </row>
    <row r="1666" spans="2:15" x14ac:dyDescent="0.25">
      <c r="B1666" s="62" t="s">
        <v>10706</v>
      </c>
      <c r="C1666" s="63">
        <v>1</v>
      </c>
      <c r="D1666" s="64">
        <v>44481</v>
      </c>
      <c r="E1666" s="62" t="s">
        <v>117</v>
      </c>
      <c r="F1666" s="62" t="s">
        <v>8805</v>
      </c>
      <c r="G1666" s="62" t="s">
        <v>10702</v>
      </c>
      <c r="H1666" s="65">
        <v>50</v>
      </c>
      <c r="I1666" s="66">
        <v>3702</v>
      </c>
      <c r="K1666" s="58" t="e">
        <f>VLOOKUP(J1666,Stage!A:C,3,FALSE)</f>
        <v>#N/A</v>
      </c>
      <c r="L1666" s="59" t="e">
        <f>VLOOKUP(J1666,Stage!A:B,2,FALSE)</f>
        <v>#N/A</v>
      </c>
      <c r="M1666" s="60">
        <f>VLOOKUP(F1666,Cost!A:B,2,FALSE)</f>
        <v>26.801399999999997</v>
      </c>
      <c r="N1666" s="60" t="e">
        <f t="shared" si="92"/>
        <v>#N/A</v>
      </c>
      <c r="O1666" s="60" t="e">
        <f t="shared" si="93"/>
        <v>#N/A</v>
      </c>
    </row>
    <row r="1667" spans="2:15" x14ac:dyDescent="0.25">
      <c r="B1667" s="62" t="s">
        <v>10706</v>
      </c>
      <c r="C1667" s="63">
        <v>2</v>
      </c>
      <c r="D1667" s="64">
        <v>44481</v>
      </c>
      <c r="E1667" s="62" t="s">
        <v>117</v>
      </c>
      <c r="F1667" s="62" t="s">
        <v>7749</v>
      </c>
      <c r="G1667" s="62" t="s">
        <v>10703</v>
      </c>
      <c r="H1667" s="65">
        <v>50</v>
      </c>
      <c r="I1667" s="66">
        <v>3961.5</v>
      </c>
      <c r="K1667" s="58" t="e">
        <f>VLOOKUP(J1667,Stage!A:C,3,FALSE)</f>
        <v>#N/A</v>
      </c>
      <c r="L1667" s="59" t="e">
        <f>VLOOKUP(J1667,Stage!A:B,2,FALSE)</f>
        <v>#N/A</v>
      </c>
      <c r="M1667" s="60">
        <f>VLOOKUP(F1667,Cost!A:B,2,FALSE)</f>
        <v>41.81908</v>
      </c>
      <c r="N1667" s="60" t="e">
        <f t="shared" si="92"/>
        <v>#N/A</v>
      </c>
      <c r="O1667" s="60" t="e">
        <f t="shared" si="93"/>
        <v>#N/A</v>
      </c>
    </row>
    <row r="1668" spans="2:15" x14ac:dyDescent="0.25">
      <c r="B1668" s="62" t="s">
        <v>10707</v>
      </c>
      <c r="C1668" s="63">
        <v>1</v>
      </c>
      <c r="D1668" s="64">
        <v>44488</v>
      </c>
      <c r="E1668" s="62" t="s">
        <v>117</v>
      </c>
      <c r="F1668" s="62" t="s">
        <v>7749</v>
      </c>
      <c r="G1668" s="62" t="s">
        <v>10703</v>
      </c>
      <c r="H1668" s="65">
        <v>25</v>
      </c>
      <c r="I1668" s="66">
        <v>1980.75</v>
      </c>
      <c r="K1668" s="58" t="e">
        <f>VLOOKUP(J1668,Stage!A:C,3,FALSE)</f>
        <v>#N/A</v>
      </c>
      <c r="L1668" s="59" t="e">
        <f>VLOOKUP(J1668,Stage!A:B,2,FALSE)</f>
        <v>#N/A</v>
      </c>
      <c r="M1668" s="60">
        <f>VLOOKUP(F1668,Cost!A:B,2,FALSE)</f>
        <v>41.81908</v>
      </c>
      <c r="N1668" s="60" t="e">
        <f t="shared" si="92"/>
        <v>#N/A</v>
      </c>
      <c r="O1668" s="60" t="e">
        <f t="shared" si="93"/>
        <v>#N/A</v>
      </c>
    </row>
    <row r="1669" spans="2:15" x14ac:dyDescent="0.25">
      <c r="B1669" s="62" t="s">
        <v>10707</v>
      </c>
      <c r="C1669" s="63">
        <v>2</v>
      </c>
      <c r="D1669" s="64">
        <v>44488</v>
      </c>
      <c r="E1669" s="62" t="s">
        <v>117</v>
      </c>
      <c r="F1669" s="62" t="s">
        <v>7748</v>
      </c>
      <c r="G1669" s="62" t="s">
        <v>10708</v>
      </c>
      <c r="H1669" s="65">
        <v>25</v>
      </c>
      <c r="I1669" s="66">
        <v>1851</v>
      </c>
      <c r="K1669" s="58" t="e">
        <f>VLOOKUP(J1669,Stage!A:C,3,FALSE)</f>
        <v>#N/A</v>
      </c>
      <c r="L1669" s="59" t="e">
        <f>VLOOKUP(J1669,Stage!A:B,2,FALSE)</f>
        <v>#N/A</v>
      </c>
      <c r="M1669" s="60">
        <f>VLOOKUP(F1669,Cost!A:B,2,FALSE)</f>
        <v>38.914200000000001</v>
      </c>
      <c r="N1669" s="60" t="e">
        <f t="shared" si="92"/>
        <v>#N/A</v>
      </c>
      <c r="O1669" s="60" t="e">
        <f t="shared" si="93"/>
        <v>#N/A</v>
      </c>
    </row>
    <row r="1670" spans="2:15" x14ac:dyDescent="0.25">
      <c r="B1670" s="62" t="s">
        <v>10707</v>
      </c>
      <c r="C1670" s="63">
        <v>3</v>
      </c>
      <c r="D1670" s="64">
        <v>44488</v>
      </c>
      <c r="E1670" s="62" t="s">
        <v>117</v>
      </c>
      <c r="F1670" s="62" t="s">
        <v>8805</v>
      </c>
      <c r="G1670" s="62" t="s">
        <v>10702</v>
      </c>
      <c r="H1670" s="65">
        <v>30</v>
      </c>
      <c r="I1670" s="66">
        <v>2221.1999999999998</v>
      </c>
      <c r="K1670" s="58" t="e">
        <f>VLOOKUP(J1670,Stage!A:C,3,FALSE)</f>
        <v>#N/A</v>
      </c>
      <c r="L1670" s="59" t="e">
        <f>VLOOKUP(J1670,Stage!A:B,2,FALSE)</f>
        <v>#N/A</v>
      </c>
      <c r="M1670" s="60">
        <f>VLOOKUP(F1670,Cost!A:B,2,FALSE)</f>
        <v>26.801399999999997</v>
      </c>
      <c r="N1670" s="60" t="e">
        <f t="shared" si="92"/>
        <v>#N/A</v>
      </c>
      <c r="O1670" s="60" t="e">
        <f t="shared" si="93"/>
        <v>#N/A</v>
      </c>
    </row>
    <row r="1671" spans="2:15" x14ac:dyDescent="0.25">
      <c r="B1671" s="62" t="s">
        <v>10709</v>
      </c>
      <c r="C1671" s="63">
        <v>1</v>
      </c>
      <c r="D1671" s="64">
        <v>44495</v>
      </c>
      <c r="E1671" s="62" t="s">
        <v>117</v>
      </c>
      <c r="F1671" s="62" t="s">
        <v>7749</v>
      </c>
      <c r="G1671" s="62" t="s">
        <v>10703</v>
      </c>
      <c r="H1671" s="65">
        <v>25</v>
      </c>
      <c r="I1671" s="66">
        <v>1980.75</v>
      </c>
      <c r="K1671" s="58" t="e">
        <f>VLOOKUP(J1671,Stage!A:C,3,FALSE)</f>
        <v>#N/A</v>
      </c>
      <c r="L1671" s="59" t="e">
        <f>VLOOKUP(J1671,Stage!A:B,2,FALSE)</f>
        <v>#N/A</v>
      </c>
      <c r="M1671" s="60">
        <f>VLOOKUP(F1671,Cost!A:B,2,FALSE)</f>
        <v>41.81908</v>
      </c>
      <c r="N1671" s="60" t="e">
        <f t="shared" si="92"/>
        <v>#N/A</v>
      </c>
      <c r="O1671" s="60" t="e">
        <f t="shared" si="93"/>
        <v>#N/A</v>
      </c>
    </row>
    <row r="1672" spans="2:15" x14ac:dyDescent="0.25">
      <c r="B1672" s="62" t="s">
        <v>10709</v>
      </c>
      <c r="C1672" s="63">
        <v>2</v>
      </c>
      <c r="D1672" s="64">
        <v>44495</v>
      </c>
      <c r="E1672" s="62" t="s">
        <v>117</v>
      </c>
      <c r="F1672" s="62" t="s">
        <v>7748</v>
      </c>
      <c r="G1672" s="62" t="s">
        <v>10708</v>
      </c>
      <c r="H1672" s="65">
        <v>25</v>
      </c>
      <c r="I1672" s="66">
        <v>1851</v>
      </c>
      <c r="K1672" s="58" t="e">
        <f>VLOOKUP(J1672,Stage!A:C,3,FALSE)</f>
        <v>#N/A</v>
      </c>
      <c r="L1672" s="59" t="e">
        <f>VLOOKUP(J1672,Stage!A:B,2,FALSE)</f>
        <v>#N/A</v>
      </c>
      <c r="M1672" s="60">
        <f>VLOOKUP(F1672,Cost!A:B,2,FALSE)</f>
        <v>38.914200000000001</v>
      </c>
      <c r="N1672" s="60" t="e">
        <f t="shared" si="92"/>
        <v>#N/A</v>
      </c>
      <c r="O1672" s="60" t="e">
        <f t="shared" si="93"/>
        <v>#N/A</v>
      </c>
    </row>
    <row r="1673" spans="2:15" x14ac:dyDescent="0.25">
      <c r="B1673" s="62" t="s">
        <v>10709</v>
      </c>
      <c r="C1673" s="63">
        <v>3</v>
      </c>
      <c r="D1673" s="64">
        <v>44495</v>
      </c>
      <c r="E1673" s="62" t="s">
        <v>117</v>
      </c>
      <c r="F1673" s="62" t="s">
        <v>8805</v>
      </c>
      <c r="G1673" s="62" t="s">
        <v>10702</v>
      </c>
      <c r="H1673" s="65">
        <v>30</v>
      </c>
      <c r="I1673" s="66">
        <v>2221.1999999999998</v>
      </c>
      <c r="K1673" s="58" t="e">
        <f>VLOOKUP(J1673,Stage!A:C,3,FALSE)</f>
        <v>#N/A</v>
      </c>
      <c r="L1673" s="59" t="e">
        <f>VLOOKUP(J1673,Stage!A:B,2,FALSE)</f>
        <v>#N/A</v>
      </c>
      <c r="M1673" s="60">
        <f>VLOOKUP(F1673,Cost!A:B,2,FALSE)</f>
        <v>26.801399999999997</v>
      </c>
      <c r="N1673" s="60" t="e">
        <f t="shared" si="92"/>
        <v>#N/A</v>
      </c>
      <c r="O1673" s="60" t="e">
        <f t="shared" si="93"/>
        <v>#N/A</v>
      </c>
    </row>
    <row r="1674" spans="2:15" x14ac:dyDescent="0.25">
      <c r="B1674" s="62" t="s">
        <v>10710</v>
      </c>
      <c r="C1674" s="63">
        <v>1</v>
      </c>
      <c r="D1674" s="64">
        <v>44474</v>
      </c>
      <c r="E1674" s="62" t="s">
        <v>18</v>
      </c>
      <c r="F1674" s="62" t="s">
        <v>10711</v>
      </c>
      <c r="G1674" s="62" t="s">
        <v>10712</v>
      </c>
      <c r="H1674" s="65">
        <v>10</v>
      </c>
      <c r="I1674" s="66">
        <v>43.5</v>
      </c>
    </row>
    <row r="1675" spans="2:15" x14ac:dyDescent="0.25">
      <c r="B1675" s="62" t="s">
        <v>10713</v>
      </c>
      <c r="C1675" s="63">
        <v>1</v>
      </c>
      <c r="D1675" s="64">
        <v>44495</v>
      </c>
      <c r="E1675" s="62" t="s">
        <v>18</v>
      </c>
      <c r="F1675" s="62" t="s">
        <v>5750</v>
      </c>
      <c r="G1675" s="62" t="s">
        <v>109</v>
      </c>
      <c r="H1675" s="65">
        <v>1</v>
      </c>
      <c r="I1675" s="66">
        <v>151.93</v>
      </c>
      <c r="K1675" s="58" t="e">
        <f>VLOOKUP(J1675,Stage!A:C,3,FALSE)</f>
        <v>#N/A</v>
      </c>
      <c r="L1675" s="59" t="e">
        <f>VLOOKUP(J1675,Stage!A:B,2,FALSE)</f>
        <v>#N/A</v>
      </c>
      <c r="M1675" s="60">
        <f>VLOOKUP(F1675,Cost!A:B,2,FALSE)</f>
        <v>86.3</v>
      </c>
      <c r="N1675" s="60" t="e">
        <f t="shared" si="92"/>
        <v>#N/A</v>
      </c>
      <c r="O1675" s="60" t="e">
        <f t="shared" si="93"/>
        <v>#N/A</v>
      </c>
    </row>
    <row r="1676" spans="2:15" x14ac:dyDescent="0.25">
      <c r="B1676" s="62" t="s">
        <v>10714</v>
      </c>
      <c r="C1676" s="63">
        <v>1</v>
      </c>
      <c r="D1676" s="64">
        <v>44495</v>
      </c>
      <c r="E1676" s="62" t="s">
        <v>18</v>
      </c>
      <c r="F1676" s="62" t="s">
        <v>6002</v>
      </c>
      <c r="G1676" s="62" t="s">
        <v>112</v>
      </c>
      <c r="H1676" s="65">
        <v>1</v>
      </c>
      <c r="I1676" s="66">
        <v>74.680000000000007</v>
      </c>
      <c r="K1676" s="58" t="e">
        <f>VLOOKUP(J1676,Stage!A:C,3,FALSE)</f>
        <v>#N/A</v>
      </c>
      <c r="L1676" s="59" t="e">
        <f>VLOOKUP(J1676,Stage!A:B,2,FALSE)</f>
        <v>#N/A</v>
      </c>
      <c r="M1676" s="60">
        <f>VLOOKUP(F1676,Cost!A:B,2,FALSE)</f>
        <v>40.869999999999997</v>
      </c>
      <c r="N1676" s="60" t="e">
        <f t="shared" si="92"/>
        <v>#N/A</v>
      </c>
      <c r="O1676" s="60" t="e">
        <f t="shared" si="93"/>
        <v>#N/A</v>
      </c>
    </row>
    <row r="1677" spans="2:15" x14ac:dyDescent="0.25">
      <c r="B1677" s="62" t="s">
        <v>10715</v>
      </c>
      <c r="C1677" s="63">
        <v>1</v>
      </c>
      <c r="D1677" s="64">
        <v>44473</v>
      </c>
      <c r="E1677" s="62" t="s">
        <v>43</v>
      </c>
      <c r="F1677" s="62" t="s">
        <v>6116</v>
      </c>
      <c r="G1677" s="62" t="s">
        <v>11</v>
      </c>
      <c r="H1677" s="65">
        <v>1</v>
      </c>
      <c r="I1677" s="66">
        <v>243.33</v>
      </c>
      <c r="K1677" s="58" t="e">
        <f>VLOOKUP(J1677,Stage!A:C,3,FALSE)</f>
        <v>#N/A</v>
      </c>
      <c r="L1677" s="59" t="e">
        <f>VLOOKUP(J1677,Stage!A:B,2,FALSE)</f>
        <v>#N/A</v>
      </c>
      <c r="M1677" s="60">
        <f>VLOOKUP(F1677,Cost!A:B,2,FALSE)</f>
        <v>121.04640000000001</v>
      </c>
      <c r="N1677" s="60" t="e">
        <f t="shared" si="92"/>
        <v>#N/A</v>
      </c>
      <c r="O1677" s="60" t="e">
        <f t="shared" si="93"/>
        <v>#N/A</v>
      </c>
    </row>
    <row r="1678" spans="2:15" x14ac:dyDescent="0.25">
      <c r="B1678" s="62" t="s">
        <v>10715</v>
      </c>
      <c r="C1678" s="63">
        <v>2</v>
      </c>
      <c r="D1678" s="64">
        <v>44473</v>
      </c>
      <c r="E1678" s="62" t="s">
        <v>43</v>
      </c>
      <c r="F1678" s="62" t="s">
        <v>5520</v>
      </c>
      <c r="G1678" s="62" t="s">
        <v>77</v>
      </c>
      <c r="H1678" s="65">
        <v>2</v>
      </c>
      <c r="I1678" s="66">
        <v>57.46</v>
      </c>
      <c r="K1678" s="58" t="e">
        <f>VLOOKUP(J1678,Stage!A:C,3,FALSE)</f>
        <v>#N/A</v>
      </c>
      <c r="L1678" s="59" t="e">
        <f>VLOOKUP(J1678,Stage!A:B,2,FALSE)</f>
        <v>#N/A</v>
      </c>
      <c r="M1678" s="60">
        <f>VLOOKUP(F1678,Cost!A:B,2,FALSE)</f>
        <v>19.891199999999998</v>
      </c>
      <c r="N1678" s="60" t="e">
        <f t="shared" si="92"/>
        <v>#N/A</v>
      </c>
      <c r="O1678" s="60" t="e">
        <f t="shared" si="93"/>
        <v>#N/A</v>
      </c>
    </row>
    <row r="1679" spans="2:15" x14ac:dyDescent="0.25">
      <c r="B1679" s="62" t="s">
        <v>10715</v>
      </c>
      <c r="C1679" s="63">
        <v>3</v>
      </c>
      <c r="D1679" s="64">
        <v>44473</v>
      </c>
      <c r="E1679" s="62" t="s">
        <v>43</v>
      </c>
      <c r="F1679" s="62" t="s">
        <v>5521</v>
      </c>
      <c r="G1679" s="62" t="s">
        <v>5696</v>
      </c>
      <c r="H1679" s="65">
        <v>1</v>
      </c>
      <c r="I1679" s="66">
        <v>26.15</v>
      </c>
      <c r="K1679" s="58" t="e">
        <f>VLOOKUP(J1679,Stage!A:C,3,FALSE)</f>
        <v>#N/A</v>
      </c>
      <c r="L1679" s="59" t="e">
        <f>VLOOKUP(J1679,Stage!A:B,2,FALSE)</f>
        <v>#N/A</v>
      </c>
      <c r="M1679" s="60">
        <f>VLOOKUP(F1679,Cost!A:B,2,FALSE)</f>
        <v>16.601199999999999</v>
      </c>
      <c r="N1679" s="60" t="e">
        <f t="shared" si="92"/>
        <v>#N/A</v>
      </c>
      <c r="O1679" s="60" t="e">
        <f t="shared" si="93"/>
        <v>#N/A</v>
      </c>
    </row>
    <row r="1680" spans="2:15" x14ac:dyDescent="0.25">
      <c r="B1680" s="62" t="s">
        <v>10715</v>
      </c>
      <c r="C1680" s="63">
        <v>4</v>
      </c>
      <c r="D1680" s="64">
        <v>44473</v>
      </c>
      <c r="E1680" s="62" t="s">
        <v>43</v>
      </c>
      <c r="F1680" s="62" t="s">
        <v>5593</v>
      </c>
      <c r="G1680" s="62" t="s">
        <v>47</v>
      </c>
      <c r="H1680" s="65">
        <v>1</v>
      </c>
      <c r="I1680" s="66">
        <v>213.97</v>
      </c>
      <c r="K1680" s="58" t="e">
        <f>VLOOKUP(J1680,Stage!A:C,3,FALSE)</f>
        <v>#N/A</v>
      </c>
      <c r="L1680" s="59" t="e">
        <f>VLOOKUP(J1680,Stage!A:B,2,FALSE)</f>
        <v>#N/A</v>
      </c>
      <c r="M1680" s="60">
        <f>VLOOKUP(F1680,Cost!A:B,2,FALSE)</f>
        <v>111.37119999999999</v>
      </c>
      <c r="N1680" s="60" t="e">
        <f t="shared" si="92"/>
        <v>#N/A</v>
      </c>
      <c r="O1680" s="60" t="e">
        <f t="shared" si="93"/>
        <v>#N/A</v>
      </c>
    </row>
    <row r="1681" spans="2:15" x14ac:dyDescent="0.25">
      <c r="B1681" s="62" t="s">
        <v>10715</v>
      </c>
      <c r="C1681" s="63">
        <v>5</v>
      </c>
      <c r="D1681" s="64">
        <v>44473</v>
      </c>
      <c r="E1681" s="62" t="s">
        <v>43</v>
      </c>
      <c r="F1681" s="62" t="s">
        <v>5596</v>
      </c>
      <c r="G1681" s="62" t="s">
        <v>3312</v>
      </c>
      <c r="H1681" s="65">
        <v>1</v>
      </c>
      <c r="I1681" s="66">
        <v>596.41</v>
      </c>
      <c r="K1681" s="58" t="e">
        <f>VLOOKUP(J1681,Stage!A:C,3,FALSE)</f>
        <v>#N/A</v>
      </c>
      <c r="L1681" s="59" t="e">
        <f>VLOOKUP(J1681,Stage!A:B,2,FALSE)</f>
        <v>#N/A</v>
      </c>
      <c r="M1681" s="60">
        <f>VLOOKUP(F1681,Cost!A:B,2,FALSE)</f>
        <v>276.74959999999999</v>
      </c>
      <c r="N1681" s="60" t="e">
        <f t="shared" si="92"/>
        <v>#N/A</v>
      </c>
      <c r="O1681" s="60" t="e">
        <f t="shared" si="93"/>
        <v>#N/A</v>
      </c>
    </row>
    <row r="1682" spans="2:15" x14ac:dyDescent="0.25">
      <c r="B1682" s="62" t="s">
        <v>10715</v>
      </c>
      <c r="C1682" s="63">
        <v>6</v>
      </c>
      <c r="D1682" s="64">
        <v>44473</v>
      </c>
      <c r="E1682" s="62" t="s">
        <v>43</v>
      </c>
      <c r="F1682" s="62" t="s">
        <v>5594</v>
      </c>
      <c r="G1682" s="62" t="s">
        <v>3314</v>
      </c>
      <c r="H1682" s="65">
        <v>1</v>
      </c>
      <c r="I1682" s="66">
        <v>134.58000000000001</v>
      </c>
      <c r="K1682" s="58" t="e">
        <f>VLOOKUP(J1682,Stage!A:C,3,FALSE)</f>
        <v>#N/A</v>
      </c>
      <c r="L1682" s="59" t="e">
        <f>VLOOKUP(J1682,Stage!A:B,2,FALSE)</f>
        <v>#N/A</v>
      </c>
      <c r="M1682" s="60">
        <f>VLOOKUP(F1682,Cost!A:B,2,FALSE)</f>
        <v>66.875200000000007</v>
      </c>
      <c r="N1682" s="60" t="e">
        <f t="shared" si="92"/>
        <v>#N/A</v>
      </c>
      <c r="O1682" s="60" t="e">
        <f t="shared" si="93"/>
        <v>#N/A</v>
      </c>
    </row>
    <row r="1683" spans="2:15" x14ac:dyDescent="0.25">
      <c r="B1683" s="62" t="s">
        <v>10715</v>
      </c>
      <c r="C1683" s="63">
        <v>7</v>
      </c>
      <c r="D1683" s="64">
        <v>44473</v>
      </c>
      <c r="E1683" s="62" t="s">
        <v>43</v>
      </c>
      <c r="F1683" s="62" t="s">
        <v>5597</v>
      </c>
      <c r="G1683" s="62" t="s">
        <v>3669</v>
      </c>
      <c r="H1683" s="65">
        <v>1</v>
      </c>
      <c r="I1683" s="66">
        <v>466.73</v>
      </c>
      <c r="K1683" s="58" t="e">
        <f>VLOOKUP(J1683,Stage!A:C,3,FALSE)</f>
        <v>#N/A</v>
      </c>
      <c r="L1683" s="59" t="e">
        <f>VLOOKUP(J1683,Stage!A:B,2,FALSE)</f>
        <v>#N/A</v>
      </c>
      <c r="M1683" s="60">
        <f>VLOOKUP(F1683,Cost!A:B,2,FALSE)</f>
        <v>230.54759999999999</v>
      </c>
      <c r="N1683" s="60" t="e">
        <f t="shared" si="92"/>
        <v>#N/A</v>
      </c>
      <c r="O1683" s="60" t="e">
        <f t="shared" si="93"/>
        <v>#N/A</v>
      </c>
    </row>
    <row r="1684" spans="2:15" x14ac:dyDescent="0.25">
      <c r="B1684" s="62" t="s">
        <v>10715</v>
      </c>
      <c r="C1684" s="63">
        <v>8</v>
      </c>
      <c r="D1684" s="64">
        <v>44473</v>
      </c>
      <c r="E1684" s="62" t="s">
        <v>43</v>
      </c>
      <c r="F1684" s="62" t="s">
        <v>5595</v>
      </c>
      <c r="G1684" s="62" t="s">
        <v>3671</v>
      </c>
      <c r="H1684" s="65">
        <v>1</v>
      </c>
      <c r="I1684" s="66">
        <v>524.42999999999995</v>
      </c>
      <c r="K1684" s="58" t="e">
        <f>VLOOKUP(J1684,Stage!A:C,3,FALSE)</f>
        <v>#N/A</v>
      </c>
      <c r="L1684" s="59" t="e">
        <f>VLOOKUP(J1684,Stage!A:B,2,FALSE)</f>
        <v>#N/A</v>
      </c>
      <c r="M1684" s="60">
        <f>VLOOKUP(F1684,Cost!A:B,2,FALSE)</f>
        <v>258.13720000000001</v>
      </c>
      <c r="N1684" s="60" t="e">
        <f t="shared" si="92"/>
        <v>#N/A</v>
      </c>
      <c r="O1684" s="60" t="e">
        <f t="shared" si="93"/>
        <v>#N/A</v>
      </c>
    </row>
    <row r="1685" spans="2:15" x14ac:dyDescent="0.25">
      <c r="B1685" s="62" t="s">
        <v>10716</v>
      </c>
      <c r="C1685" s="63">
        <v>1</v>
      </c>
      <c r="D1685" s="64">
        <v>44473</v>
      </c>
      <c r="E1685" s="62" t="s">
        <v>43</v>
      </c>
      <c r="F1685" s="62" t="s">
        <v>5521</v>
      </c>
      <c r="G1685" s="62" t="s">
        <v>5696</v>
      </c>
      <c r="H1685" s="65">
        <v>1</v>
      </c>
      <c r="I1685" s="66">
        <v>26.15</v>
      </c>
      <c r="K1685" s="58" t="e">
        <f>VLOOKUP(J1685,Stage!A:C,3,FALSE)</f>
        <v>#N/A</v>
      </c>
      <c r="L1685" s="59" t="e">
        <f>VLOOKUP(J1685,Stage!A:B,2,FALSE)</f>
        <v>#N/A</v>
      </c>
      <c r="M1685" s="60">
        <f>VLOOKUP(F1685,Cost!A:B,2,FALSE)</f>
        <v>16.601199999999999</v>
      </c>
      <c r="N1685" s="60" t="e">
        <f t="shared" si="92"/>
        <v>#N/A</v>
      </c>
      <c r="O1685" s="60" t="e">
        <f t="shared" si="93"/>
        <v>#N/A</v>
      </c>
    </row>
    <row r="1686" spans="2:15" x14ac:dyDescent="0.25">
      <c r="B1686" s="62" t="s">
        <v>10716</v>
      </c>
      <c r="C1686" s="63">
        <v>2</v>
      </c>
      <c r="D1686" s="64">
        <v>44473</v>
      </c>
      <c r="E1686" s="62" t="s">
        <v>43</v>
      </c>
      <c r="F1686" s="62" t="s">
        <v>6132</v>
      </c>
      <c r="G1686" s="62" t="s">
        <v>3689</v>
      </c>
      <c r="H1686" s="65">
        <v>1</v>
      </c>
      <c r="I1686" s="66">
        <v>195.77</v>
      </c>
      <c r="K1686" s="58" t="e">
        <f>VLOOKUP(J1686,Stage!A:C,3,FALSE)</f>
        <v>#N/A</v>
      </c>
      <c r="L1686" s="59" t="e">
        <f>VLOOKUP(J1686,Stage!A:B,2,FALSE)</f>
        <v>#N/A</v>
      </c>
      <c r="M1686" s="60">
        <f>VLOOKUP(F1686,Cost!A:B,2,FALSE)</f>
        <v>106.86959999999999</v>
      </c>
      <c r="N1686" s="60" t="e">
        <f t="shared" si="92"/>
        <v>#N/A</v>
      </c>
      <c r="O1686" s="60" t="e">
        <f t="shared" si="93"/>
        <v>#N/A</v>
      </c>
    </row>
    <row r="1687" spans="2:15" x14ac:dyDescent="0.25">
      <c r="B1687" s="62" t="s">
        <v>10716</v>
      </c>
      <c r="C1687" s="63">
        <v>3</v>
      </c>
      <c r="D1687" s="64">
        <v>44473</v>
      </c>
      <c r="E1687" s="62" t="s">
        <v>43</v>
      </c>
      <c r="F1687" s="62" t="s">
        <v>6133</v>
      </c>
      <c r="G1687" s="62" t="s">
        <v>71</v>
      </c>
      <c r="H1687" s="65">
        <v>1</v>
      </c>
      <c r="I1687" s="66">
        <v>64.930000000000007</v>
      </c>
      <c r="K1687" s="58" t="e">
        <f>VLOOKUP(J1687,Stage!A:C,3,FALSE)</f>
        <v>#N/A</v>
      </c>
      <c r="L1687" s="59" t="e">
        <f>VLOOKUP(J1687,Stage!A:B,2,FALSE)</f>
        <v>#N/A</v>
      </c>
      <c r="M1687" s="60">
        <f>VLOOKUP(F1687,Cost!A:B,2,FALSE)</f>
        <v>35.9696</v>
      </c>
      <c r="N1687" s="60" t="e">
        <f t="shared" si="92"/>
        <v>#N/A</v>
      </c>
      <c r="O1687" s="60" t="e">
        <f t="shared" si="93"/>
        <v>#N/A</v>
      </c>
    </row>
    <row r="1688" spans="2:15" x14ac:dyDescent="0.25">
      <c r="B1688" s="62" t="s">
        <v>10716</v>
      </c>
      <c r="C1688" s="63">
        <v>4</v>
      </c>
      <c r="D1688" s="64">
        <v>44473</v>
      </c>
      <c r="E1688" s="62" t="s">
        <v>43</v>
      </c>
      <c r="F1688" s="62" t="s">
        <v>6134</v>
      </c>
      <c r="G1688" s="62" t="s">
        <v>73</v>
      </c>
      <c r="H1688" s="65">
        <v>1</v>
      </c>
      <c r="I1688" s="66">
        <v>847.2</v>
      </c>
      <c r="K1688" s="58" t="e">
        <f>VLOOKUP(J1688,Stage!A:C,3,FALSE)</f>
        <v>#N/A</v>
      </c>
      <c r="L1688" s="59" t="e">
        <f>VLOOKUP(J1688,Stage!A:B,2,FALSE)</f>
        <v>#N/A</v>
      </c>
      <c r="M1688" s="60">
        <f>VLOOKUP(F1688,Cost!A:B,2,FALSE)</f>
        <v>376.09324556000001</v>
      </c>
      <c r="N1688" s="60" t="e">
        <f t="shared" si="92"/>
        <v>#N/A</v>
      </c>
      <c r="O1688" s="60" t="e">
        <f t="shared" si="93"/>
        <v>#N/A</v>
      </c>
    </row>
    <row r="1689" spans="2:15" x14ac:dyDescent="0.25">
      <c r="B1689" s="62" t="s">
        <v>10716</v>
      </c>
      <c r="C1689" s="63">
        <v>5</v>
      </c>
      <c r="D1689" s="64">
        <v>44473</v>
      </c>
      <c r="E1689" s="62" t="s">
        <v>43</v>
      </c>
      <c r="F1689" s="62" t="s">
        <v>6135</v>
      </c>
      <c r="G1689" s="62" t="s">
        <v>72</v>
      </c>
      <c r="H1689" s="65">
        <v>1</v>
      </c>
      <c r="I1689" s="66">
        <v>442.62</v>
      </c>
      <c r="K1689" s="58" t="e">
        <f>VLOOKUP(J1689,Stage!A:C,3,FALSE)</f>
        <v>#N/A</v>
      </c>
      <c r="L1689" s="59" t="e">
        <f>VLOOKUP(J1689,Stage!A:B,2,FALSE)</f>
        <v>#N/A</v>
      </c>
      <c r="M1689" s="60">
        <f>VLOOKUP(F1689,Cost!A:B,2,FALSE)</f>
        <v>241.60466199999999</v>
      </c>
      <c r="N1689" s="60" t="e">
        <f t="shared" si="92"/>
        <v>#N/A</v>
      </c>
      <c r="O1689" s="60" t="e">
        <f t="shared" si="93"/>
        <v>#N/A</v>
      </c>
    </row>
    <row r="1690" spans="2:15" x14ac:dyDescent="0.25">
      <c r="B1690" s="62" t="s">
        <v>10717</v>
      </c>
      <c r="C1690" s="63">
        <v>1</v>
      </c>
      <c r="D1690" s="64">
        <v>44473</v>
      </c>
      <c r="E1690" s="62" t="s">
        <v>43</v>
      </c>
      <c r="F1690" s="62" t="s">
        <v>5521</v>
      </c>
      <c r="G1690" s="62" t="s">
        <v>5696</v>
      </c>
      <c r="H1690" s="65">
        <v>1</v>
      </c>
      <c r="I1690" s="66">
        <v>26.15</v>
      </c>
      <c r="K1690" s="58" t="e">
        <f>VLOOKUP(J1690,Stage!A:C,3,FALSE)</f>
        <v>#N/A</v>
      </c>
      <c r="L1690" s="59" t="e">
        <f>VLOOKUP(J1690,Stage!A:B,2,FALSE)</f>
        <v>#N/A</v>
      </c>
      <c r="M1690" s="60">
        <f>VLOOKUP(F1690,Cost!A:B,2,FALSE)</f>
        <v>16.601199999999999</v>
      </c>
      <c r="N1690" s="60" t="e">
        <f t="shared" si="92"/>
        <v>#N/A</v>
      </c>
      <c r="O1690" s="60" t="e">
        <f t="shared" si="93"/>
        <v>#N/A</v>
      </c>
    </row>
    <row r="1691" spans="2:15" x14ac:dyDescent="0.25">
      <c r="B1691" s="62" t="s">
        <v>10717</v>
      </c>
      <c r="C1691" s="63">
        <v>2</v>
      </c>
      <c r="D1691" s="64">
        <v>44473</v>
      </c>
      <c r="E1691" s="62" t="s">
        <v>43</v>
      </c>
      <c r="F1691" s="62" t="s">
        <v>5548</v>
      </c>
      <c r="G1691" s="62" t="s">
        <v>3689</v>
      </c>
      <c r="H1691" s="65">
        <v>1</v>
      </c>
      <c r="I1691" s="66">
        <v>195.77</v>
      </c>
      <c r="K1691" s="58" t="e">
        <f>VLOOKUP(J1691,Stage!A:C,3,FALSE)</f>
        <v>#N/A</v>
      </c>
      <c r="L1691" s="59" t="e">
        <f>VLOOKUP(J1691,Stage!A:B,2,FALSE)</f>
        <v>#N/A</v>
      </c>
      <c r="M1691" s="60">
        <f>VLOOKUP(F1691,Cost!A:B,2,FALSE)</f>
        <v>106.86959999999999</v>
      </c>
      <c r="N1691" s="60" t="e">
        <f t="shared" si="92"/>
        <v>#N/A</v>
      </c>
      <c r="O1691" s="60" t="e">
        <f t="shared" si="93"/>
        <v>#N/A</v>
      </c>
    </row>
    <row r="1692" spans="2:15" x14ac:dyDescent="0.25">
      <c r="B1692" s="62" t="s">
        <v>10717</v>
      </c>
      <c r="C1692" s="63">
        <v>3</v>
      </c>
      <c r="D1692" s="64">
        <v>44473</v>
      </c>
      <c r="E1692" s="62" t="s">
        <v>43</v>
      </c>
      <c r="F1692" s="62" t="s">
        <v>5546</v>
      </c>
      <c r="G1692" s="62" t="s">
        <v>71</v>
      </c>
      <c r="H1692" s="65">
        <v>1</v>
      </c>
      <c r="I1692" s="66">
        <v>64.930000000000007</v>
      </c>
      <c r="K1692" s="58" t="e">
        <f>VLOOKUP(J1692,Stage!A:C,3,FALSE)</f>
        <v>#N/A</v>
      </c>
      <c r="L1692" s="59" t="e">
        <f>VLOOKUP(J1692,Stage!A:B,2,FALSE)</f>
        <v>#N/A</v>
      </c>
      <c r="M1692" s="60">
        <f>VLOOKUP(F1692,Cost!A:B,2,FALSE)</f>
        <v>35.9696</v>
      </c>
      <c r="N1692" s="60" t="e">
        <f t="shared" si="92"/>
        <v>#N/A</v>
      </c>
      <c r="O1692" s="60" t="e">
        <f t="shared" si="93"/>
        <v>#N/A</v>
      </c>
    </row>
    <row r="1693" spans="2:15" x14ac:dyDescent="0.25">
      <c r="B1693" s="62" t="s">
        <v>10717</v>
      </c>
      <c r="C1693" s="63">
        <v>4</v>
      </c>
      <c r="D1693" s="64">
        <v>44473</v>
      </c>
      <c r="E1693" s="62" t="s">
        <v>43</v>
      </c>
      <c r="F1693" s="62" t="s">
        <v>5545</v>
      </c>
      <c r="G1693" s="62" t="s">
        <v>73</v>
      </c>
      <c r="H1693" s="65">
        <v>1</v>
      </c>
      <c r="I1693" s="66">
        <v>847.2</v>
      </c>
      <c r="K1693" s="58" t="e">
        <f>VLOOKUP(J1693,Stage!A:C,3,FALSE)</f>
        <v>#N/A</v>
      </c>
      <c r="L1693" s="59" t="e">
        <f>VLOOKUP(J1693,Stage!A:B,2,FALSE)</f>
        <v>#N/A</v>
      </c>
      <c r="M1693" s="60">
        <f>VLOOKUP(F1693,Cost!A:B,2,FALSE)</f>
        <v>376.09324556000001</v>
      </c>
      <c r="N1693" s="60" t="e">
        <f t="shared" si="92"/>
        <v>#N/A</v>
      </c>
      <c r="O1693" s="60" t="e">
        <f t="shared" si="93"/>
        <v>#N/A</v>
      </c>
    </row>
    <row r="1694" spans="2:15" x14ac:dyDescent="0.25">
      <c r="B1694" s="62" t="s">
        <v>10717</v>
      </c>
      <c r="C1694" s="63">
        <v>5</v>
      </c>
      <c r="D1694" s="64">
        <v>44473</v>
      </c>
      <c r="E1694" s="62" t="s">
        <v>43</v>
      </c>
      <c r="F1694" s="62" t="s">
        <v>5547</v>
      </c>
      <c r="G1694" s="62" t="s">
        <v>72</v>
      </c>
      <c r="H1694" s="65">
        <v>1</v>
      </c>
      <c r="I1694" s="66">
        <v>439.44</v>
      </c>
      <c r="K1694" s="58" t="e">
        <f>VLOOKUP(J1694,Stage!A:C,3,FALSE)</f>
        <v>#N/A</v>
      </c>
      <c r="L1694" s="59" t="e">
        <f>VLOOKUP(J1694,Stage!A:B,2,FALSE)</f>
        <v>#N/A</v>
      </c>
      <c r="M1694" s="60">
        <f>VLOOKUP(F1694,Cost!A:B,2,FALSE)</f>
        <v>239.127296</v>
      </c>
      <c r="N1694" s="60" t="e">
        <f t="shared" si="92"/>
        <v>#N/A</v>
      </c>
      <c r="O1694" s="60" t="e">
        <f t="shared" si="93"/>
        <v>#N/A</v>
      </c>
    </row>
    <row r="1695" spans="2:15" x14ac:dyDescent="0.25">
      <c r="B1695" s="62" t="s">
        <v>10718</v>
      </c>
      <c r="C1695" s="63">
        <v>1</v>
      </c>
      <c r="D1695" s="64">
        <v>44473</v>
      </c>
      <c r="E1695" s="62" t="s">
        <v>43</v>
      </c>
      <c r="F1695" s="62" t="s">
        <v>5521</v>
      </c>
      <c r="G1695" s="62" t="s">
        <v>5696</v>
      </c>
      <c r="H1695" s="65">
        <v>1</v>
      </c>
      <c r="I1695" s="66">
        <v>26.15</v>
      </c>
      <c r="K1695" s="58" t="e">
        <f>VLOOKUP(J1695,Stage!A:C,3,FALSE)</f>
        <v>#N/A</v>
      </c>
      <c r="L1695" s="59" t="e">
        <f>VLOOKUP(J1695,Stage!A:B,2,FALSE)</f>
        <v>#N/A</v>
      </c>
      <c r="M1695" s="60">
        <f>VLOOKUP(F1695,Cost!A:B,2,FALSE)</f>
        <v>16.601199999999999</v>
      </c>
      <c r="N1695" s="60" t="e">
        <f t="shared" si="92"/>
        <v>#N/A</v>
      </c>
      <c r="O1695" s="60" t="e">
        <f t="shared" si="93"/>
        <v>#N/A</v>
      </c>
    </row>
    <row r="1696" spans="2:15" x14ac:dyDescent="0.25">
      <c r="B1696" s="62" t="s">
        <v>10718</v>
      </c>
      <c r="C1696" s="63">
        <v>2</v>
      </c>
      <c r="D1696" s="64">
        <v>44473</v>
      </c>
      <c r="E1696" s="62" t="s">
        <v>43</v>
      </c>
      <c r="F1696" s="62" t="s">
        <v>10719</v>
      </c>
      <c r="G1696" s="62" t="s">
        <v>74</v>
      </c>
      <c r="H1696" s="65">
        <v>1</v>
      </c>
      <c r="I1696" s="66">
        <v>275.49</v>
      </c>
      <c r="K1696" s="58" t="e">
        <f>VLOOKUP(J1696,Stage!A:C,3,FALSE)</f>
        <v>#N/A</v>
      </c>
      <c r="L1696" s="59" t="e">
        <f>VLOOKUP(J1696,Stage!A:B,2,FALSE)</f>
        <v>#N/A</v>
      </c>
      <c r="M1696" s="60">
        <f>VLOOKUP(F1696,Cost!A:B,2,FALSE)</f>
        <v>281.5068</v>
      </c>
      <c r="N1696" s="60" t="e">
        <f t="shared" si="92"/>
        <v>#N/A</v>
      </c>
      <c r="O1696" s="60" t="e">
        <f t="shared" si="93"/>
        <v>#N/A</v>
      </c>
    </row>
    <row r="1697" spans="2:15" x14ac:dyDescent="0.25">
      <c r="B1697" s="62" t="s">
        <v>10718</v>
      </c>
      <c r="C1697" s="63">
        <v>3</v>
      </c>
      <c r="D1697" s="64">
        <v>44473</v>
      </c>
      <c r="E1697" s="62" t="s">
        <v>43</v>
      </c>
      <c r="F1697" s="62" t="s">
        <v>10720</v>
      </c>
      <c r="G1697" s="62" t="s">
        <v>75</v>
      </c>
      <c r="H1697" s="65">
        <v>1</v>
      </c>
      <c r="I1697" s="66">
        <v>419.66</v>
      </c>
      <c r="K1697" s="58" t="e">
        <f>VLOOKUP(J1697,Stage!A:C,3,FALSE)</f>
        <v>#N/A</v>
      </c>
      <c r="L1697" s="59" t="e">
        <f>VLOOKUP(J1697,Stage!A:B,2,FALSE)</f>
        <v>#N/A</v>
      </c>
      <c r="M1697" s="60">
        <f>VLOOKUP(F1697,Cost!A:B,2,FALSE)</f>
        <v>280.42680000000001</v>
      </c>
      <c r="N1697" s="60" t="e">
        <f t="shared" si="92"/>
        <v>#N/A</v>
      </c>
      <c r="O1697" s="60" t="e">
        <f t="shared" si="93"/>
        <v>#N/A</v>
      </c>
    </row>
    <row r="1698" spans="2:15" x14ac:dyDescent="0.25">
      <c r="B1698" s="62" t="s">
        <v>10718</v>
      </c>
      <c r="C1698" s="63">
        <v>4</v>
      </c>
      <c r="D1698" s="64">
        <v>44473</v>
      </c>
      <c r="E1698" s="62" t="s">
        <v>43</v>
      </c>
      <c r="F1698" s="62" t="s">
        <v>10721</v>
      </c>
      <c r="G1698" s="62" t="s">
        <v>70</v>
      </c>
      <c r="H1698" s="65">
        <v>1</v>
      </c>
      <c r="I1698" s="66">
        <v>127.59</v>
      </c>
      <c r="K1698" s="58" t="e">
        <f>VLOOKUP(J1698,Stage!A:C,3,FALSE)</f>
        <v>#N/A</v>
      </c>
      <c r="L1698" s="59" t="e">
        <f>VLOOKUP(J1698,Stage!A:B,2,FALSE)</f>
        <v>#N/A</v>
      </c>
      <c r="M1698" s="60">
        <f>VLOOKUP(F1698,Cost!A:B,2,FALSE)</f>
        <v>88.388800000000003</v>
      </c>
      <c r="N1698" s="60" t="e">
        <f t="shared" si="92"/>
        <v>#N/A</v>
      </c>
      <c r="O1698" s="60" t="e">
        <f t="shared" si="93"/>
        <v>#N/A</v>
      </c>
    </row>
    <row r="1699" spans="2:15" x14ac:dyDescent="0.25">
      <c r="B1699" s="62" t="s">
        <v>10722</v>
      </c>
      <c r="C1699" s="63">
        <v>1</v>
      </c>
      <c r="D1699" s="64">
        <v>44473</v>
      </c>
      <c r="E1699" s="62" t="s">
        <v>43</v>
      </c>
      <c r="F1699" s="62" t="s">
        <v>8995</v>
      </c>
      <c r="G1699" s="62" t="s">
        <v>3306</v>
      </c>
      <c r="H1699" s="65">
        <v>1</v>
      </c>
      <c r="I1699" s="66">
        <v>243.33</v>
      </c>
      <c r="K1699" s="58" t="e">
        <f>VLOOKUP(J1699,Stage!A:C,3,FALSE)</f>
        <v>#N/A</v>
      </c>
      <c r="L1699" s="59" t="e">
        <f>VLOOKUP(J1699,Stage!A:B,2,FALSE)</f>
        <v>#N/A</v>
      </c>
      <c r="M1699" s="60">
        <f>VLOOKUP(F1699,Cost!A:B,2,FALSE)</f>
        <v>121.04640000000001</v>
      </c>
      <c r="N1699" s="60" t="e">
        <f t="shared" si="92"/>
        <v>#N/A</v>
      </c>
      <c r="O1699" s="60" t="e">
        <f t="shared" si="93"/>
        <v>#N/A</v>
      </c>
    </row>
    <row r="1700" spans="2:15" x14ac:dyDescent="0.25">
      <c r="B1700" s="62" t="s">
        <v>10722</v>
      </c>
      <c r="C1700" s="63">
        <v>2</v>
      </c>
      <c r="D1700" s="64">
        <v>44473</v>
      </c>
      <c r="E1700" s="62" t="s">
        <v>43</v>
      </c>
      <c r="F1700" s="62" t="s">
        <v>8992</v>
      </c>
      <c r="G1700" s="62" t="s">
        <v>3317</v>
      </c>
      <c r="H1700" s="65">
        <v>1</v>
      </c>
      <c r="I1700" s="66">
        <v>557.08000000000004</v>
      </c>
      <c r="K1700" s="58" t="e">
        <f>VLOOKUP(J1700,Stage!A:C,3,FALSE)</f>
        <v>#N/A</v>
      </c>
      <c r="L1700" s="59" t="e">
        <f>VLOOKUP(J1700,Stage!A:B,2,FALSE)</f>
        <v>#N/A</v>
      </c>
      <c r="M1700" s="60">
        <f>VLOOKUP(F1700,Cost!A:B,2,FALSE)</f>
        <v>272.87399999999997</v>
      </c>
      <c r="N1700" s="60" t="e">
        <f t="shared" si="92"/>
        <v>#N/A</v>
      </c>
      <c r="O1700" s="60" t="e">
        <f t="shared" si="93"/>
        <v>#N/A</v>
      </c>
    </row>
    <row r="1701" spans="2:15" x14ac:dyDescent="0.25">
      <c r="B1701" s="62" t="s">
        <v>10722</v>
      </c>
      <c r="C1701" s="63">
        <v>3</v>
      </c>
      <c r="D1701" s="64">
        <v>44473</v>
      </c>
      <c r="E1701" s="62" t="s">
        <v>43</v>
      </c>
      <c r="F1701" s="62" t="s">
        <v>5610</v>
      </c>
      <c r="G1701" s="62" t="s">
        <v>5697</v>
      </c>
      <c r="H1701" s="65">
        <v>2</v>
      </c>
      <c r="I1701" s="66">
        <v>66.28</v>
      </c>
      <c r="K1701" s="58" t="e">
        <f>VLOOKUP(J1701,Stage!A:C,3,FALSE)</f>
        <v>#N/A</v>
      </c>
      <c r="L1701" s="59" t="e">
        <f>VLOOKUP(J1701,Stage!A:B,2,FALSE)</f>
        <v>#N/A</v>
      </c>
      <c r="M1701" s="60">
        <f>VLOOKUP(F1701,Cost!A:B,2,FALSE)</f>
        <v>19.686</v>
      </c>
      <c r="N1701" s="60" t="e">
        <f t="shared" si="92"/>
        <v>#N/A</v>
      </c>
      <c r="O1701" s="60" t="e">
        <f t="shared" si="93"/>
        <v>#N/A</v>
      </c>
    </row>
    <row r="1702" spans="2:15" x14ac:dyDescent="0.25">
      <c r="B1702" s="62" t="s">
        <v>10722</v>
      </c>
      <c r="C1702" s="63">
        <v>4</v>
      </c>
      <c r="D1702" s="64">
        <v>44473</v>
      </c>
      <c r="E1702" s="62" t="s">
        <v>43</v>
      </c>
      <c r="F1702" s="62" t="s">
        <v>8990</v>
      </c>
      <c r="G1702" s="62" t="s">
        <v>3308</v>
      </c>
      <c r="H1702" s="65">
        <v>1</v>
      </c>
      <c r="I1702" s="66">
        <v>219.86</v>
      </c>
      <c r="K1702" s="58" t="e">
        <f>VLOOKUP(J1702,Stage!A:C,3,FALSE)</f>
        <v>#N/A</v>
      </c>
      <c r="L1702" s="59" t="e">
        <f>VLOOKUP(J1702,Stage!A:B,2,FALSE)</f>
        <v>#N/A</v>
      </c>
      <c r="M1702" s="60">
        <f>VLOOKUP(F1702,Cost!A:B,2,FALSE)</f>
        <v>101.794</v>
      </c>
      <c r="N1702" s="60" t="e">
        <f t="shared" si="92"/>
        <v>#N/A</v>
      </c>
      <c r="O1702" s="60" t="e">
        <f t="shared" si="93"/>
        <v>#N/A</v>
      </c>
    </row>
    <row r="1703" spans="2:15" x14ac:dyDescent="0.25">
      <c r="B1703" s="62" t="s">
        <v>10722</v>
      </c>
      <c r="C1703" s="63">
        <v>5</v>
      </c>
      <c r="D1703" s="64">
        <v>44473</v>
      </c>
      <c r="E1703" s="62" t="s">
        <v>43</v>
      </c>
      <c r="F1703" s="62" t="s">
        <v>8985</v>
      </c>
      <c r="G1703" s="62" t="s">
        <v>83</v>
      </c>
      <c r="H1703" s="65">
        <v>1</v>
      </c>
      <c r="I1703" s="66">
        <v>493.15</v>
      </c>
      <c r="K1703" s="58" t="e">
        <f>VLOOKUP(J1703,Stage!A:C,3,FALSE)</f>
        <v>#N/A</v>
      </c>
      <c r="L1703" s="59" t="e">
        <f>VLOOKUP(J1703,Stage!A:B,2,FALSE)</f>
        <v>#N/A</v>
      </c>
      <c r="M1703" s="60">
        <f>VLOOKUP(F1703,Cost!A:B,2,FALSE)</f>
        <v>289.13080000000002</v>
      </c>
      <c r="N1703" s="60" t="e">
        <f t="shared" si="92"/>
        <v>#N/A</v>
      </c>
      <c r="O1703" s="60" t="e">
        <f t="shared" si="93"/>
        <v>#N/A</v>
      </c>
    </row>
    <row r="1704" spans="2:15" x14ac:dyDescent="0.25">
      <c r="B1704" s="62" t="s">
        <v>10722</v>
      </c>
      <c r="C1704" s="63">
        <v>6</v>
      </c>
      <c r="D1704" s="64">
        <v>44473</v>
      </c>
      <c r="E1704" s="62" t="s">
        <v>43</v>
      </c>
      <c r="F1704" s="62" t="s">
        <v>8988</v>
      </c>
      <c r="G1704" s="62" t="s">
        <v>84</v>
      </c>
      <c r="H1704" s="65">
        <v>1</v>
      </c>
      <c r="I1704" s="66">
        <v>168.55</v>
      </c>
      <c r="K1704" s="58" t="e">
        <f>VLOOKUP(J1704,Stage!A:C,3,FALSE)</f>
        <v>#N/A</v>
      </c>
      <c r="L1704" s="59" t="e">
        <f>VLOOKUP(J1704,Stage!A:B,2,FALSE)</f>
        <v>#N/A</v>
      </c>
      <c r="M1704" s="60">
        <f>VLOOKUP(F1704,Cost!A:B,2,FALSE)</f>
        <v>100.3548</v>
      </c>
      <c r="N1704" s="60" t="e">
        <f t="shared" si="92"/>
        <v>#N/A</v>
      </c>
      <c r="O1704" s="60" t="e">
        <f t="shared" si="93"/>
        <v>#N/A</v>
      </c>
    </row>
    <row r="1705" spans="2:15" x14ac:dyDescent="0.25">
      <c r="B1705" s="62" t="s">
        <v>10722</v>
      </c>
      <c r="C1705" s="63">
        <v>7</v>
      </c>
      <c r="D1705" s="64">
        <v>44473</v>
      </c>
      <c r="E1705" s="62" t="s">
        <v>43</v>
      </c>
      <c r="F1705" s="62" t="s">
        <v>8994</v>
      </c>
      <c r="G1705" s="62" t="s">
        <v>3307</v>
      </c>
      <c r="H1705" s="65">
        <v>1</v>
      </c>
      <c r="I1705" s="66">
        <v>394.45</v>
      </c>
      <c r="K1705" s="58" t="e">
        <f>VLOOKUP(J1705,Stage!A:C,3,FALSE)</f>
        <v>#N/A</v>
      </c>
      <c r="L1705" s="59" t="e">
        <f>VLOOKUP(J1705,Stage!A:B,2,FALSE)</f>
        <v>#N/A</v>
      </c>
      <c r="M1705" s="60">
        <f>VLOOKUP(F1705,Cost!A:B,2,FALSE)</f>
        <v>195.39679999999998</v>
      </c>
      <c r="N1705" s="60" t="e">
        <f t="shared" si="92"/>
        <v>#N/A</v>
      </c>
      <c r="O1705" s="60" t="e">
        <f t="shared" si="93"/>
        <v>#N/A</v>
      </c>
    </row>
    <row r="1706" spans="2:15" x14ac:dyDescent="0.25">
      <c r="B1706" s="62" t="s">
        <v>10723</v>
      </c>
      <c r="C1706" s="63">
        <v>1</v>
      </c>
      <c r="D1706" s="64">
        <v>44474</v>
      </c>
      <c r="E1706" s="62" t="s">
        <v>43</v>
      </c>
      <c r="F1706" s="62" t="s">
        <v>5521</v>
      </c>
      <c r="G1706" s="62" t="s">
        <v>5696</v>
      </c>
      <c r="H1706" s="65">
        <v>1</v>
      </c>
      <c r="I1706" s="66">
        <v>26.15</v>
      </c>
      <c r="K1706" s="58" t="e">
        <f>VLOOKUP(J1706,Stage!A:C,3,FALSE)</f>
        <v>#N/A</v>
      </c>
      <c r="L1706" s="59" t="e">
        <f>VLOOKUP(J1706,Stage!A:B,2,FALSE)</f>
        <v>#N/A</v>
      </c>
      <c r="M1706" s="60">
        <f>VLOOKUP(F1706,Cost!A:B,2,FALSE)</f>
        <v>16.601199999999999</v>
      </c>
      <c r="N1706" s="60" t="e">
        <f t="shared" si="92"/>
        <v>#N/A</v>
      </c>
      <c r="O1706" s="60" t="e">
        <f t="shared" si="93"/>
        <v>#N/A</v>
      </c>
    </row>
    <row r="1707" spans="2:15" x14ac:dyDescent="0.25">
      <c r="B1707" s="62" t="s">
        <v>10723</v>
      </c>
      <c r="C1707" s="63">
        <v>2</v>
      </c>
      <c r="D1707" s="64">
        <v>44474</v>
      </c>
      <c r="E1707" s="62" t="s">
        <v>43</v>
      </c>
      <c r="F1707" s="62" t="s">
        <v>6120</v>
      </c>
      <c r="G1707" s="62" t="s">
        <v>3688</v>
      </c>
      <c r="H1707" s="65">
        <v>1</v>
      </c>
      <c r="I1707" s="66">
        <v>195.77</v>
      </c>
      <c r="K1707" s="58" t="e">
        <f>VLOOKUP(J1707,Stage!A:C,3,FALSE)</f>
        <v>#N/A</v>
      </c>
      <c r="L1707" s="59" t="e">
        <f>VLOOKUP(J1707,Stage!A:B,2,FALSE)</f>
        <v>#N/A</v>
      </c>
      <c r="M1707" s="60">
        <f>VLOOKUP(F1707,Cost!A:B,2,FALSE)</f>
        <v>106.86959999999999</v>
      </c>
      <c r="N1707" s="60" t="e">
        <f t="shared" si="92"/>
        <v>#N/A</v>
      </c>
      <c r="O1707" s="60" t="e">
        <f t="shared" si="93"/>
        <v>#N/A</v>
      </c>
    </row>
    <row r="1708" spans="2:15" x14ac:dyDescent="0.25">
      <c r="B1708" s="62" t="s">
        <v>10723</v>
      </c>
      <c r="C1708" s="63">
        <v>3</v>
      </c>
      <c r="D1708" s="64">
        <v>44474</v>
      </c>
      <c r="E1708" s="62" t="s">
        <v>43</v>
      </c>
      <c r="F1708" s="62" t="s">
        <v>5616</v>
      </c>
      <c r="G1708" s="62" t="s">
        <v>67</v>
      </c>
      <c r="H1708" s="65">
        <v>1</v>
      </c>
      <c r="I1708" s="66">
        <v>64.930000000000007</v>
      </c>
      <c r="K1708" s="58" t="e">
        <f>VLOOKUP(J1708,Stage!A:C,3,FALSE)</f>
        <v>#N/A</v>
      </c>
      <c r="L1708" s="59" t="e">
        <f>VLOOKUP(J1708,Stage!A:B,2,FALSE)</f>
        <v>#N/A</v>
      </c>
      <c r="M1708" s="60">
        <f>VLOOKUP(F1708,Cost!A:B,2,FALSE)</f>
        <v>35.9696</v>
      </c>
      <c r="N1708" s="60" t="e">
        <f t="shared" si="92"/>
        <v>#N/A</v>
      </c>
      <c r="O1708" s="60" t="e">
        <f t="shared" si="93"/>
        <v>#N/A</v>
      </c>
    </row>
    <row r="1709" spans="2:15" x14ac:dyDescent="0.25">
      <c r="B1709" s="62" t="s">
        <v>10723</v>
      </c>
      <c r="C1709" s="63">
        <v>4</v>
      </c>
      <c r="D1709" s="64">
        <v>44474</v>
      </c>
      <c r="E1709" s="62" t="s">
        <v>43</v>
      </c>
      <c r="F1709" s="62" t="s">
        <v>5615</v>
      </c>
      <c r="G1709" s="62" t="s">
        <v>69</v>
      </c>
      <c r="H1709" s="65">
        <v>1</v>
      </c>
      <c r="I1709" s="66">
        <v>847.2</v>
      </c>
      <c r="K1709" s="58" t="e">
        <f>VLOOKUP(J1709,Stage!A:C,3,FALSE)</f>
        <v>#N/A</v>
      </c>
      <c r="L1709" s="59" t="e">
        <f>VLOOKUP(J1709,Stage!A:B,2,FALSE)</f>
        <v>#N/A</v>
      </c>
      <c r="M1709" s="60">
        <f>VLOOKUP(F1709,Cost!A:B,2,FALSE)</f>
        <v>376.09324556000001</v>
      </c>
      <c r="N1709" s="60" t="e">
        <f t="shared" ref="N1709:N1772" si="95">+M1709*L1709</f>
        <v>#N/A</v>
      </c>
      <c r="O1709" s="60" t="e">
        <f t="shared" ref="O1709:O1772" si="96">+N1709*H1709</f>
        <v>#N/A</v>
      </c>
    </row>
    <row r="1710" spans="2:15" x14ac:dyDescent="0.25">
      <c r="B1710" s="62" t="s">
        <v>10723</v>
      </c>
      <c r="C1710" s="63">
        <v>5</v>
      </c>
      <c r="D1710" s="64">
        <v>44474</v>
      </c>
      <c r="E1710" s="62" t="s">
        <v>43</v>
      </c>
      <c r="F1710" s="62" t="s">
        <v>5617</v>
      </c>
      <c r="G1710" s="62" t="s">
        <v>68</v>
      </c>
      <c r="H1710" s="65">
        <v>1</v>
      </c>
      <c r="I1710" s="66">
        <v>442.62</v>
      </c>
      <c r="K1710" s="58" t="e">
        <f>VLOOKUP(J1710,Stage!A:C,3,FALSE)</f>
        <v>#N/A</v>
      </c>
      <c r="L1710" s="59" t="e">
        <f>VLOOKUP(J1710,Stage!A:B,2,FALSE)</f>
        <v>#N/A</v>
      </c>
      <c r="M1710" s="60">
        <f>VLOOKUP(F1710,Cost!A:B,2,FALSE)</f>
        <v>241.60466199999999</v>
      </c>
      <c r="N1710" s="60" t="e">
        <f t="shared" si="95"/>
        <v>#N/A</v>
      </c>
      <c r="O1710" s="60" t="e">
        <f t="shared" si="96"/>
        <v>#N/A</v>
      </c>
    </row>
    <row r="1711" spans="2:15" x14ac:dyDescent="0.25">
      <c r="B1711" s="62" t="s">
        <v>10724</v>
      </c>
      <c r="C1711" s="63">
        <v>1</v>
      </c>
      <c r="D1711" s="64">
        <v>44474</v>
      </c>
      <c r="E1711" s="62" t="s">
        <v>43</v>
      </c>
      <c r="F1711" s="62" t="s">
        <v>5521</v>
      </c>
      <c r="G1711" s="62" t="s">
        <v>5696</v>
      </c>
      <c r="H1711" s="65">
        <v>1</v>
      </c>
      <c r="I1711" s="66">
        <v>26.15</v>
      </c>
      <c r="K1711" s="58" t="e">
        <f>VLOOKUP(J1711,Stage!A:C,3,FALSE)</f>
        <v>#N/A</v>
      </c>
      <c r="L1711" s="59" t="e">
        <f>VLOOKUP(J1711,Stage!A:B,2,FALSE)</f>
        <v>#N/A</v>
      </c>
      <c r="M1711" s="60">
        <f>VLOOKUP(F1711,Cost!A:B,2,FALSE)</f>
        <v>16.601199999999999</v>
      </c>
      <c r="N1711" s="60" t="e">
        <f t="shared" si="95"/>
        <v>#N/A</v>
      </c>
      <c r="O1711" s="60" t="e">
        <f t="shared" si="96"/>
        <v>#N/A</v>
      </c>
    </row>
    <row r="1712" spans="2:15" x14ac:dyDescent="0.25">
      <c r="B1712" s="62" t="s">
        <v>10724</v>
      </c>
      <c r="C1712" s="63">
        <v>2</v>
      </c>
      <c r="D1712" s="64">
        <v>44474</v>
      </c>
      <c r="E1712" s="62" t="s">
        <v>43</v>
      </c>
      <c r="F1712" s="62" t="s">
        <v>6136</v>
      </c>
      <c r="G1712" s="62" t="s">
        <v>3688</v>
      </c>
      <c r="H1712" s="65">
        <v>1</v>
      </c>
      <c r="I1712" s="66">
        <v>191.47</v>
      </c>
      <c r="K1712" s="58" t="e">
        <f>VLOOKUP(J1712,Stage!A:C,3,FALSE)</f>
        <v>#N/A</v>
      </c>
      <c r="L1712" s="59" t="e">
        <f>VLOOKUP(J1712,Stage!A:B,2,FALSE)</f>
        <v>#N/A</v>
      </c>
      <c r="M1712" s="60">
        <f>VLOOKUP(F1712,Cost!A:B,2,FALSE)</f>
        <v>104.1708</v>
      </c>
      <c r="N1712" s="60" t="e">
        <f t="shared" si="95"/>
        <v>#N/A</v>
      </c>
      <c r="O1712" s="60" t="e">
        <f t="shared" si="96"/>
        <v>#N/A</v>
      </c>
    </row>
    <row r="1713" spans="2:15" x14ac:dyDescent="0.25">
      <c r="B1713" s="62" t="s">
        <v>10724</v>
      </c>
      <c r="C1713" s="63">
        <v>3</v>
      </c>
      <c r="D1713" s="64">
        <v>44474</v>
      </c>
      <c r="E1713" s="62" t="s">
        <v>43</v>
      </c>
      <c r="F1713" s="62" t="s">
        <v>6137</v>
      </c>
      <c r="G1713" s="62" t="s">
        <v>67</v>
      </c>
      <c r="H1713" s="65">
        <v>1</v>
      </c>
      <c r="I1713" s="66">
        <v>65.510000000000005</v>
      </c>
      <c r="K1713" s="58" t="e">
        <f>VLOOKUP(J1713,Stage!A:C,3,FALSE)</f>
        <v>#N/A</v>
      </c>
      <c r="L1713" s="59" t="e">
        <f>VLOOKUP(J1713,Stage!A:B,2,FALSE)</f>
        <v>#N/A</v>
      </c>
      <c r="M1713" s="60">
        <f>VLOOKUP(F1713,Cost!A:B,2,FALSE)</f>
        <v>36.129599999999996</v>
      </c>
      <c r="N1713" s="60" t="e">
        <f t="shared" si="95"/>
        <v>#N/A</v>
      </c>
      <c r="O1713" s="60" t="e">
        <f t="shared" si="96"/>
        <v>#N/A</v>
      </c>
    </row>
    <row r="1714" spans="2:15" x14ac:dyDescent="0.25">
      <c r="B1714" s="62" t="s">
        <v>10724</v>
      </c>
      <c r="C1714" s="63">
        <v>4</v>
      </c>
      <c r="D1714" s="64">
        <v>44474</v>
      </c>
      <c r="E1714" s="62" t="s">
        <v>43</v>
      </c>
      <c r="F1714" s="62" t="s">
        <v>6138</v>
      </c>
      <c r="G1714" s="62" t="s">
        <v>69</v>
      </c>
      <c r="H1714" s="65">
        <v>1</v>
      </c>
      <c r="I1714" s="66">
        <v>849.45</v>
      </c>
      <c r="K1714" s="58" t="e">
        <f>VLOOKUP(J1714,Stage!A:C,3,FALSE)</f>
        <v>#N/A</v>
      </c>
      <c r="L1714" s="59" t="e">
        <f>VLOOKUP(J1714,Stage!A:B,2,FALSE)</f>
        <v>#N/A</v>
      </c>
      <c r="M1714" s="60">
        <f>VLOOKUP(F1714,Cost!A:B,2,FALSE)</f>
        <v>390.07034655999996</v>
      </c>
      <c r="N1714" s="60" t="e">
        <f t="shared" si="95"/>
        <v>#N/A</v>
      </c>
      <c r="O1714" s="60" t="e">
        <f t="shared" si="96"/>
        <v>#N/A</v>
      </c>
    </row>
    <row r="1715" spans="2:15" x14ac:dyDescent="0.25">
      <c r="B1715" s="62" t="s">
        <v>10724</v>
      </c>
      <c r="C1715" s="63">
        <v>5</v>
      </c>
      <c r="D1715" s="64">
        <v>44474</v>
      </c>
      <c r="E1715" s="62" t="s">
        <v>43</v>
      </c>
      <c r="F1715" s="62" t="s">
        <v>6139</v>
      </c>
      <c r="G1715" s="62" t="s">
        <v>10725</v>
      </c>
      <c r="H1715" s="65">
        <v>1</v>
      </c>
      <c r="I1715" s="66">
        <v>455.77</v>
      </c>
      <c r="K1715" s="58" t="e">
        <f>VLOOKUP(J1715,Stage!A:C,3,FALSE)</f>
        <v>#N/A</v>
      </c>
      <c r="L1715" s="59" t="e">
        <f>VLOOKUP(J1715,Stage!A:B,2,FALSE)</f>
        <v>#N/A</v>
      </c>
      <c r="M1715" s="60">
        <f>VLOOKUP(F1715,Cost!A:B,2,FALSE)</f>
        <v>242.07437279999999</v>
      </c>
      <c r="N1715" s="60" t="e">
        <f t="shared" si="95"/>
        <v>#N/A</v>
      </c>
      <c r="O1715" s="60" t="e">
        <f t="shared" si="96"/>
        <v>#N/A</v>
      </c>
    </row>
    <row r="1716" spans="2:15" x14ac:dyDescent="0.25">
      <c r="B1716" s="62" t="s">
        <v>10726</v>
      </c>
      <c r="C1716" s="63">
        <v>1</v>
      </c>
      <c r="D1716" s="64">
        <v>44474</v>
      </c>
      <c r="E1716" s="62" t="s">
        <v>10727</v>
      </c>
      <c r="F1716" s="62" t="s">
        <v>10728</v>
      </c>
      <c r="G1716" s="62" t="s">
        <v>10729</v>
      </c>
      <c r="H1716" s="65">
        <v>1</v>
      </c>
      <c r="I1716" s="66">
        <v>533.14</v>
      </c>
      <c r="K1716" s="58" t="e">
        <f>VLOOKUP(J1716,Stage!A:C,3,FALSE)</f>
        <v>#N/A</v>
      </c>
      <c r="L1716" s="59" t="e">
        <f>VLOOKUP(J1716,Stage!A:B,2,FALSE)</f>
        <v>#N/A</v>
      </c>
      <c r="M1716" s="60">
        <f t="shared" ref="M1716:M1723" si="97">+I1716*0.4</f>
        <v>213.256</v>
      </c>
      <c r="N1716" s="60" t="e">
        <f t="shared" si="95"/>
        <v>#N/A</v>
      </c>
      <c r="O1716" s="60" t="e">
        <f t="shared" si="96"/>
        <v>#N/A</v>
      </c>
    </row>
    <row r="1717" spans="2:15" x14ac:dyDescent="0.25">
      <c r="B1717" s="62" t="s">
        <v>10726</v>
      </c>
      <c r="C1717" s="63">
        <v>2</v>
      </c>
      <c r="D1717" s="64">
        <v>44474</v>
      </c>
      <c r="E1717" s="62" t="s">
        <v>10727</v>
      </c>
      <c r="F1717" s="62" t="s">
        <v>10730</v>
      </c>
      <c r="G1717" s="62" t="s">
        <v>3813</v>
      </c>
      <c r="H1717" s="65">
        <v>1</v>
      </c>
      <c r="I1717" s="66">
        <v>244.13</v>
      </c>
      <c r="K1717" s="58" t="e">
        <f>VLOOKUP(J1717,Stage!A:C,3,FALSE)</f>
        <v>#N/A</v>
      </c>
      <c r="L1717" s="59" t="e">
        <f>VLOOKUP(J1717,Stage!A:B,2,FALSE)</f>
        <v>#N/A</v>
      </c>
      <c r="M1717" s="60">
        <f t="shared" si="97"/>
        <v>97.652000000000001</v>
      </c>
      <c r="N1717" s="60" t="e">
        <f t="shared" si="95"/>
        <v>#N/A</v>
      </c>
      <c r="O1717" s="60" t="e">
        <f t="shared" si="96"/>
        <v>#N/A</v>
      </c>
    </row>
    <row r="1718" spans="2:15" x14ac:dyDescent="0.25">
      <c r="B1718" s="62" t="s">
        <v>10726</v>
      </c>
      <c r="C1718" s="63">
        <v>3</v>
      </c>
      <c r="D1718" s="64">
        <v>44474</v>
      </c>
      <c r="E1718" s="62" t="s">
        <v>10727</v>
      </c>
      <c r="F1718" s="62" t="s">
        <v>10731</v>
      </c>
      <c r="G1718" s="62" t="s">
        <v>5049</v>
      </c>
      <c r="H1718" s="65">
        <v>1</v>
      </c>
      <c r="I1718" s="66">
        <v>520.5</v>
      </c>
      <c r="K1718" s="58" t="e">
        <f>VLOOKUP(J1718,Stage!A:C,3,FALSE)</f>
        <v>#N/A</v>
      </c>
      <c r="L1718" s="59" t="e">
        <f>VLOOKUP(J1718,Stage!A:B,2,FALSE)</f>
        <v>#N/A</v>
      </c>
      <c r="M1718" s="60">
        <f t="shared" si="97"/>
        <v>208.20000000000002</v>
      </c>
      <c r="N1718" s="60" t="e">
        <f t="shared" si="95"/>
        <v>#N/A</v>
      </c>
      <c r="O1718" s="60" t="e">
        <f t="shared" si="96"/>
        <v>#N/A</v>
      </c>
    </row>
    <row r="1719" spans="2:15" x14ac:dyDescent="0.25">
      <c r="B1719" s="62" t="s">
        <v>10732</v>
      </c>
      <c r="C1719" s="63">
        <v>1</v>
      </c>
      <c r="D1719" s="64">
        <v>44476</v>
      </c>
      <c r="E1719" s="62" t="s">
        <v>10733</v>
      </c>
      <c r="F1719" s="62" t="s">
        <v>10734</v>
      </c>
      <c r="G1719" s="62" t="s">
        <v>10735</v>
      </c>
      <c r="H1719" s="65">
        <v>1</v>
      </c>
      <c r="I1719" s="66">
        <v>789.64</v>
      </c>
      <c r="K1719" s="58" t="e">
        <f>VLOOKUP(J1719,Stage!A:C,3,FALSE)</f>
        <v>#N/A</v>
      </c>
      <c r="L1719" s="59" t="e">
        <f>VLOOKUP(J1719,Stage!A:B,2,FALSE)</f>
        <v>#N/A</v>
      </c>
      <c r="M1719" s="60">
        <f t="shared" si="97"/>
        <v>315.85599999999999</v>
      </c>
      <c r="N1719" s="60" t="e">
        <f t="shared" si="95"/>
        <v>#N/A</v>
      </c>
      <c r="O1719" s="60" t="e">
        <f t="shared" si="96"/>
        <v>#N/A</v>
      </c>
    </row>
    <row r="1720" spans="2:15" x14ac:dyDescent="0.25">
      <c r="B1720" s="62" t="s">
        <v>10732</v>
      </c>
      <c r="C1720" s="63">
        <v>2</v>
      </c>
      <c r="D1720" s="64">
        <v>44476</v>
      </c>
      <c r="E1720" s="62" t="s">
        <v>10733</v>
      </c>
      <c r="F1720" s="62" t="s">
        <v>10736</v>
      </c>
      <c r="G1720" s="62" t="s">
        <v>10737</v>
      </c>
      <c r="H1720" s="65">
        <v>1</v>
      </c>
      <c r="I1720" s="66">
        <v>178.5</v>
      </c>
      <c r="K1720" s="58" t="e">
        <f>VLOOKUP(J1720,Stage!A:C,3,FALSE)</f>
        <v>#N/A</v>
      </c>
      <c r="L1720" s="59" t="e">
        <f>VLOOKUP(J1720,Stage!A:B,2,FALSE)</f>
        <v>#N/A</v>
      </c>
      <c r="M1720" s="60">
        <f t="shared" si="97"/>
        <v>71.400000000000006</v>
      </c>
      <c r="N1720" s="60" t="e">
        <f t="shared" si="95"/>
        <v>#N/A</v>
      </c>
      <c r="O1720" s="60" t="e">
        <f t="shared" si="96"/>
        <v>#N/A</v>
      </c>
    </row>
    <row r="1721" spans="2:15" x14ac:dyDescent="0.25">
      <c r="B1721" s="62" t="s">
        <v>10738</v>
      </c>
      <c r="C1721" s="63">
        <v>1</v>
      </c>
      <c r="D1721" s="64">
        <v>44476</v>
      </c>
      <c r="E1721" s="62" t="s">
        <v>10739</v>
      </c>
      <c r="F1721" s="62" t="s">
        <v>10740</v>
      </c>
      <c r="G1721" s="62" t="s">
        <v>10741</v>
      </c>
      <c r="H1721" s="65">
        <v>1</v>
      </c>
      <c r="I1721" s="66">
        <v>1248.98</v>
      </c>
      <c r="K1721" s="58" t="e">
        <f>VLOOKUP(J1721,Stage!A:C,3,FALSE)</f>
        <v>#N/A</v>
      </c>
      <c r="L1721" s="59" t="e">
        <f>VLOOKUP(J1721,Stage!A:B,2,FALSE)</f>
        <v>#N/A</v>
      </c>
      <c r="M1721" s="60">
        <f t="shared" si="97"/>
        <v>499.59200000000004</v>
      </c>
      <c r="N1721" s="60" t="e">
        <f t="shared" si="95"/>
        <v>#N/A</v>
      </c>
      <c r="O1721" s="60" t="e">
        <f t="shared" si="96"/>
        <v>#N/A</v>
      </c>
    </row>
    <row r="1722" spans="2:15" x14ac:dyDescent="0.25">
      <c r="B1722" s="62" t="s">
        <v>10738</v>
      </c>
      <c r="C1722" s="63">
        <v>2</v>
      </c>
      <c r="D1722" s="64">
        <v>44476</v>
      </c>
      <c r="E1722" s="62" t="s">
        <v>10739</v>
      </c>
      <c r="F1722" s="62" t="s">
        <v>10742</v>
      </c>
      <c r="G1722" s="62" t="s">
        <v>10743</v>
      </c>
      <c r="H1722" s="65">
        <v>1</v>
      </c>
      <c r="I1722" s="66">
        <v>603.41</v>
      </c>
      <c r="K1722" s="58" t="e">
        <f>VLOOKUP(J1722,Stage!A:C,3,FALSE)</f>
        <v>#N/A</v>
      </c>
      <c r="L1722" s="59" t="e">
        <f>VLOOKUP(J1722,Stage!A:B,2,FALSE)</f>
        <v>#N/A</v>
      </c>
      <c r="M1722" s="60">
        <f t="shared" si="97"/>
        <v>241.364</v>
      </c>
      <c r="N1722" s="60" t="e">
        <f t="shared" si="95"/>
        <v>#N/A</v>
      </c>
      <c r="O1722" s="60" t="e">
        <f t="shared" si="96"/>
        <v>#N/A</v>
      </c>
    </row>
    <row r="1723" spans="2:15" x14ac:dyDescent="0.25">
      <c r="B1723" s="62" t="s">
        <v>10744</v>
      </c>
      <c r="C1723" s="63">
        <v>1</v>
      </c>
      <c r="D1723" s="64">
        <v>44483</v>
      </c>
      <c r="E1723" s="62" t="s">
        <v>10745</v>
      </c>
      <c r="F1723" s="62" t="s">
        <v>10746</v>
      </c>
      <c r="G1723" s="62" t="s">
        <v>10747</v>
      </c>
      <c r="H1723" s="65">
        <v>1</v>
      </c>
      <c r="I1723" s="66">
        <v>142.16</v>
      </c>
      <c r="K1723" s="58" t="e">
        <f>VLOOKUP(J1723,Stage!A:C,3,FALSE)</f>
        <v>#N/A</v>
      </c>
      <c r="L1723" s="59" t="e">
        <f>VLOOKUP(J1723,Stage!A:B,2,FALSE)</f>
        <v>#N/A</v>
      </c>
      <c r="M1723" s="60">
        <f t="shared" si="97"/>
        <v>56.864000000000004</v>
      </c>
      <c r="N1723" s="60" t="e">
        <f t="shared" si="95"/>
        <v>#N/A</v>
      </c>
      <c r="O1723" s="60" t="e">
        <f t="shared" si="96"/>
        <v>#N/A</v>
      </c>
    </row>
    <row r="1724" spans="2:15" x14ac:dyDescent="0.25">
      <c r="B1724" s="62" t="s">
        <v>10748</v>
      </c>
      <c r="C1724" s="63">
        <v>1</v>
      </c>
      <c r="D1724" s="64">
        <v>44476</v>
      </c>
      <c r="E1724" s="62" t="s">
        <v>10749</v>
      </c>
      <c r="F1724" s="62" t="s">
        <v>10750</v>
      </c>
      <c r="G1724" s="62" t="s">
        <v>10751</v>
      </c>
      <c r="H1724" s="65">
        <v>1</v>
      </c>
      <c r="I1724" s="66">
        <v>610.11</v>
      </c>
      <c r="K1724" s="58" t="e">
        <f>VLOOKUP(J1724,Stage!A:C,3,FALSE)</f>
        <v>#N/A</v>
      </c>
      <c r="L1724" s="59" t="e">
        <f>VLOOKUP(J1724,Stage!A:B,2,FALSE)</f>
        <v>#N/A</v>
      </c>
      <c r="M1724" s="60">
        <f>VLOOKUP(F1724,Cost!A:B,2,FALSE)</f>
        <v>205.07</v>
      </c>
      <c r="N1724" s="60" t="e">
        <f t="shared" si="95"/>
        <v>#N/A</v>
      </c>
      <c r="O1724" s="60" t="e">
        <f t="shared" si="96"/>
        <v>#N/A</v>
      </c>
    </row>
    <row r="1725" spans="2:15" x14ac:dyDescent="0.25">
      <c r="B1725" s="62" t="s">
        <v>10752</v>
      </c>
      <c r="C1725" s="63">
        <v>1</v>
      </c>
      <c r="D1725" s="64">
        <v>44474</v>
      </c>
      <c r="E1725" s="62" t="s">
        <v>10753</v>
      </c>
      <c r="F1725" s="62" t="s">
        <v>10754</v>
      </c>
      <c r="G1725" s="62" t="s">
        <v>3341</v>
      </c>
      <c r="H1725" s="65">
        <v>1</v>
      </c>
      <c r="I1725" s="66">
        <v>695.79</v>
      </c>
      <c r="K1725" s="58" t="e">
        <f>VLOOKUP(J1725,Stage!A:C,3,FALSE)</f>
        <v>#N/A</v>
      </c>
      <c r="L1725" s="59" t="e">
        <f>VLOOKUP(J1725,Stage!A:B,2,FALSE)</f>
        <v>#N/A</v>
      </c>
      <c r="M1725" s="60">
        <f t="shared" ref="M1725:M1732" si="98">+I1725*0.4</f>
        <v>278.31599999999997</v>
      </c>
      <c r="N1725" s="60" t="e">
        <f t="shared" si="95"/>
        <v>#N/A</v>
      </c>
      <c r="O1725" s="60" t="e">
        <f t="shared" si="96"/>
        <v>#N/A</v>
      </c>
    </row>
    <row r="1726" spans="2:15" x14ac:dyDescent="0.25">
      <c r="B1726" s="62" t="s">
        <v>10752</v>
      </c>
      <c r="C1726" s="63">
        <v>2</v>
      </c>
      <c r="D1726" s="64">
        <v>44474</v>
      </c>
      <c r="E1726" s="62" t="s">
        <v>10753</v>
      </c>
      <c r="F1726" s="62" t="s">
        <v>10755</v>
      </c>
      <c r="G1726" s="62" t="s">
        <v>10756</v>
      </c>
      <c r="H1726" s="65">
        <v>1</v>
      </c>
      <c r="I1726" s="66">
        <v>599.87</v>
      </c>
      <c r="K1726" s="58" t="e">
        <f>VLOOKUP(J1726,Stage!A:C,3,FALSE)</f>
        <v>#N/A</v>
      </c>
      <c r="L1726" s="59" t="e">
        <f>VLOOKUP(J1726,Stage!A:B,2,FALSE)</f>
        <v>#N/A</v>
      </c>
      <c r="M1726" s="60">
        <f t="shared" si="98"/>
        <v>239.94800000000001</v>
      </c>
      <c r="N1726" s="60" t="e">
        <f t="shared" si="95"/>
        <v>#N/A</v>
      </c>
      <c r="O1726" s="60" t="e">
        <f t="shared" si="96"/>
        <v>#N/A</v>
      </c>
    </row>
    <row r="1727" spans="2:15" x14ac:dyDescent="0.25">
      <c r="B1727" s="62" t="s">
        <v>10752</v>
      </c>
      <c r="C1727" s="63">
        <v>3</v>
      </c>
      <c r="D1727" s="64">
        <v>44474</v>
      </c>
      <c r="E1727" s="62" t="s">
        <v>10753</v>
      </c>
      <c r="F1727" s="62" t="s">
        <v>10757</v>
      </c>
      <c r="G1727" s="62" t="s">
        <v>10758</v>
      </c>
      <c r="H1727" s="65">
        <v>1</v>
      </c>
      <c r="I1727" s="66">
        <v>574.84</v>
      </c>
      <c r="K1727" s="58" t="e">
        <f>VLOOKUP(J1727,Stage!A:C,3,FALSE)</f>
        <v>#N/A</v>
      </c>
      <c r="L1727" s="59" t="e">
        <f>VLOOKUP(J1727,Stage!A:B,2,FALSE)</f>
        <v>#N/A</v>
      </c>
      <c r="M1727" s="60">
        <f t="shared" si="98"/>
        <v>229.93600000000004</v>
      </c>
      <c r="N1727" s="60" t="e">
        <f t="shared" si="95"/>
        <v>#N/A</v>
      </c>
      <c r="O1727" s="60" t="e">
        <f t="shared" si="96"/>
        <v>#N/A</v>
      </c>
    </row>
    <row r="1728" spans="2:15" x14ac:dyDescent="0.25">
      <c r="B1728" s="62" t="s">
        <v>10752</v>
      </c>
      <c r="C1728" s="63">
        <v>4</v>
      </c>
      <c r="D1728" s="64">
        <v>44474</v>
      </c>
      <c r="E1728" s="62" t="s">
        <v>10753</v>
      </c>
      <c r="F1728" s="62" t="s">
        <v>10759</v>
      </c>
      <c r="G1728" s="62" t="s">
        <v>10760</v>
      </c>
      <c r="H1728" s="65">
        <v>1</v>
      </c>
      <c r="I1728" s="66">
        <v>500.44</v>
      </c>
      <c r="K1728" s="58" t="e">
        <f>VLOOKUP(J1728,Stage!A:C,3,FALSE)</f>
        <v>#N/A</v>
      </c>
      <c r="L1728" s="59" t="e">
        <f>VLOOKUP(J1728,Stage!A:B,2,FALSE)</f>
        <v>#N/A</v>
      </c>
      <c r="M1728" s="60">
        <f t="shared" si="98"/>
        <v>200.17600000000002</v>
      </c>
      <c r="N1728" s="60" t="e">
        <f t="shared" si="95"/>
        <v>#N/A</v>
      </c>
      <c r="O1728" s="60" t="e">
        <f t="shared" si="96"/>
        <v>#N/A</v>
      </c>
    </row>
    <row r="1729" spans="2:15" x14ac:dyDescent="0.25">
      <c r="B1729" s="62" t="s">
        <v>10752</v>
      </c>
      <c r="C1729" s="63">
        <v>5</v>
      </c>
      <c r="D1729" s="64">
        <v>44474</v>
      </c>
      <c r="E1729" s="62" t="s">
        <v>10753</v>
      </c>
      <c r="F1729" s="62" t="s">
        <v>10761</v>
      </c>
      <c r="G1729" s="62" t="s">
        <v>3340</v>
      </c>
      <c r="H1729" s="65">
        <v>1</v>
      </c>
      <c r="I1729" s="66">
        <v>341.83</v>
      </c>
      <c r="K1729" s="58" t="e">
        <f>VLOOKUP(J1729,Stage!A:C,3,FALSE)</f>
        <v>#N/A</v>
      </c>
      <c r="L1729" s="59" t="e">
        <f>VLOOKUP(J1729,Stage!A:B,2,FALSE)</f>
        <v>#N/A</v>
      </c>
      <c r="M1729" s="60">
        <f t="shared" si="98"/>
        <v>136.732</v>
      </c>
      <c r="N1729" s="60" t="e">
        <f t="shared" si="95"/>
        <v>#N/A</v>
      </c>
      <c r="O1729" s="60" t="e">
        <f t="shared" si="96"/>
        <v>#N/A</v>
      </c>
    </row>
    <row r="1730" spans="2:15" x14ac:dyDescent="0.25">
      <c r="B1730" s="62" t="s">
        <v>10752</v>
      </c>
      <c r="C1730" s="63">
        <v>6</v>
      </c>
      <c r="D1730" s="64">
        <v>44474</v>
      </c>
      <c r="E1730" s="62" t="s">
        <v>10753</v>
      </c>
      <c r="F1730" s="62" t="s">
        <v>10762</v>
      </c>
      <c r="G1730" s="62" t="s">
        <v>10495</v>
      </c>
      <c r="H1730" s="65">
        <v>1</v>
      </c>
      <c r="I1730" s="66">
        <v>447.47</v>
      </c>
      <c r="K1730" s="58" t="e">
        <f>VLOOKUP(J1730,Stage!A:C,3,FALSE)</f>
        <v>#N/A</v>
      </c>
      <c r="L1730" s="59" t="e">
        <f>VLOOKUP(J1730,Stage!A:B,2,FALSE)</f>
        <v>#N/A</v>
      </c>
      <c r="M1730" s="60">
        <f t="shared" si="98"/>
        <v>178.98800000000003</v>
      </c>
      <c r="N1730" s="60" t="e">
        <f t="shared" si="95"/>
        <v>#N/A</v>
      </c>
      <c r="O1730" s="60" t="e">
        <f t="shared" si="96"/>
        <v>#N/A</v>
      </c>
    </row>
    <row r="1731" spans="2:15" x14ac:dyDescent="0.25">
      <c r="B1731" s="62" t="s">
        <v>10763</v>
      </c>
      <c r="C1731" s="63">
        <v>1</v>
      </c>
      <c r="D1731" s="64">
        <v>44474</v>
      </c>
      <c r="E1731" s="62" t="s">
        <v>10764</v>
      </c>
      <c r="F1731" s="62" t="s">
        <v>10765</v>
      </c>
      <c r="G1731" s="62" t="s">
        <v>10766</v>
      </c>
      <c r="H1731" s="65">
        <v>1</v>
      </c>
      <c r="I1731" s="66">
        <v>283.61</v>
      </c>
      <c r="K1731" s="58" t="e">
        <f>VLOOKUP(J1731,Stage!A:C,3,FALSE)</f>
        <v>#N/A</v>
      </c>
      <c r="L1731" s="59" t="e">
        <f>VLOOKUP(J1731,Stage!A:B,2,FALSE)</f>
        <v>#N/A</v>
      </c>
      <c r="M1731" s="60">
        <f t="shared" si="98"/>
        <v>113.44400000000002</v>
      </c>
      <c r="N1731" s="60" t="e">
        <f t="shared" si="95"/>
        <v>#N/A</v>
      </c>
      <c r="O1731" s="60" t="e">
        <f t="shared" si="96"/>
        <v>#N/A</v>
      </c>
    </row>
    <row r="1732" spans="2:15" x14ac:dyDescent="0.25">
      <c r="B1732" s="62" t="s">
        <v>10763</v>
      </c>
      <c r="C1732" s="63">
        <v>2</v>
      </c>
      <c r="D1732" s="64">
        <v>44474</v>
      </c>
      <c r="E1732" s="62" t="s">
        <v>10764</v>
      </c>
      <c r="F1732" s="62" t="s">
        <v>10767</v>
      </c>
      <c r="G1732" s="62" t="s">
        <v>10768</v>
      </c>
      <c r="H1732" s="65">
        <v>1</v>
      </c>
      <c r="I1732" s="66">
        <v>904.91</v>
      </c>
      <c r="K1732" s="58" t="e">
        <f>VLOOKUP(J1732,Stage!A:C,3,FALSE)</f>
        <v>#N/A</v>
      </c>
      <c r="L1732" s="59" t="e">
        <f>VLOOKUP(J1732,Stage!A:B,2,FALSE)</f>
        <v>#N/A</v>
      </c>
      <c r="M1732" s="60">
        <f t="shared" si="98"/>
        <v>361.964</v>
      </c>
      <c r="N1732" s="60" t="e">
        <f t="shared" si="95"/>
        <v>#N/A</v>
      </c>
      <c r="O1732" s="60" t="e">
        <f t="shared" si="96"/>
        <v>#N/A</v>
      </c>
    </row>
    <row r="1733" spans="2:15" x14ac:dyDescent="0.25">
      <c r="B1733" s="62" t="s">
        <v>10769</v>
      </c>
      <c r="C1733" s="63">
        <v>1</v>
      </c>
      <c r="D1733" s="64">
        <v>44480</v>
      </c>
      <c r="E1733" s="62" t="s">
        <v>10770</v>
      </c>
      <c r="F1733" s="62" t="s">
        <v>10771</v>
      </c>
      <c r="G1733" s="62" t="s">
        <v>10195</v>
      </c>
      <c r="H1733" s="65">
        <v>1</v>
      </c>
      <c r="I1733" s="66">
        <v>841.63</v>
      </c>
      <c r="K1733" s="58" t="e">
        <f>VLOOKUP(J1733,Stage!A:C,3,FALSE)</f>
        <v>#N/A</v>
      </c>
      <c r="L1733" s="59" t="e">
        <f>VLOOKUP(J1733,Stage!A:B,2,FALSE)</f>
        <v>#N/A</v>
      </c>
      <c r="M1733" s="60">
        <f>VLOOKUP(F1733,Cost!A:B,2,FALSE)</f>
        <v>225.34</v>
      </c>
      <c r="N1733" s="60" t="e">
        <f t="shared" si="95"/>
        <v>#N/A</v>
      </c>
      <c r="O1733" s="60" t="e">
        <f t="shared" si="96"/>
        <v>#N/A</v>
      </c>
    </row>
    <row r="1734" spans="2:15" x14ac:dyDescent="0.25">
      <c r="B1734" s="62" t="s">
        <v>10772</v>
      </c>
      <c r="C1734" s="63">
        <v>1</v>
      </c>
      <c r="D1734" s="64">
        <v>44474</v>
      </c>
      <c r="E1734" s="62" t="s">
        <v>43</v>
      </c>
      <c r="F1734" s="62" t="s">
        <v>5521</v>
      </c>
      <c r="G1734" s="62" t="s">
        <v>5696</v>
      </c>
      <c r="H1734" s="65">
        <v>1</v>
      </c>
      <c r="I1734" s="66">
        <v>26.15</v>
      </c>
      <c r="K1734" s="58" t="e">
        <f>VLOOKUP(J1734,Stage!A:C,3,FALSE)</f>
        <v>#N/A</v>
      </c>
      <c r="L1734" s="59" t="e">
        <f>VLOOKUP(J1734,Stage!A:B,2,FALSE)</f>
        <v>#N/A</v>
      </c>
      <c r="M1734" s="60">
        <f>VLOOKUP(F1734,Cost!A:B,2,FALSE)</f>
        <v>16.601199999999999</v>
      </c>
      <c r="N1734" s="60" t="e">
        <f t="shared" si="95"/>
        <v>#N/A</v>
      </c>
      <c r="O1734" s="60" t="e">
        <f t="shared" si="96"/>
        <v>#N/A</v>
      </c>
    </row>
    <row r="1735" spans="2:15" x14ac:dyDescent="0.25">
      <c r="B1735" s="62" t="s">
        <v>10772</v>
      </c>
      <c r="C1735" s="63">
        <v>2</v>
      </c>
      <c r="D1735" s="64">
        <v>44474</v>
      </c>
      <c r="E1735" s="62" t="s">
        <v>43</v>
      </c>
      <c r="F1735" s="62" t="s">
        <v>5548</v>
      </c>
      <c r="G1735" s="62" t="s">
        <v>3689</v>
      </c>
      <c r="H1735" s="65">
        <v>1</v>
      </c>
      <c r="I1735" s="66">
        <v>195.77</v>
      </c>
      <c r="K1735" s="58" t="e">
        <f>VLOOKUP(J1735,Stage!A:C,3,FALSE)</f>
        <v>#N/A</v>
      </c>
      <c r="L1735" s="59" t="e">
        <f>VLOOKUP(J1735,Stage!A:B,2,FALSE)</f>
        <v>#N/A</v>
      </c>
      <c r="M1735" s="60">
        <f>VLOOKUP(F1735,Cost!A:B,2,FALSE)</f>
        <v>106.86959999999999</v>
      </c>
      <c r="N1735" s="60" t="e">
        <f t="shared" si="95"/>
        <v>#N/A</v>
      </c>
      <c r="O1735" s="60" t="e">
        <f t="shared" si="96"/>
        <v>#N/A</v>
      </c>
    </row>
    <row r="1736" spans="2:15" x14ac:dyDescent="0.25">
      <c r="B1736" s="62" t="s">
        <v>10772</v>
      </c>
      <c r="C1736" s="63">
        <v>3</v>
      </c>
      <c r="D1736" s="64">
        <v>44474</v>
      </c>
      <c r="E1736" s="62" t="s">
        <v>43</v>
      </c>
      <c r="F1736" s="62" t="s">
        <v>5546</v>
      </c>
      <c r="G1736" s="62" t="s">
        <v>71</v>
      </c>
      <c r="H1736" s="65">
        <v>1</v>
      </c>
      <c r="I1736" s="66">
        <v>64.930000000000007</v>
      </c>
      <c r="K1736" s="58" t="e">
        <f>VLOOKUP(J1736,Stage!A:C,3,FALSE)</f>
        <v>#N/A</v>
      </c>
      <c r="L1736" s="59" t="e">
        <f>VLOOKUP(J1736,Stage!A:B,2,FALSE)</f>
        <v>#N/A</v>
      </c>
      <c r="M1736" s="60">
        <f>VLOOKUP(F1736,Cost!A:B,2,FALSE)</f>
        <v>35.9696</v>
      </c>
      <c r="N1736" s="60" t="e">
        <f t="shared" si="95"/>
        <v>#N/A</v>
      </c>
      <c r="O1736" s="60" t="e">
        <f t="shared" si="96"/>
        <v>#N/A</v>
      </c>
    </row>
    <row r="1737" spans="2:15" x14ac:dyDescent="0.25">
      <c r="B1737" s="62" t="s">
        <v>10772</v>
      </c>
      <c r="C1737" s="63">
        <v>4</v>
      </c>
      <c r="D1737" s="64">
        <v>44474</v>
      </c>
      <c r="E1737" s="62" t="s">
        <v>43</v>
      </c>
      <c r="F1737" s="62" t="s">
        <v>5545</v>
      </c>
      <c r="G1737" s="62" t="s">
        <v>73</v>
      </c>
      <c r="H1737" s="65">
        <v>1</v>
      </c>
      <c r="I1737" s="66">
        <v>847.2</v>
      </c>
      <c r="K1737" s="58" t="e">
        <f>VLOOKUP(J1737,Stage!A:C,3,FALSE)</f>
        <v>#N/A</v>
      </c>
      <c r="L1737" s="59" t="e">
        <f>VLOOKUP(J1737,Stage!A:B,2,FALSE)</f>
        <v>#N/A</v>
      </c>
      <c r="M1737" s="60">
        <f>VLOOKUP(F1737,Cost!A:B,2,FALSE)</f>
        <v>376.09324556000001</v>
      </c>
      <c r="N1737" s="60" t="e">
        <f t="shared" si="95"/>
        <v>#N/A</v>
      </c>
      <c r="O1737" s="60" t="e">
        <f t="shared" si="96"/>
        <v>#N/A</v>
      </c>
    </row>
    <row r="1738" spans="2:15" x14ac:dyDescent="0.25">
      <c r="B1738" s="62" t="s">
        <v>10772</v>
      </c>
      <c r="C1738" s="63">
        <v>5</v>
      </c>
      <c r="D1738" s="64">
        <v>44474</v>
      </c>
      <c r="E1738" s="62" t="s">
        <v>43</v>
      </c>
      <c r="F1738" s="62" t="s">
        <v>5547</v>
      </c>
      <c r="G1738" s="62" t="s">
        <v>72</v>
      </c>
      <c r="H1738" s="65">
        <v>1</v>
      </c>
      <c r="I1738" s="66">
        <v>439.44</v>
      </c>
      <c r="K1738" s="58" t="e">
        <f>VLOOKUP(J1738,Stage!A:C,3,FALSE)</f>
        <v>#N/A</v>
      </c>
      <c r="L1738" s="59" t="e">
        <f>VLOOKUP(J1738,Stage!A:B,2,FALSE)</f>
        <v>#N/A</v>
      </c>
      <c r="M1738" s="60">
        <f>VLOOKUP(F1738,Cost!A:B,2,FALSE)</f>
        <v>239.127296</v>
      </c>
      <c r="N1738" s="60" t="e">
        <f t="shared" si="95"/>
        <v>#N/A</v>
      </c>
      <c r="O1738" s="60" t="e">
        <f t="shared" si="96"/>
        <v>#N/A</v>
      </c>
    </row>
    <row r="1739" spans="2:15" x14ac:dyDescent="0.25">
      <c r="B1739" s="62" t="s">
        <v>10773</v>
      </c>
      <c r="C1739" s="63">
        <v>1</v>
      </c>
      <c r="D1739" s="64">
        <v>44474</v>
      </c>
      <c r="E1739" s="62" t="s">
        <v>43</v>
      </c>
      <c r="F1739" s="62" t="s">
        <v>5544</v>
      </c>
      <c r="G1739" s="62" t="s">
        <v>11</v>
      </c>
      <c r="H1739" s="65">
        <v>1</v>
      </c>
      <c r="I1739" s="66">
        <v>243.34</v>
      </c>
      <c r="K1739" s="58" t="e">
        <f>VLOOKUP(J1739,Stage!A:C,3,FALSE)</f>
        <v>#N/A</v>
      </c>
      <c r="L1739" s="59" t="e">
        <f>VLOOKUP(J1739,Stage!A:B,2,FALSE)</f>
        <v>#N/A</v>
      </c>
      <c r="M1739" s="60">
        <f>VLOOKUP(F1739,Cost!A:B,2,FALSE)</f>
        <v>121.04640000000001</v>
      </c>
      <c r="N1739" s="60" t="e">
        <f t="shared" si="95"/>
        <v>#N/A</v>
      </c>
      <c r="O1739" s="60" t="e">
        <f t="shared" si="96"/>
        <v>#N/A</v>
      </c>
    </row>
    <row r="1740" spans="2:15" x14ac:dyDescent="0.25">
      <c r="B1740" s="62" t="s">
        <v>10773</v>
      </c>
      <c r="C1740" s="63">
        <v>2</v>
      </c>
      <c r="D1740" s="64">
        <v>44474</v>
      </c>
      <c r="E1740" s="62" t="s">
        <v>43</v>
      </c>
      <c r="F1740" s="62" t="s">
        <v>5520</v>
      </c>
      <c r="G1740" s="62" t="s">
        <v>77</v>
      </c>
      <c r="H1740" s="65">
        <v>1</v>
      </c>
      <c r="I1740" s="66">
        <v>28.73</v>
      </c>
      <c r="K1740" s="58" t="e">
        <f>VLOOKUP(J1740,Stage!A:C,3,FALSE)</f>
        <v>#N/A</v>
      </c>
      <c r="L1740" s="59" t="e">
        <f>VLOOKUP(J1740,Stage!A:B,2,FALSE)</f>
        <v>#N/A</v>
      </c>
      <c r="M1740" s="60">
        <f>VLOOKUP(F1740,Cost!A:B,2,FALSE)</f>
        <v>19.891199999999998</v>
      </c>
      <c r="N1740" s="60" t="e">
        <f t="shared" si="95"/>
        <v>#N/A</v>
      </c>
      <c r="O1740" s="60" t="e">
        <f t="shared" si="96"/>
        <v>#N/A</v>
      </c>
    </row>
    <row r="1741" spans="2:15" x14ac:dyDescent="0.25">
      <c r="B1741" s="62" t="s">
        <v>10773</v>
      </c>
      <c r="C1741" s="63">
        <v>3</v>
      </c>
      <c r="D1741" s="64">
        <v>44474</v>
      </c>
      <c r="E1741" s="62" t="s">
        <v>43</v>
      </c>
      <c r="F1741" s="62" t="s">
        <v>5542</v>
      </c>
      <c r="G1741" s="62" t="s">
        <v>80</v>
      </c>
      <c r="H1741" s="65">
        <v>1</v>
      </c>
      <c r="I1741" s="66">
        <v>493.15</v>
      </c>
      <c r="K1741" s="58" t="e">
        <f>VLOOKUP(J1741,Stage!A:C,3,FALSE)</f>
        <v>#N/A</v>
      </c>
      <c r="L1741" s="59" t="e">
        <f>VLOOKUP(J1741,Stage!A:B,2,FALSE)</f>
        <v>#N/A</v>
      </c>
      <c r="M1741" s="60">
        <f>VLOOKUP(F1741,Cost!A:B,2,FALSE)</f>
        <v>289.13080000000002</v>
      </c>
      <c r="N1741" s="60" t="e">
        <f t="shared" si="95"/>
        <v>#N/A</v>
      </c>
      <c r="O1741" s="60" t="e">
        <f t="shared" si="96"/>
        <v>#N/A</v>
      </c>
    </row>
    <row r="1742" spans="2:15" x14ac:dyDescent="0.25">
      <c r="B1742" s="62" t="s">
        <v>10773</v>
      </c>
      <c r="C1742" s="63">
        <v>4</v>
      </c>
      <c r="D1742" s="64">
        <v>44474</v>
      </c>
      <c r="E1742" s="62" t="s">
        <v>43</v>
      </c>
      <c r="F1742" s="62" t="s">
        <v>5543</v>
      </c>
      <c r="G1742" s="62" t="s">
        <v>70</v>
      </c>
      <c r="H1742" s="65">
        <v>1</v>
      </c>
      <c r="I1742" s="66">
        <v>168.55</v>
      </c>
      <c r="K1742" s="58" t="e">
        <f>VLOOKUP(J1742,Stage!A:C,3,FALSE)</f>
        <v>#N/A</v>
      </c>
      <c r="L1742" s="59" t="e">
        <f>VLOOKUP(J1742,Stage!A:B,2,FALSE)</f>
        <v>#N/A</v>
      </c>
      <c r="M1742" s="60">
        <f>VLOOKUP(F1742,Cost!A:B,2,FALSE)</f>
        <v>100.3548</v>
      </c>
      <c r="N1742" s="60" t="e">
        <f t="shared" si="95"/>
        <v>#N/A</v>
      </c>
      <c r="O1742" s="60" t="e">
        <f t="shared" si="96"/>
        <v>#N/A</v>
      </c>
    </row>
    <row r="1743" spans="2:15" x14ac:dyDescent="0.25">
      <c r="B1743" s="62" t="s">
        <v>10774</v>
      </c>
      <c r="C1743" s="63">
        <v>1</v>
      </c>
      <c r="D1743" s="64">
        <v>44475</v>
      </c>
      <c r="E1743" s="62" t="s">
        <v>43</v>
      </c>
      <c r="F1743" s="62" t="s">
        <v>6116</v>
      </c>
      <c r="G1743" s="62" t="s">
        <v>11</v>
      </c>
      <c r="H1743" s="65">
        <v>1</v>
      </c>
      <c r="I1743" s="66">
        <v>243.33</v>
      </c>
      <c r="K1743" s="58" t="e">
        <f>VLOOKUP(J1743,Stage!A:C,3,FALSE)</f>
        <v>#N/A</v>
      </c>
      <c r="L1743" s="59" t="e">
        <f>VLOOKUP(J1743,Stage!A:B,2,FALSE)</f>
        <v>#N/A</v>
      </c>
      <c r="M1743" s="60">
        <f>VLOOKUP(F1743,Cost!A:B,2,FALSE)</f>
        <v>121.04640000000001</v>
      </c>
      <c r="N1743" s="60" t="e">
        <f t="shared" si="95"/>
        <v>#N/A</v>
      </c>
      <c r="O1743" s="60" t="e">
        <f t="shared" si="96"/>
        <v>#N/A</v>
      </c>
    </row>
    <row r="1744" spans="2:15" x14ac:dyDescent="0.25">
      <c r="B1744" s="62" t="s">
        <v>10774</v>
      </c>
      <c r="C1744" s="63">
        <v>2</v>
      </c>
      <c r="D1744" s="64">
        <v>44475</v>
      </c>
      <c r="E1744" s="62" t="s">
        <v>43</v>
      </c>
      <c r="F1744" s="62" t="s">
        <v>5520</v>
      </c>
      <c r="G1744" s="62" t="s">
        <v>77</v>
      </c>
      <c r="H1744" s="65">
        <v>2</v>
      </c>
      <c r="I1744" s="66">
        <v>57.46</v>
      </c>
      <c r="K1744" s="58" t="e">
        <f>VLOOKUP(J1744,Stage!A:C,3,FALSE)</f>
        <v>#N/A</v>
      </c>
      <c r="L1744" s="59" t="e">
        <f>VLOOKUP(J1744,Stage!A:B,2,FALSE)</f>
        <v>#N/A</v>
      </c>
      <c r="M1744" s="60">
        <f>VLOOKUP(F1744,Cost!A:B,2,FALSE)</f>
        <v>19.891199999999998</v>
      </c>
      <c r="N1744" s="60" t="e">
        <f t="shared" si="95"/>
        <v>#N/A</v>
      </c>
      <c r="O1744" s="60" t="e">
        <f t="shared" si="96"/>
        <v>#N/A</v>
      </c>
    </row>
    <row r="1745" spans="2:15" x14ac:dyDescent="0.25">
      <c r="B1745" s="62" t="s">
        <v>10774</v>
      </c>
      <c r="C1745" s="63">
        <v>3</v>
      </c>
      <c r="D1745" s="64">
        <v>44475</v>
      </c>
      <c r="E1745" s="62" t="s">
        <v>43</v>
      </c>
      <c r="F1745" s="62" t="s">
        <v>5521</v>
      </c>
      <c r="G1745" s="62" t="s">
        <v>5696</v>
      </c>
      <c r="H1745" s="65">
        <v>2</v>
      </c>
      <c r="I1745" s="66">
        <v>52.3</v>
      </c>
      <c r="K1745" s="58" t="e">
        <f>VLOOKUP(J1745,Stage!A:C,3,FALSE)</f>
        <v>#N/A</v>
      </c>
      <c r="L1745" s="59" t="e">
        <f>VLOOKUP(J1745,Stage!A:B,2,FALSE)</f>
        <v>#N/A</v>
      </c>
      <c r="M1745" s="60">
        <f>VLOOKUP(F1745,Cost!A:B,2,FALSE)</f>
        <v>16.601199999999999</v>
      </c>
      <c r="N1745" s="60" t="e">
        <f t="shared" si="95"/>
        <v>#N/A</v>
      </c>
      <c r="O1745" s="60" t="e">
        <f t="shared" si="96"/>
        <v>#N/A</v>
      </c>
    </row>
    <row r="1746" spans="2:15" x14ac:dyDescent="0.25">
      <c r="B1746" s="62" t="s">
        <v>10774</v>
      </c>
      <c r="C1746" s="63">
        <v>4</v>
      </c>
      <c r="D1746" s="64">
        <v>44475</v>
      </c>
      <c r="E1746" s="62" t="s">
        <v>43</v>
      </c>
      <c r="F1746" s="62" t="s">
        <v>5593</v>
      </c>
      <c r="G1746" s="62" t="s">
        <v>47</v>
      </c>
      <c r="H1746" s="65">
        <v>1</v>
      </c>
      <c r="I1746" s="66">
        <v>213.97</v>
      </c>
      <c r="K1746" s="58" t="e">
        <f>VLOOKUP(J1746,Stage!A:C,3,FALSE)</f>
        <v>#N/A</v>
      </c>
      <c r="L1746" s="59" t="e">
        <f>VLOOKUP(J1746,Stage!A:B,2,FALSE)</f>
        <v>#N/A</v>
      </c>
      <c r="M1746" s="60">
        <f>VLOOKUP(F1746,Cost!A:B,2,FALSE)</f>
        <v>111.37119999999999</v>
      </c>
      <c r="N1746" s="60" t="e">
        <f t="shared" si="95"/>
        <v>#N/A</v>
      </c>
      <c r="O1746" s="60" t="e">
        <f t="shared" si="96"/>
        <v>#N/A</v>
      </c>
    </row>
    <row r="1747" spans="2:15" x14ac:dyDescent="0.25">
      <c r="B1747" s="62" t="s">
        <v>10774</v>
      </c>
      <c r="C1747" s="63">
        <v>5</v>
      </c>
      <c r="D1747" s="64">
        <v>44475</v>
      </c>
      <c r="E1747" s="62" t="s">
        <v>43</v>
      </c>
      <c r="F1747" s="62" t="s">
        <v>5596</v>
      </c>
      <c r="G1747" s="62" t="s">
        <v>3312</v>
      </c>
      <c r="H1747" s="65">
        <v>1</v>
      </c>
      <c r="I1747" s="66">
        <v>596.41</v>
      </c>
      <c r="K1747" s="58" t="e">
        <f>VLOOKUP(J1747,Stage!A:C,3,FALSE)</f>
        <v>#N/A</v>
      </c>
      <c r="L1747" s="59" t="e">
        <f>VLOOKUP(J1747,Stage!A:B,2,FALSE)</f>
        <v>#N/A</v>
      </c>
      <c r="M1747" s="60">
        <f>VLOOKUP(F1747,Cost!A:B,2,FALSE)</f>
        <v>276.74959999999999</v>
      </c>
      <c r="N1747" s="60" t="e">
        <f t="shared" si="95"/>
        <v>#N/A</v>
      </c>
      <c r="O1747" s="60" t="e">
        <f t="shared" si="96"/>
        <v>#N/A</v>
      </c>
    </row>
    <row r="1748" spans="2:15" x14ac:dyDescent="0.25">
      <c r="B1748" s="62" t="s">
        <v>10774</v>
      </c>
      <c r="C1748" s="63">
        <v>6</v>
      </c>
      <c r="D1748" s="64">
        <v>44475</v>
      </c>
      <c r="E1748" s="62" t="s">
        <v>43</v>
      </c>
      <c r="F1748" s="62" t="s">
        <v>5592</v>
      </c>
      <c r="G1748" s="62" t="s">
        <v>3313</v>
      </c>
      <c r="H1748" s="65">
        <v>1</v>
      </c>
      <c r="I1748" s="66">
        <v>500.49</v>
      </c>
      <c r="K1748" s="58" t="e">
        <f>VLOOKUP(J1748,Stage!A:C,3,FALSE)</f>
        <v>#N/A</v>
      </c>
      <c r="L1748" s="59" t="e">
        <f>VLOOKUP(J1748,Stage!A:B,2,FALSE)</f>
        <v>#N/A</v>
      </c>
      <c r="M1748" s="60">
        <f>VLOOKUP(F1748,Cost!A:B,2,FALSE)</f>
        <v>266.04919999999998</v>
      </c>
      <c r="N1748" s="60" t="e">
        <f t="shared" si="95"/>
        <v>#N/A</v>
      </c>
      <c r="O1748" s="60" t="e">
        <f t="shared" si="96"/>
        <v>#N/A</v>
      </c>
    </row>
    <row r="1749" spans="2:15" x14ac:dyDescent="0.25">
      <c r="B1749" s="62" t="s">
        <v>10774</v>
      </c>
      <c r="C1749" s="63">
        <v>7</v>
      </c>
      <c r="D1749" s="64">
        <v>44475</v>
      </c>
      <c r="E1749" s="62" t="s">
        <v>43</v>
      </c>
      <c r="F1749" s="62" t="s">
        <v>5594</v>
      </c>
      <c r="G1749" s="62" t="s">
        <v>3314</v>
      </c>
      <c r="H1749" s="65">
        <v>1</v>
      </c>
      <c r="I1749" s="66">
        <v>134.58000000000001</v>
      </c>
      <c r="K1749" s="58" t="e">
        <f>VLOOKUP(J1749,Stage!A:C,3,FALSE)</f>
        <v>#N/A</v>
      </c>
      <c r="L1749" s="59" t="e">
        <f>VLOOKUP(J1749,Stage!A:B,2,FALSE)</f>
        <v>#N/A</v>
      </c>
      <c r="M1749" s="60">
        <f>VLOOKUP(F1749,Cost!A:B,2,FALSE)</f>
        <v>66.875200000000007</v>
      </c>
      <c r="N1749" s="60" t="e">
        <f t="shared" si="95"/>
        <v>#N/A</v>
      </c>
      <c r="O1749" s="60" t="e">
        <f t="shared" si="96"/>
        <v>#N/A</v>
      </c>
    </row>
    <row r="1750" spans="2:15" x14ac:dyDescent="0.25">
      <c r="B1750" s="62" t="s">
        <v>10774</v>
      </c>
      <c r="C1750" s="63">
        <v>8</v>
      </c>
      <c r="D1750" s="64">
        <v>44475</v>
      </c>
      <c r="E1750" s="62" t="s">
        <v>43</v>
      </c>
      <c r="F1750" s="62" t="s">
        <v>5597</v>
      </c>
      <c r="G1750" s="62" t="s">
        <v>3669</v>
      </c>
      <c r="H1750" s="65">
        <v>1</v>
      </c>
      <c r="I1750" s="66">
        <v>466.73</v>
      </c>
      <c r="K1750" s="58" t="e">
        <f>VLOOKUP(J1750,Stage!A:C,3,FALSE)</f>
        <v>#N/A</v>
      </c>
      <c r="L1750" s="59" t="e">
        <f>VLOOKUP(J1750,Stage!A:B,2,FALSE)</f>
        <v>#N/A</v>
      </c>
      <c r="M1750" s="60">
        <f>VLOOKUP(F1750,Cost!A:B,2,FALSE)</f>
        <v>230.54759999999999</v>
      </c>
      <c r="N1750" s="60" t="e">
        <f t="shared" si="95"/>
        <v>#N/A</v>
      </c>
      <c r="O1750" s="60" t="e">
        <f t="shared" si="96"/>
        <v>#N/A</v>
      </c>
    </row>
    <row r="1751" spans="2:15" x14ac:dyDescent="0.25">
      <c r="B1751" s="62" t="s">
        <v>10774</v>
      </c>
      <c r="C1751" s="63">
        <v>9</v>
      </c>
      <c r="D1751" s="64">
        <v>44475</v>
      </c>
      <c r="E1751" s="62" t="s">
        <v>43</v>
      </c>
      <c r="F1751" s="62" t="s">
        <v>5595</v>
      </c>
      <c r="G1751" s="62" t="s">
        <v>3671</v>
      </c>
      <c r="H1751" s="65">
        <v>1</v>
      </c>
      <c r="I1751" s="66">
        <v>524.42999999999995</v>
      </c>
      <c r="K1751" s="58" t="e">
        <f>VLOOKUP(J1751,Stage!A:C,3,FALSE)</f>
        <v>#N/A</v>
      </c>
      <c r="L1751" s="59" t="e">
        <f>VLOOKUP(J1751,Stage!A:B,2,FALSE)</f>
        <v>#N/A</v>
      </c>
      <c r="M1751" s="60">
        <f>VLOOKUP(F1751,Cost!A:B,2,FALSE)</f>
        <v>258.13720000000001</v>
      </c>
      <c r="N1751" s="60" t="e">
        <f t="shared" si="95"/>
        <v>#N/A</v>
      </c>
      <c r="O1751" s="60" t="e">
        <f t="shared" si="96"/>
        <v>#N/A</v>
      </c>
    </row>
    <row r="1752" spans="2:15" x14ac:dyDescent="0.25">
      <c r="B1752" s="62" t="s">
        <v>10775</v>
      </c>
      <c r="C1752" s="63">
        <v>1</v>
      </c>
      <c r="D1752" s="64">
        <v>44475</v>
      </c>
      <c r="E1752" s="62" t="s">
        <v>43</v>
      </c>
      <c r="F1752" s="62" t="s">
        <v>5521</v>
      </c>
      <c r="G1752" s="62" t="s">
        <v>5696</v>
      </c>
      <c r="H1752" s="65">
        <v>1</v>
      </c>
      <c r="I1752" s="66">
        <v>26.15</v>
      </c>
      <c r="K1752" s="58" t="e">
        <f>VLOOKUP(J1752,Stage!A:C,3,FALSE)</f>
        <v>#N/A</v>
      </c>
      <c r="L1752" s="59" t="e">
        <f>VLOOKUP(J1752,Stage!A:B,2,FALSE)</f>
        <v>#N/A</v>
      </c>
      <c r="M1752" s="60">
        <f>VLOOKUP(F1752,Cost!A:B,2,FALSE)</f>
        <v>16.601199999999999</v>
      </c>
      <c r="N1752" s="60" t="e">
        <f t="shared" si="95"/>
        <v>#N/A</v>
      </c>
      <c r="O1752" s="60" t="e">
        <f t="shared" si="96"/>
        <v>#N/A</v>
      </c>
    </row>
    <row r="1753" spans="2:15" x14ac:dyDescent="0.25">
      <c r="B1753" s="62" t="s">
        <v>10775</v>
      </c>
      <c r="C1753" s="63">
        <v>2</v>
      </c>
      <c r="D1753" s="64">
        <v>44475</v>
      </c>
      <c r="E1753" s="62" t="s">
        <v>43</v>
      </c>
      <c r="F1753" s="62" t="s">
        <v>6120</v>
      </c>
      <c r="G1753" s="62" t="s">
        <v>3688</v>
      </c>
      <c r="H1753" s="65">
        <v>1</v>
      </c>
      <c r="I1753" s="66">
        <v>195.77</v>
      </c>
      <c r="K1753" s="58" t="e">
        <f>VLOOKUP(J1753,Stage!A:C,3,FALSE)</f>
        <v>#N/A</v>
      </c>
      <c r="L1753" s="59" t="e">
        <f>VLOOKUP(J1753,Stage!A:B,2,FALSE)</f>
        <v>#N/A</v>
      </c>
      <c r="M1753" s="60">
        <f>VLOOKUP(F1753,Cost!A:B,2,FALSE)</f>
        <v>106.86959999999999</v>
      </c>
      <c r="N1753" s="60" t="e">
        <f t="shared" si="95"/>
        <v>#N/A</v>
      </c>
      <c r="O1753" s="60" t="e">
        <f t="shared" si="96"/>
        <v>#N/A</v>
      </c>
    </row>
    <row r="1754" spans="2:15" x14ac:dyDescent="0.25">
      <c r="B1754" s="62" t="s">
        <v>10775</v>
      </c>
      <c r="C1754" s="63">
        <v>3</v>
      </c>
      <c r="D1754" s="64">
        <v>44475</v>
      </c>
      <c r="E1754" s="62" t="s">
        <v>43</v>
      </c>
      <c r="F1754" s="62" t="s">
        <v>5616</v>
      </c>
      <c r="G1754" s="62" t="s">
        <v>67</v>
      </c>
      <c r="H1754" s="65">
        <v>1</v>
      </c>
      <c r="I1754" s="66">
        <v>64.930000000000007</v>
      </c>
      <c r="K1754" s="58" t="e">
        <f>VLOOKUP(J1754,Stage!A:C,3,FALSE)</f>
        <v>#N/A</v>
      </c>
      <c r="L1754" s="59" t="e">
        <f>VLOOKUP(J1754,Stage!A:B,2,FALSE)</f>
        <v>#N/A</v>
      </c>
      <c r="M1754" s="60">
        <f>VLOOKUP(F1754,Cost!A:B,2,FALSE)</f>
        <v>35.9696</v>
      </c>
      <c r="N1754" s="60" t="e">
        <f t="shared" si="95"/>
        <v>#N/A</v>
      </c>
      <c r="O1754" s="60" t="e">
        <f t="shared" si="96"/>
        <v>#N/A</v>
      </c>
    </row>
    <row r="1755" spans="2:15" x14ac:dyDescent="0.25">
      <c r="B1755" s="62" t="s">
        <v>10775</v>
      </c>
      <c r="C1755" s="63">
        <v>4</v>
      </c>
      <c r="D1755" s="64">
        <v>44475</v>
      </c>
      <c r="E1755" s="62" t="s">
        <v>43</v>
      </c>
      <c r="F1755" s="62" t="s">
        <v>5615</v>
      </c>
      <c r="G1755" s="62" t="s">
        <v>69</v>
      </c>
      <c r="H1755" s="65">
        <v>1</v>
      </c>
      <c r="I1755" s="66">
        <v>847.2</v>
      </c>
      <c r="K1755" s="58" t="e">
        <f>VLOOKUP(J1755,Stage!A:C,3,FALSE)</f>
        <v>#N/A</v>
      </c>
      <c r="L1755" s="59" t="e">
        <f>VLOOKUP(J1755,Stage!A:B,2,FALSE)</f>
        <v>#N/A</v>
      </c>
      <c r="M1755" s="60">
        <f>VLOOKUP(F1755,Cost!A:B,2,FALSE)</f>
        <v>376.09324556000001</v>
      </c>
      <c r="N1755" s="60" t="e">
        <f t="shared" si="95"/>
        <v>#N/A</v>
      </c>
      <c r="O1755" s="60" t="e">
        <f t="shared" si="96"/>
        <v>#N/A</v>
      </c>
    </row>
    <row r="1756" spans="2:15" x14ac:dyDescent="0.25">
      <c r="B1756" s="62" t="s">
        <v>10775</v>
      </c>
      <c r="C1756" s="63">
        <v>5</v>
      </c>
      <c r="D1756" s="64">
        <v>44475</v>
      </c>
      <c r="E1756" s="62" t="s">
        <v>43</v>
      </c>
      <c r="F1756" s="62" t="s">
        <v>5617</v>
      </c>
      <c r="G1756" s="62" t="s">
        <v>68</v>
      </c>
      <c r="H1756" s="65">
        <v>1</v>
      </c>
      <c r="I1756" s="66">
        <v>442.62</v>
      </c>
      <c r="K1756" s="58" t="e">
        <f>VLOOKUP(J1756,Stage!A:C,3,FALSE)</f>
        <v>#N/A</v>
      </c>
      <c r="L1756" s="59" t="e">
        <f>VLOOKUP(J1756,Stage!A:B,2,FALSE)</f>
        <v>#N/A</v>
      </c>
      <c r="M1756" s="60">
        <f>VLOOKUP(F1756,Cost!A:B,2,FALSE)</f>
        <v>241.60466199999999</v>
      </c>
      <c r="N1756" s="60" t="e">
        <f t="shared" si="95"/>
        <v>#N/A</v>
      </c>
      <c r="O1756" s="60" t="e">
        <f t="shared" si="96"/>
        <v>#N/A</v>
      </c>
    </row>
    <row r="1757" spans="2:15" x14ac:dyDescent="0.25">
      <c r="B1757" s="62" t="s">
        <v>10776</v>
      </c>
      <c r="C1757" s="63">
        <v>1</v>
      </c>
      <c r="D1757" s="64">
        <v>44475</v>
      </c>
      <c r="E1757" s="62" t="s">
        <v>43</v>
      </c>
      <c r="F1757" s="62" t="s">
        <v>6121</v>
      </c>
      <c r="G1757" s="62" t="s">
        <v>74</v>
      </c>
      <c r="H1757" s="65">
        <v>1</v>
      </c>
      <c r="I1757" s="66">
        <v>279.43</v>
      </c>
      <c r="K1757" s="58" t="e">
        <f>VLOOKUP(J1757,Stage!A:C,3,FALSE)</f>
        <v>#N/A</v>
      </c>
      <c r="L1757" s="59" t="e">
        <f>VLOOKUP(J1757,Stage!A:B,2,FALSE)</f>
        <v>#N/A</v>
      </c>
      <c r="M1757" s="60">
        <f>VLOOKUP(F1757,Cost!A:B,2,FALSE)</f>
        <v>149.05799999999999</v>
      </c>
      <c r="N1757" s="60" t="e">
        <f t="shared" si="95"/>
        <v>#N/A</v>
      </c>
      <c r="O1757" s="60" t="e">
        <f t="shared" si="96"/>
        <v>#N/A</v>
      </c>
    </row>
    <row r="1758" spans="2:15" x14ac:dyDescent="0.25">
      <c r="B1758" s="62" t="s">
        <v>10777</v>
      </c>
      <c r="C1758" s="63">
        <v>1</v>
      </c>
      <c r="D1758" s="64">
        <v>44475</v>
      </c>
      <c r="E1758" s="62" t="s">
        <v>43</v>
      </c>
      <c r="F1758" s="62" t="s">
        <v>9080</v>
      </c>
      <c r="G1758" s="62" t="s">
        <v>11</v>
      </c>
      <c r="H1758" s="65">
        <v>1</v>
      </c>
      <c r="I1758" s="66">
        <v>243.33</v>
      </c>
      <c r="K1758" s="58" t="e">
        <f>VLOOKUP(J1758,Stage!A:C,3,FALSE)</f>
        <v>#N/A</v>
      </c>
      <c r="L1758" s="59" t="e">
        <f>VLOOKUP(J1758,Stage!A:B,2,FALSE)</f>
        <v>#N/A</v>
      </c>
      <c r="M1758" s="60">
        <f>VLOOKUP(F1758,Cost!A:B,2,FALSE)</f>
        <v>121.04640000000001</v>
      </c>
      <c r="N1758" s="60" t="e">
        <f t="shared" si="95"/>
        <v>#N/A</v>
      </c>
      <c r="O1758" s="60" t="e">
        <f t="shared" si="96"/>
        <v>#N/A</v>
      </c>
    </row>
    <row r="1759" spans="2:15" x14ac:dyDescent="0.25">
      <c r="B1759" s="62" t="s">
        <v>10777</v>
      </c>
      <c r="C1759" s="63">
        <v>2</v>
      </c>
      <c r="D1759" s="64">
        <v>44475</v>
      </c>
      <c r="E1759" s="62" t="s">
        <v>43</v>
      </c>
      <c r="F1759" s="62" t="s">
        <v>5610</v>
      </c>
      <c r="G1759" s="62" t="s">
        <v>5697</v>
      </c>
      <c r="H1759" s="65">
        <v>1</v>
      </c>
      <c r="I1759" s="66">
        <v>33.14</v>
      </c>
      <c r="K1759" s="58" t="e">
        <f>VLOOKUP(J1759,Stage!A:C,3,FALSE)</f>
        <v>#N/A</v>
      </c>
      <c r="L1759" s="59" t="e">
        <f>VLOOKUP(J1759,Stage!A:B,2,FALSE)</f>
        <v>#N/A</v>
      </c>
      <c r="M1759" s="60">
        <f>VLOOKUP(F1759,Cost!A:B,2,FALSE)</f>
        <v>19.686</v>
      </c>
      <c r="N1759" s="60" t="e">
        <f t="shared" si="95"/>
        <v>#N/A</v>
      </c>
      <c r="O1759" s="60" t="e">
        <f t="shared" si="96"/>
        <v>#N/A</v>
      </c>
    </row>
    <row r="1760" spans="2:15" x14ac:dyDescent="0.25">
      <c r="B1760" s="62" t="s">
        <v>10777</v>
      </c>
      <c r="C1760" s="63">
        <v>3</v>
      </c>
      <c r="D1760" s="64">
        <v>44475</v>
      </c>
      <c r="E1760" s="62" t="s">
        <v>43</v>
      </c>
      <c r="F1760" s="62" t="s">
        <v>9070</v>
      </c>
      <c r="G1760" s="62" t="s">
        <v>3290</v>
      </c>
      <c r="H1760" s="65">
        <v>1</v>
      </c>
      <c r="I1760" s="66">
        <v>550.07000000000005</v>
      </c>
      <c r="K1760" s="58" t="e">
        <f>VLOOKUP(J1760,Stage!A:C,3,FALSE)</f>
        <v>#N/A</v>
      </c>
      <c r="L1760" s="59" t="e">
        <f>VLOOKUP(J1760,Stage!A:B,2,FALSE)</f>
        <v>#N/A</v>
      </c>
      <c r="M1760" s="60">
        <f>VLOOKUP(F1760,Cost!A:B,2,FALSE)</f>
        <v>311.69081599999998</v>
      </c>
      <c r="N1760" s="60" t="e">
        <f t="shared" si="95"/>
        <v>#N/A</v>
      </c>
      <c r="O1760" s="60" t="e">
        <f t="shared" si="96"/>
        <v>#N/A</v>
      </c>
    </row>
    <row r="1761" spans="2:15" x14ac:dyDescent="0.25">
      <c r="B1761" s="62" t="s">
        <v>10777</v>
      </c>
      <c r="C1761" s="63">
        <v>4</v>
      </c>
      <c r="D1761" s="64">
        <v>44475</v>
      </c>
      <c r="E1761" s="62" t="s">
        <v>43</v>
      </c>
      <c r="F1761" s="62" t="s">
        <v>9072</v>
      </c>
      <c r="G1761" s="62" t="s">
        <v>47</v>
      </c>
      <c r="H1761" s="65">
        <v>1</v>
      </c>
      <c r="I1761" s="66">
        <v>221.19</v>
      </c>
      <c r="K1761" s="58" t="e">
        <f>VLOOKUP(J1761,Stage!A:C,3,FALSE)</f>
        <v>#N/A</v>
      </c>
      <c r="L1761" s="59" t="e">
        <f>VLOOKUP(J1761,Stage!A:B,2,FALSE)</f>
        <v>#N/A</v>
      </c>
      <c r="M1761" s="60">
        <f>VLOOKUP(F1761,Cost!A:B,2,FALSE)</f>
        <v>122.99194815999999</v>
      </c>
      <c r="N1761" s="60" t="e">
        <f t="shared" si="95"/>
        <v>#N/A</v>
      </c>
      <c r="O1761" s="60" t="e">
        <f t="shared" si="96"/>
        <v>#N/A</v>
      </c>
    </row>
    <row r="1762" spans="2:15" x14ac:dyDescent="0.25">
      <c r="B1762" s="62" t="s">
        <v>10778</v>
      </c>
      <c r="C1762" s="63">
        <v>1</v>
      </c>
      <c r="D1762" s="64">
        <v>44476</v>
      </c>
      <c r="E1762" s="62" t="s">
        <v>43</v>
      </c>
      <c r="F1762" s="62" t="s">
        <v>6116</v>
      </c>
      <c r="G1762" s="62" t="s">
        <v>11</v>
      </c>
      <c r="H1762" s="65">
        <v>1</v>
      </c>
      <c r="I1762" s="66">
        <v>243.33</v>
      </c>
      <c r="K1762" s="58" t="e">
        <f>VLOOKUP(J1762,Stage!A:C,3,FALSE)</f>
        <v>#N/A</v>
      </c>
      <c r="L1762" s="59" t="e">
        <f>VLOOKUP(J1762,Stage!A:B,2,FALSE)</f>
        <v>#N/A</v>
      </c>
      <c r="M1762" s="60">
        <f>VLOOKUP(F1762,Cost!A:B,2,FALSE)</f>
        <v>121.04640000000001</v>
      </c>
      <c r="N1762" s="60" t="e">
        <f t="shared" si="95"/>
        <v>#N/A</v>
      </c>
      <c r="O1762" s="60" t="e">
        <f t="shared" si="96"/>
        <v>#N/A</v>
      </c>
    </row>
    <row r="1763" spans="2:15" x14ac:dyDescent="0.25">
      <c r="B1763" s="62" t="s">
        <v>10778</v>
      </c>
      <c r="C1763" s="63">
        <v>2</v>
      </c>
      <c r="D1763" s="64">
        <v>44476</v>
      </c>
      <c r="E1763" s="62" t="s">
        <v>43</v>
      </c>
      <c r="F1763" s="62" t="s">
        <v>5520</v>
      </c>
      <c r="G1763" s="62" t="s">
        <v>77</v>
      </c>
      <c r="H1763" s="65">
        <v>2</v>
      </c>
      <c r="I1763" s="66">
        <v>57.46</v>
      </c>
      <c r="K1763" s="58" t="e">
        <f>VLOOKUP(J1763,Stage!A:C,3,FALSE)</f>
        <v>#N/A</v>
      </c>
      <c r="L1763" s="59" t="e">
        <f>VLOOKUP(J1763,Stage!A:B,2,FALSE)</f>
        <v>#N/A</v>
      </c>
      <c r="M1763" s="60">
        <f>VLOOKUP(F1763,Cost!A:B,2,FALSE)</f>
        <v>19.891199999999998</v>
      </c>
      <c r="N1763" s="60" t="e">
        <f t="shared" si="95"/>
        <v>#N/A</v>
      </c>
      <c r="O1763" s="60" t="e">
        <f t="shared" si="96"/>
        <v>#N/A</v>
      </c>
    </row>
    <row r="1764" spans="2:15" x14ac:dyDescent="0.25">
      <c r="B1764" s="62" t="s">
        <v>10778</v>
      </c>
      <c r="C1764" s="63">
        <v>3</v>
      </c>
      <c r="D1764" s="64">
        <v>44476</v>
      </c>
      <c r="E1764" s="62" t="s">
        <v>43</v>
      </c>
      <c r="F1764" s="62" t="s">
        <v>5521</v>
      </c>
      <c r="G1764" s="62" t="s">
        <v>5696</v>
      </c>
      <c r="H1764" s="65">
        <v>2</v>
      </c>
      <c r="I1764" s="66">
        <v>52.3</v>
      </c>
      <c r="K1764" s="58" t="e">
        <f>VLOOKUP(J1764,Stage!A:C,3,FALSE)</f>
        <v>#N/A</v>
      </c>
      <c r="L1764" s="59" t="e">
        <f>VLOOKUP(J1764,Stage!A:B,2,FALSE)</f>
        <v>#N/A</v>
      </c>
      <c r="M1764" s="60">
        <f>VLOOKUP(F1764,Cost!A:B,2,FALSE)</f>
        <v>16.601199999999999</v>
      </c>
      <c r="N1764" s="60" t="e">
        <f t="shared" si="95"/>
        <v>#N/A</v>
      </c>
      <c r="O1764" s="60" t="e">
        <f t="shared" si="96"/>
        <v>#N/A</v>
      </c>
    </row>
    <row r="1765" spans="2:15" x14ac:dyDescent="0.25">
      <c r="B1765" s="62" t="s">
        <v>10778</v>
      </c>
      <c r="C1765" s="63">
        <v>4</v>
      </c>
      <c r="D1765" s="64">
        <v>44476</v>
      </c>
      <c r="E1765" s="62" t="s">
        <v>43</v>
      </c>
      <c r="F1765" s="62" t="s">
        <v>5593</v>
      </c>
      <c r="G1765" s="62" t="s">
        <v>47</v>
      </c>
      <c r="H1765" s="65">
        <v>1</v>
      </c>
      <c r="I1765" s="66">
        <v>213.97</v>
      </c>
      <c r="K1765" s="58" t="e">
        <f>VLOOKUP(J1765,Stage!A:C,3,FALSE)</f>
        <v>#N/A</v>
      </c>
      <c r="L1765" s="59" t="e">
        <f>VLOOKUP(J1765,Stage!A:B,2,FALSE)</f>
        <v>#N/A</v>
      </c>
      <c r="M1765" s="60">
        <f>VLOOKUP(F1765,Cost!A:B,2,FALSE)</f>
        <v>111.37119999999999</v>
      </c>
      <c r="N1765" s="60" t="e">
        <f t="shared" si="95"/>
        <v>#N/A</v>
      </c>
      <c r="O1765" s="60" t="e">
        <f t="shared" si="96"/>
        <v>#N/A</v>
      </c>
    </row>
    <row r="1766" spans="2:15" x14ac:dyDescent="0.25">
      <c r="B1766" s="62" t="s">
        <v>10778</v>
      </c>
      <c r="C1766" s="63">
        <v>5</v>
      </c>
      <c r="D1766" s="64">
        <v>44476</v>
      </c>
      <c r="E1766" s="62" t="s">
        <v>43</v>
      </c>
      <c r="F1766" s="62" t="s">
        <v>5596</v>
      </c>
      <c r="G1766" s="62" t="s">
        <v>3312</v>
      </c>
      <c r="H1766" s="65">
        <v>1</v>
      </c>
      <c r="I1766" s="66">
        <v>596.41</v>
      </c>
      <c r="K1766" s="58" t="e">
        <f>VLOOKUP(J1766,Stage!A:C,3,FALSE)</f>
        <v>#N/A</v>
      </c>
      <c r="L1766" s="59" t="e">
        <f>VLOOKUP(J1766,Stage!A:B,2,FALSE)</f>
        <v>#N/A</v>
      </c>
      <c r="M1766" s="60">
        <f>VLOOKUP(F1766,Cost!A:B,2,FALSE)</f>
        <v>276.74959999999999</v>
      </c>
      <c r="N1766" s="60" t="e">
        <f t="shared" si="95"/>
        <v>#N/A</v>
      </c>
      <c r="O1766" s="60" t="e">
        <f t="shared" si="96"/>
        <v>#N/A</v>
      </c>
    </row>
    <row r="1767" spans="2:15" x14ac:dyDescent="0.25">
      <c r="B1767" s="62" t="s">
        <v>10778</v>
      </c>
      <c r="C1767" s="63">
        <v>6</v>
      </c>
      <c r="D1767" s="64">
        <v>44476</v>
      </c>
      <c r="E1767" s="62" t="s">
        <v>43</v>
      </c>
      <c r="F1767" s="62" t="s">
        <v>5592</v>
      </c>
      <c r="G1767" s="62" t="s">
        <v>3313</v>
      </c>
      <c r="H1767" s="65">
        <v>1</v>
      </c>
      <c r="I1767" s="66">
        <v>500.49</v>
      </c>
      <c r="K1767" s="58" t="e">
        <f>VLOOKUP(J1767,Stage!A:C,3,FALSE)</f>
        <v>#N/A</v>
      </c>
      <c r="L1767" s="59" t="e">
        <f>VLOOKUP(J1767,Stage!A:B,2,FALSE)</f>
        <v>#N/A</v>
      </c>
      <c r="M1767" s="60">
        <f>VLOOKUP(F1767,Cost!A:B,2,FALSE)</f>
        <v>266.04919999999998</v>
      </c>
      <c r="N1767" s="60" t="e">
        <f t="shared" si="95"/>
        <v>#N/A</v>
      </c>
      <c r="O1767" s="60" t="e">
        <f t="shared" si="96"/>
        <v>#N/A</v>
      </c>
    </row>
    <row r="1768" spans="2:15" x14ac:dyDescent="0.25">
      <c r="B1768" s="62" t="s">
        <v>10778</v>
      </c>
      <c r="C1768" s="63">
        <v>7</v>
      </c>
      <c r="D1768" s="64">
        <v>44476</v>
      </c>
      <c r="E1768" s="62" t="s">
        <v>43</v>
      </c>
      <c r="F1768" s="62" t="s">
        <v>5594</v>
      </c>
      <c r="G1768" s="62" t="s">
        <v>3314</v>
      </c>
      <c r="H1768" s="65">
        <v>1</v>
      </c>
      <c r="I1768" s="66">
        <v>134.58000000000001</v>
      </c>
      <c r="K1768" s="58" t="e">
        <f>VLOOKUP(J1768,Stage!A:C,3,FALSE)</f>
        <v>#N/A</v>
      </c>
      <c r="L1768" s="59" t="e">
        <f>VLOOKUP(J1768,Stage!A:B,2,FALSE)</f>
        <v>#N/A</v>
      </c>
      <c r="M1768" s="60">
        <f>VLOOKUP(F1768,Cost!A:B,2,FALSE)</f>
        <v>66.875200000000007</v>
      </c>
      <c r="N1768" s="60" t="e">
        <f t="shared" si="95"/>
        <v>#N/A</v>
      </c>
      <c r="O1768" s="60" t="e">
        <f t="shared" si="96"/>
        <v>#N/A</v>
      </c>
    </row>
    <row r="1769" spans="2:15" x14ac:dyDescent="0.25">
      <c r="B1769" s="62" t="s">
        <v>10778</v>
      </c>
      <c r="C1769" s="63">
        <v>8</v>
      </c>
      <c r="D1769" s="64">
        <v>44476</v>
      </c>
      <c r="E1769" s="62" t="s">
        <v>43</v>
      </c>
      <c r="F1769" s="62" t="s">
        <v>5597</v>
      </c>
      <c r="G1769" s="62" t="s">
        <v>3669</v>
      </c>
      <c r="H1769" s="65">
        <v>1</v>
      </c>
      <c r="I1769" s="66">
        <v>466.73</v>
      </c>
      <c r="K1769" s="58" t="e">
        <f>VLOOKUP(J1769,Stage!A:C,3,FALSE)</f>
        <v>#N/A</v>
      </c>
      <c r="L1769" s="59" t="e">
        <f>VLOOKUP(J1769,Stage!A:B,2,FALSE)</f>
        <v>#N/A</v>
      </c>
      <c r="M1769" s="60">
        <f>VLOOKUP(F1769,Cost!A:B,2,FALSE)</f>
        <v>230.54759999999999</v>
      </c>
      <c r="N1769" s="60" t="e">
        <f t="shared" si="95"/>
        <v>#N/A</v>
      </c>
      <c r="O1769" s="60" t="e">
        <f t="shared" si="96"/>
        <v>#N/A</v>
      </c>
    </row>
    <row r="1770" spans="2:15" x14ac:dyDescent="0.25">
      <c r="B1770" s="62" t="s">
        <v>10778</v>
      </c>
      <c r="C1770" s="63">
        <v>9</v>
      </c>
      <c r="D1770" s="64">
        <v>44476</v>
      </c>
      <c r="E1770" s="62" t="s">
        <v>43</v>
      </c>
      <c r="F1770" s="62" t="s">
        <v>5595</v>
      </c>
      <c r="G1770" s="62" t="s">
        <v>3671</v>
      </c>
      <c r="H1770" s="65">
        <v>1</v>
      </c>
      <c r="I1770" s="66">
        <v>524.42999999999995</v>
      </c>
      <c r="K1770" s="58" t="e">
        <f>VLOOKUP(J1770,Stage!A:C,3,FALSE)</f>
        <v>#N/A</v>
      </c>
      <c r="L1770" s="59" t="e">
        <f>VLOOKUP(J1770,Stage!A:B,2,FALSE)</f>
        <v>#N/A</v>
      </c>
      <c r="M1770" s="60">
        <f>VLOOKUP(F1770,Cost!A:B,2,FALSE)</f>
        <v>258.13720000000001</v>
      </c>
      <c r="N1770" s="60" t="e">
        <f t="shared" si="95"/>
        <v>#N/A</v>
      </c>
      <c r="O1770" s="60" t="e">
        <f t="shared" si="96"/>
        <v>#N/A</v>
      </c>
    </row>
    <row r="1771" spans="2:15" x14ac:dyDescent="0.25">
      <c r="B1771" s="62" t="s">
        <v>10779</v>
      </c>
      <c r="C1771" s="63">
        <v>1</v>
      </c>
      <c r="D1771" s="64">
        <v>44476</v>
      </c>
      <c r="E1771" s="62" t="s">
        <v>43</v>
      </c>
      <c r="F1771" s="62" t="s">
        <v>5521</v>
      </c>
      <c r="G1771" s="62" t="s">
        <v>5696</v>
      </c>
      <c r="H1771" s="65">
        <v>1</v>
      </c>
      <c r="I1771" s="66">
        <v>26.15</v>
      </c>
      <c r="K1771" s="58" t="e">
        <f>VLOOKUP(J1771,Stage!A:C,3,FALSE)</f>
        <v>#N/A</v>
      </c>
      <c r="L1771" s="59" t="e">
        <f>VLOOKUP(J1771,Stage!A:B,2,FALSE)</f>
        <v>#N/A</v>
      </c>
      <c r="M1771" s="60">
        <f>VLOOKUP(F1771,Cost!A:B,2,FALSE)</f>
        <v>16.601199999999999</v>
      </c>
      <c r="N1771" s="60" t="e">
        <f t="shared" si="95"/>
        <v>#N/A</v>
      </c>
      <c r="O1771" s="60" t="e">
        <f t="shared" si="96"/>
        <v>#N/A</v>
      </c>
    </row>
    <row r="1772" spans="2:15" x14ac:dyDescent="0.25">
      <c r="B1772" s="62" t="s">
        <v>10779</v>
      </c>
      <c r="C1772" s="63">
        <v>2</v>
      </c>
      <c r="D1772" s="64">
        <v>44476</v>
      </c>
      <c r="E1772" s="62" t="s">
        <v>43</v>
      </c>
      <c r="F1772" s="62" t="s">
        <v>6136</v>
      </c>
      <c r="G1772" s="62" t="s">
        <v>3688</v>
      </c>
      <c r="H1772" s="65">
        <v>1</v>
      </c>
      <c r="I1772" s="66">
        <v>191.47</v>
      </c>
      <c r="K1772" s="58" t="e">
        <f>VLOOKUP(J1772,Stage!A:C,3,FALSE)</f>
        <v>#N/A</v>
      </c>
      <c r="L1772" s="59" t="e">
        <f>VLOOKUP(J1772,Stage!A:B,2,FALSE)</f>
        <v>#N/A</v>
      </c>
      <c r="M1772" s="60">
        <f>VLOOKUP(F1772,Cost!A:B,2,FALSE)</f>
        <v>104.1708</v>
      </c>
      <c r="N1772" s="60" t="e">
        <f t="shared" si="95"/>
        <v>#N/A</v>
      </c>
      <c r="O1772" s="60" t="e">
        <f t="shared" si="96"/>
        <v>#N/A</v>
      </c>
    </row>
    <row r="1773" spans="2:15" x14ac:dyDescent="0.25">
      <c r="B1773" s="62" t="s">
        <v>10779</v>
      </c>
      <c r="C1773" s="63">
        <v>3</v>
      </c>
      <c r="D1773" s="64">
        <v>44476</v>
      </c>
      <c r="E1773" s="62" t="s">
        <v>43</v>
      </c>
      <c r="F1773" s="62" t="s">
        <v>6137</v>
      </c>
      <c r="G1773" s="62" t="s">
        <v>67</v>
      </c>
      <c r="H1773" s="65">
        <v>1</v>
      </c>
      <c r="I1773" s="66">
        <v>65.510000000000005</v>
      </c>
      <c r="K1773" s="58" t="e">
        <f>VLOOKUP(J1773,Stage!A:C,3,FALSE)</f>
        <v>#N/A</v>
      </c>
      <c r="L1773" s="59" t="e">
        <f>VLOOKUP(J1773,Stage!A:B,2,FALSE)</f>
        <v>#N/A</v>
      </c>
      <c r="M1773" s="60">
        <f>VLOOKUP(F1773,Cost!A:B,2,FALSE)</f>
        <v>36.129599999999996</v>
      </c>
      <c r="N1773" s="60" t="e">
        <f t="shared" ref="N1773:N1810" si="99">+M1773*L1773</f>
        <v>#N/A</v>
      </c>
      <c r="O1773" s="60" t="e">
        <f t="shared" ref="O1773:O1810" si="100">+N1773*H1773</f>
        <v>#N/A</v>
      </c>
    </row>
    <row r="1774" spans="2:15" x14ac:dyDescent="0.25">
      <c r="B1774" s="62" t="s">
        <v>10779</v>
      </c>
      <c r="C1774" s="63">
        <v>4</v>
      </c>
      <c r="D1774" s="64">
        <v>44476</v>
      </c>
      <c r="E1774" s="62" t="s">
        <v>43</v>
      </c>
      <c r="F1774" s="62" t="s">
        <v>6138</v>
      </c>
      <c r="G1774" s="62" t="s">
        <v>69</v>
      </c>
      <c r="H1774" s="65">
        <v>1</v>
      </c>
      <c r="I1774" s="66">
        <v>849.45</v>
      </c>
      <c r="K1774" s="58" t="e">
        <f>VLOOKUP(J1774,Stage!A:C,3,FALSE)</f>
        <v>#N/A</v>
      </c>
      <c r="L1774" s="59" t="e">
        <f>VLOOKUP(J1774,Stage!A:B,2,FALSE)</f>
        <v>#N/A</v>
      </c>
      <c r="M1774" s="60">
        <f>VLOOKUP(F1774,Cost!A:B,2,FALSE)</f>
        <v>390.07034655999996</v>
      </c>
      <c r="N1774" s="60" t="e">
        <f t="shared" si="99"/>
        <v>#N/A</v>
      </c>
      <c r="O1774" s="60" t="e">
        <f t="shared" si="100"/>
        <v>#N/A</v>
      </c>
    </row>
    <row r="1775" spans="2:15" x14ac:dyDescent="0.25">
      <c r="B1775" s="62" t="s">
        <v>10779</v>
      </c>
      <c r="C1775" s="63">
        <v>5</v>
      </c>
      <c r="D1775" s="64">
        <v>44476</v>
      </c>
      <c r="E1775" s="62" t="s">
        <v>43</v>
      </c>
      <c r="F1775" s="62" t="s">
        <v>8940</v>
      </c>
      <c r="G1775" s="62" t="s">
        <v>68</v>
      </c>
      <c r="H1775" s="65">
        <v>1</v>
      </c>
      <c r="I1775" s="66">
        <v>453.89</v>
      </c>
      <c r="K1775" s="58" t="e">
        <f>VLOOKUP(J1775,Stage!A:C,3,FALSE)</f>
        <v>#N/A</v>
      </c>
      <c r="L1775" s="59" t="e">
        <f>VLOOKUP(J1775,Stage!A:B,2,FALSE)</f>
        <v>#N/A</v>
      </c>
      <c r="M1775" s="60">
        <f>VLOOKUP(F1775,Cost!A:B,2,FALSE)</f>
        <v>240.63570919999998</v>
      </c>
      <c r="N1775" s="60" t="e">
        <f t="shared" si="99"/>
        <v>#N/A</v>
      </c>
      <c r="O1775" s="60" t="e">
        <f t="shared" si="100"/>
        <v>#N/A</v>
      </c>
    </row>
    <row r="1776" spans="2:15" x14ac:dyDescent="0.25">
      <c r="B1776" s="62" t="s">
        <v>10780</v>
      </c>
      <c r="C1776" s="63">
        <v>1</v>
      </c>
      <c r="D1776" s="64">
        <v>44476</v>
      </c>
      <c r="E1776" s="62" t="s">
        <v>43</v>
      </c>
      <c r="F1776" s="62" t="s">
        <v>5521</v>
      </c>
      <c r="G1776" s="62" t="s">
        <v>5696</v>
      </c>
      <c r="H1776" s="65">
        <v>1</v>
      </c>
      <c r="I1776" s="66">
        <v>26.15</v>
      </c>
      <c r="K1776" s="58" t="e">
        <f>VLOOKUP(J1776,Stage!A:C,3,FALSE)</f>
        <v>#N/A</v>
      </c>
      <c r="L1776" s="59" t="e">
        <f>VLOOKUP(J1776,Stage!A:B,2,FALSE)</f>
        <v>#N/A</v>
      </c>
      <c r="M1776" s="60">
        <f>VLOOKUP(F1776,Cost!A:B,2,FALSE)</f>
        <v>16.601199999999999</v>
      </c>
      <c r="N1776" s="60" t="e">
        <f t="shared" si="99"/>
        <v>#N/A</v>
      </c>
      <c r="O1776" s="60" t="e">
        <f t="shared" si="100"/>
        <v>#N/A</v>
      </c>
    </row>
    <row r="1777" spans="2:15" x14ac:dyDescent="0.25">
      <c r="B1777" s="62" t="s">
        <v>10780</v>
      </c>
      <c r="C1777" s="63">
        <v>2</v>
      </c>
      <c r="D1777" s="64">
        <v>44476</v>
      </c>
      <c r="E1777" s="62" t="s">
        <v>43</v>
      </c>
      <c r="F1777" s="62" t="s">
        <v>5548</v>
      </c>
      <c r="G1777" s="62" t="s">
        <v>3689</v>
      </c>
      <c r="H1777" s="65">
        <v>1</v>
      </c>
      <c r="I1777" s="66">
        <v>195.77</v>
      </c>
      <c r="K1777" s="58" t="e">
        <f>VLOOKUP(J1777,Stage!A:C,3,FALSE)</f>
        <v>#N/A</v>
      </c>
      <c r="L1777" s="59" t="e">
        <f>VLOOKUP(J1777,Stage!A:B,2,FALSE)</f>
        <v>#N/A</v>
      </c>
      <c r="M1777" s="60">
        <f>VLOOKUP(F1777,Cost!A:B,2,FALSE)</f>
        <v>106.86959999999999</v>
      </c>
      <c r="N1777" s="60" t="e">
        <f t="shared" si="99"/>
        <v>#N/A</v>
      </c>
      <c r="O1777" s="60" t="e">
        <f t="shared" si="100"/>
        <v>#N/A</v>
      </c>
    </row>
    <row r="1778" spans="2:15" x14ac:dyDescent="0.25">
      <c r="B1778" s="62" t="s">
        <v>10780</v>
      </c>
      <c r="C1778" s="63">
        <v>3</v>
      </c>
      <c r="D1778" s="64">
        <v>44476</v>
      </c>
      <c r="E1778" s="62" t="s">
        <v>43</v>
      </c>
      <c r="F1778" s="62" t="s">
        <v>5546</v>
      </c>
      <c r="G1778" s="62" t="s">
        <v>71</v>
      </c>
      <c r="H1778" s="65">
        <v>1</v>
      </c>
      <c r="I1778" s="66">
        <v>64.930000000000007</v>
      </c>
      <c r="K1778" s="58" t="e">
        <f>VLOOKUP(J1778,Stage!A:C,3,FALSE)</f>
        <v>#N/A</v>
      </c>
      <c r="L1778" s="59" t="e">
        <f>VLOOKUP(J1778,Stage!A:B,2,FALSE)</f>
        <v>#N/A</v>
      </c>
      <c r="M1778" s="60">
        <f>VLOOKUP(F1778,Cost!A:B,2,FALSE)</f>
        <v>35.9696</v>
      </c>
      <c r="N1778" s="60" t="e">
        <f t="shared" si="99"/>
        <v>#N/A</v>
      </c>
      <c r="O1778" s="60" t="e">
        <f t="shared" si="100"/>
        <v>#N/A</v>
      </c>
    </row>
    <row r="1779" spans="2:15" x14ac:dyDescent="0.25">
      <c r="B1779" s="62" t="s">
        <v>10780</v>
      </c>
      <c r="C1779" s="63">
        <v>4</v>
      </c>
      <c r="D1779" s="64">
        <v>44476</v>
      </c>
      <c r="E1779" s="62" t="s">
        <v>43</v>
      </c>
      <c r="F1779" s="62" t="s">
        <v>5545</v>
      </c>
      <c r="G1779" s="62" t="s">
        <v>73</v>
      </c>
      <c r="H1779" s="65">
        <v>1</v>
      </c>
      <c r="I1779" s="66">
        <v>847.2</v>
      </c>
      <c r="K1779" s="58" t="e">
        <f>VLOOKUP(J1779,Stage!A:C,3,FALSE)</f>
        <v>#N/A</v>
      </c>
      <c r="L1779" s="59" t="e">
        <f>VLOOKUP(J1779,Stage!A:B,2,FALSE)</f>
        <v>#N/A</v>
      </c>
      <c r="M1779" s="60">
        <f>VLOOKUP(F1779,Cost!A:B,2,FALSE)</f>
        <v>376.09324556000001</v>
      </c>
      <c r="N1779" s="60" t="e">
        <f t="shared" si="99"/>
        <v>#N/A</v>
      </c>
      <c r="O1779" s="60" t="e">
        <f t="shared" si="100"/>
        <v>#N/A</v>
      </c>
    </row>
    <row r="1780" spans="2:15" x14ac:dyDescent="0.25">
      <c r="B1780" s="62" t="s">
        <v>10780</v>
      </c>
      <c r="C1780" s="63">
        <v>5</v>
      </c>
      <c r="D1780" s="64">
        <v>44476</v>
      </c>
      <c r="E1780" s="62" t="s">
        <v>43</v>
      </c>
      <c r="F1780" s="62" t="s">
        <v>5547</v>
      </c>
      <c r="G1780" s="62" t="s">
        <v>72</v>
      </c>
      <c r="H1780" s="65">
        <v>1</v>
      </c>
      <c r="I1780" s="66">
        <v>439.44</v>
      </c>
      <c r="K1780" s="58" t="e">
        <f>VLOOKUP(J1780,Stage!A:C,3,FALSE)</f>
        <v>#N/A</v>
      </c>
      <c r="L1780" s="59" t="e">
        <f>VLOOKUP(J1780,Stage!A:B,2,FALSE)</f>
        <v>#N/A</v>
      </c>
      <c r="M1780" s="60">
        <f>VLOOKUP(F1780,Cost!A:B,2,FALSE)</f>
        <v>239.127296</v>
      </c>
      <c r="N1780" s="60" t="e">
        <f t="shared" si="99"/>
        <v>#N/A</v>
      </c>
      <c r="O1780" s="60" t="e">
        <f t="shared" si="100"/>
        <v>#N/A</v>
      </c>
    </row>
    <row r="1781" spans="2:15" x14ac:dyDescent="0.25">
      <c r="B1781" s="62" t="s">
        <v>10781</v>
      </c>
      <c r="C1781" s="63">
        <v>1</v>
      </c>
      <c r="D1781" s="64">
        <v>44476</v>
      </c>
      <c r="E1781" s="62" t="s">
        <v>43</v>
      </c>
      <c r="F1781" s="62" t="s">
        <v>5521</v>
      </c>
      <c r="G1781" s="62" t="s">
        <v>5696</v>
      </c>
      <c r="H1781" s="65">
        <v>1</v>
      </c>
      <c r="I1781" s="66">
        <v>26.15</v>
      </c>
      <c r="K1781" s="58" t="e">
        <f>VLOOKUP(J1781,Stage!A:C,3,FALSE)</f>
        <v>#N/A</v>
      </c>
      <c r="L1781" s="59" t="e">
        <f>VLOOKUP(J1781,Stage!A:B,2,FALSE)</f>
        <v>#N/A</v>
      </c>
      <c r="M1781" s="60">
        <f>VLOOKUP(F1781,Cost!A:B,2,FALSE)</f>
        <v>16.601199999999999</v>
      </c>
      <c r="N1781" s="60" t="e">
        <f t="shared" si="99"/>
        <v>#N/A</v>
      </c>
      <c r="O1781" s="60" t="e">
        <f t="shared" si="100"/>
        <v>#N/A</v>
      </c>
    </row>
    <row r="1782" spans="2:15" x14ac:dyDescent="0.25">
      <c r="B1782" s="62" t="s">
        <v>10781</v>
      </c>
      <c r="C1782" s="63">
        <v>2</v>
      </c>
      <c r="D1782" s="64">
        <v>44476</v>
      </c>
      <c r="E1782" s="62" t="s">
        <v>43</v>
      </c>
      <c r="F1782" s="62" t="s">
        <v>10719</v>
      </c>
      <c r="G1782" s="62" t="s">
        <v>74</v>
      </c>
      <c r="H1782" s="65">
        <v>1</v>
      </c>
      <c r="I1782" s="66">
        <v>275.49</v>
      </c>
      <c r="K1782" s="58" t="e">
        <f>VLOOKUP(J1782,Stage!A:C,3,FALSE)</f>
        <v>#N/A</v>
      </c>
      <c r="L1782" s="59" t="e">
        <f>VLOOKUP(J1782,Stage!A:B,2,FALSE)</f>
        <v>#N/A</v>
      </c>
      <c r="M1782" s="60">
        <f>VLOOKUP(F1782,Cost!A:B,2,FALSE)</f>
        <v>281.5068</v>
      </c>
      <c r="N1782" s="60" t="e">
        <f t="shared" si="99"/>
        <v>#N/A</v>
      </c>
      <c r="O1782" s="60" t="e">
        <f t="shared" si="100"/>
        <v>#N/A</v>
      </c>
    </row>
    <row r="1783" spans="2:15" x14ac:dyDescent="0.25">
      <c r="B1783" s="62" t="s">
        <v>10781</v>
      </c>
      <c r="C1783" s="63">
        <v>3</v>
      </c>
      <c r="D1783" s="64">
        <v>44476</v>
      </c>
      <c r="E1783" s="62" t="s">
        <v>43</v>
      </c>
      <c r="F1783" s="62" t="s">
        <v>10720</v>
      </c>
      <c r="G1783" s="62" t="s">
        <v>75</v>
      </c>
      <c r="H1783" s="65">
        <v>1</v>
      </c>
      <c r="I1783" s="66">
        <v>419.66</v>
      </c>
      <c r="K1783" s="58" t="e">
        <f>VLOOKUP(J1783,Stage!A:C,3,FALSE)</f>
        <v>#N/A</v>
      </c>
      <c r="L1783" s="59" t="e">
        <f>VLOOKUP(J1783,Stage!A:B,2,FALSE)</f>
        <v>#N/A</v>
      </c>
      <c r="M1783" s="60">
        <f>VLOOKUP(F1783,Cost!A:B,2,FALSE)</f>
        <v>280.42680000000001</v>
      </c>
      <c r="N1783" s="60" t="e">
        <f t="shared" si="99"/>
        <v>#N/A</v>
      </c>
      <c r="O1783" s="60" t="e">
        <f t="shared" si="100"/>
        <v>#N/A</v>
      </c>
    </row>
    <row r="1784" spans="2:15" x14ac:dyDescent="0.25">
      <c r="B1784" s="62" t="s">
        <v>10781</v>
      </c>
      <c r="C1784" s="63">
        <v>4</v>
      </c>
      <c r="D1784" s="64">
        <v>44476</v>
      </c>
      <c r="E1784" s="62" t="s">
        <v>43</v>
      </c>
      <c r="F1784" s="62" t="s">
        <v>10721</v>
      </c>
      <c r="G1784" s="62" t="s">
        <v>70</v>
      </c>
      <c r="H1784" s="65">
        <v>1</v>
      </c>
      <c r="I1784" s="66">
        <v>127.59</v>
      </c>
      <c r="K1784" s="58" t="e">
        <f>VLOOKUP(J1784,Stage!A:C,3,FALSE)</f>
        <v>#N/A</v>
      </c>
      <c r="L1784" s="59" t="e">
        <f>VLOOKUP(J1784,Stage!A:B,2,FALSE)</f>
        <v>#N/A</v>
      </c>
      <c r="M1784" s="60">
        <f>VLOOKUP(F1784,Cost!A:B,2,FALSE)</f>
        <v>88.388800000000003</v>
      </c>
      <c r="N1784" s="60" t="e">
        <f t="shared" si="99"/>
        <v>#N/A</v>
      </c>
      <c r="O1784" s="60" t="e">
        <f t="shared" si="100"/>
        <v>#N/A</v>
      </c>
    </row>
    <row r="1785" spans="2:15" x14ac:dyDescent="0.25">
      <c r="B1785" s="62" t="s">
        <v>10782</v>
      </c>
      <c r="C1785" s="63">
        <v>1</v>
      </c>
      <c r="D1785" s="64">
        <v>44476</v>
      </c>
      <c r="E1785" s="62" t="s">
        <v>43</v>
      </c>
      <c r="F1785" s="62" t="s">
        <v>8995</v>
      </c>
      <c r="G1785" s="62" t="s">
        <v>3306</v>
      </c>
      <c r="H1785" s="65">
        <v>1</v>
      </c>
      <c r="I1785" s="66">
        <v>243.33</v>
      </c>
      <c r="K1785" s="58" t="e">
        <f>VLOOKUP(J1785,Stage!A:C,3,FALSE)</f>
        <v>#N/A</v>
      </c>
      <c r="L1785" s="59" t="e">
        <f>VLOOKUP(J1785,Stage!A:B,2,FALSE)</f>
        <v>#N/A</v>
      </c>
      <c r="M1785" s="60">
        <f>VLOOKUP(F1785,Cost!A:B,2,FALSE)</f>
        <v>121.04640000000001</v>
      </c>
      <c r="N1785" s="60" t="e">
        <f t="shared" si="99"/>
        <v>#N/A</v>
      </c>
      <c r="O1785" s="60" t="e">
        <f t="shared" si="100"/>
        <v>#N/A</v>
      </c>
    </row>
    <row r="1786" spans="2:15" x14ac:dyDescent="0.25">
      <c r="B1786" s="62" t="s">
        <v>10782</v>
      </c>
      <c r="C1786" s="63">
        <v>2</v>
      </c>
      <c r="D1786" s="64">
        <v>44476</v>
      </c>
      <c r="E1786" s="62" t="s">
        <v>43</v>
      </c>
      <c r="F1786" s="62" t="s">
        <v>5520</v>
      </c>
      <c r="G1786" s="62" t="s">
        <v>77</v>
      </c>
      <c r="H1786" s="65">
        <v>1</v>
      </c>
      <c r="I1786" s="66">
        <v>28.73</v>
      </c>
      <c r="K1786" s="58" t="e">
        <f>VLOOKUP(J1786,Stage!A:C,3,FALSE)</f>
        <v>#N/A</v>
      </c>
      <c r="L1786" s="59" t="e">
        <f>VLOOKUP(J1786,Stage!A:B,2,FALSE)</f>
        <v>#N/A</v>
      </c>
      <c r="M1786" s="60">
        <f>VLOOKUP(F1786,Cost!A:B,2,FALSE)</f>
        <v>19.891199999999998</v>
      </c>
      <c r="N1786" s="60" t="e">
        <f t="shared" si="99"/>
        <v>#N/A</v>
      </c>
      <c r="O1786" s="60" t="e">
        <f t="shared" si="100"/>
        <v>#N/A</v>
      </c>
    </row>
    <row r="1787" spans="2:15" x14ac:dyDescent="0.25">
      <c r="B1787" s="62" t="s">
        <v>10782</v>
      </c>
      <c r="C1787" s="63">
        <v>3</v>
      </c>
      <c r="D1787" s="64">
        <v>44476</v>
      </c>
      <c r="E1787" s="62" t="s">
        <v>43</v>
      </c>
      <c r="F1787" s="62" t="s">
        <v>8985</v>
      </c>
      <c r="G1787" s="62" t="s">
        <v>83</v>
      </c>
      <c r="H1787" s="65">
        <v>1</v>
      </c>
      <c r="I1787" s="66">
        <v>493.15</v>
      </c>
      <c r="K1787" s="58" t="e">
        <f>VLOOKUP(J1787,Stage!A:C,3,FALSE)</f>
        <v>#N/A</v>
      </c>
      <c r="L1787" s="59" t="e">
        <f>VLOOKUP(J1787,Stage!A:B,2,FALSE)</f>
        <v>#N/A</v>
      </c>
      <c r="M1787" s="60">
        <f>VLOOKUP(F1787,Cost!A:B,2,FALSE)</f>
        <v>289.13080000000002</v>
      </c>
      <c r="N1787" s="60" t="e">
        <f t="shared" si="99"/>
        <v>#N/A</v>
      </c>
      <c r="O1787" s="60" t="e">
        <f t="shared" si="100"/>
        <v>#N/A</v>
      </c>
    </row>
    <row r="1788" spans="2:15" x14ac:dyDescent="0.25">
      <c r="B1788" s="62" t="s">
        <v>10782</v>
      </c>
      <c r="C1788" s="63">
        <v>4</v>
      </c>
      <c r="D1788" s="64">
        <v>44476</v>
      </c>
      <c r="E1788" s="62" t="s">
        <v>43</v>
      </c>
      <c r="F1788" s="62" t="s">
        <v>8988</v>
      </c>
      <c r="G1788" s="62" t="s">
        <v>84</v>
      </c>
      <c r="H1788" s="65">
        <v>1</v>
      </c>
      <c r="I1788" s="66">
        <v>168.55</v>
      </c>
      <c r="K1788" s="58" t="e">
        <f>VLOOKUP(J1788,Stage!A:C,3,FALSE)</f>
        <v>#N/A</v>
      </c>
      <c r="L1788" s="59" t="e">
        <f>VLOOKUP(J1788,Stage!A:B,2,FALSE)</f>
        <v>#N/A</v>
      </c>
      <c r="M1788" s="60">
        <f>VLOOKUP(F1788,Cost!A:B,2,FALSE)</f>
        <v>100.3548</v>
      </c>
      <c r="N1788" s="60" t="e">
        <f t="shared" si="99"/>
        <v>#N/A</v>
      </c>
      <c r="O1788" s="60" t="e">
        <f t="shared" si="100"/>
        <v>#N/A</v>
      </c>
    </row>
    <row r="1789" spans="2:15" x14ac:dyDescent="0.25">
      <c r="B1789" s="62" t="s">
        <v>10783</v>
      </c>
      <c r="C1789" s="63">
        <v>1</v>
      </c>
      <c r="D1789" s="64">
        <v>44474</v>
      </c>
      <c r="E1789" s="62" t="s">
        <v>18</v>
      </c>
      <c r="F1789" s="62" t="s">
        <v>10596</v>
      </c>
      <c r="G1789" s="62" t="s">
        <v>10597</v>
      </c>
      <c r="H1789" s="65">
        <v>25</v>
      </c>
      <c r="I1789" s="66">
        <v>494.25</v>
      </c>
      <c r="K1789" s="58" t="e">
        <f>VLOOKUP(J1789,Stage!A:C,3,FALSE)</f>
        <v>#N/A</v>
      </c>
      <c r="L1789" s="59" t="e">
        <f>VLOOKUP(J1789,Stage!A:B,2,FALSE)</f>
        <v>#N/A</v>
      </c>
      <c r="M1789" s="60">
        <f>VLOOKUP(F1789,Cost!A:B,2,FALSE)</f>
        <v>12.78</v>
      </c>
      <c r="N1789" s="60" t="e">
        <f t="shared" si="99"/>
        <v>#N/A</v>
      </c>
      <c r="O1789" s="60" t="e">
        <f t="shared" si="100"/>
        <v>#N/A</v>
      </c>
    </row>
    <row r="1790" spans="2:15" x14ac:dyDescent="0.25">
      <c r="B1790" s="62" t="s">
        <v>10784</v>
      </c>
      <c r="C1790" s="63">
        <v>1</v>
      </c>
      <c r="D1790" s="64">
        <v>44480</v>
      </c>
      <c r="E1790" s="62" t="s">
        <v>10785</v>
      </c>
      <c r="F1790" s="62" t="s">
        <v>10786</v>
      </c>
      <c r="G1790" s="62" t="s">
        <v>10787</v>
      </c>
      <c r="H1790" s="65">
        <v>1</v>
      </c>
      <c r="I1790" s="66">
        <v>1305.1500000000001</v>
      </c>
      <c r="K1790" s="58" t="e">
        <f>VLOOKUP(J1790,Stage!A:C,3,FALSE)</f>
        <v>#N/A</v>
      </c>
      <c r="L1790" s="59" t="e">
        <f>VLOOKUP(J1790,Stage!A:B,2,FALSE)</f>
        <v>#N/A</v>
      </c>
      <c r="M1790" s="60">
        <f>VLOOKUP(F1790,Cost!A:B,2,FALSE)</f>
        <v>226.44</v>
      </c>
      <c r="N1790" s="60" t="e">
        <f t="shared" si="99"/>
        <v>#N/A</v>
      </c>
      <c r="O1790" s="60" t="e">
        <f t="shared" si="100"/>
        <v>#N/A</v>
      </c>
    </row>
    <row r="1791" spans="2:15" x14ac:dyDescent="0.25">
      <c r="B1791" s="62" t="s">
        <v>10788</v>
      </c>
      <c r="C1791" s="63">
        <v>1</v>
      </c>
      <c r="D1791" s="64">
        <v>44476</v>
      </c>
      <c r="E1791" s="62" t="s">
        <v>10789</v>
      </c>
      <c r="F1791" s="62" t="s">
        <v>10790</v>
      </c>
      <c r="G1791" s="62" t="s">
        <v>4289</v>
      </c>
      <c r="H1791" s="65">
        <v>1</v>
      </c>
      <c r="I1791" s="66">
        <v>274.10000000000002</v>
      </c>
    </row>
    <row r="1792" spans="2:15" x14ac:dyDescent="0.25">
      <c r="B1792" s="62" t="s">
        <v>10788</v>
      </c>
      <c r="C1792" s="63">
        <v>2</v>
      </c>
      <c r="D1792" s="64">
        <v>44476</v>
      </c>
      <c r="E1792" s="62" t="s">
        <v>10789</v>
      </c>
      <c r="F1792" s="62" t="s">
        <v>10791</v>
      </c>
      <c r="G1792" s="62" t="s">
        <v>47</v>
      </c>
      <c r="H1792" s="65">
        <v>1</v>
      </c>
      <c r="I1792" s="66">
        <v>92.15</v>
      </c>
    </row>
    <row r="1793" spans="2:15" x14ac:dyDescent="0.25">
      <c r="B1793" s="62" t="s">
        <v>10792</v>
      </c>
      <c r="C1793" s="63">
        <v>1</v>
      </c>
      <c r="D1793" s="64">
        <v>44469</v>
      </c>
      <c r="E1793" s="62" t="s">
        <v>10793</v>
      </c>
      <c r="F1793" s="62" t="s">
        <v>7737</v>
      </c>
      <c r="G1793" s="62" t="s">
        <v>93</v>
      </c>
      <c r="H1793" s="65">
        <v>5</v>
      </c>
      <c r="I1793" s="66">
        <v>4099</v>
      </c>
      <c r="K1793" s="58" t="e">
        <f>VLOOKUP(J1793,Stage!A:C,3,FALSE)</f>
        <v>#N/A</v>
      </c>
      <c r="L1793" s="59" t="e">
        <f>VLOOKUP(J1793,Stage!A:B,2,FALSE)</f>
        <v>#N/A</v>
      </c>
      <c r="M1793" s="60">
        <f>VLOOKUP(F1793,Cost!A:B,2,FALSE)</f>
        <v>349.68875600000001</v>
      </c>
      <c r="N1793" s="60" t="e">
        <f t="shared" si="99"/>
        <v>#N/A</v>
      </c>
      <c r="O1793" s="60" t="e">
        <f t="shared" si="100"/>
        <v>#N/A</v>
      </c>
    </row>
    <row r="1794" spans="2:15" x14ac:dyDescent="0.25">
      <c r="B1794" s="62" t="s">
        <v>10792</v>
      </c>
      <c r="C1794" s="63">
        <v>2</v>
      </c>
      <c r="D1794" s="64">
        <v>44469</v>
      </c>
      <c r="E1794" s="62" t="s">
        <v>10793</v>
      </c>
      <c r="F1794" s="62" t="s">
        <v>7738</v>
      </c>
      <c r="G1794" s="62" t="s">
        <v>10794</v>
      </c>
      <c r="H1794" s="65">
        <v>5</v>
      </c>
      <c r="I1794" s="66">
        <v>1205</v>
      </c>
      <c r="K1794" s="58" t="e">
        <f>VLOOKUP(J1794,Stage!A:C,3,FALSE)</f>
        <v>#N/A</v>
      </c>
      <c r="L1794" s="59" t="e">
        <f>VLOOKUP(J1794,Stage!A:B,2,FALSE)</f>
        <v>#N/A</v>
      </c>
      <c r="M1794" s="60">
        <f>VLOOKUP(F1794,Cost!A:B,2,FALSE)</f>
        <v>100.92162672000001</v>
      </c>
      <c r="N1794" s="60" t="e">
        <f t="shared" si="99"/>
        <v>#N/A</v>
      </c>
      <c r="O1794" s="60" t="e">
        <f t="shared" si="100"/>
        <v>#N/A</v>
      </c>
    </row>
    <row r="1795" spans="2:15" x14ac:dyDescent="0.25">
      <c r="B1795" s="62" t="s">
        <v>10792</v>
      </c>
      <c r="C1795" s="63">
        <v>3</v>
      </c>
      <c r="D1795" s="64">
        <v>44469</v>
      </c>
      <c r="E1795" s="62" t="s">
        <v>10793</v>
      </c>
      <c r="F1795" s="62" t="s">
        <v>7739</v>
      </c>
      <c r="G1795" s="62" t="s">
        <v>10795</v>
      </c>
      <c r="H1795" s="65">
        <v>5</v>
      </c>
      <c r="I1795" s="66">
        <v>2190</v>
      </c>
      <c r="K1795" s="58" t="e">
        <f>VLOOKUP(J1795,Stage!A:C,3,FALSE)</f>
        <v>#N/A</v>
      </c>
      <c r="L1795" s="59" t="e">
        <f>VLOOKUP(J1795,Stage!A:B,2,FALSE)</f>
        <v>#N/A</v>
      </c>
      <c r="M1795" s="60">
        <f>VLOOKUP(F1795,Cost!A:B,2,FALSE)</f>
        <v>183.23842767999997</v>
      </c>
      <c r="N1795" s="60" t="e">
        <f t="shared" si="99"/>
        <v>#N/A</v>
      </c>
      <c r="O1795" s="60" t="e">
        <f t="shared" si="100"/>
        <v>#N/A</v>
      </c>
    </row>
    <row r="1796" spans="2:15" x14ac:dyDescent="0.25">
      <c r="B1796" s="62" t="s">
        <v>10792</v>
      </c>
      <c r="C1796" s="63">
        <v>4</v>
      </c>
      <c r="D1796" s="64">
        <v>44469</v>
      </c>
      <c r="E1796" s="62" t="s">
        <v>10793</v>
      </c>
      <c r="F1796" s="62" t="s">
        <v>7740</v>
      </c>
      <c r="G1796" s="62" t="s">
        <v>10796</v>
      </c>
      <c r="H1796" s="65">
        <v>5</v>
      </c>
      <c r="I1796" s="66">
        <v>1230</v>
      </c>
      <c r="K1796" s="58" t="e">
        <f>VLOOKUP(J1796,Stage!A:C,3,FALSE)</f>
        <v>#N/A</v>
      </c>
      <c r="L1796" s="59" t="e">
        <f>VLOOKUP(J1796,Stage!A:B,2,FALSE)</f>
        <v>#N/A</v>
      </c>
      <c r="M1796" s="60">
        <f>VLOOKUP(F1796,Cost!A:B,2,FALSE)</f>
        <v>98.280417360000001</v>
      </c>
      <c r="N1796" s="60" t="e">
        <f t="shared" si="99"/>
        <v>#N/A</v>
      </c>
      <c r="O1796" s="60" t="e">
        <f t="shared" si="100"/>
        <v>#N/A</v>
      </c>
    </row>
    <row r="1797" spans="2:15" x14ac:dyDescent="0.25">
      <c r="B1797" s="62" t="s">
        <v>10792</v>
      </c>
      <c r="C1797" s="63">
        <v>5</v>
      </c>
      <c r="D1797" s="64">
        <v>44469</v>
      </c>
      <c r="E1797" s="62" t="s">
        <v>10793</v>
      </c>
      <c r="F1797" s="62" t="s">
        <v>7745</v>
      </c>
      <c r="G1797" s="62" t="s">
        <v>10156</v>
      </c>
      <c r="H1797" s="65">
        <v>15</v>
      </c>
      <c r="I1797" s="66">
        <v>1710</v>
      </c>
      <c r="K1797" s="58" t="e">
        <f>VLOOKUP(J1797,Stage!A:C,3,FALSE)</f>
        <v>#N/A</v>
      </c>
      <c r="L1797" s="59" t="e">
        <f>VLOOKUP(J1797,Stage!A:B,2,FALSE)</f>
        <v>#N/A</v>
      </c>
      <c r="M1797" s="60">
        <f>VLOOKUP(F1797,Cost!A:B,2,FALSE)</f>
        <v>51.0979192</v>
      </c>
      <c r="N1797" s="60" t="e">
        <f t="shared" si="99"/>
        <v>#N/A</v>
      </c>
      <c r="O1797" s="60" t="e">
        <f t="shared" si="100"/>
        <v>#N/A</v>
      </c>
    </row>
    <row r="1798" spans="2:15" x14ac:dyDescent="0.25">
      <c r="B1798" s="62" t="s">
        <v>10792</v>
      </c>
      <c r="C1798" s="63">
        <v>6</v>
      </c>
      <c r="D1798" s="64">
        <v>44469</v>
      </c>
      <c r="E1798" s="62" t="s">
        <v>10793</v>
      </c>
      <c r="F1798" s="62" t="s">
        <v>7744</v>
      </c>
      <c r="G1798" s="62" t="s">
        <v>10797</v>
      </c>
      <c r="H1798" s="65">
        <v>10</v>
      </c>
      <c r="I1798" s="66">
        <v>2890</v>
      </c>
      <c r="K1798" s="58" t="e">
        <f>VLOOKUP(J1798,Stage!A:C,3,FALSE)</f>
        <v>#N/A</v>
      </c>
      <c r="L1798" s="59" t="e">
        <f>VLOOKUP(J1798,Stage!A:B,2,FALSE)</f>
        <v>#N/A</v>
      </c>
      <c r="M1798" s="60">
        <f>VLOOKUP(F1798,Cost!A:B,2,FALSE)</f>
        <v>134.35541839999999</v>
      </c>
      <c r="N1798" s="60" t="e">
        <f t="shared" si="99"/>
        <v>#N/A</v>
      </c>
      <c r="O1798" s="60" t="e">
        <f t="shared" si="100"/>
        <v>#N/A</v>
      </c>
    </row>
    <row r="1799" spans="2:15" x14ac:dyDescent="0.25">
      <c r="B1799" s="62" t="s">
        <v>10792</v>
      </c>
      <c r="C1799" s="63">
        <v>7</v>
      </c>
      <c r="D1799" s="64">
        <v>44469</v>
      </c>
      <c r="E1799" s="62" t="s">
        <v>10793</v>
      </c>
      <c r="F1799" s="62" t="s">
        <v>7746</v>
      </c>
      <c r="G1799" s="62" t="s">
        <v>54</v>
      </c>
      <c r="H1799" s="65">
        <v>5</v>
      </c>
      <c r="I1799" s="66">
        <v>2325</v>
      </c>
      <c r="K1799" s="58" t="e">
        <f>VLOOKUP(J1799,Stage!A:C,3,FALSE)</f>
        <v>#N/A</v>
      </c>
      <c r="L1799" s="59" t="e">
        <f>VLOOKUP(J1799,Stage!A:B,2,FALSE)</f>
        <v>#N/A</v>
      </c>
      <c r="M1799" s="60">
        <f>VLOOKUP(F1799,Cost!A:B,2,FALSE)</f>
        <v>210.25690079999998</v>
      </c>
      <c r="N1799" s="60" t="e">
        <f t="shared" si="99"/>
        <v>#N/A</v>
      </c>
      <c r="O1799" s="60" t="e">
        <f t="shared" si="100"/>
        <v>#N/A</v>
      </c>
    </row>
    <row r="1800" spans="2:15" x14ac:dyDescent="0.25">
      <c r="B1800" s="62" t="s">
        <v>10792</v>
      </c>
      <c r="C1800" s="63">
        <v>8</v>
      </c>
      <c r="D1800" s="64">
        <v>44469</v>
      </c>
      <c r="E1800" s="62" t="s">
        <v>10793</v>
      </c>
      <c r="F1800" s="62" t="s">
        <v>7743</v>
      </c>
      <c r="G1800" s="62" t="s">
        <v>10798</v>
      </c>
      <c r="H1800" s="65">
        <v>10</v>
      </c>
      <c r="I1800" s="66">
        <v>3180</v>
      </c>
      <c r="K1800" s="58" t="e">
        <f>VLOOKUP(J1800,Stage!A:C,3,FALSE)</f>
        <v>#N/A</v>
      </c>
      <c r="L1800" s="59" t="e">
        <f>VLOOKUP(J1800,Stage!A:B,2,FALSE)</f>
        <v>#N/A</v>
      </c>
      <c r="M1800" s="60">
        <f>VLOOKUP(F1800,Cost!A:B,2,FALSE)</f>
        <v>145.80710199999999</v>
      </c>
      <c r="N1800" s="60" t="e">
        <f t="shared" si="99"/>
        <v>#N/A</v>
      </c>
      <c r="O1800" s="60" t="e">
        <f t="shared" si="100"/>
        <v>#N/A</v>
      </c>
    </row>
    <row r="1801" spans="2:15" x14ac:dyDescent="0.25">
      <c r="B1801" s="62" t="s">
        <v>10799</v>
      </c>
      <c r="C1801" s="63">
        <v>1</v>
      </c>
      <c r="D1801" s="64">
        <v>44476</v>
      </c>
      <c r="E1801" s="62" t="s">
        <v>10793</v>
      </c>
      <c r="F1801" s="62" t="s">
        <v>7737</v>
      </c>
      <c r="G1801" s="62" t="s">
        <v>93</v>
      </c>
      <c r="H1801" s="65">
        <v>5</v>
      </c>
      <c r="I1801" s="66">
        <v>4099</v>
      </c>
      <c r="K1801" s="58" t="e">
        <f>VLOOKUP(J1801,Stage!A:C,3,FALSE)</f>
        <v>#N/A</v>
      </c>
      <c r="L1801" s="59" t="e">
        <f>VLOOKUP(J1801,Stage!A:B,2,FALSE)</f>
        <v>#N/A</v>
      </c>
      <c r="M1801" s="60">
        <f>VLOOKUP(F1801,Cost!A:B,2,FALSE)</f>
        <v>349.68875600000001</v>
      </c>
      <c r="N1801" s="60" t="e">
        <f t="shared" si="99"/>
        <v>#N/A</v>
      </c>
      <c r="O1801" s="60" t="e">
        <f t="shared" si="100"/>
        <v>#N/A</v>
      </c>
    </row>
    <row r="1802" spans="2:15" x14ac:dyDescent="0.25">
      <c r="B1802" s="62" t="s">
        <v>10799</v>
      </c>
      <c r="C1802" s="63">
        <v>2</v>
      </c>
      <c r="D1802" s="64">
        <v>44476</v>
      </c>
      <c r="E1802" s="62" t="s">
        <v>10793</v>
      </c>
      <c r="F1802" s="62" t="s">
        <v>7738</v>
      </c>
      <c r="G1802" s="62" t="s">
        <v>10794</v>
      </c>
      <c r="H1802" s="65">
        <v>5</v>
      </c>
      <c r="I1802" s="66">
        <v>1205</v>
      </c>
      <c r="K1802" s="58" t="e">
        <f>VLOOKUP(J1802,Stage!A:C,3,FALSE)</f>
        <v>#N/A</v>
      </c>
      <c r="L1802" s="59" t="e">
        <f>VLOOKUP(J1802,Stage!A:B,2,FALSE)</f>
        <v>#N/A</v>
      </c>
      <c r="M1802" s="60">
        <f>VLOOKUP(F1802,Cost!A:B,2,FALSE)</f>
        <v>100.92162672000001</v>
      </c>
      <c r="N1802" s="60" t="e">
        <f t="shared" si="99"/>
        <v>#N/A</v>
      </c>
      <c r="O1802" s="60" t="e">
        <f t="shared" si="100"/>
        <v>#N/A</v>
      </c>
    </row>
    <row r="1803" spans="2:15" x14ac:dyDescent="0.25">
      <c r="B1803" s="62" t="s">
        <v>10799</v>
      </c>
      <c r="C1803" s="63">
        <v>3</v>
      </c>
      <c r="D1803" s="64">
        <v>44476</v>
      </c>
      <c r="E1803" s="62" t="s">
        <v>10793</v>
      </c>
      <c r="F1803" s="62" t="s">
        <v>7739</v>
      </c>
      <c r="G1803" s="62" t="s">
        <v>10795</v>
      </c>
      <c r="H1803" s="65">
        <v>5</v>
      </c>
      <c r="I1803" s="66">
        <v>2190</v>
      </c>
      <c r="K1803" s="58" t="e">
        <f>VLOOKUP(J1803,Stage!A:C,3,FALSE)</f>
        <v>#N/A</v>
      </c>
      <c r="L1803" s="59" t="e">
        <f>VLOOKUP(J1803,Stage!A:B,2,FALSE)</f>
        <v>#N/A</v>
      </c>
      <c r="M1803" s="60">
        <f>VLOOKUP(F1803,Cost!A:B,2,FALSE)</f>
        <v>183.23842767999997</v>
      </c>
      <c r="N1803" s="60" t="e">
        <f t="shared" si="99"/>
        <v>#N/A</v>
      </c>
      <c r="O1803" s="60" t="e">
        <f t="shared" si="100"/>
        <v>#N/A</v>
      </c>
    </row>
    <row r="1804" spans="2:15" x14ac:dyDescent="0.25">
      <c r="B1804" s="62" t="s">
        <v>10799</v>
      </c>
      <c r="C1804" s="63">
        <v>4</v>
      </c>
      <c r="D1804" s="64">
        <v>44476</v>
      </c>
      <c r="E1804" s="62" t="s">
        <v>10793</v>
      </c>
      <c r="F1804" s="62" t="s">
        <v>7740</v>
      </c>
      <c r="G1804" s="62" t="s">
        <v>10796</v>
      </c>
      <c r="H1804" s="65">
        <v>5</v>
      </c>
      <c r="I1804" s="66">
        <v>1230</v>
      </c>
      <c r="K1804" s="58" t="e">
        <f>VLOOKUP(J1804,Stage!A:C,3,FALSE)</f>
        <v>#N/A</v>
      </c>
      <c r="L1804" s="59" t="e">
        <f>VLOOKUP(J1804,Stage!A:B,2,FALSE)</f>
        <v>#N/A</v>
      </c>
      <c r="M1804" s="60">
        <f>VLOOKUP(F1804,Cost!A:B,2,FALSE)</f>
        <v>98.280417360000001</v>
      </c>
      <c r="N1804" s="60" t="e">
        <f t="shared" si="99"/>
        <v>#N/A</v>
      </c>
      <c r="O1804" s="60" t="e">
        <f t="shared" si="100"/>
        <v>#N/A</v>
      </c>
    </row>
    <row r="1805" spans="2:15" x14ac:dyDescent="0.25">
      <c r="B1805" s="62" t="s">
        <v>10799</v>
      </c>
      <c r="C1805" s="63">
        <v>5</v>
      </c>
      <c r="D1805" s="64">
        <v>44476</v>
      </c>
      <c r="E1805" s="62" t="s">
        <v>10793</v>
      </c>
      <c r="F1805" s="62" t="s">
        <v>7745</v>
      </c>
      <c r="G1805" s="62" t="s">
        <v>10156</v>
      </c>
      <c r="H1805" s="65">
        <v>15</v>
      </c>
      <c r="I1805" s="66">
        <v>1710</v>
      </c>
      <c r="K1805" s="58" t="e">
        <f>VLOOKUP(J1805,Stage!A:C,3,FALSE)</f>
        <v>#N/A</v>
      </c>
      <c r="L1805" s="59" t="e">
        <f>VLOOKUP(J1805,Stage!A:B,2,FALSE)</f>
        <v>#N/A</v>
      </c>
      <c r="M1805" s="60">
        <f>VLOOKUP(F1805,Cost!A:B,2,FALSE)</f>
        <v>51.0979192</v>
      </c>
      <c r="N1805" s="60" t="e">
        <f t="shared" si="99"/>
        <v>#N/A</v>
      </c>
      <c r="O1805" s="60" t="e">
        <f t="shared" si="100"/>
        <v>#N/A</v>
      </c>
    </row>
    <row r="1806" spans="2:15" x14ac:dyDescent="0.25">
      <c r="B1806" s="62" t="s">
        <v>10799</v>
      </c>
      <c r="C1806" s="63">
        <v>6</v>
      </c>
      <c r="D1806" s="64">
        <v>44476</v>
      </c>
      <c r="E1806" s="62" t="s">
        <v>10793</v>
      </c>
      <c r="F1806" s="62" t="s">
        <v>7744</v>
      </c>
      <c r="G1806" s="62" t="s">
        <v>10797</v>
      </c>
      <c r="H1806" s="65">
        <v>10</v>
      </c>
      <c r="I1806" s="66">
        <v>2890</v>
      </c>
      <c r="K1806" s="58" t="e">
        <f>VLOOKUP(J1806,Stage!A:C,3,FALSE)</f>
        <v>#N/A</v>
      </c>
      <c r="L1806" s="59" t="e">
        <f>VLOOKUP(J1806,Stage!A:B,2,FALSE)</f>
        <v>#N/A</v>
      </c>
      <c r="M1806" s="60">
        <f>VLOOKUP(F1806,Cost!A:B,2,FALSE)</f>
        <v>134.35541839999999</v>
      </c>
      <c r="N1806" s="60" t="e">
        <f t="shared" si="99"/>
        <v>#N/A</v>
      </c>
      <c r="O1806" s="60" t="e">
        <f t="shared" si="100"/>
        <v>#N/A</v>
      </c>
    </row>
    <row r="1807" spans="2:15" x14ac:dyDescent="0.25">
      <c r="B1807" s="62" t="s">
        <v>10799</v>
      </c>
      <c r="C1807" s="63">
        <v>7</v>
      </c>
      <c r="D1807" s="64">
        <v>44476</v>
      </c>
      <c r="E1807" s="62" t="s">
        <v>10793</v>
      </c>
      <c r="F1807" s="62" t="s">
        <v>7746</v>
      </c>
      <c r="G1807" s="62" t="s">
        <v>54</v>
      </c>
      <c r="H1807" s="65">
        <v>5</v>
      </c>
      <c r="I1807" s="66">
        <v>2325</v>
      </c>
      <c r="K1807" s="58" t="e">
        <f>VLOOKUP(J1807,Stage!A:C,3,FALSE)</f>
        <v>#N/A</v>
      </c>
      <c r="L1807" s="59" t="e">
        <f>VLOOKUP(J1807,Stage!A:B,2,FALSE)</f>
        <v>#N/A</v>
      </c>
      <c r="M1807" s="60">
        <f>VLOOKUP(F1807,Cost!A:B,2,FALSE)</f>
        <v>210.25690079999998</v>
      </c>
      <c r="N1807" s="60" t="e">
        <f t="shared" si="99"/>
        <v>#N/A</v>
      </c>
      <c r="O1807" s="60" t="e">
        <f t="shared" si="100"/>
        <v>#N/A</v>
      </c>
    </row>
    <row r="1808" spans="2:15" x14ac:dyDescent="0.25">
      <c r="B1808" s="62" t="s">
        <v>10799</v>
      </c>
      <c r="C1808" s="63">
        <v>8</v>
      </c>
      <c r="D1808" s="64">
        <v>44476</v>
      </c>
      <c r="E1808" s="62" t="s">
        <v>10793</v>
      </c>
      <c r="F1808" s="62" t="s">
        <v>7743</v>
      </c>
      <c r="G1808" s="62" t="s">
        <v>10798</v>
      </c>
      <c r="H1808" s="65">
        <v>10</v>
      </c>
      <c r="I1808" s="66">
        <v>3180</v>
      </c>
      <c r="K1808" s="58" t="e">
        <f>VLOOKUP(J1808,Stage!A:C,3,FALSE)</f>
        <v>#N/A</v>
      </c>
      <c r="L1808" s="59" t="e">
        <f>VLOOKUP(J1808,Stage!A:B,2,FALSE)</f>
        <v>#N/A</v>
      </c>
      <c r="M1808" s="60">
        <f>VLOOKUP(F1808,Cost!A:B,2,FALSE)</f>
        <v>145.80710199999999</v>
      </c>
      <c r="N1808" s="60" t="e">
        <f t="shared" si="99"/>
        <v>#N/A</v>
      </c>
      <c r="O1808" s="60" t="e">
        <f t="shared" si="100"/>
        <v>#N/A</v>
      </c>
    </row>
    <row r="1809" spans="2:15" x14ac:dyDescent="0.25">
      <c r="B1809" s="62" t="s">
        <v>10800</v>
      </c>
      <c r="C1809" s="63">
        <v>1</v>
      </c>
      <c r="D1809" s="64">
        <v>44489</v>
      </c>
      <c r="E1809" s="62" t="s">
        <v>130</v>
      </c>
      <c r="F1809" s="62" t="s">
        <v>8747</v>
      </c>
      <c r="G1809" s="62" t="s">
        <v>9792</v>
      </c>
      <c r="H1809" s="65">
        <v>1</v>
      </c>
      <c r="I1809" s="66">
        <v>314.32</v>
      </c>
      <c r="K1809" s="58" t="e">
        <f>VLOOKUP(J1809,Stage!A:C,3,FALSE)</f>
        <v>#N/A</v>
      </c>
      <c r="L1809" s="59" t="e">
        <f>VLOOKUP(J1809,Stage!A:B,2,FALSE)</f>
        <v>#N/A</v>
      </c>
      <c r="M1809" s="60">
        <f>VLOOKUP(F1809,Cost!A:B,2,FALSE)</f>
        <v>180.6524</v>
      </c>
      <c r="N1809" s="60" t="e">
        <f t="shared" si="99"/>
        <v>#N/A</v>
      </c>
      <c r="O1809" s="60" t="e">
        <f t="shared" si="100"/>
        <v>#N/A</v>
      </c>
    </row>
    <row r="1810" spans="2:15" x14ac:dyDescent="0.25">
      <c r="B1810" s="62" t="s">
        <v>10801</v>
      </c>
      <c r="C1810" s="63">
        <v>1</v>
      </c>
      <c r="D1810" s="64">
        <v>44504</v>
      </c>
      <c r="E1810" s="62" t="s">
        <v>3329</v>
      </c>
      <c r="F1810" s="62" t="s">
        <v>5727</v>
      </c>
      <c r="G1810" s="62" t="s">
        <v>3302</v>
      </c>
      <c r="H1810" s="65">
        <v>1</v>
      </c>
      <c r="I1810" s="66">
        <v>193.37</v>
      </c>
      <c r="K1810" s="58" t="e">
        <f>VLOOKUP(J1810,Stage!A:C,3,FALSE)</f>
        <v>#N/A</v>
      </c>
      <c r="L1810" s="59" t="e">
        <f>VLOOKUP(J1810,Stage!A:B,2,FALSE)</f>
        <v>#N/A</v>
      </c>
      <c r="M1810" s="60">
        <f>VLOOKUP(F1810,Cost!A:B,2,FALSE)</f>
        <v>97.41</v>
      </c>
      <c r="N1810" s="60" t="e">
        <f t="shared" si="99"/>
        <v>#N/A</v>
      </c>
      <c r="O1810" s="60" t="e">
        <f t="shared" si="100"/>
        <v>#N/A</v>
      </c>
    </row>
  </sheetData>
  <sortState xmlns:xlrd2="http://schemas.microsoft.com/office/spreadsheetml/2017/richdata2" ref="A2:O2354">
    <sortCondition ref="B2:B2354"/>
  </sortState>
  <pageMargins left="0.16666666666666666" right="0.16666666666666666" top="0.23680555555555555" bottom="0.23680555555555555" header="0" footer="0"/>
  <pageSetup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D6CA-E653-46AF-8FB8-AD9E9E3105DE}">
  <sheetPr>
    <outlinePr summaryBelow="0" summaryRight="0"/>
    <pageSetUpPr autoPageBreaks="0"/>
  </sheetPr>
  <dimension ref="A1:O716"/>
  <sheetViews>
    <sheetView showGridLines="0" showOutlineSymbols="0" workbookViewId="0">
      <selection activeCell="J716" sqref="A2:J716"/>
    </sheetView>
  </sheetViews>
  <sheetFormatPr defaultColWidth="4.5546875" defaultRowHeight="13.2" x14ac:dyDescent="0.25"/>
  <cols>
    <col min="1" max="1" width="4.6640625" bestFit="1" customWidth="1"/>
    <col min="2" max="2" width="6.88671875" bestFit="1" customWidth="1"/>
    <col min="3" max="3" width="3.5546875" bestFit="1" customWidth="1"/>
    <col min="4" max="4" width="7.88671875" bestFit="1" customWidth="1"/>
    <col min="5" max="5" width="30.6640625" bestFit="1" customWidth="1"/>
    <col min="6" max="6" width="25.44140625" bestFit="1" customWidth="1"/>
    <col min="7" max="7" width="35.33203125" bestFit="1" customWidth="1"/>
    <col min="8" max="8" width="4" bestFit="1" customWidth="1"/>
    <col min="9" max="9" width="7" bestFit="1" customWidth="1"/>
    <col min="10" max="10" width="5.44140625" bestFit="1" customWidth="1"/>
    <col min="16" max="16384" width="4.5546875" style="19"/>
  </cols>
  <sheetData>
    <row r="1" spans="1:15" ht="26.4" x14ac:dyDescent="0.25">
      <c r="A1" s="35" t="s">
        <v>3327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46" t="s">
        <v>7</v>
      </c>
      <c r="J1" s="46" t="s">
        <v>3223</v>
      </c>
    </row>
    <row r="2" spans="1:15" s="47" customFormat="1" x14ac:dyDescent="0.25">
      <c r="A2" s="22">
        <v>43</v>
      </c>
      <c r="B2" s="31" t="s">
        <v>4050</v>
      </c>
      <c r="C2" s="28">
        <v>3</v>
      </c>
      <c r="D2" s="29">
        <v>43837</v>
      </c>
      <c r="E2" s="39" t="s">
        <v>18</v>
      </c>
      <c r="F2" s="39" t="s">
        <v>3530</v>
      </c>
      <c r="G2" s="39" t="s">
        <v>3292</v>
      </c>
      <c r="H2" s="32">
        <v>1</v>
      </c>
      <c r="I2" s="30">
        <f>57.78/2</f>
        <v>28.89</v>
      </c>
      <c r="J2" s="22" t="s">
        <v>149</v>
      </c>
      <c r="K2" s="22"/>
      <c r="L2" s="22"/>
      <c r="M2" s="22"/>
      <c r="N2" s="22"/>
      <c r="O2" s="22"/>
    </row>
    <row r="3" spans="1:15" s="47" customFormat="1" x14ac:dyDescent="0.25">
      <c r="A3" s="22">
        <v>101</v>
      </c>
      <c r="B3" s="31" t="s">
        <v>4069</v>
      </c>
      <c r="C3" s="28">
        <v>1</v>
      </c>
      <c r="D3" s="29">
        <v>43837</v>
      </c>
      <c r="E3" s="39" t="s">
        <v>18</v>
      </c>
      <c r="F3" s="39" t="s">
        <v>3568</v>
      </c>
      <c r="G3" s="39" t="s">
        <v>3373</v>
      </c>
      <c r="H3" s="32">
        <v>1</v>
      </c>
      <c r="I3" s="30">
        <v>66.05</v>
      </c>
      <c r="J3" s="22" t="s">
        <v>149</v>
      </c>
      <c r="K3" s="22"/>
      <c r="L3" s="22"/>
      <c r="M3" s="22"/>
      <c r="N3" s="22"/>
      <c r="O3" s="22"/>
    </row>
    <row r="4" spans="1:15" s="47" customFormat="1" x14ac:dyDescent="0.25">
      <c r="A4" s="21">
        <v>154</v>
      </c>
      <c r="B4" s="33" t="s">
        <v>4077</v>
      </c>
      <c r="C4" s="25">
        <v>4</v>
      </c>
      <c r="D4" s="26">
        <v>43837</v>
      </c>
      <c r="E4" s="37" t="s">
        <v>18</v>
      </c>
      <c r="F4" s="37" t="s">
        <v>3478</v>
      </c>
      <c r="G4" s="37" t="s">
        <v>3298</v>
      </c>
      <c r="H4" s="34">
        <v>7</v>
      </c>
      <c r="I4" s="27">
        <v>438.97</v>
      </c>
      <c r="J4" s="21" t="s">
        <v>149</v>
      </c>
      <c r="K4" s="21"/>
      <c r="L4" s="21"/>
      <c r="M4" s="21"/>
      <c r="N4" s="21"/>
      <c r="O4" s="21"/>
    </row>
    <row r="5" spans="1:15" s="47" customFormat="1" x14ac:dyDescent="0.25">
      <c r="A5" s="21">
        <v>175</v>
      </c>
      <c r="B5" s="33" t="s">
        <v>4082</v>
      </c>
      <c r="C5" s="25">
        <v>1</v>
      </c>
      <c r="D5" s="26">
        <v>43844</v>
      </c>
      <c r="E5" s="37" t="s">
        <v>18</v>
      </c>
      <c r="F5" s="37" t="s">
        <v>4083</v>
      </c>
      <c r="G5" s="37" t="s">
        <v>4084</v>
      </c>
      <c r="H5" s="34">
        <v>1</v>
      </c>
      <c r="I5" s="27">
        <v>408.29</v>
      </c>
      <c r="J5" s="21" t="s">
        <v>149</v>
      </c>
      <c r="K5" s="21"/>
      <c r="L5" s="21"/>
      <c r="M5" s="21"/>
      <c r="N5" s="21"/>
      <c r="O5" s="21"/>
    </row>
    <row r="6" spans="1:15" s="47" customFormat="1" x14ac:dyDescent="0.25">
      <c r="A6" s="21">
        <v>190</v>
      </c>
      <c r="B6" s="33" t="s">
        <v>4089</v>
      </c>
      <c r="C6" s="25">
        <v>1</v>
      </c>
      <c r="D6" s="26">
        <v>43838</v>
      </c>
      <c r="E6" s="37" t="s">
        <v>37</v>
      </c>
      <c r="F6" s="37" t="s">
        <v>4090</v>
      </c>
      <c r="G6" s="37" t="s">
        <v>4091</v>
      </c>
      <c r="H6" s="34">
        <v>3</v>
      </c>
      <c r="I6" s="27">
        <v>1726.08</v>
      </c>
      <c r="J6" s="21" t="s">
        <v>149</v>
      </c>
      <c r="K6" s="21"/>
      <c r="L6" s="21"/>
      <c r="M6" s="21"/>
      <c r="N6" s="21"/>
      <c r="O6" s="21"/>
    </row>
    <row r="7" spans="1:15" s="47" customFormat="1" x14ac:dyDescent="0.25">
      <c r="A7" s="22">
        <v>192</v>
      </c>
      <c r="B7" s="31" t="s">
        <v>4089</v>
      </c>
      <c r="C7" s="28">
        <v>2</v>
      </c>
      <c r="D7" s="29">
        <v>43838</v>
      </c>
      <c r="E7" s="39" t="s">
        <v>37</v>
      </c>
      <c r="F7" s="39" t="s">
        <v>4092</v>
      </c>
      <c r="G7" s="39" t="s">
        <v>4091</v>
      </c>
      <c r="H7" s="32">
        <v>3</v>
      </c>
      <c r="I7" s="30">
        <v>1787.67</v>
      </c>
      <c r="J7" s="22" t="s">
        <v>149</v>
      </c>
      <c r="K7" s="22"/>
      <c r="L7" s="22"/>
      <c r="M7" s="22"/>
      <c r="N7" s="22"/>
      <c r="O7" s="22"/>
    </row>
    <row r="8" spans="1:15" s="47" customFormat="1" x14ac:dyDescent="0.25">
      <c r="A8" s="21">
        <v>196</v>
      </c>
      <c r="B8" s="33" t="s">
        <v>4093</v>
      </c>
      <c r="C8" s="25">
        <v>1</v>
      </c>
      <c r="D8" s="26">
        <v>43839</v>
      </c>
      <c r="E8" s="37" t="s">
        <v>4094</v>
      </c>
      <c r="F8" s="37" t="s">
        <v>3594</v>
      </c>
      <c r="G8" s="37" t="s">
        <v>4095</v>
      </c>
      <c r="H8" s="34">
        <v>2</v>
      </c>
      <c r="I8" s="27">
        <v>1175.68</v>
      </c>
      <c r="J8" s="21" t="s">
        <v>149</v>
      </c>
      <c r="K8" s="21"/>
      <c r="L8" s="21"/>
      <c r="M8" s="21"/>
      <c r="N8" s="21"/>
      <c r="O8" s="21"/>
    </row>
    <row r="9" spans="1:15" s="47" customFormat="1" x14ac:dyDescent="0.25">
      <c r="A9" s="21">
        <v>382</v>
      </c>
      <c r="B9" s="33" t="s">
        <v>4160</v>
      </c>
      <c r="C9" s="25">
        <v>1</v>
      </c>
      <c r="D9" s="26">
        <v>43838</v>
      </c>
      <c r="E9" s="37" t="s">
        <v>37</v>
      </c>
      <c r="F9" s="37" t="s">
        <v>3601</v>
      </c>
      <c r="G9" s="37" t="s">
        <v>3446</v>
      </c>
      <c r="H9" s="34">
        <v>4</v>
      </c>
      <c r="I9" s="27">
        <v>2309.2800000000002</v>
      </c>
      <c r="J9" s="21" t="s">
        <v>149</v>
      </c>
      <c r="K9" s="21"/>
      <c r="L9" s="21"/>
      <c r="M9" s="21"/>
      <c r="N9" s="21"/>
      <c r="O9" s="21"/>
    </row>
    <row r="10" spans="1:15" s="47" customFormat="1" x14ac:dyDescent="0.25">
      <c r="A10" s="22">
        <v>455</v>
      </c>
      <c r="B10" s="31" t="s">
        <v>4189</v>
      </c>
      <c r="C10" s="28">
        <v>7</v>
      </c>
      <c r="D10" s="29">
        <v>43837</v>
      </c>
      <c r="E10" s="39" t="s">
        <v>18</v>
      </c>
      <c r="F10" s="39" t="s">
        <v>3478</v>
      </c>
      <c r="G10" s="39" t="s">
        <v>3298</v>
      </c>
      <c r="H10" s="32">
        <v>2</v>
      </c>
      <c r="I10" s="30">
        <v>125.42</v>
      </c>
      <c r="J10" s="22" t="s">
        <v>149</v>
      </c>
      <c r="K10" s="22"/>
      <c r="L10" s="22"/>
      <c r="M10" s="22"/>
      <c r="N10" s="22"/>
      <c r="O10" s="22"/>
    </row>
    <row r="11" spans="1:15" s="47" customFormat="1" x14ac:dyDescent="0.25">
      <c r="A11" s="21">
        <v>503</v>
      </c>
      <c r="B11" s="33" t="s">
        <v>4198</v>
      </c>
      <c r="C11" s="25">
        <v>1</v>
      </c>
      <c r="D11" s="26">
        <v>43844</v>
      </c>
      <c r="E11" s="37" t="s">
        <v>18</v>
      </c>
      <c r="F11" s="37" t="s">
        <v>3505</v>
      </c>
      <c r="G11" s="37" t="s">
        <v>30</v>
      </c>
      <c r="H11" s="34">
        <v>1</v>
      </c>
      <c r="I11" s="27">
        <v>1406.2</v>
      </c>
      <c r="J11" s="21" t="s">
        <v>149</v>
      </c>
      <c r="K11" s="21"/>
      <c r="L11" s="21"/>
      <c r="M11" s="21"/>
      <c r="N11" s="21"/>
      <c r="O11" s="21"/>
    </row>
    <row r="12" spans="1:15" x14ac:dyDescent="0.25">
      <c r="A12" s="22">
        <v>504</v>
      </c>
      <c r="B12" s="31" t="s">
        <v>4198</v>
      </c>
      <c r="C12" s="28">
        <v>2</v>
      </c>
      <c r="D12" s="29">
        <v>43844</v>
      </c>
      <c r="E12" s="39" t="s">
        <v>18</v>
      </c>
      <c r="F12" s="39" t="s">
        <v>3506</v>
      </c>
      <c r="G12" s="39" t="s">
        <v>3294</v>
      </c>
      <c r="H12" s="32">
        <v>1</v>
      </c>
      <c r="I12" s="30">
        <v>1567.04</v>
      </c>
      <c r="J12" s="22" t="s">
        <v>149</v>
      </c>
      <c r="K12" s="22"/>
      <c r="L12" s="22"/>
      <c r="M12" s="22"/>
      <c r="N12" s="22"/>
      <c r="O12" s="22"/>
    </row>
    <row r="13" spans="1:15" s="47" customFormat="1" x14ac:dyDescent="0.25">
      <c r="A13" s="21">
        <v>505</v>
      </c>
      <c r="B13" s="33" t="s">
        <v>4198</v>
      </c>
      <c r="C13" s="25">
        <v>3</v>
      </c>
      <c r="D13" s="26">
        <v>43844</v>
      </c>
      <c r="E13" s="37" t="s">
        <v>18</v>
      </c>
      <c r="F13" s="37" t="s">
        <v>3524</v>
      </c>
      <c r="G13" s="37" t="s">
        <v>3374</v>
      </c>
      <c r="H13" s="34">
        <v>2</v>
      </c>
      <c r="I13" s="27">
        <v>571.04</v>
      </c>
      <c r="J13" s="21" t="s">
        <v>149</v>
      </c>
      <c r="K13" s="21"/>
      <c r="L13" s="21"/>
      <c r="M13" s="21"/>
      <c r="N13" s="21"/>
      <c r="O13" s="21"/>
    </row>
    <row r="14" spans="1:15" s="47" customFormat="1" x14ac:dyDescent="0.25">
      <c r="A14" s="21">
        <v>775</v>
      </c>
      <c r="B14" s="33" t="s">
        <v>4309</v>
      </c>
      <c r="C14" s="25">
        <v>3</v>
      </c>
      <c r="D14" s="26">
        <v>43837</v>
      </c>
      <c r="E14" s="37" t="s">
        <v>18</v>
      </c>
      <c r="F14" s="37" t="s">
        <v>3754</v>
      </c>
      <c r="G14" s="37" t="s">
        <v>137</v>
      </c>
      <c r="H14" s="34">
        <v>1</v>
      </c>
      <c r="I14" s="27">
        <v>130.32</v>
      </c>
      <c r="J14" s="21" t="s">
        <v>149</v>
      </c>
      <c r="K14" s="21"/>
      <c r="L14" s="21"/>
      <c r="M14" s="21"/>
      <c r="N14" s="21"/>
      <c r="O14" s="21"/>
    </row>
    <row r="15" spans="1:15" s="47" customFormat="1" x14ac:dyDescent="0.25">
      <c r="A15" s="22">
        <v>778</v>
      </c>
      <c r="B15" s="31" t="s">
        <v>4309</v>
      </c>
      <c r="C15" s="28">
        <v>6</v>
      </c>
      <c r="D15" s="29">
        <v>43837</v>
      </c>
      <c r="E15" s="39" t="s">
        <v>18</v>
      </c>
      <c r="F15" s="39" t="s">
        <v>3909</v>
      </c>
      <c r="G15" s="39" t="s">
        <v>3293</v>
      </c>
      <c r="H15" s="32">
        <v>4</v>
      </c>
      <c r="I15" s="30">
        <v>115.56</v>
      </c>
      <c r="J15" s="22" t="s">
        <v>149</v>
      </c>
      <c r="K15" s="22"/>
      <c r="L15" s="22"/>
      <c r="M15" s="22"/>
      <c r="N15" s="22"/>
      <c r="O15" s="22"/>
    </row>
    <row r="16" spans="1:15" s="47" customFormat="1" x14ac:dyDescent="0.25">
      <c r="A16" s="21">
        <v>810</v>
      </c>
      <c r="B16" s="33" t="s">
        <v>4328</v>
      </c>
      <c r="C16" s="25">
        <v>1</v>
      </c>
      <c r="D16" s="26">
        <v>43844</v>
      </c>
      <c r="E16" s="37" t="s">
        <v>18</v>
      </c>
      <c r="F16" s="37" t="s">
        <v>4329</v>
      </c>
      <c r="G16" s="37" t="s">
        <v>4330</v>
      </c>
      <c r="H16" s="34">
        <v>3</v>
      </c>
      <c r="I16" s="27">
        <v>0</v>
      </c>
      <c r="J16" s="21" t="s">
        <v>149</v>
      </c>
      <c r="K16" s="21"/>
      <c r="L16" s="21"/>
      <c r="M16" s="21"/>
      <c r="N16" s="21"/>
      <c r="O16" s="21"/>
    </row>
    <row r="17" spans="1:15" s="47" customFormat="1" x14ac:dyDescent="0.25">
      <c r="A17" s="22">
        <v>812</v>
      </c>
      <c r="B17" s="31" t="s">
        <v>4328</v>
      </c>
      <c r="C17" s="28">
        <v>2</v>
      </c>
      <c r="D17" s="29">
        <v>43844</v>
      </c>
      <c r="E17" s="39" t="s">
        <v>18</v>
      </c>
      <c r="F17" s="39" t="s">
        <v>4323</v>
      </c>
      <c r="G17" s="39" t="s">
        <v>4324</v>
      </c>
      <c r="H17" s="32">
        <v>2</v>
      </c>
      <c r="I17" s="30">
        <v>0</v>
      </c>
      <c r="J17" s="22" t="s">
        <v>149</v>
      </c>
      <c r="K17" s="22"/>
      <c r="L17" s="22"/>
      <c r="M17" s="22"/>
      <c r="N17" s="22"/>
      <c r="O17" s="22"/>
    </row>
    <row r="18" spans="1:15" s="47" customFormat="1" x14ac:dyDescent="0.25">
      <c r="A18" s="21">
        <v>813</v>
      </c>
      <c r="B18" s="33" t="s">
        <v>4328</v>
      </c>
      <c r="C18" s="25">
        <v>3</v>
      </c>
      <c r="D18" s="26">
        <v>43844</v>
      </c>
      <c r="E18" s="37" t="s">
        <v>18</v>
      </c>
      <c r="F18" s="37" t="s">
        <v>4325</v>
      </c>
      <c r="G18" s="37" t="s">
        <v>4326</v>
      </c>
      <c r="H18" s="34">
        <v>2</v>
      </c>
      <c r="I18" s="27">
        <v>0</v>
      </c>
      <c r="J18" s="21" t="s">
        <v>149</v>
      </c>
      <c r="K18" s="21"/>
      <c r="L18" s="21"/>
      <c r="M18" s="21"/>
      <c r="N18" s="21"/>
      <c r="O18" s="21"/>
    </row>
    <row r="19" spans="1:15" s="47" customFormat="1" x14ac:dyDescent="0.25">
      <c r="A19" s="22">
        <v>814</v>
      </c>
      <c r="B19" s="31" t="s">
        <v>4328</v>
      </c>
      <c r="C19" s="28">
        <v>4</v>
      </c>
      <c r="D19" s="29">
        <v>43844</v>
      </c>
      <c r="E19" s="39" t="s">
        <v>18</v>
      </c>
      <c r="F19" s="39" t="s">
        <v>4331</v>
      </c>
      <c r="G19" s="39" t="s">
        <v>4332</v>
      </c>
      <c r="H19" s="32">
        <v>3</v>
      </c>
      <c r="I19" s="30">
        <v>0</v>
      </c>
      <c r="J19" s="22" t="s">
        <v>149</v>
      </c>
      <c r="K19" s="22"/>
      <c r="L19" s="22"/>
      <c r="M19" s="22"/>
      <c r="N19" s="22"/>
      <c r="O19" s="22"/>
    </row>
    <row r="20" spans="1:15" s="47" customFormat="1" x14ac:dyDescent="0.25">
      <c r="A20" s="21">
        <v>985</v>
      </c>
      <c r="B20" s="33" t="s">
        <v>4393</v>
      </c>
      <c r="C20" s="25">
        <v>1</v>
      </c>
      <c r="D20" s="26">
        <v>43838</v>
      </c>
      <c r="E20" s="37" t="s">
        <v>43</v>
      </c>
      <c r="F20" s="37" t="s">
        <v>3377</v>
      </c>
      <c r="G20" s="37" t="s">
        <v>11</v>
      </c>
      <c r="H20" s="34">
        <v>1</v>
      </c>
      <c r="I20" s="27">
        <v>208.75</v>
      </c>
      <c r="J20" s="21" t="s">
        <v>149</v>
      </c>
      <c r="K20" s="21"/>
      <c r="L20" s="21"/>
      <c r="M20" s="21"/>
      <c r="N20" s="21"/>
      <c r="O20" s="21"/>
    </row>
    <row r="21" spans="1:15" x14ac:dyDescent="0.25">
      <c r="A21" s="22">
        <v>987</v>
      </c>
      <c r="B21" s="31" t="s">
        <v>4393</v>
      </c>
      <c r="C21" s="28">
        <v>2</v>
      </c>
      <c r="D21" s="29">
        <v>43838</v>
      </c>
      <c r="E21" s="39" t="s">
        <v>43</v>
      </c>
      <c r="F21" s="39" t="s">
        <v>3404</v>
      </c>
      <c r="G21" s="39" t="s">
        <v>77</v>
      </c>
      <c r="H21" s="32">
        <v>2</v>
      </c>
      <c r="I21" s="30">
        <v>50.54</v>
      </c>
      <c r="J21" s="22" t="s">
        <v>149</v>
      </c>
      <c r="K21" s="22"/>
      <c r="L21" s="22"/>
      <c r="M21" s="22"/>
      <c r="N21" s="22"/>
      <c r="O21" s="22"/>
    </row>
    <row r="22" spans="1:15" s="47" customFormat="1" x14ac:dyDescent="0.25">
      <c r="A22" s="21">
        <v>988</v>
      </c>
      <c r="B22" s="33" t="s">
        <v>4393</v>
      </c>
      <c r="C22" s="25">
        <v>3</v>
      </c>
      <c r="D22" s="26">
        <v>43838</v>
      </c>
      <c r="E22" s="37" t="s">
        <v>43</v>
      </c>
      <c r="F22" s="37" t="s">
        <v>3378</v>
      </c>
      <c r="G22" s="37" t="s">
        <v>3678</v>
      </c>
      <c r="H22" s="34">
        <v>2</v>
      </c>
      <c r="I22" s="27">
        <v>45.44</v>
      </c>
      <c r="J22" s="21" t="s">
        <v>149</v>
      </c>
      <c r="K22" s="21"/>
      <c r="L22" s="21"/>
      <c r="M22" s="21"/>
      <c r="N22" s="21"/>
      <c r="O22" s="21"/>
    </row>
    <row r="23" spans="1:15" s="47" customFormat="1" x14ac:dyDescent="0.25">
      <c r="A23" s="22">
        <v>991</v>
      </c>
      <c r="B23" s="31" t="s">
        <v>4393</v>
      </c>
      <c r="C23" s="28">
        <v>6</v>
      </c>
      <c r="D23" s="29">
        <v>43838</v>
      </c>
      <c r="E23" s="39" t="s">
        <v>43</v>
      </c>
      <c r="F23" s="39" t="s">
        <v>3697</v>
      </c>
      <c r="G23" s="39" t="s">
        <v>13</v>
      </c>
      <c r="H23" s="32">
        <v>1</v>
      </c>
      <c r="I23" s="30">
        <v>489.2</v>
      </c>
      <c r="J23" s="22" t="s">
        <v>149</v>
      </c>
      <c r="K23" s="22"/>
      <c r="L23" s="22"/>
      <c r="M23" s="22"/>
      <c r="N23" s="22"/>
      <c r="O23" s="22"/>
    </row>
    <row r="24" spans="1:15" s="47" customFormat="1" x14ac:dyDescent="0.25">
      <c r="A24" s="22">
        <v>993</v>
      </c>
      <c r="B24" s="31" t="s">
        <v>4393</v>
      </c>
      <c r="C24" s="28">
        <v>8</v>
      </c>
      <c r="D24" s="29">
        <v>43838</v>
      </c>
      <c r="E24" s="39" t="s">
        <v>43</v>
      </c>
      <c r="F24" s="39" t="s">
        <v>3699</v>
      </c>
      <c r="G24" s="39" t="s">
        <v>3669</v>
      </c>
      <c r="H24" s="32">
        <v>1</v>
      </c>
      <c r="I24" s="30">
        <v>429.93</v>
      </c>
      <c r="J24" s="22" t="s">
        <v>149</v>
      </c>
      <c r="K24" s="22"/>
      <c r="L24" s="22"/>
      <c r="M24" s="22"/>
      <c r="N24" s="22"/>
      <c r="O24" s="22"/>
    </row>
    <row r="25" spans="1:15" s="47" customFormat="1" x14ac:dyDescent="0.25">
      <c r="A25" s="21">
        <v>994</v>
      </c>
      <c r="B25" s="33" t="s">
        <v>4393</v>
      </c>
      <c r="C25" s="25">
        <v>9</v>
      </c>
      <c r="D25" s="26">
        <v>43838</v>
      </c>
      <c r="E25" s="37" t="s">
        <v>43</v>
      </c>
      <c r="F25" s="37" t="s">
        <v>3700</v>
      </c>
      <c r="G25" s="37" t="s">
        <v>3671</v>
      </c>
      <c r="H25" s="34">
        <v>1</v>
      </c>
      <c r="I25" s="27">
        <v>475.13</v>
      </c>
      <c r="J25" s="21" t="s">
        <v>149</v>
      </c>
      <c r="K25" s="21"/>
      <c r="L25" s="21"/>
      <c r="M25" s="21"/>
      <c r="N25" s="21"/>
      <c r="O25" s="21"/>
    </row>
    <row r="26" spans="1:15" s="47" customFormat="1" x14ac:dyDescent="0.25">
      <c r="A26" s="22">
        <v>999</v>
      </c>
      <c r="B26" s="31" t="s">
        <v>4395</v>
      </c>
      <c r="C26" s="28">
        <v>1</v>
      </c>
      <c r="D26" s="29">
        <v>43838</v>
      </c>
      <c r="E26" s="39" t="s">
        <v>43</v>
      </c>
      <c r="F26" s="39" t="s">
        <v>3677</v>
      </c>
      <c r="G26" s="39" t="s">
        <v>11</v>
      </c>
      <c r="H26" s="32">
        <v>1</v>
      </c>
      <c r="I26" s="30">
        <v>208.75</v>
      </c>
      <c r="J26" s="22" t="s">
        <v>149</v>
      </c>
      <c r="K26" s="22"/>
      <c r="L26" s="22"/>
      <c r="M26" s="22"/>
      <c r="N26" s="22"/>
      <c r="O26" s="22"/>
    </row>
    <row r="27" spans="1:15" s="47" customFormat="1" x14ac:dyDescent="0.25">
      <c r="A27" s="21">
        <v>1001</v>
      </c>
      <c r="B27" s="33" t="s">
        <v>4395</v>
      </c>
      <c r="C27" s="25">
        <v>2</v>
      </c>
      <c r="D27" s="26">
        <v>43838</v>
      </c>
      <c r="E27" s="37" t="s">
        <v>43</v>
      </c>
      <c r="F27" s="37" t="s">
        <v>3404</v>
      </c>
      <c r="G27" s="37" t="s">
        <v>77</v>
      </c>
      <c r="H27" s="34">
        <v>2</v>
      </c>
      <c r="I27" s="27">
        <v>50.54</v>
      </c>
      <c r="J27" s="21" t="s">
        <v>149</v>
      </c>
      <c r="K27" s="21"/>
      <c r="L27" s="21"/>
      <c r="M27" s="21"/>
      <c r="N27" s="21"/>
      <c r="O27" s="21"/>
    </row>
    <row r="28" spans="1:15" s="47" customFormat="1" x14ac:dyDescent="0.25">
      <c r="A28" s="22">
        <v>1002</v>
      </c>
      <c r="B28" s="31" t="s">
        <v>4395</v>
      </c>
      <c r="C28" s="28">
        <v>3</v>
      </c>
      <c r="D28" s="29">
        <v>43838</v>
      </c>
      <c r="E28" s="39" t="s">
        <v>43</v>
      </c>
      <c r="F28" s="39" t="s">
        <v>3378</v>
      </c>
      <c r="G28" s="39" t="s">
        <v>3678</v>
      </c>
      <c r="H28" s="32">
        <v>2</v>
      </c>
      <c r="I28" s="30">
        <v>45.44</v>
      </c>
      <c r="J28" s="22" t="s">
        <v>149</v>
      </c>
      <c r="K28" s="22"/>
      <c r="L28" s="22"/>
      <c r="M28" s="22"/>
      <c r="N28" s="22"/>
      <c r="O28" s="22"/>
    </row>
    <row r="29" spans="1:15" s="47" customFormat="1" x14ac:dyDescent="0.25">
      <c r="A29" s="22">
        <v>1004</v>
      </c>
      <c r="B29" s="31" t="s">
        <v>4395</v>
      </c>
      <c r="C29" s="28">
        <v>5</v>
      </c>
      <c r="D29" s="29">
        <v>43838</v>
      </c>
      <c r="E29" s="39" t="s">
        <v>43</v>
      </c>
      <c r="F29" s="39" t="s">
        <v>3681</v>
      </c>
      <c r="G29" s="39" t="s">
        <v>3312</v>
      </c>
      <c r="H29" s="32">
        <v>1</v>
      </c>
      <c r="I29" s="30">
        <v>498.15</v>
      </c>
      <c r="J29" s="22" t="s">
        <v>149</v>
      </c>
      <c r="K29" s="22"/>
      <c r="L29" s="22"/>
      <c r="M29" s="22"/>
      <c r="N29" s="22"/>
      <c r="O29" s="22"/>
    </row>
    <row r="30" spans="1:15" s="47" customFormat="1" x14ac:dyDescent="0.25">
      <c r="A30" s="22">
        <v>1006</v>
      </c>
      <c r="B30" s="31" t="s">
        <v>4395</v>
      </c>
      <c r="C30" s="28">
        <v>7</v>
      </c>
      <c r="D30" s="29">
        <v>43838</v>
      </c>
      <c r="E30" s="39" t="s">
        <v>43</v>
      </c>
      <c r="F30" s="39" t="s">
        <v>3683</v>
      </c>
      <c r="G30" s="39" t="s">
        <v>3314</v>
      </c>
      <c r="H30" s="32">
        <v>1</v>
      </c>
      <c r="I30" s="30">
        <v>226.81</v>
      </c>
      <c r="J30" s="22" t="s">
        <v>149</v>
      </c>
      <c r="K30" s="22"/>
      <c r="L30" s="22"/>
      <c r="M30" s="22"/>
      <c r="N30" s="22"/>
      <c r="O30" s="22"/>
    </row>
    <row r="31" spans="1:15" s="47" customFormat="1" x14ac:dyDescent="0.25">
      <c r="A31" s="21">
        <v>1007</v>
      </c>
      <c r="B31" s="33" t="s">
        <v>4395</v>
      </c>
      <c r="C31" s="25">
        <v>8</v>
      </c>
      <c r="D31" s="26">
        <v>43838</v>
      </c>
      <c r="E31" s="37" t="s">
        <v>43</v>
      </c>
      <c r="F31" s="37" t="s">
        <v>3684</v>
      </c>
      <c r="G31" s="37" t="s">
        <v>3669</v>
      </c>
      <c r="H31" s="34">
        <v>1</v>
      </c>
      <c r="I31" s="27">
        <v>429.93</v>
      </c>
      <c r="J31" s="21" t="s">
        <v>149</v>
      </c>
      <c r="K31" s="21"/>
      <c r="L31" s="21"/>
      <c r="M31" s="21"/>
      <c r="N31" s="21"/>
      <c r="O31" s="21"/>
    </row>
    <row r="32" spans="1:15" s="47" customFormat="1" x14ac:dyDescent="0.25">
      <c r="A32" s="22">
        <v>1008</v>
      </c>
      <c r="B32" s="31" t="s">
        <v>4395</v>
      </c>
      <c r="C32" s="28">
        <v>9</v>
      </c>
      <c r="D32" s="29">
        <v>43838</v>
      </c>
      <c r="E32" s="39" t="s">
        <v>43</v>
      </c>
      <c r="F32" s="39" t="s">
        <v>3685</v>
      </c>
      <c r="G32" s="39" t="s">
        <v>3671</v>
      </c>
      <c r="H32" s="32">
        <v>1</v>
      </c>
      <c r="I32" s="30">
        <v>475.13</v>
      </c>
      <c r="J32" s="22" t="s">
        <v>149</v>
      </c>
      <c r="K32" s="22"/>
      <c r="L32" s="22"/>
      <c r="M32" s="22"/>
      <c r="N32" s="22"/>
      <c r="O32" s="22"/>
    </row>
    <row r="33" spans="1:15" s="47" customFormat="1" x14ac:dyDescent="0.25">
      <c r="A33" s="21">
        <v>1013</v>
      </c>
      <c r="B33" s="33" t="s">
        <v>4397</v>
      </c>
      <c r="C33" s="25">
        <v>1</v>
      </c>
      <c r="D33" s="26">
        <v>43838</v>
      </c>
      <c r="E33" s="37" t="s">
        <v>43</v>
      </c>
      <c r="F33" s="37" t="s">
        <v>3378</v>
      </c>
      <c r="G33" s="37" t="s">
        <v>3678</v>
      </c>
      <c r="H33" s="34">
        <v>1</v>
      </c>
      <c r="I33" s="27">
        <v>22.72</v>
      </c>
      <c r="J33" s="21" t="s">
        <v>149</v>
      </c>
      <c r="K33" s="21"/>
      <c r="L33" s="21"/>
      <c r="M33" s="21"/>
      <c r="N33" s="21"/>
      <c r="O33" s="21"/>
    </row>
    <row r="34" spans="1:15" s="47" customFormat="1" x14ac:dyDescent="0.25">
      <c r="A34" s="21">
        <v>1016</v>
      </c>
      <c r="B34" s="33" t="s">
        <v>4397</v>
      </c>
      <c r="C34" s="25">
        <v>3</v>
      </c>
      <c r="D34" s="26">
        <v>43838</v>
      </c>
      <c r="E34" s="37" t="s">
        <v>43</v>
      </c>
      <c r="F34" s="37" t="s">
        <v>4017</v>
      </c>
      <c r="G34" s="37" t="s">
        <v>45</v>
      </c>
      <c r="H34" s="34">
        <v>1</v>
      </c>
      <c r="I34" s="27">
        <v>864.84</v>
      </c>
      <c r="J34" s="21" t="s">
        <v>149</v>
      </c>
      <c r="K34" s="21"/>
      <c r="L34" s="21"/>
      <c r="M34" s="21"/>
      <c r="N34" s="21"/>
      <c r="O34" s="21"/>
    </row>
    <row r="35" spans="1:15" s="47" customFormat="1" x14ac:dyDescent="0.25">
      <c r="A35" s="22">
        <v>1017</v>
      </c>
      <c r="B35" s="31" t="s">
        <v>4397</v>
      </c>
      <c r="C35" s="28">
        <v>4</v>
      </c>
      <c r="D35" s="29">
        <v>43838</v>
      </c>
      <c r="E35" s="39" t="s">
        <v>43</v>
      </c>
      <c r="F35" s="39" t="s">
        <v>4018</v>
      </c>
      <c r="G35" s="39" t="s">
        <v>44</v>
      </c>
      <c r="H35" s="32">
        <v>1</v>
      </c>
      <c r="I35" s="30">
        <v>61.76</v>
      </c>
      <c r="J35" s="22" t="s">
        <v>149</v>
      </c>
      <c r="K35" s="22"/>
      <c r="L35" s="22"/>
      <c r="M35" s="22"/>
      <c r="N35" s="22"/>
      <c r="O35" s="22"/>
    </row>
    <row r="36" spans="1:15" x14ac:dyDescent="0.25">
      <c r="A36" s="22">
        <v>1023</v>
      </c>
      <c r="B36" s="31" t="s">
        <v>4399</v>
      </c>
      <c r="C36" s="28">
        <v>1</v>
      </c>
      <c r="D36" s="29">
        <v>43838</v>
      </c>
      <c r="E36" s="39" t="s">
        <v>43</v>
      </c>
      <c r="F36" s="39" t="s">
        <v>3378</v>
      </c>
      <c r="G36" s="39" t="s">
        <v>3678</v>
      </c>
      <c r="H36" s="32">
        <v>1</v>
      </c>
      <c r="I36" s="30">
        <v>22.72</v>
      </c>
      <c r="J36" s="22" t="s">
        <v>149</v>
      </c>
      <c r="K36" s="22"/>
      <c r="L36" s="22"/>
      <c r="M36" s="22"/>
      <c r="N36" s="22"/>
      <c r="O36" s="22"/>
    </row>
    <row r="37" spans="1:15" s="47" customFormat="1" x14ac:dyDescent="0.25">
      <c r="A37" s="21">
        <v>1025</v>
      </c>
      <c r="B37" s="33" t="s">
        <v>4399</v>
      </c>
      <c r="C37" s="25">
        <v>2</v>
      </c>
      <c r="D37" s="26">
        <v>43838</v>
      </c>
      <c r="E37" s="37" t="s">
        <v>43</v>
      </c>
      <c r="F37" s="37" t="s">
        <v>3788</v>
      </c>
      <c r="G37" s="37" t="s">
        <v>3789</v>
      </c>
      <c r="H37" s="34">
        <v>1</v>
      </c>
      <c r="I37" s="27">
        <v>451.07</v>
      </c>
      <c r="J37" s="21" t="s">
        <v>149</v>
      </c>
      <c r="K37" s="21"/>
      <c r="L37" s="21"/>
      <c r="M37" s="21"/>
      <c r="N37" s="21"/>
      <c r="O37" s="21"/>
    </row>
    <row r="38" spans="1:15" s="47" customFormat="1" x14ac:dyDescent="0.25">
      <c r="A38" s="22">
        <v>1026</v>
      </c>
      <c r="B38" s="31" t="s">
        <v>4399</v>
      </c>
      <c r="C38" s="28">
        <v>3</v>
      </c>
      <c r="D38" s="29">
        <v>43838</v>
      </c>
      <c r="E38" s="39" t="s">
        <v>43</v>
      </c>
      <c r="F38" s="39" t="s">
        <v>3790</v>
      </c>
      <c r="G38" s="39" t="s">
        <v>3791</v>
      </c>
      <c r="H38" s="32">
        <v>1</v>
      </c>
      <c r="I38" s="30">
        <v>44.74</v>
      </c>
      <c r="J38" s="22" t="s">
        <v>149</v>
      </c>
      <c r="K38" s="22"/>
      <c r="L38" s="22"/>
      <c r="M38" s="22"/>
      <c r="N38" s="22"/>
      <c r="O38" s="22"/>
    </row>
    <row r="39" spans="1:15" s="47" customFormat="1" x14ac:dyDescent="0.25">
      <c r="A39" s="21">
        <v>1033</v>
      </c>
      <c r="B39" s="33" t="s">
        <v>4401</v>
      </c>
      <c r="C39" s="25">
        <v>1</v>
      </c>
      <c r="D39" s="26">
        <v>43838</v>
      </c>
      <c r="E39" s="37" t="s">
        <v>43</v>
      </c>
      <c r="F39" s="37" t="s">
        <v>3393</v>
      </c>
      <c r="G39" s="37" t="s">
        <v>11</v>
      </c>
      <c r="H39" s="34">
        <v>1</v>
      </c>
      <c r="I39" s="27">
        <v>208.75</v>
      </c>
      <c r="J39" s="21" t="s">
        <v>149</v>
      </c>
      <c r="K39" s="21"/>
      <c r="L39" s="21"/>
      <c r="M39" s="21"/>
      <c r="N39" s="21"/>
      <c r="O39" s="21"/>
    </row>
    <row r="40" spans="1:15" s="47" customFormat="1" x14ac:dyDescent="0.25">
      <c r="A40" s="22">
        <v>1035</v>
      </c>
      <c r="B40" s="31" t="s">
        <v>4401</v>
      </c>
      <c r="C40" s="28">
        <v>2</v>
      </c>
      <c r="D40" s="29">
        <v>43838</v>
      </c>
      <c r="E40" s="39" t="s">
        <v>43</v>
      </c>
      <c r="F40" s="39" t="s">
        <v>3404</v>
      </c>
      <c r="G40" s="39" t="s">
        <v>77</v>
      </c>
      <c r="H40" s="32">
        <v>1</v>
      </c>
      <c r="I40" s="30">
        <v>25.27</v>
      </c>
      <c r="J40" s="22" t="s">
        <v>149</v>
      </c>
      <c r="K40" s="22"/>
      <c r="L40" s="22"/>
      <c r="M40" s="22"/>
      <c r="N40" s="22"/>
      <c r="O40" s="22"/>
    </row>
    <row r="41" spans="1:15" s="47" customFormat="1" x14ac:dyDescent="0.25">
      <c r="A41" s="22">
        <v>1045</v>
      </c>
      <c r="B41" s="31" t="s">
        <v>4405</v>
      </c>
      <c r="C41" s="28">
        <v>1</v>
      </c>
      <c r="D41" s="29">
        <v>43839</v>
      </c>
      <c r="E41" s="39" t="s">
        <v>43</v>
      </c>
      <c r="F41" s="39" t="s">
        <v>3677</v>
      </c>
      <c r="G41" s="39" t="s">
        <v>11</v>
      </c>
      <c r="H41" s="32">
        <v>1</v>
      </c>
      <c r="I41" s="30">
        <v>208.75</v>
      </c>
      <c r="J41" s="22" t="s">
        <v>149</v>
      </c>
      <c r="K41" s="22"/>
      <c r="L41" s="22"/>
      <c r="M41" s="22"/>
      <c r="N41" s="22"/>
      <c r="O41" s="22"/>
    </row>
    <row r="42" spans="1:15" s="47" customFormat="1" x14ac:dyDescent="0.25">
      <c r="A42" s="21">
        <v>1046</v>
      </c>
      <c r="B42" s="33" t="s">
        <v>4405</v>
      </c>
      <c r="C42" s="25">
        <v>2</v>
      </c>
      <c r="D42" s="26">
        <v>43839</v>
      </c>
      <c r="E42" s="37" t="s">
        <v>43</v>
      </c>
      <c r="F42" s="37" t="s">
        <v>3404</v>
      </c>
      <c r="G42" s="37" t="s">
        <v>77</v>
      </c>
      <c r="H42" s="34">
        <v>2</v>
      </c>
      <c r="I42" s="27">
        <v>50.54</v>
      </c>
      <c r="J42" s="21" t="s">
        <v>149</v>
      </c>
      <c r="K42" s="21"/>
      <c r="L42" s="21"/>
      <c r="M42" s="21"/>
      <c r="N42" s="21"/>
      <c r="O42" s="21"/>
    </row>
    <row r="43" spans="1:15" s="47" customFormat="1" x14ac:dyDescent="0.25">
      <c r="A43" s="22">
        <v>1047</v>
      </c>
      <c r="B43" s="31" t="s">
        <v>4405</v>
      </c>
      <c r="C43" s="28">
        <v>3</v>
      </c>
      <c r="D43" s="29">
        <v>43839</v>
      </c>
      <c r="E43" s="39" t="s">
        <v>43</v>
      </c>
      <c r="F43" s="39" t="s">
        <v>3378</v>
      </c>
      <c r="G43" s="39" t="s">
        <v>3678</v>
      </c>
      <c r="H43" s="32">
        <v>2</v>
      </c>
      <c r="I43" s="30">
        <v>45.44</v>
      </c>
      <c r="J43" s="22" t="s">
        <v>149</v>
      </c>
      <c r="K43" s="22"/>
      <c r="L43" s="22"/>
      <c r="M43" s="22"/>
      <c r="N43" s="22"/>
      <c r="O43" s="22"/>
    </row>
    <row r="44" spans="1:15" s="47" customFormat="1" x14ac:dyDescent="0.25">
      <c r="A44" s="21">
        <v>1048</v>
      </c>
      <c r="B44" s="33" t="s">
        <v>4405</v>
      </c>
      <c r="C44" s="25">
        <v>4</v>
      </c>
      <c r="D44" s="26">
        <v>43839</v>
      </c>
      <c r="E44" s="37" t="s">
        <v>43</v>
      </c>
      <c r="F44" s="37" t="s">
        <v>3679</v>
      </c>
      <c r="G44" s="37" t="s">
        <v>47</v>
      </c>
      <c r="H44" s="34">
        <v>1</v>
      </c>
      <c r="I44" s="27">
        <v>184.55</v>
      </c>
      <c r="J44" s="21" t="s">
        <v>149</v>
      </c>
      <c r="K44" s="21"/>
      <c r="L44" s="21"/>
      <c r="M44" s="21"/>
      <c r="N44" s="21"/>
      <c r="O44" s="21"/>
    </row>
    <row r="45" spans="1:15" s="47" customFormat="1" x14ac:dyDescent="0.25">
      <c r="A45" s="22">
        <v>1049</v>
      </c>
      <c r="B45" s="31" t="s">
        <v>4405</v>
      </c>
      <c r="C45" s="28">
        <v>5</v>
      </c>
      <c r="D45" s="29">
        <v>43839</v>
      </c>
      <c r="E45" s="39" t="s">
        <v>43</v>
      </c>
      <c r="F45" s="39" t="s">
        <v>3680</v>
      </c>
      <c r="G45" s="39" t="s">
        <v>12</v>
      </c>
      <c r="H45" s="32">
        <v>1</v>
      </c>
      <c r="I45" s="30">
        <v>257.08</v>
      </c>
      <c r="J45" s="22" t="s">
        <v>149</v>
      </c>
      <c r="K45" s="22"/>
      <c r="L45" s="22"/>
      <c r="M45" s="22"/>
      <c r="N45" s="22"/>
      <c r="O45" s="22"/>
    </row>
    <row r="46" spans="1:15" s="47" customFormat="1" x14ac:dyDescent="0.25">
      <c r="A46" s="21">
        <v>1050</v>
      </c>
      <c r="B46" s="33" t="s">
        <v>4405</v>
      </c>
      <c r="C46" s="25">
        <v>6</v>
      </c>
      <c r="D46" s="26">
        <v>43839</v>
      </c>
      <c r="E46" s="37" t="s">
        <v>43</v>
      </c>
      <c r="F46" s="37" t="s">
        <v>3681</v>
      </c>
      <c r="G46" s="37" t="s">
        <v>3312</v>
      </c>
      <c r="H46" s="34">
        <v>1</v>
      </c>
      <c r="I46" s="27">
        <v>498.15</v>
      </c>
      <c r="J46" s="21" t="s">
        <v>149</v>
      </c>
      <c r="K46" s="21"/>
      <c r="L46" s="21"/>
      <c r="M46" s="21"/>
      <c r="N46" s="21"/>
      <c r="O46" s="21"/>
    </row>
    <row r="47" spans="1:15" s="47" customFormat="1" x14ac:dyDescent="0.25">
      <c r="A47" s="22">
        <v>1051</v>
      </c>
      <c r="B47" s="31" t="s">
        <v>4405</v>
      </c>
      <c r="C47" s="28">
        <v>7</v>
      </c>
      <c r="D47" s="29">
        <v>43839</v>
      </c>
      <c r="E47" s="39" t="s">
        <v>43</v>
      </c>
      <c r="F47" s="39" t="s">
        <v>3682</v>
      </c>
      <c r="G47" s="39" t="s">
        <v>3313</v>
      </c>
      <c r="H47" s="32">
        <v>1</v>
      </c>
      <c r="I47" s="30">
        <v>440.33</v>
      </c>
      <c r="J47" s="22" t="s">
        <v>149</v>
      </c>
      <c r="K47" s="22"/>
      <c r="L47" s="22"/>
      <c r="M47" s="22"/>
      <c r="N47" s="22"/>
      <c r="O47" s="22"/>
    </row>
    <row r="48" spans="1:15" x14ac:dyDescent="0.25">
      <c r="A48" s="21">
        <v>1052</v>
      </c>
      <c r="B48" s="33" t="s">
        <v>4405</v>
      </c>
      <c r="C48" s="25">
        <v>8</v>
      </c>
      <c r="D48" s="26">
        <v>43839</v>
      </c>
      <c r="E48" s="37" t="s">
        <v>43</v>
      </c>
      <c r="F48" s="37" t="s">
        <v>3683</v>
      </c>
      <c r="G48" s="37" t="s">
        <v>3314</v>
      </c>
      <c r="H48" s="34">
        <v>1</v>
      </c>
      <c r="I48" s="27">
        <v>226.81</v>
      </c>
      <c r="J48" s="21" t="s">
        <v>149</v>
      </c>
      <c r="K48" s="21"/>
      <c r="L48" s="21"/>
      <c r="M48" s="21"/>
      <c r="N48" s="21"/>
      <c r="O48" s="21"/>
    </row>
    <row r="49" spans="1:15" s="47" customFormat="1" x14ac:dyDescent="0.25">
      <c r="A49" s="22">
        <v>1053</v>
      </c>
      <c r="B49" s="31" t="s">
        <v>4405</v>
      </c>
      <c r="C49" s="28">
        <v>9</v>
      </c>
      <c r="D49" s="29">
        <v>43839</v>
      </c>
      <c r="E49" s="39" t="s">
        <v>43</v>
      </c>
      <c r="F49" s="39" t="s">
        <v>3684</v>
      </c>
      <c r="G49" s="39" t="s">
        <v>3669</v>
      </c>
      <c r="H49" s="32">
        <v>1</v>
      </c>
      <c r="I49" s="30">
        <v>429.93</v>
      </c>
      <c r="J49" s="22" t="s">
        <v>149</v>
      </c>
      <c r="K49" s="22"/>
      <c r="L49" s="22"/>
      <c r="M49" s="22"/>
      <c r="N49" s="22"/>
      <c r="O49" s="22"/>
    </row>
    <row r="50" spans="1:15" s="47" customFormat="1" x14ac:dyDescent="0.25">
      <c r="A50" s="21">
        <v>1054</v>
      </c>
      <c r="B50" s="33" t="s">
        <v>4405</v>
      </c>
      <c r="C50" s="25">
        <v>10</v>
      </c>
      <c r="D50" s="26">
        <v>43839</v>
      </c>
      <c r="E50" s="37" t="s">
        <v>43</v>
      </c>
      <c r="F50" s="37" t="s">
        <v>3685</v>
      </c>
      <c r="G50" s="37" t="s">
        <v>3671</v>
      </c>
      <c r="H50" s="34">
        <v>1</v>
      </c>
      <c r="I50" s="27">
        <v>475.13</v>
      </c>
      <c r="J50" s="21" t="s">
        <v>149</v>
      </c>
      <c r="K50" s="21"/>
      <c r="L50" s="21"/>
      <c r="M50" s="21"/>
      <c r="N50" s="21"/>
      <c r="O50" s="21"/>
    </row>
    <row r="51" spans="1:15" s="47" customFormat="1" x14ac:dyDescent="0.25">
      <c r="A51" s="22">
        <v>1059</v>
      </c>
      <c r="B51" s="31" t="s">
        <v>4407</v>
      </c>
      <c r="C51" s="28">
        <v>1</v>
      </c>
      <c r="D51" s="29">
        <v>43839</v>
      </c>
      <c r="E51" s="39" t="s">
        <v>43</v>
      </c>
      <c r="F51" s="39" t="s">
        <v>3378</v>
      </c>
      <c r="G51" s="39" t="s">
        <v>3678</v>
      </c>
      <c r="H51" s="32">
        <v>1</v>
      </c>
      <c r="I51" s="30">
        <v>22.72</v>
      </c>
      <c r="J51" s="22" t="s">
        <v>149</v>
      </c>
      <c r="K51" s="22"/>
      <c r="L51" s="22"/>
      <c r="M51" s="22"/>
      <c r="N51" s="22"/>
      <c r="O51" s="22"/>
    </row>
    <row r="52" spans="1:15" s="47" customFormat="1" x14ac:dyDescent="0.25">
      <c r="A52" s="21">
        <v>1061</v>
      </c>
      <c r="B52" s="33" t="s">
        <v>4407</v>
      </c>
      <c r="C52" s="25">
        <v>2</v>
      </c>
      <c r="D52" s="26">
        <v>43839</v>
      </c>
      <c r="E52" s="37" t="s">
        <v>43</v>
      </c>
      <c r="F52" s="37" t="s">
        <v>3379</v>
      </c>
      <c r="G52" s="37" t="s">
        <v>45</v>
      </c>
      <c r="H52" s="34">
        <v>1</v>
      </c>
      <c r="I52" s="27">
        <v>1045.46</v>
      </c>
      <c r="J52" s="21" t="s">
        <v>149</v>
      </c>
      <c r="K52" s="21"/>
      <c r="L52" s="21"/>
      <c r="M52" s="21"/>
      <c r="N52" s="21"/>
      <c r="O52" s="21"/>
    </row>
    <row r="53" spans="1:15" s="47" customFormat="1" x14ac:dyDescent="0.25">
      <c r="A53" s="22">
        <v>1062</v>
      </c>
      <c r="B53" s="31" t="s">
        <v>4407</v>
      </c>
      <c r="C53" s="28">
        <v>3</v>
      </c>
      <c r="D53" s="29">
        <v>43839</v>
      </c>
      <c r="E53" s="39" t="s">
        <v>43</v>
      </c>
      <c r="F53" s="39" t="s">
        <v>3380</v>
      </c>
      <c r="G53" s="39" t="s">
        <v>44</v>
      </c>
      <c r="H53" s="32">
        <v>1</v>
      </c>
      <c r="I53" s="30">
        <v>68.5</v>
      </c>
      <c r="J53" s="22" t="s">
        <v>149</v>
      </c>
      <c r="K53" s="22"/>
      <c r="L53" s="22"/>
      <c r="M53" s="22"/>
      <c r="N53" s="22"/>
      <c r="O53" s="22"/>
    </row>
    <row r="54" spans="1:15" s="47" customFormat="1" x14ac:dyDescent="0.25">
      <c r="A54" s="21">
        <v>1063</v>
      </c>
      <c r="B54" s="33" t="s">
        <v>4407</v>
      </c>
      <c r="C54" s="25">
        <v>4</v>
      </c>
      <c r="D54" s="26">
        <v>43839</v>
      </c>
      <c r="E54" s="37" t="s">
        <v>43</v>
      </c>
      <c r="F54" s="37" t="s">
        <v>3381</v>
      </c>
      <c r="G54" s="37" t="s">
        <v>47</v>
      </c>
      <c r="H54" s="34">
        <v>1</v>
      </c>
      <c r="I54" s="27">
        <v>129.97999999999999</v>
      </c>
      <c r="J54" s="21" t="s">
        <v>149</v>
      </c>
      <c r="K54" s="21"/>
      <c r="L54" s="21"/>
      <c r="M54" s="21"/>
      <c r="N54" s="21"/>
      <c r="O54" s="21"/>
    </row>
    <row r="55" spans="1:15" s="47" customFormat="1" x14ac:dyDescent="0.25">
      <c r="A55" s="22">
        <v>1064</v>
      </c>
      <c r="B55" s="31" t="s">
        <v>4407</v>
      </c>
      <c r="C55" s="28">
        <v>5</v>
      </c>
      <c r="D55" s="29">
        <v>43839</v>
      </c>
      <c r="E55" s="39" t="s">
        <v>43</v>
      </c>
      <c r="F55" s="39" t="s">
        <v>3714</v>
      </c>
      <c r="G55" s="39" t="s">
        <v>3715</v>
      </c>
      <c r="H55" s="32">
        <v>1</v>
      </c>
      <c r="I55" s="30">
        <v>349.42</v>
      </c>
      <c r="J55" s="22" t="s">
        <v>149</v>
      </c>
      <c r="K55" s="22"/>
      <c r="L55" s="22"/>
      <c r="M55" s="22"/>
      <c r="N55" s="22"/>
      <c r="O55" s="22"/>
    </row>
    <row r="56" spans="1:15" x14ac:dyDescent="0.25">
      <c r="A56" s="21">
        <v>1069</v>
      </c>
      <c r="B56" s="33" t="s">
        <v>4409</v>
      </c>
      <c r="C56" s="25">
        <v>1</v>
      </c>
      <c r="D56" s="26">
        <v>43839</v>
      </c>
      <c r="E56" s="37" t="s">
        <v>43</v>
      </c>
      <c r="F56" s="37" t="s">
        <v>3378</v>
      </c>
      <c r="G56" s="37" t="s">
        <v>3678</v>
      </c>
      <c r="H56" s="34">
        <v>1</v>
      </c>
      <c r="I56" s="27">
        <v>22.72</v>
      </c>
      <c r="J56" s="21" t="s">
        <v>149</v>
      </c>
      <c r="K56" s="21"/>
      <c r="L56" s="21"/>
      <c r="M56" s="21"/>
      <c r="N56" s="21"/>
      <c r="O56" s="21"/>
    </row>
    <row r="57" spans="1:15" s="47" customFormat="1" x14ac:dyDescent="0.25">
      <c r="A57" s="22">
        <v>1071</v>
      </c>
      <c r="B57" s="31" t="s">
        <v>4409</v>
      </c>
      <c r="C57" s="28">
        <v>2</v>
      </c>
      <c r="D57" s="29">
        <v>43839</v>
      </c>
      <c r="E57" s="39" t="s">
        <v>43</v>
      </c>
      <c r="F57" s="39" t="s">
        <v>3417</v>
      </c>
      <c r="G57" s="39" t="s">
        <v>67</v>
      </c>
      <c r="H57" s="32">
        <v>1</v>
      </c>
      <c r="I57" s="30">
        <v>51.42</v>
      </c>
      <c r="J57" s="22" t="s">
        <v>149</v>
      </c>
      <c r="K57" s="22"/>
      <c r="L57" s="22"/>
      <c r="M57" s="22"/>
      <c r="N57" s="22"/>
      <c r="O57" s="22"/>
    </row>
    <row r="58" spans="1:15" s="47" customFormat="1" x14ac:dyDescent="0.25">
      <c r="A58" s="21">
        <v>1072</v>
      </c>
      <c r="B58" s="33" t="s">
        <v>4409</v>
      </c>
      <c r="C58" s="25">
        <v>3</v>
      </c>
      <c r="D58" s="26">
        <v>43839</v>
      </c>
      <c r="E58" s="37" t="s">
        <v>43</v>
      </c>
      <c r="F58" s="37" t="s">
        <v>3418</v>
      </c>
      <c r="G58" s="37" t="s">
        <v>68</v>
      </c>
      <c r="H58" s="34">
        <v>1</v>
      </c>
      <c r="I58" s="27">
        <v>375.08</v>
      </c>
      <c r="J58" s="21" t="s">
        <v>149</v>
      </c>
      <c r="K58" s="21"/>
      <c r="L58" s="21"/>
      <c r="M58" s="21"/>
      <c r="N58" s="21"/>
      <c r="O58" s="21"/>
    </row>
    <row r="59" spans="1:15" s="47" customFormat="1" x14ac:dyDescent="0.25">
      <c r="A59" s="22">
        <v>1073</v>
      </c>
      <c r="B59" s="31" t="s">
        <v>4409</v>
      </c>
      <c r="C59" s="28">
        <v>4</v>
      </c>
      <c r="D59" s="29">
        <v>43839</v>
      </c>
      <c r="E59" s="39" t="s">
        <v>43</v>
      </c>
      <c r="F59" s="39" t="s">
        <v>3419</v>
      </c>
      <c r="G59" s="39" t="s">
        <v>69</v>
      </c>
      <c r="H59" s="32">
        <v>1</v>
      </c>
      <c r="I59" s="30">
        <v>693.47</v>
      </c>
      <c r="J59" s="22" t="s">
        <v>149</v>
      </c>
      <c r="K59" s="22"/>
      <c r="L59" s="22"/>
      <c r="M59" s="22"/>
      <c r="N59" s="22"/>
      <c r="O59" s="22"/>
    </row>
    <row r="60" spans="1:15" s="47" customFormat="1" x14ac:dyDescent="0.25">
      <c r="A60" s="21">
        <v>1074</v>
      </c>
      <c r="B60" s="33" t="s">
        <v>4409</v>
      </c>
      <c r="C60" s="25">
        <v>5</v>
      </c>
      <c r="D60" s="26">
        <v>43839</v>
      </c>
      <c r="E60" s="37" t="s">
        <v>43</v>
      </c>
      <c r="F60" s="37" t="s">
        <v>3716</v>
      </c>
      <c r="G60" s="37" t="s">
        <v>3717</v>
      </c>
      <c r="H60" s="34">
        <v>1</v>
      </c>
      <c r="I60" s="27">
        <v>168.92</v>
      </c>
      <c r="J60" s="21" t="s">
        <v>149</v>
      </c>
      <c r="K60" s="21"/>
      <c r="L60" s="21"/>
      <c r="M60" s="21"/>
      <c r="N60" s="21"/>
      <c r="O60" s="21"/>
    </row>
    <row r="61" spans="1:15" s="47" customFormat="1" x14ac:dyDescent="0.25">
      <c r="A61" s="22">
        <v>1079</v>
      </c>
      <c r="B61" s="31" t="s">
        <v>4411</v>
      </c>
      <c r="C61" s="28">
        <v>1</v>
      </c>
      <c r="D61" s="29">
        <v>43839</v>
      </c>
      <c r="E61" s="39" t="s">
        <v>43</v>
      </c>
      <c r="F61" s="39" t="s">
        <v>3378</v>
      </c>
      <c r="G61" s="39" t="s">
        <v>3678</v>
      </c>
      <c r="H61" s="32">
        <v>1</v>
      </c>
      <c r="I61" s="30">
        <v>22.72</v>
      </c>
      <c r="J61" s="22" t="s">
        <v>149</v>
      </c>
      <c r="K61" s="22"/>
      <c r="L61" s="22"/>
      <c r="M61" s="22"/>
      <c r="N61" s="22"/>
      <c r="O61" s="22"/>
    </row>
    <row r="62" spans="1:15" s="47" customFormat="1" x14ac:dyDescent="0.25">
      <c r="A62" s="21">
        <v>1081</v>
      </c>
      <c r="B62" s="33" t="s">
        <v>4411</v>
      </c>
      <c r="C62" s="25">
        <v>2</v>
      </c>
      <c r="D62" s="26">
        <v>43839</v>
      </c>
      <c r="E62" s="37" t="s">
        <v>43</v>
      </c>
      <c r="F62" s="37" t="s">
        <v>3407</v>
      </c>
      <c r="G62" s="37" t="s">
        <v>71</v>
      </c>
      <c r="H62" s="34">
        <v>1</v>
      </c>
      <c r="I62" s="27">
        <v>49.71</v>
      </c>
      <c r="J62" s="21" t="s">
        <v>149</v>
      </c>
      <c r="K62" s="21"/>
      <c r="L62" s="21"/>
      <c r="M62" s="21"/>
      <c r="N62" s="21"/>
      <c r="O62" s="21"/>
    </row>
    <row r="63" spans="1:15" s="47" customFormat="1" x14ac:dyDescent="0.25">
      <c r="A63" s="22">
        <v>1082</v>
      </c>
      <c r="B63" s="31" t="s">
        <v>4411</v>
      </c>
      <c r="C63" s="28">
        <v>3</v>
      </c>
      <c r="D63" s="29">
        <v>43839</v>
      </c>
      <c r="E63" s="39" t="s">
        <v>43</v>
      </c>
      <c r="F63" s="39" t="s">
        <v>3408</v>
      </c>
      <c r="G63" s="39" t="s">
        <v>73</v>
      </c>
      <c r="H63" s="32">
        <v>1</v>
      </c>
      <c r="I63" s="30">
        <v>698.12</v>
      </c>
      <c r="J63" s="22" t="s">
        <v>149</v>
      </c>
      <c r="K63" s="22"/>
      <c r="L63" s="22"/>
      <c r="M63" s="22"/>
      <c r="N63" s="22"/>
      <c r="O63" s="22"/>
    </row>
    <row r="64" spans="1:15" x14ac:dyDescent="0.25">
      <c r="A64" s="21">
        <v>1083</v>
      </c>
      <c r="B64" s="33" t="s">
        <v>4411</v>
      </c>
      <c r="C64" s="25">
        <v>4</v>
      </c>
      <c r="D64" s="26">
        <v>43839</v>
      </c>
      <c r="E64" s="37" t="s">
        <v>43</v>
      </c>
      <c r="F64" s="37" t="s">
        <v>4024</v>
      </c>
      <c r="G64" s="37" t="s">
        <v>72</v>
      </c>
      <c r="H64" s="34">
        <v>1</v>
      </c>
      <c r="I64" s="27">
        <v>409.47</v>
      </c>
      <c r="J64" s="21" t="s">
        <v>149</v>
      </c>
      <c r="K64" s="21"/>
      <c r="L64" s="21"/>
      <c r="M64" s="21"/>
      <c r="N64" s="21"/>
      <c r="O64" s="21"/>
    </row>
    <row r="65" spans="1:15" x14ac:dyDescent="0.25">
      <c r="A65" s="22">
        <v>1084</v>
      </c>
      <c r="B65" s="31" t="s">
        <v>4411</v>
      </c>
      <c r="C65" s="28">
        <v>5</v>
      </c>
      <c r="D65" s="29">
        <v>43839</v>
      </c>
      <c r="E65" s="39" t="s">
        <v>43</v>
      </c>
      <c r="F65" s="39" t="s">
        <v>3707</v>
      </c>
      <c r="G65" s="39" t="s">
        <v>3689</v>
      </c>
      <c r="H65" s="32">
        <v>1</v>
      </c>
      <c r="I65" s="30">
        <v>170.66</v>
      </c>
      <c r="J65" s="22" t="s">
        <v>149</v>
      </c>
      <c r="K65" s="22"/>
      <c r="L65" s="22"/>
      <c r="M65" s="22"/>
      <c r="N65" s="22"/>
      <c r="O65" s="22"/>
    </row>
    <row r="66" spans="1:15" s="47" customFormat="1" x14ac:dyDescent="0.25">
      <c r="A66" s="21">
        <v>1089</v>
      </c>
      <c r="B66" s="33" t="s">
        <v>4413</v>
      </c>
      <c r="C66" s="25">
        <v>1</v>
      </c>
      <c r="D66" s="26">
        <v>43839</v>
      </c>
      <c r="E66" s="37" t="s">
        <v>43</v>
      </c>
      <c r="F66" s="37" t="s">
        <v>3378</v>
      </c>
      <c r="G66" s="37" t="s">
        <v>3678</v>
      </c>
      <c r="H66" s="34">
        <v>1</v>
      </c>
      <c r="I66" s="27">
        <v>22.72</v>
      </c>
      <c r="J66" s="21" t="s">
        <v>149</v>
      </c>
      <c r="K66" s="21"/>
      <c r="L66" s="21"/>
      <c r="M66" s="21"/>
      <c r="N66" s="21"/>
      <c r="O66" s="21"/>
    </row>
    <row r="67" spans="1:15" s="47" customFormat="1" x14ac:dyDescent="0.25">
      <c r="A67" s="22">
        <v>1091</v>
      </c>
      <c r="B67" s="31" t="s">
        <v>4413</v>
      </c>
      <c r="C67" s="28">
        <v>2</v>
      </c>
      <c r="D67" s="29">
        <v>43839</v>
      </c>
      <c r="E67" s="39" t="s">
        <v>43</v>
      </c>
      <c r="F67" s="39" t="s">
        <v>3859</v>
      </c>
      <c r="G67" s="39" t="s">
        <v>67</v>
      </c>
      <c r="H67" s="32">
        <v>1</v>
      </c>
      <c r="I67" s="30">
        <v>51.42</v>
      </c>
      <c r="J67" s="22" t="s">
        <v>149</v>
      </c>
      <c r="K67" s="22"/>
      <c r="L67" s="22"/>
      <c r="M67" s="22"/>
      <c r="N67" s="22"/>
      <c r="O67" s="22"/>
    </row>
    <row r="68" spans="1:15" s="47" customFormat="1" x14ac:dyDescent="0.25">
      <c r="A68" s="21">
        <v>1092</v>
      </c>
      <c r="B68" s="33" t="s">
        <v>4413</v>
      </c>
      <c r="C68" s="25">
        <v>3</v>
      </c>
      <c r="D68" s="26">
        <v>43839</v>
      </c>
      <c r="E68" s="37" t="s">
        <v>43</v>
      </c>
      <c r="F68" s="37" t="s">
        <v>3860</v>
      </c>
      <c r="G68" s="37" t="s">
        <v>68</v>
      </c>
      <c r="H68" s="34">
        <v>1</v>
      </c>
      <c r="I68" s="27">
        <v>376.15</v>
      </c>
      <c r="J68" s="21" t="s">
        <v>149</v>
      </c>
      <c r="K68" s="21"/>
      <c r="L68" s="21"/>
      <c r="M68" s="21"/>
      <c r="N68" s="21"/>
      <c r="O68" s="21"/>
    </row>
    <row r="69" spans="1:15" s="47" customFormat="1" x14ac:dyDescent="0.25">
      <c r="A69" s="22">
        <v>1093</v>
      </c>
      <c r="B69" s="31" t="s">
        <v>4413</v>
      </c>
      <c r="C69" s="28">
        <v>4</v>
      </c>
      <c r="D69" s="29">
        <v>43839</v>
      </c>
      <c r="E69" s="39" t="s">
        <v>43</v>
      </c>
      <c r="F69" s="39" t="s">
        <v>3861</v>
      </c>
      <c r="G69" s="39" t="s">
        <v>69</v>
      </c>
      <c r="H69" s="32">
        <v>1</v>
      </c>
      <c r="I69" s="30">
        <v>693.47</v>
      </c>
      <c r="J69" s="22" t="s">
        <v>149</v>
      </c>
      <c r="K69" s="22"/>
      <c r="L69" s="22"/>
      <c r="M69" s="22"/>
      <c r="N69" s="22"/>
      <c r="O69" s="22"/>
    </row>
    <row r="70" spans="1:15" s="47" customFormat="1" x14ac:dyDescent="0.25">
      <c r="A70" s="21">
        <v>1094</v>
      </c>
      <c r="B70" s="33" t="s">
        <v>4413</v>
      </c>
      <c r="C70" s="25">
        <v>5</v>
      </c>
      <c r="D70" s="26">
        <v>43839</v>
      </c>
      <c r="E70" s="37" t="s">
        <v>43</v>
      </c>
      <c r="F70" s="37" t="s">
        <v>3862</v>
      </c>
      <c r="G70" s="37" t="s">
        <v>3688</v>
      </c>
      <c r="H70" s="34">
        <v>1</v>
      </c>
      <c r="I70" s="27">
        <v>171.43</v>
      </c>
      <c r="J70" s="21" t="s">
        <v>149</v>
      </c>
      <c r="K70" s="21"/>
      <c r="L70" s="21"/>
      <c r="M70" s="21"/>
      <c r="N70" s="21"/>
      <c r="O70" s="21"/>
    </row>
    <row r="71" spans="1:15" s="47" customFormat="1" x14ac:dyDescent="0.25">
      <c r="A71" s="22">
        <v>1099</v>
      </c>
      <c r="B71" s="31" t="s">
        <v>4415</v>
      </c>
      <c r="C71" s="28">
        <v>1</v>
      </c>
      <c r="D71" s="29">
        <v>43839</v>
      </c>
      <c r="E71" s="39" t="s">
        <v>43</v>
      </c>
      <c r="F71" s="39" t="s">
        <v>3667</v>
      </c>
      <c r="G71" s="39" t="s">
        <v>11</v>
      </c>
      <c r="H71" s="32">
        <v>1</v>
      </c>
      <c r="I71" s="30">
        <v>208.75</v>
      </c>
      <c r="J71" s="22" t="s">
        <v>149</v>
      </c>
      <c r="K71" s="22"/>
      <c r="L71" s="22"/>
      <c r="M71" s="22"/>
      <c r="N71" s="22"/>
      <c r="O71" s="22"/>
    </row>
    <row r="72" spans="1:15" s="47" customFormat="1" x14ac:dyDescent="0.25">
      <c r="A72" s="21">
        <v>1101</v>
      </c>
      <c r="B72" s="33" t="s">
        <v>4415</v>
      </c>
      <c r="C72" s="25">
        <v>2</v>
      </c>
      <c r="D72" s="26">
        <v>43839</v>
      </c>
      <c r="E72" s="37" t="s">
        <v>43</v>
      </c>
      <c r="F72" s="37" t="s">
        <v>3395</v>
      </c>
      <c r="G72" s="37" t="s">
        <v>8</v>
      </c>
      <c r="H72" s="34">
        <v>1</v>
      </c>
      <c r="I72" s="27">
        <v>29.11</v>
      </c>
      <c r="J72" s="21" t="s">
        <v>149</v>
      </c>
      <c r="K72" s="21"/>
      <c r="L72" s="21"/>
      <c r="M72" s="21"/>
      <c r="N72" s="21"/>
      <c r="O72" s="21"/>
    </row>
    <row r="73" spans="1:15" x14ac:dyDescent="0.25">
      <c r="A73" s="22">
        <v>1102</v>
      </c>
      <c r="B73" s="31" t="s">
        <v>4415</v>
      </c>
      <c r="C73" s="28">
        <v>3</v>
      </c>
      <c r="D73" s="29">
        <v>43839</v>
      </c>
      <c r="E73" s="39" t="s">
        <v>43</v>
      </c>
      <c r="F73" s="39" t="s">
        <v>3710</v>
      </c>
      <c r="G73" s="39" t="s">
        <v>12</v>
      </c>
      <c r="H73" s="32">
        <v>1</v>
      </c>
      <c r="I73" s="30">
        <v>343.33</v>
      </c>
      <c r="J73" s="22" t="s">
        <v>149</v>
      </c>
      <c r="K73" s="22"/>
      <c r="L73" s="22"/>
      <c r="M73" s="22"/>
      <c r="N73" s="22"/>
      <c r="O73" s="22"/>
    </row>
    <row r="74" spans="1:15" s="47" customFormat="1" x14ac:dyDescent="0.25">
      <c r="A74" s="21">
        <v>1103</v>
      </c>
      <c r="B74" s="33" t="s">
        <v>4415</v>
      </c>
      <c r="C74" s="25">
        <v>4</v>
      </c>
      <c r="D74" s="26">
        <v>43839</v>
      </c>
      <c r="E74" s="37" t="s">
        <v>43</v>
      </c>
      <c r="F74" s="37" t="s">
        <v>3713</v>
      </c>
      <c r="G74" s="37" t="s">
        <v>9</v>
      </c>
      <c r="H74" s="34">
        <v>1</v>
      </c>
      <c r="I74" s="27">
        <v>542.36</v>
      </c>
      <c r="J74" s="21" t="s">
        <v>149</v>
      </c>
      <c r="K74" s="21"/>
      <c r="L74" s="21"/>
      <c r="M74" s="21"/>
      <c r="N74" s="21"/>
      <c r="O74" s="21"/>
    </row>
    <row r="75" spans="1:15" s="47" customFormat="1" x14ac:dyDescent="0.25">
      <c r="A75" s="22">
        <v>1104</v>
      </c>
      <c r="B75" s="31" t="s">
        <v>4415</v>
      </c>
      <c r="C75" s="28">
        <v>5</v>
      </c>
      <c r="D75" s="29">
        <v>43839</v>
      </c>
      <c r="E75" s="39" t="s">
        <v>43</v>
      </c>
      <c r="F75" s="39" t="s">
        <v>3711</v>
      </c>
      <c r="G75" s="39" t="s">
        <v>10</v>
      </c>
      <c r="H75" s="32">
        <v>1</v>
      </c>
      <c r="I75" s="30">
        <v>194.76</v>
      </c>
      <c r="J75" s="22" t="s">
        <v>149</v>
      </c>
      <c r="K75" s="22"/>
      <c r="L75" s="22"/>
      <c r="M75" s="22"/>
      <c r="N75" s="22"/>
      <c r="O75" s="22"/>
    </row>
    <row r="76" spans="1:15" s="47" customFormat="1" x14ac:dyDescent="0.25">
      <c r="A76" s="21">
        <v>1109</v>
      </c>
      <c r="B76" s="33" t="s">
        <v>4417</v>
      </c>
      <c r="C76" s="25">
        <v>1</v>
      </c>
      <c r="D76" s="26">
        <v>43839</v>
      </c>
      <c r="E76" s="37" t="s">
        <v>43</v>
      </c>
      <c r="F76" s="37" t="s">
        <v>4004</v>
      </c>
      <c r="G76" s="37" t="s">
        <v>3690</v>
      </c>
      <c r="H76" s="34">
        <v>1</v>
      </c>
      <c r="I76" s="27">
        <v>381.24</v>
      </c>
      <c r="J76" s="21" t="s">
        <v>149</v>
      </c>
      <c r="K76" s="21"/>
      <c r="L76" s="21"/>
      <c r="M76" s="21"/>
      <c r="N76" s="21"/>
      <c r="O76" s="21"/>
    </row>
    <row r="77" spans="1:15" s="47" customFormat="1" x14ac:dyDescent="0.25">
      <c r="A77" s="22">
        <v>1111</v>
      </c>
      <c r="B77" s="31" t="s">
        <v>4417</v>
      </c>
      <c r="C77" s="28">
        <v>2</v>
      </c>
      <c r="D77" s="29">
        <v>43839</v>
      </c>
      <c r="E77" s="39" t="s">
        <v>43</v>
      </c>
      <c r="F77" s="39" t="s">
        <v>3785</v>
      </c>
      <c r="G77" s="39" t="s">
        <v>122</v>
      </c>
      <c r="H77" s="32">
        <v>1</v>
      </c>
      <c r="I77" s="30">
        <v>45.06</v>
      </c>
      <c r="J77" s="22" t="s">
        <v>149</v>
      </c>
      <c r="K77" s="22"/>
      <c r="L77" s="22"/>
      <c r="M77" s="22"/>
      <c r="N77" s="22"/>
      <c r="O77" s="22"/>
    </row>
    <row r="78" spans="1:15" s="47" customFormat="1" x14ac:dyDescent="0.25">
      <c r="A78" s="21">
        <v>1112</v>
      </c>
      <c r="B78" s="33" t="s">
        <v>4417</v>
      </c>
      <c r="C78" s="25">
        <v>3</v>
      </c>
      <c r="D78" s="26">
        <v>43839</v>
      </c>
      <c r="E78" s="37" t="s">
        <v>43</v>
      </c>
      <c r="F78" s="37" t="s">
        <v>3786</v>
      </c>
      <c r="G78" s="37" t="s">
        <v>121</v>
      </c>
      <c r="H78" s="34">
        <v>1</v>
      </c>
      <c r="I78" s="27">
        <v>404.79</v>
      </c>
      <c r="J78" s="21" t="s">
        <v>149</v>
      </c>
      <c r="K78" s="21"/>
      <c r="L78" s="21"/>
      <c r="M78" s="21"/>
      <c r="N78" s="21"/>
      <c r="O78" s="21"/>
    </row>
    <row r="79" spans="1:15" s="47" customFormat="1" x14ac:dyDescent="0.25">
      <c r="A79" s="22">
        <v>1117</v>
      </c>
      <c r="B79" s="31" t="s">
        <v>4419</v>
      </c>
      <c r="C79" s="28">
        <v>1</v>
      </c>
      <c r="D79" s="29">
        <v>43839</v>
      </c>
      <c r="E79" s="39" t="s">
        <v>43</v>
      </c>
      <c r="F79" s="39" t="s">
        <v>3431</v>
      </c>
      <c r="G79" s="39" t="s">
        <v>11</v>
      </c>
      <c r="H79" s="32">
        <v>1</v>
      </c>
      <c r="I79" s="30">
        <v>208.75</v>
      </c>
      <c r="J79" s="22" t="s">
        <v>149</v>
      </c>
      <c r="K79" s="22"/>
      <c r="L79" s="22"/>
      <c r="M79" s="22"/>
      <c r="N79" s="22"/>
      <c r="O79" s="22"/>
    </row>
    <row r="80" spans="1:15" s="47" customFormat="1" x14ac:dyDescent="0.25">
      <c r="A80" s="21">
        <v>1119</v>
      </c>
      <c r="B80" s="33" t="s">
        <v>4419</v>
      </c>
      <c r="C80" s="25">
        <v>2</v>
      </c>
      <c r="D80" s="26">
        <v>43839</v>
      </c>
      <c r="E80" s="37" t="s">
        <v>43</v>
      </c>
      <c r="F80" s="37" t="s">
        <v>3404</v>
      </c>
      <c r="G80" s="37" t="s">
        <v>77</v>
      </c>
      <c r="H80" s="34">
        <v>1</v>
      </c>
      <c r="I80" s="27">
        <v>25.27</v>
      </c>
      <c r="J80" s="21" t="s">
        <v>149</v>
      </c>
      <c r="K80" s="21"/>
      <c r="L80" s="21"/>
      <c r="M80" s="21"/>
      <c r="N80" s="21"/>
      <c r="O80" s="21"/>
    </row>
    <row r="81" spans="1:15" x14ac:dyDescent="0.25">
      <c r="A81" s="22">
        <v>1120</v>
      </c>
      <c r="B81" s="31" t="s">
        <v>4419</v>
      </c>
      <c r="C81" s="28">
        <v>3</v>
      </c>
      <c r="D81" s="29">
        <v>43839</v>
      </c>
      <c r="E81" s="39" t="s">
        <v>43</v>
      </c>
      <c r="F81" s="39" t="s">
        <v>3432</v>
      </c>
      <c r="G81" s="39" t="s">
        <v>80</v>
      </c>
      <c r="H81" s="32">
        <v>1</v>
      </c>
      <c r="I81" s="30">
        <v>433.73</v>
      </c>
      <c r="J81" s="22" t="s">
        <v>149</v>
      </c>
      <c r="K81" s="22"/>
      <c r="L81" s="22"/>
      <c r="M81" s="22"/>
      <c r="N81" s="22"/>
      <c r="O81" s="22"/>
    </row>
    <row r="82" spans="1:15" s="47" customFormat="1" x14ac:dyDescent="0.25">
      <c r="A82" s="21">
        <v>1121</v>
      </c>
      <c r="B82" s="33" t="s">
        <v>4419</v>
      </c>
      <c r="C82" s="25">
        <v>4</v>
      </c>
      <c r="D82" s="26">
        <v>43839</v>
      </c>
      <c r="E82" s="37" t="s">
        <v>43</v>
      </c>
      <c r="F82" s="37" t="s">
        <v>3433</v>
      </c>
      <c r="G82" s="37" t="s">
        <v>70</v>
      </c>
      <c r="H82" s="34">
        <v>1</v>
      </c>
      <c r="I82" s="27">
        <v>146.96</v>
      </c>
      <c r="J82" s="21" t="s">
        <v>149</v>
      </c>
      <c r="K82" s="21"/>
      <c r="L82" s="21"/>
      <c r="M82" s="21"/>
      <c r="N82" s="21"/>
      <c r="O82" s="21"/>
    </row>
    <row r="83" spans="1:15" s="47" customFormat="1" x14ac:dyDescent="0.25">
      <c r="A83" s="22">
        <v>1126</v>
      </c>
      <c r="B83" s="31" t="s">
        <v>4421</v>
      </c>
      <c r="C83" s="28">
        <v>1</v>
      </c>
      <c r="D83" s="29">
        <v>43838</v>
      </c>
      <c r="E83" s="39" t="s">
        <v>3329</v>
      </c>
      <c r="F83" s="39" t="s">
        <v>4422</v>
      </c>
      <c r="G83" s="39" t="s">
        <v>3301</v>
      </c>
      <c r="H83" s="32">
        <v>5</v>
      </c>
      <c r="I83" s="30">
        <v>1872.95</v>
      </c>
      <c r="J83" s="22" t="s">
        <v>149</v>
      </c>
      <c r="K83" s="22"/>
      <c r="L83" s="22"/>
      <c r="M83" s="22"/>
      <c r="N83" s="22"/>
      <c r="O83" s="22"/>
    </row>
    <row r="84" spans="1:15" s="47" customFormat="1" x14ac:dyDescent="0.25">
      <c r="A84" s="21">
        <v>1128</v>
      </c>
      <c r="B84" s="33" t="s">
        <v>4421</v>
      </c>
      <c r="C84" s="25">
        <v>2</v>
      </c>
      <c r="D84" s="26">
        <v>43838</v>
      </c>
      <c r="E84" s="37" t="s">
        <v>3329</v>
      </c>
      <c r="F84" s="37" t="s">
        <v>4423</v>
      </c>
      <c r="G84" s="37" t="s">
        <v>32</v>
      </c>
      <c r="H84" s="34">
        <v>5</v>
      </c>
      <c r="I84" s="27">
        <v>1955.1</v>
      </c>
      <c r="J84" s="21" t="s">
        <v>149</v>
      </c>
      <c r="K84" s="21"/>
      <c r="L84" s="21"/>
      <c r="M84" s="21"/>
      <c r="N84" s="21"/>
      <c r="O84" s="21"/>
    </row>
    <row r="85" spans="1:15" s="47" customFormat="1" x14ac:dyDescent="0.25">
      <c r="A85" s="22">
        <v>1132</v>
      </c>
      <c r="B85" s="31" t="s">
        <v>4424</v>
      </c>
      <c r="C85" s="28">
        <v>1</v>
      </c>
      <c r="D85" s="29">
        <v>43838</v>
      </c>
      <c r="E85" s="39" t="s">
        <v>3329</v>
      </c>
      <c r="F85" s="39" t="s">
        <v>3543</v>
      </c>
      <c r="G85" s="39" t="s">
        <v>32</v>
      </c>
      <c r="H85" s="32">
        <v>25</v>
      </c>
      <c r="I85" s="30">
        <v>9505.5</v>
      </c>
      <c r="J85" s="22" t="s">
        <v>149</v>
      </c>
      <c r="K85" s="22"/>
      <c r="L85" s="22"/>
      <c r="M85" s="22"/>
      <c r="N85" s="22"/>
      <c r="O85" s="22"/>
    </row>
    <row r="86" spans="1:15" s="47" customFormat="1" x14ac:dyDescent="0.25">
      <c r="A86" s="21">
        <v>1134</v>
      </c>
      <c r="B86" s="33" t="s">
        <v>4424</v>
      </c>
      <c r="C86" s="25">
        <v>2</v>
      </c>
      <c r="D86" s="26">
        <v>43838</v>
      </c>
      <c r="E86" s="37" t="s">
        <v>3329</v>
      </c>
      <c r="F86" s="37" t="s">
        <v>3544</v>
      </c>
      <c r="G86" s="37" t="s">
        <v>3545</v>
      </c>
      <c r="H86" s="34">
        <v>7</v>
      </c>
      <c r="I86" s="27">
        <v>1517.88</v>
      </c>
      <c r="J86" s="21" t="s">
        <v>149</v>
      </c>
      <c r="K86" s="21"/>
      <c r="L86" s="21"/>
      <c r="M86" s="21"/>
      <c r="N86" s="21"/>
      <c r="O86" s="21"/>
    </row>
    <row r="87" spans="1:15" s="47" customFormat="1" x14ac:dyDescent="0.25">
      <c r="A87" s="22">
        <v>1320</v>
      </c>
      <c r="B87" s="31" t="s">
        <v>4498</v>
      </c>
      <c r="C87" s="28">
        <v>1</v>
      </c>
      <c r="D87" s="29">
        <v>43838</v>
      </c>
      <c r="E87" s="39" t="s">
        <v>3329</v>
      </c>
      <c r="F87" s="39" t="s">
        <v>4499</v>
      </c>
      <c r="G87" s="39" t="s">
        <v>31</v>
      </c>
      <c r="H87" s="32">
        <v>1</v>
      </c>
      <c r="I87" s="30">
        <v>218.75</v>
      </c>
      <c r="J87" s="22" t="s">
        <v>149</v>
      </c>
      <c r="K87" s="22"/>
      <c r="L87" s="22"/>
      <c r="M87" s="22"/>
      <c r="N87" s="22"/>
      <c r="O87" s="22"/>
    </row>
    <row r="88" spans="1:15" s="47" customFormat="1" x14ac:dyDescent="0.25">
      <c r="A88" s="22">
        <v>1323</v>
      </c>
      <c r="B88" s="31" t="s">
        <v>4501</v>
      </c>
      <c r="C88" s="28">
        <v>1</v>
      </c>
      <c r="D88" s="29">
        <v>43838</v>
      </c>
      <c r="E88" s="39" t="s">
        <v>3329</v>
      </c>
      <c r="F88" s="39" t="s">
        <v>4502</v>
      </c>
      <c r="G88" s="39" t="s">
        <v>3278</v>
      </c>
      <c r="H88" s="32">
        <v>4</v>
      </c>
      <c r="I88" s="30">
        <v>838.64</v>
      </c>
      <c r="J88" s="22" t="s">
        <v>149</v>
      </c>
      <c r="K88" s="22"/>
      <c r="L88" s="22"/>
      <c r="M88" s="22"/>
      <c r="N88" s="22"/>
      <c r="O88" s="22"/>
    </row>
    <row r="89" spans="1:15" s="47" customFormat="1" x14ac:dyDescent="0.25">
      <c r="A89" s="21">
        <v>1324</v>
      </c>
      <c r="B89" s="33" t="s">
        <v>4503</v>
      </c>
      <c r="C89" s="25">
        <v>1</v>
      </c>
      <c r="D89" s="26">
        <v>43838</v>
      </c>
      <c r="E89" s="37" t="s">
        <v>3329</v>
      </c>
      <c r="F89" s="37" t="s">
        <v>3805</v>
      </c>
      <c r="G89" s="37" t="s">
        <v>3806</v>
      </c>
      <c r="H89" s="34">
        <v>2</v>
      </c>
      <c r="I89" s="27">
        <v>447.8</v>
      </c>
      <c r="J89" s="21" t="s">
        <v>149</v>
      </c>
      <c r="K89" s="21"/>
      <c r="L89" s="21"/>
      <c r="M89" s="21"/>
      <c r="N89" s="21"/>
      <c r="O89" s="21"/>
    </row>
    <row r="90" spans="1:15" s="47" customFormat="1" x14ac:dyDescent="0.25">
      <c r="A90" s="22">
        <v>1325</v>
      </c>
      <c r="B90" s="31" t="s">
        <v>4503</v>
      </c>
      <c r="C90" s="28">
        <v>2</v>
      </c>
      <c r="D90" s="29">
        <v>43838</v>
      </c>
      <c r="E90" s="39" t="s">
        <v>3329</v>
      </c>
      <c r="F90" s="39" t="s">
        <v>3844</v>
      </c>
      <c r="G90" s="39" t="s">
        <v>3845</v>
      </c>
      <c r="H90" s="32">
        <v>1</v>
      </c>
      <c r="I90" s="30">
        <v>204.7</v>
      </c>
      <c r="J90" s="22" t="s">
        <v>149</v>
      </c>
      <c r="K90" s="22"/>
      <c r="L90" s="22"/>
      <c r="M90" s="22"/>
      <c r="N90" s="22"/>
      <c r="O90" s="22"/>
    </row>
    <row r="91" spans="1:15" s="47" customFormat="1" x14ac:dyDescent="0.25">
      <c r="A91" s="21">
        <v>1326</v>
      </c>
      <c r="B91" s="33" t="s">
        <v>4503</v>
      </c>
      <c r="C91" s="25">
        <v>3</v>
      </c>
      <c r="D91" s="26">
        <v>43838</v>
      </c>
      <c r="E91" s="37" t="s">
        <v>3329</v>
      </c>
      <c r="F91" s="37" t="s">
        <v>3570</v>
      </c>
      <c r="G91" s="37" t="s">
        <v>33</v>
      </c>
      <c r="H91" s="34">
        <v>18</v>
      </c>
      <c r="I91" s="27">
        <v>4147.2</v>
      </c>
      <c r="J91" s="21" t="s">
        <v>149</v>
      </c>
      <c r="K91" s="21"/>
      <c r="L91" s="21"/>
      <c r="M91" s="21"/>
      <c r="N91" s="21"/>
      <c r="O91" s="21"/>
    </row>
    <row r="92" spans="1:15" x14ac:dyDescent="0.25">
      <c r="A92" s="22">
        <v>1330</v>
      </c>
      <c r="B92" s="31" t="s">
        <v>4504</v>
      </c>
      <c r="C92" s="28">
        <v>1</v>
      </c>
      <c r="D92" s="29">
        <v>43839</v>
      </c>
      <c r="E92" s="39" t="s">
        <v>43</v>
      </c>
      <c r="F92" s="39" t="s">
        <v>3378</v>
      </c>
      <c r="G92" s="39" t="s">
        <v>3678</v>
      </c>
      <c r="H92" s="32">
        <v>1</v>
      </c>
      <c r="I92" s="30">
        <v>22.72</v>
      </c>
      <c r="J92" s="22" t="s">
        <v>149</v>
      </c>
      <c r="K92" s="22"/>
      <c r="L92" s="22"/>
      <c r="M92" s="22"/>
      <c r="N92" s="22"/>
      <c r="O92" s="22"/>
    </row>
    <row r="93" spans="1:15" s="47" customFormat="1" x14ac:dyDescent="0.25">
      <c r="A93" s="21">
        <v>1332</v>
      </c>
      <c r="B93" s="33" t="s">
        <v>4504</v>
      </c>
      <c r="C93" s="25">
        <v>2</v>
      </c>
      <c r="D93" s="26">
        <v>43839</v>
      </c>
      <c r="E93" s="37" t="s">
        <v>43</v>
      </c>
      <c r="F93" s="37" t="s">
        <v>3386</v>
      </c>
      <c r="G93" s="37" t="s">
        <v>71</v>
      </c>
      <c r="H93" s="34">
        <v>1</v>
      </c>
      <c r="I93" s="27">
        <v>47.99</v>
      </c>
      <c r="J93" s="21" t="s">
        <v>149</v>
      </c>
      <c r="K93" s="21"/>
      <c r="L93" s="21"/>
      <c r="M93" s="21"/>
      <c r="N93" s="21"/>
      <c r="O93" s="21"/>
    </row>
    <row r="94" spans="1:15" s="47" customFormat="1" x14ac:dyDescent="0.25">
      <c r="A94" s="22">
        <v>1333</v>
      </c>
      <c r="B94" s="31" t="s">
        <v>4504</v>
      </c>
      <c r="C94" s="28">
        <v>3</v>
      </c>
      <c r="D94" s="29">
        <v>43839</v>
      </c>
      <c r="E94" s="39" t="s">
        <v>43</v>
      </c>
      <c r="F94" s="39" t="s">
        <v>3387</v>
      </c>
      <c r="G94" s="39" t="s">
        <v>73</v>
      </c>
      <c r="H94" s="32">
        <v>1</v>
      </c>
      <c r="I94" s="30">
        <v>594.26</v>
      </c>
      <c r="J94" s="22" t="s">
        <v>149</v>
      </c>
      <c r="K94" s="22"/>
      <c r="L94" s="22"/>
      <c r="M94" s="22"/>
      <c r="N94" s="22"/>
      <c r="O94" s="22"/>
    </row>
    <row r="95" spans="1:15" s="47" customFormat="1" x14ac:dyDescent="0.25">
      <c r="A95" s="21">
        <v>1334</v>
      </c>
      <c r="B95" s="33" t="s">
        <v>4504</v>
      </c>
      <c r="C95" s="25">
        <v>4</v>
      </c>
      <c r="D95" s="26">
        <v>43839</v>
      </c>
      <c r="E95" s="37" t="s">
        <v>43</v>
      </c>
      <c r="F95" s="37" t="s">
        <v>3388</v>
      </c>
      <c r="G95" s="37" t="s">
        <v>72</v>
      </c>
      <c r="H95" s="34">
        <v>1</v>
      </c>
      <c r="I95" s="27">
        <v>362.65</v>
      </c>
      <c r="J95" s="21" t="s">
        <v>149</v>
      </c>
      <c r="K95" s="21"/>
      <c r="L95" s="21"/>
      <c r="M95" s="21"/>
      <c r="N95" s="21"/>
      <c r="O95" s="21"/>
    </row>
    <row r="96" spans="1:15" s="47" customFormat="1" x14ac:dyDescent="0.25">
      <c r="A96" s="22">
        <v>1335</v>
      </c>
      <c r="B96" s="31" t="s">
        <v>4504</v>
      </c>
      <c r="C96" s="28">
        <v>5</v>
      </c>
      <c r="D96" s="29">
        <v>43839</v>
      </c>
      <c r="E96" s="39" t="s">
        <v>43</v>
      </c>
      <c r="F96" s="39" t="s">
        <v>3389</v>
      </c>
      <c r="G96" s="39" t="s">
        <v>47</v>
      </c>
      <c r="H96" s="32">
        <v>1</v>
      </c>
      <c r="I96" s="30">
        <v>98.97</v>
      </c>
      <c r="J96" s="22" t="s">
        <v>149</v>
      </c>
      <c r="K96" s="22"/>
      <c r="L96" s="22"/>
      <c r="M96" s="22"/>
      <c r="N96" s="22"/>
      <c r="O96" s="22"/>
    </row>
    <row r="97" spans="1:15" s="47" customFormat="1" x14ac:dyDescent="0.25">
      <c r="A97" s="21">
        <v>1340</v>
      </c>
      <c r="B97" s="33" t="s">
        <v>4506</v>
      </c>
      <c r="C97" s="25">
        <v>1</v>
      </c>
      <c r="D97" s="26">
        <v>43839</v>
      </c>
      <c r="E97" s="37" t="s">
        <v>3558</v>
      </c>
      <c r="F97" s="37" t="s">
        <v>3869</v>
      </c>
      <c r="G97" s="37" t="s">
        <v>4507</v>
      </c>
      <c r="H97" s="34">
        <v>3</v>
      </c>
      <c r="I97" s="27">
        <v>1529.94</v>
      </c>
      <c r="J97" s="21" t="s">
        <v>149</v>
      </c>
      <c r="K97" s="21"/>
      <c r="L97" s="21"/>
      <c r="M97" s="21"/>
      <c r="N97" s="21"/>
      <c r="O97" s="21"/>
    </row>
    <row r="98" spans="1:15" s="47" customFormat="1" x14ac:dyDescent="0.25">
      <c r="A98" s="22">
        <v>1353</v>
      </c>
      <c r="B98" s="31" t="s">
        <v>4518</v>
      </c>
      <c r="C98" s="28">
        <v>1</v>
      </c>
      <c r="D98" s="29">
        <v>43839</v>
      </c>
      <c r="E98" s="39" t="s">
        <v>43</v>
      </c>
      <c r="F98" s="39" t="s">
        <v>3378</v>
      </c>
      <c r="G98" s="39" t="s">
        <v>3678</v>
      </c>
      <c r="H98" s="32">
        <v>1</v>
      </c>
      <c r="I98" s="30">
        <v>22.72</v>
      </c>
      <c r="J98" s="22" t="s">
        <v>149</v>
      </c>
      <c r="K98" s="22"/>
      <c r="L98" s="22"/>
      <c r="M98" s="22"/>
      <c r="N98" s="22"/>
      <c r="O98" s="22"/>
    </row>
    <row r="99" spans="1:15" x14ac:dyDescent="0.25">
      <c r="A99" s="21">
        <v>1355</v>
      </c>
      <c r="B99" s="33" t="s">
        <v>4518</v>
      </c>
      <c r="C99" s="25">
        <v>2</v>
      </c>
      <c r="D99" s="26">
        <v>43839</v>
      </c>
      <c r="E99" s="37" t="s">
        <v>43</v>
      </c>
      <c r="F99" s="37" t="s">
        <v>3451</v>
      </c>
      <c r="G99" s="37" t="s">
        <v>3325</v>
      </c>
      <c r="H99" s="34">
        <v>1</v>
      </c>
      <c r="I99" s="27">
        <v>235.27</v>
      </c>
      <c r="J99" s="21" t="s">
        <v>149</v>
      </c>
      <c r="K99" s="21"/>
      <c r="L99" s="21"/>
      <c r="M99" s="21"/>
      <c r="N99" s="21"/>
      <c r="O99" s="21"/>
    </row>
    <row r="100" spans="1:15" s="47" customFormat="1" x14ac:dyDescent="0.25">
      <c r="A100" s="22">
        <v>1356</v>
      </c>
      <c r="B100" s="31" t="s">
        <v>4518</v>
      </c>
      <c r="C100" s="28">
        <v>3</v>
      </c>
      <c r="D100" s="29">
        <v>43839</v>
      </c>
      <c r="E100" s="39" t="s">
        <v>43</v>
      </c>
      <c r="F100" s="39" t="s">
        <v>3452</v>
      </c>
      <c r="G100" s="39" t="s">
        <v>3326</v>
      </c>
      <c r="H100" s="32">
        <v>1</v>
      </c>
      <c r="I100" s="30">
        <v>370.83</v>
      </c>
      <c r="J100" s="22" t="s">
        <v>149</v>
      </c>
      <c r="K100" s="22"/>
      <c r="L100" s="22"/>
      <c r="M100" s="22"/>
      <c r="N100" s="22"/>
      <c r="O100" s="22"/>
    </row>
    <row r="101" spans="1:15" s="47" customFormat="1" x14ac:dyDescent="0.25">
      <c r="A101" s="21">
        <v>1357</v>
      </c>
      <c r="B101" s="33" t="s">
        <v>4518</v>
      </c>
      <c r="C101" s="25">
        <v>4</v>
      </c>
      <c r="D101" s="26">
        <v>43839</v>
      </c>
      <c r="E101" s="37" t="s">
        <v>43</v>
      </c>
      <c r="F101" s="37" t="s">
        <v>3462</v>
      </c>
      <c r="G101" s="37" t="s">
        <v>66</v>
      </c>
      <c r="H101" s="34">
        <v>1</v>
      </c>
      <c r="I101" s="27">
        <v>109.63</v>
      </c>
      <c r="J101" s="21" t="s">
        <v>149</v>
      </c>
      <c r="K101" s="21"/>
      <c r="L101" s="21"/>
      <c r="M101" s="21"/>
      <c r="N101" s="21"/>
      <c r="O101" s="21"/>
    </row>
    <row r="102" spans="1:15" s="47" customFormat="1" x14ac:dyDescent="0.25">
      <c r="A102" s="22">
        <v>1486</v>
      </c>
      <c r="B102" s="31" t="s">
        <v>4604</v>
      </c>
      <c r="C102" s="28">
        <v>1</v>
      </c>
      <c r="D102" s="29">
        <v>43838</v>
      </c>
      <c r="E102" s="39" t="s">
        <v>4605</v>
      </c>
      <c r="F102" s="39" t="s">
        <v>4606</v>
      </c>
      <c r="G102" s="39" t="s">
        <v>4607</v>
      </c>
      <c r="H102" s="32">
        <v>1</v>
      </c>
      <c r="I102" s="30">
        <v>453</v>
      </c>
      <c r="J102" s="22" t="s">
        <v>149</v>
      </c>
      <c r="K102" s="22"/>
      <c r="L102" s="22"/>
      <c r="M102" s="22"/>
      <c r="N102" s="22"/>
      <c r="O102" s="22"/>
    </row>
    <row r="103" spans="1:15" s="47" customFormat="1" x14ac:dyDescent="0.25">
      <c r="A103" s="21">
        <v>1487</v>
      </c>
      <c r="B103" s="33" t="s">
        <v>4604</v>
      </c>
      <c r="C103" s="25">
        <v>2</v>
      </c>
      <c r="D103" s="26">
        <v>43838</v>
      </c>
      <c r="E103" s="37" t="s">
        <v>4605</v>
      </c>
      <c r="F103" s="37" t="s">
        <v>4608</v>
      </c>
      <c r="G103" s="37" t="s">
        <v>4609</v>
      </c>
      <c r="H103" s="34">
        <v>1</v>
      </c>
      <c r="I103" s="27">
        <v>156</v>
      </c>
      <c r="J103" s="21" t="s">
        <v>149</v>
      </c>
      <c r="K103" s="21"/>
      <c r="L103" s="21"/>
      <c r="M103" s="21"/>
      <c r="N103" s="21"/>
      <c r="O103" s="21"/>
    </row>
    <row r="104" spans="1:15" s="47" customFormat="1" x14ac:dyDescent="0.25">
      <c r="A104" s="22">
        <v>1564</v>
      </c>
      <c r="B104" s="31" t="s">
        <v>4667</v>
      </c>
      <c r="C104" s="28">
        <v>3</v>
      </c>
      <c r="D104" s="29">
        <v>43837</v>
      </c>
      <c r="E104" s="39" t="s">
        <v>4668</v>
      </c>
      <c r="F104" s="39" t="s">
        <v>4673</v>
      </c>
      <c r="G104" s="39" t="s">
        <v>4674</v>
      </c>
      <c r="H104" s="32">
        <v>1</v>
      </c>
      <c r="I104" s="30">
        <v>198.99</v>
      </c>
      <c r="J104" s="22" t="s">
        <v>149</v>
      </c>
      <c r="K104" s="22"/>
      <c r="L104" s="22"/>
      <c r="M104" s="22"/>
      <c r="N104" s="22"/>
      <c r="O104" s="22"/>
    </row>
    <row r="105" spans="1:15" s="47" customFormat="1" x14ac:dyDescent="0.25">
      <c r="A105" s="21">
        <v>1634</v>
      </c>
      <c r="B105" s="33" t="s">
        <v>4738</v>
      </c>
      <c r="C105" s="25">
        <v>1</v>
      </c>
      <c r="D105" s="26">
        <v>43838</v>
      </c>
      <c r="E105" s="37" t="s">
        <v>37</v>
      </c>
      <c r="F105" s="37" t="s">
        <v>4739</v>
      </c>
      <c r="G105" s="37" t="s">
        <v>3332</v>
      </c>
      <c r="H105" s="34">
        <v>1</v>
      </c>
      <c r="I105" s="27">
        <v>55.44</v>
      </c>
      <c r="J105" s="21" t="s">
        <v>149</v>
      </c>
      <c r="K105" s="21"/>
      <c r="L105" s="21"/>
      <c r="M105" s="21"/>
      <c r="N105" s="21"/>
      <c r="O105" s="21"/>
    </row>
    <row r="106" spans="1:15" s="47" customFormat="1" x14ac:dyDescent="0.25">
      <c r="A106" s="21">
        <v>1910</v>
      </c>
      <c r="B106" s="33" t="s">
        <v>4816</v>
      </c>
      <c r="C106" s="25">
        <v>1</v>
      </c>
      <c r="D106" s="26">
        <v>43838</v>
      </c>
      <c r="E106" s="37" t="s">
        <v>4817</v>
      </c>
      <c r="F106" s="37" t="s">
        <v>4818</v>
      </c>
      <c r="G106" s="37" t="s">
        <v>4819</v>
      </c>
      <c r="H106" s="34">
        <v>1</v>
      </c>
      <c r="I106" s="27">
        <v>193.58</v>
      </c>
      <c r="J106" s="21" t="s">
        <v>149</v>
      </c>
      <c r="K106" s="21"/>
      <c r="L106" s="21"/>
      <c r="M106" s="21"/>
      <c r="N106" s="21"/>
      <c r="O106" s="21"/>
    </row>
    <row r="107" spans="1:15" s="47" customFormat="1" x14ac:dyDescent="0.25">
      <c r="A107" s="22">
        <v>1912</v>
      </c>
      <c r="B107" s="31" t="s">
        <v>4816</v>
      </c>
      <c r="C107" s="28">
        <v>2</v>
      </c>
      <c r="D107" s="29">
        <v>43838</v>
      </c>
      <c r="E107" s="39" t="s">
        <v>4817</v>
      </c>
      <c r="F107" s="39" t="s">
        <v>4820</v>
      </c>
      <c r="G107" s="39" t="s">
        <v>4821</v>
      </c>
      <c r="H107" s="32">
        <v>1</v>
      </c>
      <c r="I107" s="30">
        <v>586.49</v>
      </c>
      <c r="J107" s="22" t="s">
        <v>149</v>
      </c>
      <c r="K107" s="22"/>
      <c r="L107" s="22"/>
      <c r="M107" s="22"/>
      <c r="N107" s="22"/>
      <c r="O107" s="22"/>
    </row>
    <row r="108" spans="1:15" x14ac:dyDescent="0.25">
      <c r="A108" s="21">
        <v>1913</v>
      </c>
      <c r="B108" s="33" t="s">
        <v>4816</v>
      </c>
      <c r="C108" s="25">
        <v>3</v>
      </c>
      <c r="D108" s="26">
        <v>43838</v>
      </c>
      <c r="E108" s="37" t="s">
        <v>4817</v>
      </c>
      <c r="F108" s="37" t="s">
        <v>4822</v>
      </c>
      <c r="G108" s="37" t="s">
        <v>4823</v>
      </c>
      <c r="H108" s="34">
        <v>1</v>
      </c>
      <c r="I108" s="27">
        <v>409.41</v>
      </c>
      <c r="J108" s="21" t="s">
        <v>149</v>
      </c>
      <c r="K108" s="21"/>
      <c r="L108" s="21"/>
      <c r="M108" s="21"/>
      <c r="N108" s="21"/>
      <c r="O108" s="21"/>
    </row>
    <row r="109" spans="1:15" s="47" customFormat="1" x14ac:dyDescent="0.25">
      <c r="A109" s="21">
        <v>1925</v>
      </c>
      <c r="B109" s="33" t="s">
        <v>4830</v>
      </c>
      <c r="C109" s="25">
        <v>2</v>
      </c>
      <c r="D109" s="26">
        <v>43838</v>
      </c>
      <c r="E109" s="37" t="s">
        <v>3329</v>
      </c>
      <c r="F109" s="37" t="s">
        <v>4042</v>
      </c>
      <c r="G109" s="37" t="s">
        <v>3436</v>
      </c>
      <c r="H109" s="34">
        <v>1</v>
      </c>
      <c r="I109" s="27">
        <v>218.57</v>
      </c>
      <c r="J109" s="21" t="s">
        <v>149</v>
      </c>
      <c r="K109" s="21"/>
      <c r="L109" s="21"/>
      <c r="M109" s="21"/>
      <c r="N109" s="21"/>
      <c r="O109" s="21"/>
    </row>
    <row r="110" spans="1:15" s="47" customFormat="1" x14ac:dyDescent="0.25">
      <c r="A110" s="22">
        <v>1926</v>
      </c>
      <c r="B110" s="31" t="s">
        <v>4830</v>
      </c>
      <c r="C110" s="28">
        <v>3</v>
      </c>
      <c r="D110" s="29">
        <v>43838</v>
      </c>
      <c r="E110" s="39" t="s">
        <v>3329</v>
      </c>
      <c r="F110" s="39" t="s">
        <v>3435</v>
      </c>
      <c r="G110" s="39" t="s">
        <v>3278</v>
      </c>
      <c r="H110" s="32">
        <v>1</v>
      </c>
      <c r="I110" s="30">
        <v>212.66</v>
      </c>
      <c r="J110" s="22" t="s">
        <v>149</v>
      </c>
      <c r="K110" s="22"/>
      <c r="L110" s="22"/>
      <c r="M110" s="22"/>
      <c r="N110" s="22"/>
      <c r="O110" s="22"/>
    </row>
    <row r="111" spans="1:15" s="47" customFormat="1" x14ac:dyDescent="0.25">
      <c r="A111" s="21">
        <v>1938</v>
      </c>
      <c r="B111" s="33" t="s">
        <v>4839</v>
      </c>
      <c r="C111" s="25">
        <v>1</v>
      </c>
      <c r="D111" s="26">
        <v>43838</v>
      </c>
      <c r="E111" s="37" t="s">
        <v>3329</v>
      </c>
      <c r="F111" s="37" t="s">
        <v>4502</v>
      </c>
      <c r="G111" s="37" t="s">
        <v>3278</v>
      </c>
      <c r="H111" s="34">
        <v>3</v>
      </c>
      <c r="I111" s="27">
        <v>628.98</v>
      </c>
      <c r="J111" s="21" t="s">
        <v>149</v>
      </c>
      <c r="K111" s="21"/>
      <c r="L111" s="21"/>
      <c r="M111" s="21"/>
      <c r="N111" s="21"/>
      <c r="O111" s="21"/>
    </row>
    <row r="112" spans="1:15" s="47" customFormat="1" x14ac:dyDescent="0.25">
      <c r="A112" s="22">
        <v>1940</v>
      </c>
      <c r="B112" s="31" t="s">
        <v>4839</v>
      </c>
      <c r="C112" s="28">
        <v>2</v>
      </c>
      <c r="D112" s="29">
        <v>43838</v>
      </c>
      <c r="E112" s="39" t="s">
        <v>3329</v>
      </c>
      <c r="F112" s="39" t="s">
        <v>3843</v>
      </c>
      <c r="G112" s="39" t="s">
        <v>3300</v>
      </c>
      <c r="H112" s="32">
        <v>1</v>
      </c>
      <c r="I112" s="30">
        <v>272.66000000000003</v>
      </c>
      <c r="J112" s="22" t="s">
        <v>149</v>
      </c>
      <c r="K112" s="22"/>
      <c r="L112" s="22"/>
      <c r="M112" s="22"/>
      <c r="N112" s="22"/>
      <c r="O112" s="22"/>
    </row>
    <row r="113" spans="1:15" s="47" customFormat="1" x14ac:dyDescent="0.25">
      <c r="A113" s="21">
        <v>1941</v>
      </c>
      <c r="B113" s="33" t="s">
        <v>4839</v>
      </c>
      <c r="C113" s="25">
        <v>3</v>
      </c>
      <c r="D113" s="26">
        <v>43838</v>
      </c>
      <c r="E113" s="37" t="s">
        <v>3329</v>
      </c>
      <c r="F113" s="37" t="s">
        <v>4422</v>
      </c>
      <c r="G113" s="37" t="s">
        <v>3301</v>
      </c>
      <c r="H113" s="34">
        <v>7</v>
      </c>
      <c r="I113" s="27">
        <v>2622.13</v>
      </c>
      <c r="J113" s="21" t="s">
        <v>149</v>
      </c>
      <c r="K113" s="21"/>
      <c r="L113" s="21"/>
      <c r="M113" s="21"/>
      <c r="N113" s="21"/>
      <c r="O113" s="21"/>
    </row>
    <row r="114" spans="1:15" x14ac:dyDescent="0.25">
      <c r="A114" s="22">
        <v>1949</v>
      </c>
      <c r="B114" s="31" t="s">
        <v>4845</v>
      </c>
      <c r="C114" s="28">
        <v>1</v>
      </c>
      <c r="D114" s="29">
        <v>43838</v>
      </c>
      <c r="E114" s="39" t="s">
        <v>3329</v>
      </c>
      <c r="F114" s="39" t="s">
        <v>3569</v>
      </c>
      <c r="G114" s="39" t="s">
        <v>3301</v>
      </c>
      <c r="H114" s="32">
        <v>2</v>
      </c>
      <c r="I114" s="30">
        <v>636.12</v>
      </c>
      <c r="J114" s="22" t="s">
        <v>149</v>
      </c>
      <c r="K114" s="22"/>
      <c r="L114" s="22"/>
      <c r="M114" s="22"/>
      <c r="N114" s="22"/>
      <c r="O114" s="22"/>
    </row>
    <row r="115" spans="1:15" s="47" customFormat="1" x14ac:dyDescent="0.25">
      <c r="A115" s="21">
        <v>1951</v>
      </c>
      <c r="B115" s="33" t="s">
        <v>4845</v>
      </c>
      <c r="C115" s="25">
        <v>2</v>
      </c>
      <c r="D115" s="26">
        <v>43838</v>
      </c>
      <c r="E115" s="37" t="s">
        <v>3329</v>
      </c>
      <c r="F115" s="37" t="s">
        <v>4846</v>
      </c>
      <c r="G115" s="37" t="s">
        <v>4847</v>
      </c>
      <c r="H115" s="34">
        <v>1</v>
      </c>
      <c r="I115" s="27">
        <v>349.07</v>
      </c>
      <c r="J115" s="21" t="s">
        <v>149</v>
      </c>
      <c r="K115" s="21"/>
      <c r="L115" s="21"/>
      <c r="M115" s="21"/>
      <c r="N115" s="21"/>
      <c r="O115" s="21"/>
    </row>
    <row r="116" spans="1:15" s="47" customFormat="1" x14ac:dyDescent="0.25">
      <c r="A116" s="22">
        <v>1952</v>
      </c>
      <c r="B116" s="31" t="s">
        <v>4845</v>
      </c>
      <c r="C116" s="28">
        <v>3</v>
      </c>
      <c r="D116" s="29">
        <v>43838</v>
      </c>
      <c r="E116" s="39" t="s">
        <v>3329</v>
      </c>
      <c r="F116" s="39" t="s">
        <v>4848</v>
      </c>
      <c r="G116" s="39" t="s">
        <v>4849</v>
      </c>
      <c r="H116" s="32">
        <v>1</v>
      </c>
      <c r="I116" s="30">
        <v>64.48</v>
      </c>
      <c r="J116" s="22" t="s">
        <v>149</v>
      </c>
      <c r="K116" s="22"/>
      <c r="L116" s="22"/>
      <c r="M116" s="22"/>
      <c r="N116" s="22"/>
      <c r="O116" s="22"/>
    </row>
    <row r="117" spans="1:15" s="47" customFormat="1" x14ac:dyDescent="0.25">
      <c r="A117" s="21">
        <v>1953</v>
      </c>
      <c r="B117" s="33" t="s">
        <v>4845</v>
      </c>
      <c r="C117" s="25">
        <v>4</v>
      </c>
      <c r="D117" s="26">
        <v>43838</v>
      </c>
      <c r="E117" s="37" t="s">
        <v>3329</v>
      </c>
      <c r="F117" s="37" t="s">
        <v>4043</v>
      </c>
      <c r="G117" s="37" t="s">
        <v>4850</v>
      </c>
      <c r="H117" s="34">
        <v>2</v>
      </c>
      <c r="I117" s="27">
        <v>119</v>
      </c>
      <c r="J117" s="21" t="s">
        <v>149</v>
      </c>
      <c r="K117" s="21"/>
      <c r="L117" s="21"/>
      <c r="M117" s="21"/>
      <c r="N117" s="21"/>
      <c r="O117" s="21"/>
    </row>
    <row r="118" spans="1:15" s="47" customFormat="1" x14ac:dyDescent="0.25">
      <c r="A118" s="22">
        <v>1957</v>
      </c>
      <c r="B118" s="31" t="s">
        <v>4851</v>
      </c>
      <c r="C118" s="28">
        <v>1</v>
      </c>
      <c r="D118" s="29">
        <v>43838</v>
      </c>
      <c r="E118" s="39" t="s">
        <v>3329</v>
      </c>
      <c r="F118" s="39" t="s">
        <v>3602</v>
      </c>
      <c r="G118" s="39" t="s">
        <v>3603</v>
      </c>
      <c r="H118" s="32">
        <v>1</v>
      </c>
      <c r="I118" s="30">
        <v>264.52999999999997</v>
      </c>
      <c r="J118" s="22" t="s">
        <v>149</v>
      </c>
      <c r="K118" s="22"/>
      <c r="L118" s="22"/>
      <c r="M118" s="22"/>
      <c r="N118" s="22"/>
      <c r="O118" s="22"/>
    </row>
    <row r="119" spans="1:15" s="47" customFormat="1" x14ac:dyDescent="0.25">
      <c r="A119" s="21">
        <v>1959</v>
      </c>
      <c r="B119" s="33" t="s">
        <v>4852</v>
      </c>
      <c r="C119" s="25">
        <v>1</v>
      </c>
      <c r="D119" s="26">
        <v>43838</v>
      </c>
      <c r="E119" s="37" t="s">
        <v>3329</v>
      </c>
      <c r="F119" s="37" t="s">
        <v>4853</v>
      </c>
      <c r="G119" s="37" t="s">
        <v>33</v>
      </c>
      <c r="H119" s="34">
        <v>1</v>
      </c>
      <c r="I119" s="27">
        <v>218.75</v>
      </c>
      <c r="J119" s="21" t="s">
        <v>149</v>
      </c>
      <c r="K119" s="21"/>
      <c r="L119" s="21"/>
      <c r="M119" s="21"/>
      <c r="N119" s="21"/>
      <c r="O119" s="21"/>
    </row>
    <row r="120" spans="1:15" s="47" customFormat="1" x14ac:dyDescent="0.25">
      <c r="A120" s="21">
        <v>1961</v>
      </c>
      <c r="B120" s="33" t="s">
        <v>4857</v>
      </c>
      <c r="C120" s="25">
        <v>1</v>
      </c>
      <c r="D120" s="26">
        <v>43838</v>
      </c>
      <c r="E120" s="37" t="s">
        <v>3853</v>
      </c>
      <c r="F120" s="37" t="s">
        <v>4858</v>
      </c>
      <c r="G120" s="37" t="s">
        <v>4859</v>
      </c>
      <c r="H120" s="34">
        <v>1</v>
      </c>
      <c r="I120" s="27">
        <v>217.63</v>
      </c>
      <c r="J120" s="21" t="s">
        <v>149</v>
      </c>
      <c r="K120" s="21"/>
      <c r="L120" s="21"/>
      <c r="M120" s="21"/>
      <c r="N120" s="21"/>
      <c r="O120" s="21"/>
    </row>
    <row r="121" spans="1:15" x14ac:dyDescent="0.25">
      <c r="A121" s="21">
        <v>1973</v>
      </c>
      <c r="B121" s="33" t="s">
        <v>4874</v>
      </c>
      <c r="C121" s="25">
        <v>1</v>
      </c>
      <c r="D121" s="26">
        <v>43838</v>
      </c>
      <c r="E121" s="37" t="s">
        <v>3329</v>
      </c>
      <c r="F121" s="37" t="s">
        <v>3722</v>
      </c>
      <c r="G121" s="37" t="s">
        <v>3723</v>
      </c>
      <c r="H121" s="34">
        <v>1</v>
      </c>
      <c r="I121" s="27">
        <v>526.21</v>
      </c>
      <c r="J121" s="21" t="s">
        <v>149</v>
      </c>
      <c r="K121" s="21"/>
      <c r="L121" s="21"/>
      <c r="M121" s="21"/>
      <c r="N121" s="21"/>
      <c r="O121" s="21"/>
    </row>
    <row r="122" spans="1:15" s="47" customFormat="1" x14ac:dyDescent="0.25">
      <c r="A122" s="22">
        <v>2002</v>
      </c>
      <c r="B122" s="31" t="s">
        <v>4898</v>
      </c>
      <c r="C122" s="28">
        <v>1</v>
      </c>
      <c r="D122" s="29">
        <v>43838</v>
      </c>
      <c r="E122" s="39" t="s">
        <v>4899</v>
      </c>
      <c r="F122" s="39" t="s">
        <v>4900</v>
      </c>
      <c r="G122" s="39" t="s">
        <v>4901</v>
      </c>
      <c r="H122" s="32">
        <v>1</v>
      </c>
      <c r="I122" s="30">
        <v>612.38</v>
      </c>
      <c r="J122" s="22" t="s">
        <v>149</v>
      </c>
      <c r="K122" s="22"/>
      <c r="L122" s="22"/>
      <c r="M122" s="22"/>
      <c r="N122" s="22"/>
      <c r="O122" s="22"/>
    </row>
    <row r="123" spans="1:15" s="47" customFormat="1" x14ac:dyDescent="0.25">
      <c r="A123" s="21">
        <v>2004</v>
      </c>
      <c r="B123" s="33" t="s">
        <v>4902</v>
      </c>
      <c r="C123" s="25">
        <v>1</v>
      </c>
      <c r="D123" s="26">
        <v>43838</v>
      </c>
      <c r="E123" s="37" t="s">
        <v>4903</v>
      </c>
      <c r="F123" s="37" t="s">
        <v>4904</v>
      </c>
      <c r="G123" s="37" t="s">
        <v>4905</v>
      </c>
      <c r="H123" s="34">
        <v>1</v>
      </c>
      <c r="I123" s="27">
        <v>494.37</v>
      </c>
      <c r="J123" s="21" t="s">
        <v>149</v>
      </c>
      <c r="K123" s="21"/>
      <c r="L123" s="21"/>
      <c r="M123" s="21"/>
      <c r="N123" s="21"/>
      <c r="O123" s="21"/>
    </row>
    <row r="124" spans="1:15" s="47" customFormat="1" x14ac:dyDescent="0.25">
      <c r="A124" s="21">
        <v>2006</v>
      </c>
      <c r="B124" s="33" t="s">
        <v>4909</v>
      </c>
      <c r="C124" s="25">
        <v>1</v>
      </c>
      <c r="D124" s="26">
        <v>43838</v>
      </c>
      <c r="E124" s="37" t="s">
        <v>14</v>
      </c>
      <c r="F124" s="37" t="s">
        <v>4910</v>
      </c>
      <c r="G124" s="37" t="s">
        <v>4911</v>
      </c>
      <c r="H124" s="34">
        <v>1</v>
      </c>
      <c r="I124" s="27">
        <v>302.07</v>
      </c>
      <c r="J124" s="21" t="s">
        <v>149</v>
      </c>
      <c r="K124" s="21"/>
      <c r="L124" s="21"/>
      <c r="M124" s="21"/>
      <c r="N124" s="21"/>
      <c r="O124" s="21"/>
    </row>
    <row r="125" spans="1:15" s="47" customFormat="1" x14ac:dyDescent="0.25">
      <c r="A125" s="21">
        <v>2008</v>
      </c>
      <c r="B125" s="33" t="s">
        <v>4912</v>
      </c>
      <c r="C125" s="25">
        <v>2</v>
      </c>
      <c r="D125" s="26">
        <v>43846</v>
      </c>
      <c r="E125" s="37" t="s">
        <v>43</v>
      </c>
      <c r="F125" s="37" t="s">
        <v>4915</v>
      </c>
      <c r="G125" s="37" t="s">
        <v>4916</v>
      </c>
      <c r="H125" s="34">
        <v>1</v>
      </c>
      <c r="I125" s="27">
        <v>615.41999999999996</v>
      </c>
      <c r="J125" s="21" t="s">
        <v>149</v>
      </c>
      <c r="K125" s="21"/>
      <c r="L125" s="21"/>
      <c r="M125" s="21"/>
      <c r="N125" s="21"/>
      <c r="O125" s="21"/>
    </row>
    <row r="126" spans="1:15" s="47" customFormat="1" x14ac:dyDescent="0.25">
      <c r="A126" s="21">
        <v>2021</v>
      </c>
      <c r="B126" s="33" t="s">
        <v>4920</v>
      </c>
      <c r="C126" s="25">
        <v>1</v>
      </c>
      <c r="D126" s="26">
        <v>43837</v>
      </c>
      <c r="E126" s="37" t="s">
        <v>18</v>
      </c>
      <c r="F126" s="37" t="s">
        <v>3875</v>
      </c>
      <c r="G126" s="37" t="s">
        <v>3285</v>
      </c>
      <c r="H126" s="34">
        <v>1</v>
      </c>
      <c r="I126" s="27">
        <v>641.78</v>
      </c>
      <c r="J126" s="21" t="s">
        <v>149</v>
      </c>
      <c r="K126" s="21"/>
      <c r="L126" s="21"/>
      <c r="M126" s="21"/>
      <c r="N126" s="21"/>
      <c r="O126" s="21"/>
    </row>
    <row r="127" spans="1:15" s="47" customFormat="1" x14ac:dyDescent="0.25">
      <c r="A127" s="22">
        <v>2094</v>
      </c>
      <c r="B127" s="31" t="s">
        <v>4953</v>
      </c>
      <c r="C127" s="28">
        <v>1</v>
      </c>
      <c r="D127" s="29">
        <v>43838</v>
      </c>
      <c r="E127" s="39" t="s">
        <v>4954</v>
      </c>
      <c r="F127" s="39" t="s">
        <v>4955</v>
      </c>
      <c r="G127" s="39" t="s">
        <v>3340</v>
      </c>
      <c r="H127" s="32">
        <v>1</v>
      </c>
      <c r="I127" s="30">
        <v>447.86</v>
      </c>
      <c r="J127" s="22" t="s">
        <v>149</v>
      </c>
      <c r="K127" s="22"/>
      <c r="L127" s="22"/>
      <c r="M127" s="22"/>
      <c r="N127" s="22"/>
      <c r="O127" s="22"/>
    </row>
    <row r="128" spans="1:15" s="47" customFormat="1" x14ac:dyDescent="0.25">
      <c r="A128" s="21">
        <v>2096</v>
      </c>
      <c r="B128" s="33" t="s">
        <v>4956</v>
      </c>
      <c r="C128" s="25">
        <v>1</v>
      </c>
      <c r="D128" s="26">
        <v>43837</v>
      </c>
      <c r="E128" s="37" t="s">
        <v>4957</v>
      </c>
      <c r="F128" s="37" t="s">
        <v>4958</v>
      </c>
      <c r="G128" s="37" t="s">
        <v>4959</v>
      </c>
      <c r="H128" s="34">
        <v>1</v>
      </c>
      <c r="I128" s="27">
        <v>386.98</v>
      </c>
      <c r="J128" s="21" t="s">
        <v>149</v>
      </c>
      <c r="K128" s="21"/>
      <c r="L128" s="21"/>
      <c r="M128" s="21"/>
      <c r="N128" s="21"/>
      <c r="O128" s="21"/>
    </row>
    <row r="129" spans="1:15" s="47" customFormat="1" x14ac:dyDescent="0.25">
      <c r="A129" s="22">
        <v>2175</v>
      </c>
      <c r="B129" s="31" t="s">
        <v>4985</v>
      </c>
      <c r="C129" s="28">
        <v>1</v>
      </c>
      <c r="D129" s="29">
        <v>43851</v>
      </c>
      <c r="E129" s="39" t="s">
        <v>18</v>
      </c>
      <c r="F129" s="39" t="s">
        <v>3524</v>
      </c>
      <c r="G129" s="39" t="s">
        <v>3374</v>
      </c>
      <c r="H129" s="32">
        <v>2</v>
      </c>
      <c r="I129" s="30">
        <v>571.04</v>
      </c>
      <c r="J129" s="22" t="s">
        <v>149</v>
      </c>
      <c r="K129" s="22"/>
      <c r="L129" s="22"/>
      <c r="M129" s="22"/>
      <c r="N129" s="22"/>
      <c r="O129" s="22"/>
    </row>
    <row r="130" spans="1:15" x14ac:dyDescent="0.25">
      <c r="A130" s="21">
        <v>2224</v>
      </c>
      <c r="B130" s="33" t="s">
        <v>4997</v>
      </c>
      <c r="C130" s="25">
        <v>1</v>
      </c>
      <c r="D130" s="26">
        <v>43851</v>
      </c>
      <c r="E130" s="37" t="s">
        <v>18</v>
      </c>
      <c r="F130" s="37" t="s">
        <v>3486</v>
      </c>
      <c r="G130" s="37" t="s">
        <v>3294</v>
      </c>
      <c r="H130" s="34">
        <v>3</v>
      </c>
      <c r="I130" s="27">
        <v>5352.36</v>
      </c>
      <c r="J130" s="21" t="s">
        <v>149</v>
      </c>
      <c r="K130" s="21"/>
      <c r="L130" s="21"/>
      <c r="M130" s="21"/>
      <c r="N130" s="21"/>
      <c r="O130" s="21"/>
    </row>
    <row r="131" spans="1:15" s="47" customFormat="1" x14ac:dyDescent="0.25">
      <c r="A131" s="22">
        <v>2226</v>
      </c>
      <c r="B131" s="31" t="s">
        <v>4997</v>
      </c>
      <c r="C131" s="28">
        <v>2</v>
      </c>
      <c r="D131" s="29">
        <v>43851</v>
      </c>
      <c r="E131" s="39" t="s">
        <v>18</v>
      </c>
      <c r="F131" s="39" t="s">
        <v>3487</v>
      </c>
      <c r="G131" s="39" t="s">
        <v>3375</v>
      </c>
      <c r="H131" s="32">
        <v>3</v>
      </c>
      <c r="I131" s="30">
        <v>936.93</v>
      </c>
      <c r="J131" s="22" t="s">
        <v>149</v>
      </c>
      <c r="K131" s="22"/>
      <c r="L131" s="22"/>
      <c r="M131" s="22"/>
      <c r="N131" s="22"/>
      <c r="O131" s="22"/>
    </row>
    <row r="132" spans="1:15" s="47" customFormat="1" x14ac:dyDescent="0.25">
      <c r="A132" s="21">
        <v>2227</v>
      </c>
      <c r="B132" s="33" t="s">
        <v>4997</v>
      </c>
      <c r="C132" s="25">
        <v>3</v>
      </c>
      <c r="D132" s="26">
        <v>43851</v>
      </c>
      <c r="E132" s="37" t="s">
        <v>18</v>
      </c>
      <c r="F132" s="37" t="s">
        <v>3488</v>
      </c>
      <c r="G132" s="37" t="s">
        <v>3342</v>
      </c>
      <c r="H132" s="34">
        <v>2</v>
      </c>
      <c r="I132" s="27">
        <v>2654.32</v>
      </c>
      <c r="J132" s="21" t="s">
        <v>149</v>
      </c>
      <c r="K132" s="21"/>
      <c r="L132" s="21"/>
      <c r="M132" s="21"/>
      <c r="N132" s="21"/>
      <c r="O132" s="21"/>
    </row>
    <row r="133" spans="1:15" s="47" customFormat="1" x14ac:dyDescent="0.25">
      <c r="A133" s="22">
        <v>2324</v>
      </c>
      <c r="B133" s="31" t="s">
        <v>5017</v>
      </c>
      <c r="C133" s="28">
        <v>1</v>
      </c>
      <c r="D133" s="29">
        <v>43838</v>
      </c>
      <c r="E133" s="39" t="s">
        <v>5018</v>
      </c>
      <c r="F133" s="39" t="s">
        <v>5019</v>
      </c>
      <c r="G133" s="39" t="s">
        <v>4636</v>
      </c>
      <c r="H133" s="32">
        <v>1</v>
      </c>
      <c r="I133" s="30">
        <v>551.52</v>
      </c>
      <c r="J133" s="22" t="s">
        <v>149</v>
      </c>
      <c r="K133" s="22"/>
      <c r="L133" s="22"/>
      <c r="M133" s="22"/>
      <c r="N133" s="22"/>
      <c r="O133" s="22"/>
    </row>
    <row r="134" spans="1:15" s="47" customFormat="1" x14ac:dyDescent="0.25">
      <c r="A134" s="21">
        <v>2325</v>
      </c>
      <c r="B134" s="33" t="s">
        <v>5017</v>
      </c>
      <c r="C134" s="25">
        <v>2</v>
      </c>
      <c r="D134" s="26">
        <v>43838</v>
      </c>
      <c r="E134" s="37" t="s">
        <v>5018</v>
      </c>
      <c r="F134" s="37" t="s">
        <v>5020</v>
      </c>
      <c r="G134" s="37" t="s">
        <v>3340</v>
      </c>
      <c r="H134" s="34">
        <v>1</v>
      </c>
      <c r="I134" s="27">
        <v>289.23</v>
      </c>
      <c r="J134" s="21" t="s">
        <v>149</v>
      </c>
      <c r="K134" s="21"/>
      <c r="L134" s="21"/>
      <c r="M134" s="21"/>
      <c r="N134" s="21"/>
      <c r="O134" s="21"/>
    </row>
    <row r="135" spans="1:15" s="47" customFormat="1" x14ac:dyDescent="0.25">
      <c r="A135" s="22">
        <v>2326</v>
      </c>
      <c r="B135" s="31" t="s">
        <v>5017</v>
      </c>
      <c r="C135" s="28">
        <v>3</v>
      </c>
      <c r="D135" s="29">
        <v>43838</v>
      </c>
      <c r="E135" s="39" t="s">
        <v>5018</v>
      </c>
      <c r="F135" s="39" t="s">
        <v>5021</v>
      </c>
      <c r="G135" s="39" t="s">
        <v>5022</v>
      </c>
      <c r="H135" s="32">
        <v>1</v>
      </c>
      <c r="I135" s="30">
        <v>550.13</v>
      </c>
      <c r="J135" s="22" t="s">
        <v>149</v>
      </c>
      <c r="K135" s="22"/>
      <c r="L135" s="22"/>
      <c r="M135" s="22"/>
      <c r="N135" s="22"/>
      <c r="O135" s="22"/>
    </row>
    <row r="136" spans="1:15" s="47" customFormat="1" x14ac:dyDescent="0.25">
      <c r="A136" s="21">
        <v>2327</v>
      </c>
      <c r="B136" s="33" t="s">
        <v>5017</v>
      </c>
      <c r="C136" s="25">
        <v>4</v>
      </c>
      <c r="D136" s="26">
        <v>43838</v>
      </c>
      <c r="E136" s="37" t="s">
        <v>5018</v>
      </c>
      <c r="F136" s="37" t="s">
        <v>5023</v>
      </c>
      <c r="G136" s="37" t="s">
        <v>5024</v>
      </c>
      <c r="H136" s="34">
        <v>1</v>
      </c>
      <c r="I136" s="27">
        <v>482.17</v>
      </c>
      <c r="J136" s="21" t="s">
        <v>149</v>
      </c>
      <c r="K136" s="21"/>
      <c r="L136" s="21"/>
      <c r="M136" s="21"/>
      <c r="N136" s="21"/>
      <c r="O136" s="21"/>
    </row>
    <row r="137" spans="1:15" s="47" customFormat="1" x14ac:dyDescent="0.25">
      <c r="A137" s="22">
        <v>2328</v>
      </c>
      <c r="B137" s="31" t="s">
        <v>5017</v>
      </c>
      <c r="C137" s="28">
        <v>5</v>
      </c>
      <c r="D137" s="29">
        <v>43838</v>
      </c>
      <c r="E137" s="39" t="s">
        <v>5018</v>
      </c>
      <c r="F137" s="39" t="s">
        <v>5025</v>
      </c>
      <c r="G137" s="39" t="s">
        <v>3339</v>
      </c>
      <c r="H137" s="32">
        <v>1</v>
      </c>
      <c r="I137" s="30">
        <v>239.65</v>
      </c>
      <c r="J137" s="22" t="s">
        <v>149</v>
      </c>
      <c r="K137" s="22"/>
      <c r="L137" s="22"/>
      <c r="M137" s="22"/>
      <c r="N137" s="22"/>
      <c r="O137" s="22"/>
    </row>
    <row r="138" spans="1:15" s="47" customFormat="1" x14ac:dyDescent="0.25">
      <c r="A138" s="21">
        <v>2336</v>
      </c>
      <c r="B138" s="33" t="s">
        <v>5034</v>
      </c>
      <c r="C138" s="25">
        <v>1</v>
      </c>
      <c r="D138" s="26">
        <v>43838</v>
      </c>
      <c r="E138" s="37" t="s">
        <v>5035</v>
      </c>
      <c r="F138" s="37" t="s">
        <v>5036</v>
      </c>
      <c r="G138" s="37" t="s">
        <v>4963</v>
      </c>
      <c r="H138" s="34">
        <v>1</v>
      </c>
      <c r="I138" s="27">
        <v>225.43</v>
      </c>
      <c r="J138" s="21" t="s">
        <v>149</v>
      </c>
      <c r="K138" s="21"/>
      <c r="L138" s="21"/>
      <c r="M138" s="21"/>
      <c r="N138" s="21"/>
      <c r="O138" s="21"/>
    </row>
    <row r="139" spans="1:15" s="47" customFormat="1" x14ac:dyDescent="0.25">
      <c r="A139" s="22">
        <v>2337</v>
      </c>
      <c r="B139" s="31" t="s">
        <v>5034</v>
      </c>
      <c r="C139" s="28">
        <v>2</v>
      </c>
      <c r="D139" s="29">
        <v>43838</v>
      </c>
      <c r="E139" s="39" t="s">
        <v>5035</v>
      </c>
      <c r="F139" s="39" t="s">
        <v>5037</v>
      </c>
      <c r="G139" s="39" t="s">
        <v>5038</v>
      </c>
      <c r="H139" s="32">
        <v>1</v>
      </c>
      <c r="I139" s="30">
        <v>135.69999999999999</v>
      </c>
      <c r="J139" s="22" t="s">
        <v>149</v>
      </c>
      <c r="K139" s="22"/>
      <c r="L139" s="22"/>
      <c r="M139" s="22"/>
      <c r="N139" s="22"/>
      <c r="O139" s="22"/>
    </row>
    <row r="140" spans="1:15" s="47" customFormat="1" x14ac:dyDescent="0.25">
      <c r="A140" s="21">
        <v>2338</v>
      </c>
      <c r="B140" s="33" t="s">
        <v>5034</v>
      </c>
      <c r="C140" s="25">
        <v>3</v>
      </c>
      <c r="D140" s="26">
        <v>43838</v>
      </c>
      <c r="E140" s="37" t="s">
        <v>5035</v>
      </c>
      <c r="F140" s="37" t="s">
        <v>5039</v>
      </c>
      <c r="G140" s="37" t="s">
        <v>5040</v>
      </c>
      <c r="H140" s="34">
        <v>1</v>
      </c>
      <c r="I140" s="27">
        <v>135.69999999999999</v>
      </c>
      <c r="J140" s="21" t="s">
        <v>149</v>
      </c>
      <c r="K140" s="21"/>
      <c r="L140" s="21"/>
      <c r="M140" s="21"/>
      <c r="N140" s="21"/>
      <c r="O140" s="21"/>
    </row>
    <row r="141" spans="1:15" s="47" customFormat="1" x14ac:dyDescent="0.25">
      <c r="A141" s="22">
        <v>2342</v>
      </c>
      <c r="B141" s="31" t="s">
        <v>5041</v>
      </c>
      <c r="C141" s="28">
        <v>1</v>
      </c>
      <c r="D141" s="29">
        <v>43837</v>
      </c>
      <c r="E141" s="39" t="s">
        <v>5042</v>
      </c>
      <c r="F141" s="39" t="s">
        <v>5043</v>
      </c>
      <c r="G141" s="39" t="s">
        <v>4959</v>
      </c>
      <c r="H141" s="32">
        <v>1</v>
      </c>
      <c r="I141" s="30">
        <v>433.71</v>
      </c>
      <c r="J141" s="22" t="s">
        <v>149</v>
      </c>
      <c r="K141" s="22"/>
      <c r="L141" s="22"/>
      <c r="M141" s="22"/>
      <c r="N141" s="22"/>
      <c r="O141" s="22"/>
    </row>
    <row r="142" spans="1:15" s="47" customFormat="1" x14ac:dyDescent="0.25">
      <c r="A142" s="21">
        <v>2344</v>
      </c>
      <c r="B142" s="33" t="s">
        <v>5041</v>
      </c>
      <c r="C142" s="25">
        <v>2</v>
      </c>
      <c r="D142" s="26">
        <v>43837</v>
      </c>
      <c r="E142" s="37" t="s">
        <v>5042</v>
      </c>
      <c r="F142" s="37" t="s">
        <v>5044</v>
      </c>
      <c r="G142" s="37" t="s">
        <v>5045</v>
      </c>
      <c r="H142" s="34">
        <v>1</v>
      </c>
      <c r="I142" s="27">
        <v>254.57</v>
      </c>
      <c r="J142" s="21" t="s">
        <v>149</v>
      </c>
      <c r="K142" s="21"/>
      <c r="L142" s="21"/>
      <c r="M142" s="21"/>
      <c r="N142" s="21"/>
      <c r="O142" s="21"/>
    </row>
    <row r="143" spans="1:15" x14ac:dyDescent="0.25">
      <c r="A143" s="22">
        <v>2358</v>
      </c>
      <c r="B143" s="31" t="s">
        <v>5051</v>
      </c>
      <c r="C143" s="28">
        <v>1</v>
      </c>
      <c r="D143" s="29">
        <v>43838</v>
      </c>
      <c r="E143" s="39" t="s">
        <v>5052</v>
      </c>
      <c r="F143" s="39" t="s">
        <v>5053</v>
      </c>
      <c r="G143" s="39" t="s">
        <v>4715</v>
      </c>
      <c r="H143" s="32">
        <v>1</v>
      </c>
      <c r="I143" s="30">
        <v>279.39</v>
      </c>
      <c r="J143" s="22" t="s">
        <v>149</v>
      </c>
      <c r="K143" s="22"/>
      <c r="L143" s="22"/>
      <c r="M143" s="22"/>
      <c r="N143" s="22"/>
      <c r="O143" s="22"/>
    </row>
    <row r="144" spans="1:15" s="47" customFormat="1" x14ac:dyDescent="0.25">
      <c r="A144" s="21">
        <v>2360</v>
      </c>
      <c r="B144" s="33" t="s">
        <v>5051</v>
      </c>
      <c r="C144" s="25">
        <v>2</v>
      </c>
      <c r="D144" s="26">
        <v>43838</v>
      </c>
      <c r="E144" s="37" t="s">
        <v>5052</v>
      </c>
      <c r="F144" s="37" t="s">
        <v>5054</v>
      </c>
      <c r="G144" s="37" t="s">
        <v>3583</v>
      </c>
      <c r="H144" s="34">
        <v>1</v>
      </c>
      <c r="I144" s="27">
        <v>320.06</v>
      </c>
      <c r="J144" s="21" t="s">
        <v>149</v>
      </c>
      <c r="K144" s="21"/>
      <c r="L144" s="21"/>
      <c r="M144" s="21"/>
      <c r="N144" s="21"/>
      <c r="O144" s="21"/>
    </row>
    <row r="145" spans="1:15" s="47" customFormat="1" x14ac:dyDescent="0.25">
      <c r="A145" s="21">
        <v>2372</v>
      </c>
      <c r="B145" s="33" t="s">
        <v>5062</v>
      </c>
      <c r="C145" s="25">
        <v>1</v>
      </c>
      <c r="D145" s="26">
        <v>43838</v>
      </c>
      <c r="E145" s="37" t="s">
        <v>18</v>
      </c>
      <c r="F145" s="37" t="s">
        <v>3320</v>
      </c>
      <c r="G145" s="37" t="s">
        <v>5063</v>
      </c>
      <c r="H145" s="34">
        <v>1</v>
      </c>
      <c r="I145" s="27">
        <v>173.69</v>
      </c>
      <c r="J145" s="21" t="s">
        <v>149</v>
      </c>
      <c r="K145" s="21"/>
      <c r="L145" s="21"/>
      <c r="M145" s="21"/>
      <c r="N145" s="21"/>
      <c r="O145" s="21"/>
    </row>
    <row r="146" spans="1:15" s="47" customFormat="1" x14ac:dyDescent="0.25">
      <c r="A146" s="22">
        <v>2373</v>
      </c>
      <c r="B146" s="31" t="s">
        <v>5062</v>
      </c>
      <c r="C146" s="28">
        <v>2</v>
      </c>
      <c r="D146" s="29">
        <v>43838</v>
      </c>
      <c r="E146" s="39" t="s">
        <v>18</v>
      </c>
      <c r="F146" s="39" t="s">
        <v>3319</v>
      </c>
      <c r="G146" s="39" t="s">
        <v>5064</v>
      </c>
      <c r="H146" s="32">
        <v>1</v>
      </c>
      <c r="I146" s="30">
        <v>234.01</v>
      </c>
      <c r="J146" s="22" t="s">
        <v>149</v>
      </c>
      <c r="K146" s="22"/>
      <c r="L146" s="22"/>
      <c r="M146" s="22"/>
      <c r="N146" s="22"/>
      <c r="O146" s="22"/>
    </row>
    <row r="147" spans="1:15" s="47" customFormat="1" x14ac:dyDescent="0.25">
      <c r="A147" s="21">
        <v>2374</v>
      </c>
      <c r="B147" s="33" t="s">
        <v>5062</v>
      </c>
      <c r="C147" s="25">
        <v>3</v>
      </c>
      <c r="D147" s="26">
        <v>43838</v>
      </c>
      <c r="E147" s="37" t="s">
        <v>18</v>
      </c>
      <c r="F147" s="37" t="s">
        <v>3318</v>
      </c>
      <c r="G147" s="37" t="s">
        <v>5065</v>
      </c>
      <c r="H147" s="34">
        <v>1</v>
      </c>
      <c r="I147" s="27">
        <v>204.46</v>
      </c>
      <c r="J147" s="21" t="s">
        <v>149</v>
      </c>
      <c r="K147" s="21"/>
      <c r="L147" s="21"/>
      <c r="M147" s="21"/>
      <c r="N147" s="21"/>
      <c r="O147" s="21"/>
    </row>
    <row r="148" spans="1:15" s="47" customFormat="1" x14ac:dyDescent="0.25">
      <c r="A148" s="22">
        <v>2378</v>
      </c>
      <c r="B148" s="31" t="s">
        <v>5066</v>
      </c>
      <c r="C148" s="28">
        <v>1</v>
      </c>
      <c r="D148" s="29">
        <v>43839</v>
      </c>
      <c r="E148" s="39" t="s">
        <v>53</v>
      </c>
      <c r="F148" s="39" t="s">
        <v>3548</v>
      </c>
      <c r="G148" s="39" t="s">
        <v>5067</v>
      </c>
      <c r="H148" s="32">
        <v>4</v>
      </c>
      <c r="I148" s="30">
        <v>1387.04</v>
      </c>
      <c r="J148" s="22" t="s">
        <v>149</v>
      </c>
      <c r="K148" s="22"/>
      <c r="L148" s="22"/>
      <c r="M148" s="22"/>
      <c r="N148" s="22"/>
      <c r="O148" s="22"/>
    </row>
    <row r="149" spans="1:15" s="47" customFormat="1" x14ac:dyDescent="0.25">
      <c r="A149" s="21">
        <v>2380</v>
      </c>
      <c r="B149" s="33" t="s">
        <v>5068</v>
      </c>
      <c r="C149" s="25">
        <v>1</v>
      </c>
      <c r="D149" s="26">
        <v>43839</v>
      </c>
      <c r="E149" s="37" t="s">
        <v>53</v>
      </c>
      <c r="F149" s="37" t="s">
        <v>3549</v>
      </c>
      <c r="G149" s="37" t="s">
        <v>132</v>
      </c>
      <c r="H149" s="34">
        <v>3</v>
      </c>
      <c r="I149" s="27">
        <v>1997.67</v>
      </c>
      <c r="J149" s="21" t="s">
        <v>149</v>
      </c>
      <c r="K149" s="21"/>
      <c r="L149" s="21"/>
      <c r="M149" s="21"/>
      <c r="N149" s="21"/>
      <c r="O149" s="21"/>
    </row>
    <row r="150" spans="1:15" s="47" customFormat="1" x14ac:dyDescent="0.25">
      <c r="A150" s="22">
        <v>2381</v>
      </c>
      <c r="B150" s="31" t="s">
        <v>5069</v>
      </c>
      <c r="C150" s="28">
        <v>1</v>
      </c>
      <c r="D150" s="29">
        <v>43839</v>
      </c>
      <c r="E150" s="39" t="s">
        <v>53</v>
      </c>
      <c r="F150" s="39" t="s">
        <v>3968</v>
      </c>
      <c r="G150" s="39" t="s">
        <v>4507</v>
      </c>
      <c r="H150" s="32">
        <v>2</v>
      </c>
      <c r="I150" s="30">
        <v>1082.46</v>
      </c>
      <c r="J150" s="22" t="s">
        <v>149</v>
      </c>
      <c r="K150" s="22"/>
      <c r="L150" s="22"/>
      <c r="M150" s="22"/>
      <c r="N150" s="22"/>
      <c r="O150" s="22"/>
    </row>
    <row r="151" spans="1:15" x14ac:dyDescent="0.25">
      <c r="A151" s="21">
        <v>2382</v>
      </c>
      <c r="B151" s="33" t="s">
        <v>5069</v>
      </c>
      <c r="C151" s="25">
        <v>2</v>
      </c>
      <c r="D151" s="26">
        <v>43839</v>
      </c>
      <c r="E151" s="37" t="s">
        <v>53</v>
      </c>
      <c r="F151" s="37" t="s">
        <v>3595</v>
      </c>
      <c r="G151" s="37" t="s">
        <v>3596</v>
      </c>
      <c r="H151" s="34">
        <v>1</v>
      </c>
      <c r="I151" s="27">
        <v>541.23</v>
      </c>
      <c r="J151" s="21" t="s">
        <v>149</v>
      </c>
      <c r="K151" s="21"/>
      <c r="L151" s="21"/>
      <c r="M151" s="21"/>
      <c r="N151" s="21"/>
      <c r="O151" s="21"/>
    </row>
    <row r="152" spans="1:15" s="47" customFormat="1" x14ac:dyDescent="0.25">
      <c r="A152" s="22">
        <v>2424</v>
      </c>
      <c r="B152" s="31" t="s">
        <v>5091</v>
      </c>
      <c r="C152" s="28">
        <v>1</v>
      </c>
      <c r="D152" s="29">
        <v>43839</v>
      </c>
      <c r="E152" s="39" t="s">
        <v>142</v>
      </c>
      <c r="F152" s="39" t="s">
        <v>3368</v>
      </c>
      <c r="G152" s="39" t="s">
        <v>3818</v>
      </c>
      <c r="H152" s="32">
        <v>5</v>
      </c>
      <c r="I152" s="30">
        <v>134.15</v>
      </c>
      <c r="J152" s="22" t="s">
        <v>149</v>
      </c>
      <c r="K152" s="22"/>
      <c r="L152" s="22"/>
      <c r="M152" s="22"/>
      <c r="N152" s="22"/>
      <c r="O152" s="22"/>
    </row>
    <row r="153" spans="1:15" s="47" customFormat="1" x14ac:dyDescent="0.25">
      <c r="A153" s="21">
        <v>2426</v>
      </c>
      <c r="B153" s="33" t="s">
        <v>5091</v>
      </c>
      <c r="C153" s="25">
        <v>2</v>
      </c>
      <c r="D153" s="26">
        <v>43839</v>
      </c>
      <c r="E153" s="37" t="s">
        <v>142</v>
      </c>
      <c r="F153" s="37" t="s">
        <v>3369</v>
      </c>
      <c r="G153" s="37" t="s">
        <v>5092</v>
      </c>
      <c r="H153" s="34">
        <v>1</v>
      </c>
      <c r="I153" s="27">
        <v>599.91999999999996</v>
      </c>
      <c r="J153" s="21" t="s">
        <v>149</v>
      </c>
      <c r="K153" s="21"/>
      <c r="L153" s="21"/>
      <c r="M153" s="21"/>
      <c r="N153" s="21"/>
      <c r="O153" s="21"/>
    </row>
    <row r="154" spans="1:15" s="47" customFormat="1" x14ac:dyDescent="0.25">
      <c r="A154" s="21">
        <v>2436</v>
      </c>
      <c r="B154" s="33" t="s">
        <v>5096</v>
      </c>
      <c r="C154" s="25">
        <v>1</v>
      </c>
      <c r="D154" s="26">
        <v>43839</v>
      </c>
      <c r="E154" s="37" t="s">
        <v>142</v>
      </c>
      <c r="F154" s="37" t="s">
        <v>3970</v>
      </c>
      <c r="G154" s="37" t="s">
        <v>47</v>
      </c>
      <c r="H154" s="34">
        <v>1</v>
      </c>
      <c r="I154" s="27">
        <v>99.95</v>
      </c>
      <c r="J154" s="21" t="s">
        <v>149</v>
      </c>
      <c r="K154" s="21"/>
      <c r="L154" s="21"/>
      <c r="M154" s="21"/>
      <c r="N154" s="21"/>
      <c r="O154" s="21"/>
    </row>
    <row r="155" spans="1:15" s="47" customFormat="1" x14ac:dyDescent="0.25">
      <c r="A155" s="22">
        <v>2438</v>
      </c>
      <c r="B155" s="31" t="s">
        <v>5096</v>
      </c>
      <c r="C155" s="28">
        <v>2</v>
      </c>
      <c r="D155" s="29">
        <v>43839</v>
      </c>
      <c r="E155" s="39" t="s">
        <v>142</v>
      </c>
      <c r="F155" s="39" t="s">
        <v>3581</v>
      </c>
      <c r="G155" s="39" t="s">
        <v>96</v>
      </c>
      <c r="H155" s="32">
        <v>2</v>
      </c>
      <c r="I155" s="30">
        <v>1356.72</v>
      </c>
      <c r="J155" s="22" t="s">
        <v>149</v>
      </c>
      <c r="K155" s="22"/>
      <c r="L155" s="22"/>
      <c r="M155" s="22"/>
      <c r="N155" s="22"/>
      <c r="O155" s="22"/>
    </row>
    <row r="156" spans="1:15" s="47" customFormat="1" x14ac:dyDescent="0.25">
      <c r="A156" s="21">
        <v>2442</v>
      </c>
      <c r="B156" s="33" t="s">
        <v>5097</v>
      </c>
      <c r="C156" s="25">
        <v>1</v>
      </c>
      <c r="D156" s="26">
        <v>43839</v>
      </c>
      <c r="E156" s="37" t="s">
        <v>142</v>
      </c>
      <c r="F156" s="37" t="s">
        <v>3370</v>
      </c>
      <c r="G156" s="37" t="s">
        <v>143</v>
      </c>
      <c r="H156" s="34">
        <v>2</v>
      </c>
      <c r="I156" s="27">
        <v>441.02</v>
      </c>
      <c r="J156" s="21" t="s">
        <v>149</v>
      </c>
      <c r="K156" s="21"/>
      <c r="L156" s="21"/>
      <c r="M156" s="21"/>
      <c r="N156" s="21"/>
      <c r="O156" s="21"/>
    </row>
    <row r="157" spans="1:15" s="47" customFormat="1" x14ac:dyDescent="0.25">
      <c r="A157" s="22">
        <v>2444</v>
      </c>
      <c r="B157" s="31" t="s">
        <v>5098</v>
      </c>
      <c r="C157" s="28">
        <v>1</v>
      </c>
      <c r="D157" s="29">
        <v>43839</v>
      </c>
      <c r="E157" s="39" t="s">
        <v>142</v>
      </c>
      <c r="F157" s="39" t="s">
        <v>3582</v>
      </c>
      <c r="G157" s="39" t="s">
        <v>143</v>
      </c>
      <c r="H157" s="32">
        <v>7</v>
      </c>
      <c r="I157" s="30">
        <v>1616.51</v>
      </c>
      <c r="J157" s="22" t="s">
        <v>149</v>
      </c>
      <c r="K157" s="22"/>
      <c r="L157" s="22"/>
      <c r="M157" s="22"/>
      <c r="N157" s="22"/>
      <c r="O157" s="22"/>
    </row>
    <row r="158" spans="1:15" s="47" customFormat="1" x14ac:dyDescent="0.25">
      <c r="A158" s="21">
        <v>2445</v>
      </c>
      <c r="B158" s="33" t="s">
        <v>5099</v>
      </c>
      <c r="C158" s="25">
        <v>1</v>
      </c>
      <c r="D158" s="26">
        <v>43839</v>
      </c>
      <c r="E158" s="37" t="s">
        <v>142</v>
      </c>
      <c r="F158" s="37" t="s">
        <v>3782</v>
      </c>
      <c r="G158" s="37" t="s">
        <v>143</v>
      </c>
      <c r="H158" s="34">
        <v>5</v>
      </c>
      <c r="I158" s="27">
        <v>1291.1500000000001</v>
      </c>
      <c r="J158" s="21" t="s">
        <v>149</v>
      </c>
      <c r="K158" s="21"/>
      <c r="L158" s="21"/>
      <c r="M158" s="21"/>
      <c r="N158" s="21"/>
      <c r="O158" s="21"/>
    </row>
    <row r="159" spans="1:15" x14ac:dyDescent="0.25">
      <c r="A159" s="22">
        <v>2446</v>
      </c>
      <c r="B159" s="31" t="s">
        <v>5100</v>
      </c>
      <c r="C159" s="28">
        <v>1</v>
      </c>
      <c r="D159" s="29">
        <v>43837</v>
      </c>
      <c r="E159" s="39" t="s">
        <v>18</v>
      </c>
      <c r="F159" s="39" t="s">
        <v>5101</v>
      </c>
      <c r="G159" s="39" t="s">
        <v>5102</v>
      </c>
      <c r="H159" s="32">
        <v>4</v>
      </c>
      <c r="I159" s="30">
        <v>0</v>
      </c>
      <c r="J159" s="22" t="s">
        <v>149</v>
      </c>
      <c r="K159" s="22"/>
      <c r="L159" s="22"/>
      <c r="M159" s="22"/>
      <c r="N159" s="22"/>
      <c r="O159" s="22"/>
    </row>
    <row r="160" spans="1:15" s="47" customFormat="1" x14ac:dyDescent="0.25">
      <c r="A160" s="22">
        <v>2456</v>
      </c>
      <c r="B160" s="31" t="s">
        <v>5107</v>
      </c>
      <c r="C160" s="28">
        <v>1</v>
      </c>
      <c r="D160" s="29">
        <v>43839</v>
      </c>
      <c r="E160" s="39" t="s">
        <v>120</v>
      </c>
      <c r="F160" s="39" t="s">
        <v>3981</v>
      </c>
      <c r="G160" s="39" t="s">
        <v>4589</v>
      </c>
      <c r="H160" s="32">
        <v>1</v>
      </c>
      <c r="I160" s="30">
        <v>279.99</v>
      </c>
      <c r="J160" s="22" t="s">
        <v>149</v>
      </c>
      <c r="K160" s="22"/>
      <c r="L160" s="22"/>
      <c r="M160" s="22"/>
      <c r="N160" s="22"/>
      <c r="O160" s="22"/>
    </row>
    <row r="161" spans="1:15" s="47" customFormat="1" x14ac:dyDescent="0.25">
      <c r="A161" s="21">
        <v>2457</v>
      </c>
      <c r="B161" s="33" t="s">
        <v>5107</v>
      </c>
      <c r="C161" s="25">
        <v>2</v>
      </c>
      <c r="D161" s="26">
        <v>43839</v>
      </c>
      <c r="E161" s="37" t="s">
        <v>120</v>
      </c>
      <c r="F161" s="37" t="s">
        <v>3983</v>
      </c>
      <c r="G161" s="37" t="s">
        <v>4588</v>
      </c>
      <c r="H161" s="34">
        <v>1</v>
      </c>
      <c r="I161" s="27">
        <v>404.27</v>
      </c>
      <c r="J161" s="21" t="s">
        <v>149</v>
      </c>
      <c r="K161" s="21"/>
      <c r="L161" s="21"/>
      <c r="M161" s="21"/>
      <c r="N161" s="21"/>
      <c r="O161" s="21"/>
    </row>
    <row r="162" spans="1:15" s="47" customFormat="1" x14ac:dyDescent="0.25">
      <c r="A162" s="22">
        <v>2458</v>
      </c>
      <c r="B162" s="31" t="s">
        <v>5107</v>
      </c>
      <c r="C162" s="28">
        <v>3</v>
      </c>
      <c r="D162" s="29">
        <v>43839</v>
      </c>
      <c r="E162" s="39" t="s">
        <v>120</v>
      </c>
      <c r="F162" s="39" t="s">
        <v>3589</v>
      </c>
      <c r="G162" s="39" t="s">
        <v>47</v>
      </c>
      <c r="H162" s="32">
        <v>1</v>
      </c>
      <c r="I162" s="30">
        <v>127.34</v>
      </c>
      <c r="J162" s="22" t="s">
        <v>149</v>
      </c>
      <c r="K162" s="22"/>
      <c r="L162" s="22"/>
      <c r="M162" s="22"/>
      <c r="N162" s="22"/>
      <c r="O162" s="22"/>
    </row>
    <row r="163" spans="1:15" s="47" customFormat="1" x14ac:dyDescent="0.25">
      <c r="A163" s="21">
        <v>2459</v>
      </c>
      <c r="B163" s="33" t="s">
        <v>5107</v>
      </c>
      <c r="C163" s="25">
        <v>4</v>
      </c>
      <c r="D163" s="26">
        <v>43839</v>
      </c>
      <c r="E163" s="37" t="s">
        <v>120</v>
      </c>
      <c r="F163" s="37" t="s">
        <v>3978</v>
      </c>
      <c r="G163" s="37" t="s">
        <v>3666</v>
      </c>
      <c r="H163" s="34">
        <v>1</v>
      </c>
      <c r="I163" s="27">
        <v>374.62</v>
      </c>
      <c r="J163" s="21" t="s">
        <v>149</v>
      </c>
      <c r="K163" s="21"/>
      <c r="L163" s="21"/>
      <c r="M163" s="21"/>
      <c r="N163" s="21"/>
      <c r="O163" s="21"/>
    </row>
    <row r="164" spans="1:15" s="47" customFormat="1" x14ac:dyDescent="0.25">
      <c r="A164" s="22">
        <v>2465</v>
      </c>
      <c r="B164" s="31" t="s">
        <v>5109</v>
      </c>
      <c r="C164" s="28">
        <v>1</v>
      </c>
      <c r="D164" s="29">
        <v>43839</v>
      </c>
      <c r="E164" s="39" t="s">
        <v>120</v>
      </c>
      <c r="F164" s="39" t="s">
        <v>3850</v>
      </c>
      <c r="G164" s="39" t="s">
        <v>3851</v>
      </c>
      <c r="H164" s="32">
        <v>1</v>
      </c>
      <c r="I164" s="30">
        <v>278.93</v>
      </c>
      <c r="J164" s="22" t="s">
        <v>149</v>
      </c>
      <c r="K164" s="22"/>
      <c r="L164" s="22"/>
      <c r="M164" s="22"/>
      <c r="N164" s="22"/>
      <c r="O164" s="22"/>
    </row>
    <row r="165" spans="1:15" s="47" customFormat="1" x14ac:dyDescent="0.25">
      <c r="A165" s="21">
        <v>2467</v>
      </c>
      <c r="B165" s="33" t="s">
        <v>5109</v>
      </c>
      <c r="C165" s="25">
        <v>2</v>
      </c>
      <c r="D165" s="26">
        <v>43839</v>
      </c>
      <c r="E165" s="37" t="s">
        <v>120</v>
      </c>
      <c r="F165" s="37" t="s">
        <v>3852</v>
      </c>
      <c r="G165" s="37" t="s">
        <v>3789</v>
      </c>
      <c r="H165" s="34">
        <v>1</v>
      </c>
      <c r="I165" s="27">
        <v>136.03</v>
      </c>
      <c r="J165" s="21" t="s">
        <v>149</v>
      </c>
      <c r="K165" s="21"/>
      <c r="L165" s="21"/>
      <c r="M165" s="21"/>
      <c r="N165" s="21"/>
      <c r="O165" s="21"/>
    </row>
    <row r="166" spans="1:15" s="47" customFormat="1" x14ac:dyDescent="0.25">
      <c r="A166" s="22">
        <v>2473</v>
      </c>
      <c r="B166" s="31" t="s">
        <v>5111</v>
      </c>
      <c r="C166" s="28">
        <v>1</v>
      </c>
      <c r="D166" s="29">
        <v>43839</v>
      </c>
      <c r="E166" s="39" t="s">
        <v>120</v>
      </c>
      <c r="F166" s="39" t="s">
        <v>4582</v>
      </c>
      <c r="G166" s="39" t="s">
        <v>4583</v>
      </c>
      <c r="H166" s="32">
        <v>1</v>
      </c>
      <c r="I166" s="30">
        <v>136.03</v>
      </c>
      <c r="J166" s="22" t="s">
        <v>149</v>
      </c>
      <c r="K166" s="22"/>
      <c r="L166" s="22"/>
      <c r="M166" s="22"/>
      <c r="N166" s="22"/>
      <c r="O166" s="22"/>
    </row>
    <row r="167" spans="1:15" s="47" customFormat="1" x14ac:dyDescent="0.25">
      <c r="A167" s="21">
        <v>2475</v>
      </c>
      <c r="B167" s="33" t="s">
        <v>5111</v>
      </c>
      <c r="C167" s="25">
        <v>2</v>
      </c>
      <c r="D167" s="26">
        <v>43839</v>
      </c>
      <c r="E167" s="37" t="s">
        <v>120</v>
      </c>
      <c r="F167" s="37" t="s">
        <v>4584</v>
      </c>
      <c r="G167" s="37" t="s">
        <v>4585</v>
      </c>
      <c r="H167" s="34">
        <v>1</v>
      </c>
      <c r="I167" s="27">
        <v>278.93</v>
      </c>
      <c r="J167" s="21" t="s">
        <v>149</v>
      </c>
      <c r="K167" s="21"/>
      <c r="L167" s="21"/>
      <c r="M167" s="21"/>
      <c r="N167" s="21"/>
      <c r="O167" s="21"/>
    </row>
    <row r="168" spans="1:15" s="47" customFormat="1" x14ac:dyDescent="0.25">
      <c r="A168" s="22">
        <v>2481</v>
      </c>
      <c r="B168" s="31" t="s">
        <v>5113</v>
      </c>
      <c r="C168" s="28">
        <v>1</v>
      </c>
      <c r="D168" s="29">
        <v>43839</v>
      </c>
      <c r="E168" s="39" t="s">
        <v>120</v>
      </c>
      <c r="F168" s="39" t="s">
        <v>3848</v>
      </c>
      <c r="G168" s="39" t="s">
        <v>3849</v>
      </c>
      <c r="H168" s="32">
        <v>1</v>
      </c>
      <c r="I168" s="30">
        <v>404.98</v>
      </c>
      <c r="J168" s="22" t="s">
        <v>149</v>
      </c>
      <c r="K168" s="22"/>
      <c r="L168" s="22"/>
      <c r="M168" s="22"/>
      <c r="N168" s="22"/>
      <c r="O168" s="22"/>
    </row>
    <row r="169" spans="1:15" s="47" customFormat="1" x14ac:dyDescent="0.25">
      <c r="A169" s="21">
        <v>2483</v>
      </c>
      <c r="B169" s="33" t="s">
        <v>5113</v>
      </c>
      <c r="C169" s="25">
        <v>2</v>
      </c>
      <c r="D169" s="26">
        <v>43839</v>
      </c>
      <c r="E169" s="37" t="s">
        <v>120</v>
      </c>
      <c r="F169" s="37" t="s">
        <v>3852</v>
      </c>
      <c r="G169" s="37" t="s">
        <v>3789</v>
      </c>
      <c r="H169" s="34">
        <v>1</v>
      </c>
      <c r="I169" s="27">
        <v>136.03</v>
      </c>
      <c r="J169" s="21" t="s">
        <v>149</v>
      </c>
      <c r="K169" s="21"/>
      <c r="L169" s="21"/>
      <c r="M169" s="21"/>
      <c r="N169" s="21"/>
      <c r="O169" s="21"/>
    </row>
    <row r="170" spans="1:15" s="47" customFormat="1" x14ac:dyDescent="0.25">
      <c r="A170" s="22">
        <v>2484</v>
      </c>
      <c r="B170" s="31" t="s">
        <v>5113</v>
      </c>
      <c r="C170" s="28">
        <v>3</v>
      </c>
      <c r="D170" s="29">
        <v>43839</v>
      </c>
      <c r="E170" s="39" t="s">
        <v>120</v>
      </c>
      <c r="F170" s="39" t="s">
        <v>3850</v>
      </c>
      <c r="G170" s="39" t="s">
        <v>3851</v>
      </c>
      <c r="H170" s="32">
        <v>1</v>
      </c>
      <c r="I170" s="30">
        <v>278.93</v>
      </c>
      <c r="J170" s="22" t="s">
        <v>149</v>
      </c>
      <c r="K170" s="22"/>
      <c r="L170" s="22"/>
      <c r="M170" s="22"/>
      <c r="N170" s="22"/>
      <c r="O170" s="22"/>
    </row>
    <row r="171" spans="1:15" s="47" customFormat="1" x14ac:dyDescent="0.25">
      <c r="A171" s="21">
        <v>2485</v>
      </c>
      <c r="B171" s="33" t="s">
        <v>5113</v>
      </c>
      <c r="C171" s="25">
        <v>4</v>
      </c>
      <c r="D171" s="26">
        <v>43839</v>
      </c>
      <c r="E171" s="37" t="s">
        <v>120</v>
      </c>
      <c r="F171" s="37" t="s">
        <v>3589</v>
      </c>
      <c r="G171" s="37" t="s">
        <v>47</v>
      </c>
      <c r="H171" s="34">
        <v>1</v>
      </c>
      <c r="I171" s="27">
        <v>127.34</v>
      </c>
      <c r="J171" s="21" t="s">
        <v>149</v>
      </c>
      <c r="K171" s="21"/>
      <c r="L171" s="21"/>
      <c r="M171" s="21"/>
      <c r="N171" s="21"/>
      <c r="O171" s="21"/>
    </row>
    <row r="172" spans="1:15" s="47" customFormat="1" x14ac:dyDescent="0.25">
      <c r="A172" s="22">
        <v>2491</v>
      </c>
      <c r="B172" s="31" t="s">
        <v>5115</v>
      </c>
      <c r="C172" s="28">
        <v>1</v>
      </c>
      <c r="D172" s="29">
        <v>43839</v>
      </c>
      <c r="E172" s="39" t="s">
        <v>120</v>
      </c>
      <c r="F172" s="39" t="s">
        <v>3588</v>
      </c>
      <c r="G172" s="39" t="s">
        <v>63</v>
      </c>
      <c r="H172" s="32">
        <v>1</v>
      </c>
      <c r="I172" s="30">
        <v>238.99</v>
      </c>
      <c r="J172" s="22" t="s">
        <v>149</v>
      </c>
      <c r="K172" s="22"/>
      <c r="L172" s="22"/>
      <c r="M172" s="22"/>
      <c r="N172" s="22"/>
      <c r="O172" s="22"/>
    </row>
    <row r="173" spans="1:15" s="47" customFormat="1" x14ac:dyDescent="0.25">
      <c r="A173" s="21">
        <v>2493</v>
      </c>
      <c r="B173" s="33" t="s">
        <v>5115</v>
      </c>
      <c r="C173" s="25">
        <v>2</v>
      </c>
      <c r="D173" s="26">
        <v>43839</v>
      </c>
      <c r="E173" s="37" t="s">
        <v>120</v>
      </c>
      <c r="F173" s="37" t="s">
        <v>4568</v>
      </c>
      <c r="G173" s="37" t="s">
        <v>136</v>
      </c>
      <c r="H173" s="34">
        <v>1</v>
      </c>
      <c r="I173" s="27">
        <v>415.09</v>
      </c>
      <c r="J173" s="21" t="s">
        <v>149</v>
      </c>
      <c r="K173" s="21"/>
      <c r="L173" s="21"/>
      <c r="M173" s="21"/>
      <c r="N173" s="21"/>
      <c r="O173" s="21"/>
    </row>
    <row r="174" spans="1:15" s="47" customFormat="1" x14ac:dyDescent="0.25">
      <c r="A174" s="22">
        <v>2494</v>
      </c>
      <c r="B174" s="31" t="s">
        <v>5115</v>
      </c>
      <c r="C174" s="28">
        <v>3</v>
      </c>
      <c r="D174" s="29">
        <v>43839</v>
      </c>
      <c r="E174" s="39" t="s">
        <v>120</v>
      </c>
      <c r="F174" s="39" t="s">
        <v>4571</v>
      </c>
      <c r="G174" s="39" t="s">
        <v>4572</v>
      </c>
      <c r="H174" s="32">
        <v>1</v>
      </c>
      <c r="I174" s="30">
        <v>308.27999999999997</v>
      </c>
      <c r="J174" s="22" t="s">
        <v>149</v>
      </c>
      <c r="K174" s="22"/>
      <c r="L174" s="22"/>
      <c r="M174" s="22"/>
      <c r="N174" s="22"/>
      <c r="O174" s="22"/>
    </row>
    <row r="175" spans="1:15" s="47" customFormat="1" x14ac:dyDescent="0.25">
      <c r="A175" s="21">
        <v>2495</v>
      </c>
      <c r="B175" s="33" t="s">
        <v>5115</v>
      </c>
      <c r="C175" s="25">
        <v>4</v>
      </c>
      <c r="D175" s="26">
        <v>43839</v>
      </c>
      <c r="E175" s="37" t="s">
        <v>120</v>
      </c>
      <c r="F175" s="37" t="s">
        <v>3587</v>
      </c>
      <c r="G175" s="37" t="s">
        <v>4570</v>
      </c>
      <c r="H175" s="34">
        <v>1</v>
      </c>
      <c r="I175" s="27">
        <v>132.51</v>
      </c>
      <c r="J175" s="21" t="s">
        <v>149</v>
      </c>
      <c r="K175" s="21"/>
      <c r="L175" s="21"/>
      <c r="M175" s="21"/>
      <c r="N175" s="21"/>
      <c r="O175" s="21"/>
    </row>
    <row r="176" spans="1:15" x14ac:dyDescent="0.25">
      <c r="A176" s="22">
        <v>2496</v>
      </c>
      <c r="B176" s="31" t="s">
        <v>5115</v>
      </c>
      <c r="C176" s="28">
        <v>5</v>
      </c>
      <c r="D176" s="29">
        <v>43839</v>
      </c>
      <c r="E176" s="39" t="s">
        <v>120</v>
      </c>
      <c r="F176" s="39" t="s">
        <v>3586</v>
      </c>
      <c r="G176" s="39" t="s">
        <v>79</v>
      </c>
      <c r="H176" s="32">
        <v>1</v>
      </c>
      <c r="I176" s="30">
        <v>162.57</v>
      </c>
      <c r="J176" s="22" t="s">
        <v>149</v>
      </c>
      <c r="K176" s="22"/>
      <c r="L176" s="22"/>
      <c r="M176" s="22"/>
      <c r="N176" s="22"/>
      <c r="O176" s="22"/>
    </row>
    <row r="177" spans="1:15" s="47" customFormat="1" x14ac:dyDescent="0.25">
      <c r="A177" s="21">
        <v>2497</v>
      </c>
      <c r="B177" s="33" t="s">
        <v>5115</v>
      </c>
      <c r="C177" s="25">
        <v>6</v>
      </c>
      <c r="D177" s="26">
        <v>43839</v>
      </c>
      <c r="E177" s="37" t="s">
        <v>120</v>
      </c>
      <c r="F177" s="37" t="s">
        <v>3585</v>
      </c>
      <c r="G177" s="37" t="s">
        <v>4569</v>
      </c>
      <c r="H177" s="34">
        <v>1</v>
      </c>
      <c r="I177" s="27">
        <v>680.93</v>
      </c>
      <c r="J177" s="21" t="s">
        <v>149</v>
      </c>
      <c r="K177" s="21"/>
      <c r="L177" s="21"/>
      <c r="M177" s="21"/>
      <c r="N177" s="21"/>
      <c r="O177" s="21"/>
    </row>
    <row r="178" spans="1:15" s="47" customFormat="1" x14ac:dyDescent="0.25">
      <c r="A178" s="22">
        <v>2498</v>
      </c>
      <c r="B178" s="31" t="s">
        <v>5115</v>
      </c>
      <c r="C178" s="28">
        <v>7</v>
      </c>
      <c r="D178" s="29">
        <v>43839</v>
      </c>
      <c r="E178" s="39" t="s">
        <v>120</v>
      </c>
      <c r="F178" s="39" t="s">
        <v>3584</v>
      </c>
      <c r="G178" s="39" t="s">
        <v>4567</v>
      </c>
      <c r="H178" s="32">
        <v>1</v>
      </c>
      <c r="I178" s="30">
        <v>56.75</v>
      </c>
      <c r="J178" s="22" t="s">
        <v>149</v>
      </c>
      <c r="K178" s="22"/>
      <c r="L178" s="22"/>
      <c r="M178" s="22"/>
      <c r="N178" s="22"/>
      <c r="O178" s="22"/>
    </row>
    <row r="179" spans="1:15" s="47" customFormat="1" x14ac:dyDescent="0.25">
      <c r="A179" s="21">
        <v>2504</v>
      </c>
      <c r="B179" s="33" t="s">
        <v>5117</v>
      </c>
      <c r="C179" s="25">
        <v>1</v>
      </c>
      <c r="D179" s="26">
        <v>43839</v>
      </c>
      <c r="E179" s="37" t="s">
        <v>120</v>
      </c>
      <c r="F179" s="37" t="s">
        <v>3975</v>
      </c>
      <c r="G179" s="37" t="s">
        <v>47</v>
      </c>
      <c r="H179" s="34">
        <v>1</v>
      </c>
      <c r="I179" s="27">
        <v>119.14</v>
      </c>
      <c r="J179" s="21" t="s">
        <v>149</v>
      </c>
      <c r="K179" s="21"/>
      <c r="L179" s="21"/>
      <c r="M179" s="21"/>
      <c r="N179" s="21"/>
      <c r="O179" s="21"/>
    </row>
    <row r="180" spans="1:15" s="47" customFormat="1" x14ac:dyDescent="0.25">
      <c r="A180" s="22">
        <v>2506</v>
      </c>
      <c r="B180" s="31" t="s">
        <v>5117</v>
      </c>
      <c r="C180" s="28">
        <v>2</v>
      </c>
      <c r="D180" s="29">
        <v>43839</v>
      </c>
      <c r="E180" s="39" t="s">
        <v>120</v>
      </c>
      <c r="F180" s="39" t="s">
        <v>5118</v>
      </c>
      <c r="G180" s="39" t="s">
        <v>3849</v>
      </c>
      <c r="H180" s="32">
        <v>1</v>
      </c>
      <c r="I180" s="30">
        <v>398.5</v>
      </c>
      <c r="J180" s="22" t="s">
        <v>149</v>
      </c>
      <c r="K180" s="22"/>
      <c r="L180" s="22"/>
      <c r="M180" s="22"/>
      <c r="N180" s="22"/>
      <c r="O180" s="22"/>
    </row>
    <row r="181" spans="1:15" s="47" customFormat="1" x14ac:dyDescent="0.25">
      <c r="A181" s="21">
        <v>2507</v>
      </c>
      <c r="B181" s="33" t="s">
        <v>5117</v>
      </c>
      <c r="C181" s="25">
        <v>3</v>
      </c>
      <c r="D181" s="26">
        <v>43839</v>
      </c>
      <c r="E181" s="37" t="s">
        <v>120</v>
      </c>
      <c r="F181" s="37" t="s">
        <v>5119</v>
      </c>
      <c r="G181" s="37" t="s">
        <v>3851</v>
      </c>
      <c r="H181" s="34">
        <v>1</v>
      </c>
      <c r="I181" s="27">
        <v>278.93</v>
      </c>
      <c r="J181" s="21" t="s">
        <v>149</v>
      </c>
      <c r="K181" s="21"/>
      <c r="L181" s="21"/>
      <c r="M181" s="21"/>
      <c r="N181" s="21"/>
      <c r="O181" s="21"/>
    </row>
    <row r="182" spans="1:15" s="47" customFormat="1" x14ac:dyDescent="0.25">
      <c r="A182" s="22">
        <v>2508</v>
      </c>
      <c r="B182" s="31" t="s">
        <v>5117</v>
      </c>
      <c r="C182" s="28">
        <v>4</v>
      </c>
      <c r="D182" s="29">
        <v>43839</v>
      </c>
      <c r="E182" s="39" t="s">
        <v>120</v>
      </c>
      <c r="F182" s="39" t="s">
        <v>5120</v>
      </c>
      <c r="G182" s="39" t="s">
        <v>3789</v>
      </c>
      <c r="H182" s="32">
        <v>1</v>
      </c>
      <c r="I182" s="30">
        <v>136.03</v>
      </c>
      <c r="J182" s="22" t="s">
        <v>149</v>
      </c>
      <c r="K182" s="22"/>
      <c r="L182" s="22"/>
      <c r="M182" s="22"/>
      <c r="N182" s="22"/>
      <c r="O182" s="22"/>
    </row>
    <row r="183" spans="1:15" s="47" customFormat="1" x14ac:dyDescent="0.25">
      <c r="A183" s="21">
        <v>2520</v>
      </c>
      <c r="B183" s="33" t="s">
        <v>5128</v>
      </c>
      <c r="C183" s="25">
        <v>1</v>
      </c>
      <c r="D183" s="26">
        <v>43839</v>
      </c>
      <c r="E183" s="37" t="s">
        <v>15</v>
      </c>
      <c r="F183" s="37" t="s">
        <v>5129</v>
      </c>
      <c r="G183" s="37" t="s">
        <v>5130</v>
      </c>
      <c r="H183" s="34">
        <v>1</v>
      </c>
      <c r="I183" s="27">
        <v>0</v>
      </c>
      <c r="J183" s="21" t="s">
        <v>149</v>
      </c>
      <c r="K183" s="21"/>
      <c r="L183" s="21"/>
      <c r="M183" s="21"/>
      <c r="N183" s="21"/>
      <c r="O183" s="21"/>
    </row>
    <row r="184" spans="1:15" s="47" customFormat="1" x14ac:dyDescent="0.25">
      <c r="A184" s="21">
        <v>2533</v>
      </c>
      <c r="B184" s="33" t="s">
        <v>5140</v>
      </c>
      <c r="C184" s="25">
        <v>1</v>
      </c>
      <c r="D184" s="26">
        <v>43845</v>
      </c>
      <c r="E184" s="37" t="s">
        <v>3329</v>
      </c>
      <c r="F184" s="37" t="s">
        <v>3865</v>
      </c>
      <c r="G184" s="37" t="s">
        <v>32</v>
      </c>
      <c r="H184" s="34">
        <v>4</v>
      </c>
      <c r="I184" s="27">
        <v>1564.08</v>
      </c>
      <c r="J184" s="21" t="s">
        <v>149</v>
      </c>
      <c r="K184" s="21"/>
      <c r="L184" s="21"/>
      <c r="M184" s="21"/>
      <c r="N184" s="21"/>
      <c r="O184" s="21"/>
    </row>
    <row r="185" spans="1:15" x14ac:dyDescent="0.25">
      <c r="A185" s="22">
        <v>2535</v>
      </c>
      <c r="B185" s="31" t="s">
        <v>5141</v>
      </c>
      <c r="C185" s="28">
        <v>1</v>
      </c>
      <c r="D185" s="29">
        <v>43839</v>
      </c>
      <c r="E185" s="39" t="s">
        <v>130</v>
      </c>
      <c r="F185" s="39" t="s">
        <v>4001</v>
      </c>
      <c r="G185" s="39" t="s">
        <v>5142</v>
      </c>
      <c r="H185" s="32">
        <v>1</v>
      </c>
      <c r="I185" s="30">
        <v>197.52</v>
      </c>
      <c r="J185" s="22" t="s">
        <v>149</v>
      </c>
      <c r="K185" s="22"/>
      <c r="L185" s="22"/>
      <c r="M185" s="22"/>
      <c r="N185" s="22"/>
      <c r="O185" s="22"/>
    </row>
    <row r="186" spans="1:15" s="47" customFormat="1" x14ac:dyDescent="0.25">
      <c r="A186" s="21">
        <v>2542</v>
      </c>
      <c r="B186" s="33" t="s">
        <v>5145</v>
      </c>
      <c r="C186" s="25">
        <v>1</v>
      </c>
      <c r="D186" s="26">
        <v>43838</v>
      </c>
      <c r="E186" s="37" t="s">
        <v>5146</v>
      </c>
      <c r="F186" s="37" t="s">
        <v>5147</v>
      </c>
      <c r="G186" s="37" t="s">
        <v>5148</v>
      </c>
      <c r="H186" s="34">
        <v>1</v>
      </c>
      <c r="I186" s="27">
        <v>634.9</v>
      </c>
      <c r="J186" s="21" t="s">
        <v>149</v>
      </c>
      <c r="K186" s="21"/>
      <c r="L186" s="21"/>
      <c r="M186" s="21"/>
      <c r="N186" s="21"/>
      <c r="O186" s="21"/>
    </row>
    <row r="187" spans="1:15" s="47" customFormat="1" x14ac:dyDescent="0.25">
      <c r="A187" s="22">
        <v>2543</v>
      </c>
      <c r="B187" s="31" t="s">
        <v>5145</v>
      </c>
      <c r="C187" s="28">
        <v>2</v>
      </c>
      <c r="D187" s="29">
        <v>43838</v>
      </c>
      <c r="E187" s="39" t="s">
        <v>5146</v>
      </c>
      <c r="F187" s="39" t="s">
        <v>5149</v>
      </c>
      <c r="G187" s="39" t="s">
        <v>5150</v>
      </c>
      <c r="H187" s="32">
        <v>1</v>
      </c>
      <c r="I187" s="30">
        <v>1332.72</v>
      </c>
      <c r="J187" s="22" t="s">
        <v>149</v>
      </c>
      <c r="K187" s="22"/>
      <c r="L187" s="22"/>
      <c r="M187" s="22"/>
      <c r="N187" s="22"/>
      <c r="O187" s="22"/>
    </row>
    <row r="188" spans="1:15" s="47" customFormat="1" x14ac:dyDescent="0.25">
      <c r="A188" s="21">
        <v>2544</v>
      </c>
      <c r="B188" s="33" t="s">
        <v>5145</v>
      </c>
      <c r="C188" s="25">
        <v>3</v>
      </c>
      <c r="D188" s="26">
        <v>43838</v>
      </c>
      <c r="E188" s="37" t="s">
        <v>5146</v>
      </c>
      <c r="F188" s="37" t="s">
        <v>5151</v>
      </c>
      <c r="G188" s="37" t="s">
        <v>5152</v>
      </c>
      <c r="H188" s="34">
        <v>1</v>
      </c>
      <c r="I188" s="27">
        <v>265.7</v>
      </c>
      <c r="J188" s="21" t="s">
        <v>149</v>
      </c>
      <c r="K188" s="21"/>
      <c r="L188" s="21"/>
      <c r="M188" s="21"/>
      <c r="N188" s="21"/>
      <c r="O188" s="21"/>
    </row>
    <row r="189" spans="1:15" s="47" customFormat="1" x14ac:dyDescent="0.25">
      <c r="A189" s="21">
        <v>2546</v>
      </c>
      <c r="B189" s="33" t="s">
        <v>5145</v>
      </c>
      <c r="C189" s="25">
        <v>5</v>
      </c>
      <c r="D189" s="26">
        <v>43838</v>
      </c>
      <c r="E189" s="37" t="s">
        <v>5146</v>
      </c>
      <c r="F189" s="37" t="s">
        <v>5153</v>
      </c>
      <c r="G189" s="37" t="s">
        <v>5154</v>
      </c>
      <c r="H189" s="34">
        <v>1</v>
      </c>
      <c r="I189" s="27">
        <v>389.21</v>
      </c>
      <c r="J189" s="21" t="s">
        <v>149</v>
      </c>
      <c r="K189" s="21"/>
      <c r="L189" s="21"/>
      <c r="M189" s="21"/>
      <c r="N189" s="21"/>
      <c r="O189" s="21"/>
    </row>
    <row r="190" spans="1:15" s="47" customFormat="1" x14ac:dyDescent="0.25">
      <c r="A190" s="22">
        <v>2560</v>
      </c>
      <c r="B190" s="31" t="s">
        <v>5167</v>
      </c>
      <c r="C190" s="28">
        <v>1</v>
      </c>
      <c r="D190" s="29">
        <v>43839</v>
      </c>
      <c r="E190" s="39" t="s">
        <v>130</v>
      </c>
      <c r="F190" s="39" t="s">
        <v>3814</v>
      </c>
      <c r="G190" s="39" t="s">
        <v>3815</v>
      </c>
      <c r="H190" s="32">
        <v>12</v>
      </c>
      <c r="I190" s="30">
        <v>1690.08</v>
      </c>
      <c r="J190" s="22" t="s">
        <v>149</v>
      </c>
      <c r="K190" s="22"/>
      <c r="L190" s="22"/>
      <c r="M190" s="22"/>
      <c r="N190" s="22"/>
      <c r="O190" s="22"/>
    </row>
    <row r="191" spans="1:15" x14ac:dyDescent="0.25">
      <c r="A191" s="21">
        <v>2563</v>
      </c>
      <c r="B191" s="33" t="s">
        <v>5170</v>
      </c>
      <c r="C191" s="25">
        <v>1</v>
      </c>
      <c r="D191" s="26">
        <v>43839</v>
      </c>
      <c r="E191" s="37" t="s">
        <v>130</v>
      </c>
      <c r="F191" s="37" t="s">
        <v>3999</v>
      </c>
      <c r="G191" s="37" t="s">
        <v>5171</v>
      </c>
      <c r="H191" s="34">
        <v>2</v>
      </c>
      <c r="I191" s="27">
        <v>273.60000000000002</v>
      </c>
      <c r="J191" s="21" t="s">
        <v>149</v>
      </c>
      <c r="K191" s="21"/>
      <c r="L191" s="21"/>
      <c r="M191" s="21"/>
      <c r="N191" s="21"/>
      <c r="O191" s="21"/>
    </row>
    <row r="192" spans="1:15" s="47" customFormat="1" x14ac:dyDescent="0.25">
      <c r="A192" s="22">
        <v>2564</v>
      </c>
      <c r="B192" s="31" t="s">
        <v>5170</v>
      </c>
      <c r="C192" s="28">
        <v>2</v>
      </c>
      <c r="D192" s="29">
        <v>43839</v>
      </c>
      <c r="E192" s="39" t="s">
        <v>130</v>
      </c>
      <c r="F192" s="39" t="s">
        <v>3546</v>
      </c>
      <c r="G192" s="39" t="s">
        <v>134</v>
      </c>
      <c r="H192" s="32">
        <v>5</v>
      </c>
      <c r="I192" s="30">
        <v>2481.75</v>
      </c>
      <c r="J192" s="22" t="s">
        <v>149</v>
      </c>
      <c r="K192" s="22"/>
      <c r="L192" s="22"/>
      <c r="M192" s="22"/>
      <c r="N192" s="22"/>
      <c r="O192" s="22"/>
    </row>
    <row r="193" spans="1:15" s="47" customFormat="1" x14ac:dyDescent="0.25">
      <c r="A193" s="22">
        <v>2570</v>
      </c>
      <c r="B193" s="31" t="s">
        <v>5173</v>
      </c>
      <c r="C193" s="28">
        <v>1</v>
      </c>
      <c r="D193" s="29">
        <v>43839</v>
      </c>
      <c r="E193" s="39" t="s">
        <v>130</v>
      </c>
      <c r="F193" s="39" t="s">
        <v>3547</v>
      </c>
      <c r="G193" s="39" t="s">
        <v>134</v>
      </c>
      <c r="H193" s="32">
        <v>10</v>
      </c>
      <c r="I193" s="30">
        <v>4229.6000000000004</v>
      </c>
      <c r="J193" s="22" t="s">
        <v>149</v>
      </c>
      <c r="K193" s="22"/>
      <c r="L193" s="22"/>
      <c r="M193" s="22"/>
      <c r="N193" s="22"/>
      <c r="O193" s="22"/>
    </row>
    <row r="194" spans="1:15" s="47" customFormat="1" x14ac:dyDescent="0.25">
      <c r="A194" s="22">
        <v>2659</v>
      </c>
      <c r="B194" s="31" t="s">
        <v>5216</v>
      </c>
      <c r="C194" s="28">
        <v>1</v>
      </c>
      <c r="D194" s="29">
        <v>43839</v>
      </c>
      <c r="E194" s="39" t="s">
        <v>5217</v>
      </c>
      <c r="F194" s="39" t="s">
        <v>5218</v>
      </c>
      <c r="G194" s="39" t="s">
        <v>3579</v>
      </c>
      <c r="H194" s="32">
        <v>1</v>
      </c>
      <c r="I194" s="30">
        <v>762.28</v>
      </c>
      <c r="J194" s="22" t="s">
        <v>149</v>
      </c>
      <c r="K194" s="22"/>
      <c r="L194" s="22"/>
      <c r="M194" s="22"/>
      <c r="N194" s="22"/>
      <c r="O194" s="22"/>
    </row>
    <row r="195" spans="1:15" s="47" customFormat="1" x14ac:dyDescent="0.25">
      <c r="A195" s="21">
        <v>2661</v>
      </c>
      <c r="B195" s="33" t="s">
        <v>5219</v>
      </c>
      <c r="C195" s="25">
        <v>1</v>
      </c>
      <c r="D195" s="26">
        <v>43857</v>
      </c>
      <c r="E195" s="37" t="s">
        <v>56</v>
      </c>
      <c r="F195" s="37" t="s">
        <v>3987</v>
      </c>
      <c r="G195" s="37" t="s">
        <v>89</v>
      </c>
      <c r="H195" s="34">
        <v>1</v>
      </c>
      <c r="I195" s="27">
        <v>471.76</v>
      </c>
      <c r="J195" s="21" t="s">
        <v>149</v>
      </c>
      <c r="K195" s="21"/>
      <c r="L195" s="21"/>
      <c r="M195" s="21"/>
      <c r="N195" s="21"/>
      <c r="O195" s="21"/>
    </row>
    <row r="196" spans="1:15" s="47" customFormat="1" x14ac:dyDescent="0.25">
      <c r="A196" s="22">
        <v>2662</v>
      </c>
      <c r="B196" s="31" t="s">
        <v>5219</v>
      </c>
      <c r="C196" s="28">
        <v>2</v>
      </c>
      <c r="D196" s="29">
        <v>43857</v>
      </c>
      <c r="E196" s="39" t="s">
        <v>56</v>
      </c>
      <c r="F196" s="39" t="s">
        <v>3363</v>
      </c>
      <c r="G196" s="39" t="s">
        <v>3303</v>
      </c>
      <c r="H196" s="32">
        <v>1</v>
      </c>
      <c r="I196" s="30">
        <v>567.61</v>
      </c>
      <c r="J196" s="22" t="s">
        <v>149</v>
      </c>
      <c r="K196" s="22"/>
      <c r="L196" s="22"/>
      <c r="M196" s="22"/>
      <c r="N196" s="22"/>
      <c r="O196" s="22"/>
    </row>
    <row r="197" spans="1:15" x14ac:dyDescent="0.25">
      <c r="A197" s="21">
        <v>2663</v>
      </c>
      <c r="B197" s="33" t="s">
        <v>5219</v>
      </c>
      <c r="C197" s="25">
        <v>3</v>
      </c>
      <c r="D197" s="26">
        <v>43857</v>
      </c>
      <c r="E197" s="37" t="s">
        <v>56</v>
      </c>
      <c r="F197" s="37" t="s">
        <v>3365</v>
      </c>
      <c r="G197" s="37" t="s">
        <v>3366</v>
      </c>
      <c r="H197" s="34">
        <v>1</v>
      </c>
      <c r="I197" s="27">
        <v>206.4</v>
      </c>
      <c r="J197" s="21" t="s">
        <v>149</v>
      </c>
      <c r="K197" s="21"/>
      <c r="L197" s="21"/>
      <c r="M197" s="21"/>
      <c r="N197" s="21"/>
      <c r="O197" s="21"/>
    </row>
    <row r="198" spans="1:15" s="47" customFormat="1" x14ac:dyDescent="0.25">
      <c r="A198" s="22">
        <v>2664</v>
      </c>
      <c r="B198" s="31" t="s">
        <v>5219</v>
      </c>
      <c r="C198" s="28">
        <v>4</v>
      </c>
      <c r="D198" s="29">
        <v>43857</v>
      </c>
      <c r="E198" s="39" t="s">
        <v>56</v>
      </c>
      <c r="F198" s="39" t="s">
        <v>3439</v>
      </c>
      <c r="G198" s="39" t="s">
        <v>97</v>
      </c>
      <c r="H198" s="32">
        <v>1</v>
      </c>
      <c r="I198" s="30">
        <v>664.62</v>
      </c>
      <c r="J198" s="22" t="s">
        <v>149</v>
      </c>
      <c r="K198" s="22"/>
      <c r="L198" s="22"/>
      <c r="M198" s="22"/>
      <c r="N198" s="22"/>
      <c r="O198" s="22"/>
    </row>
    <row r="199" spans="1:15" s="47" customFormat="1" x14ac:dyDescent="0.25">
      <c r="A199" s="21">
        <v>2665</v>
      </c>
      <c r="B199" s="33" t="s">
        <v>5219</v>
      </c>
      <c r="C199" s="25">
        <v>5</v>
      </c>
      <c r="D199" s="26">
        <v>43857</v>
      </c>
      <c r="E199" s="37" t="s">
        <v>56</v>
      </c>
      <c r="F199" s="37" t="s">
        <v>3441</v>
      </c>
      <c r="G199" s="37" t="s">
        <v>47</v>
      </c>
      <c r="H199" s="34">
        <v>1</v>
      </c>
      <c r="I199" s="27">
        <v>131.29</v>
      </c>
      <c r="J199" s="21" t="s">
        <v>149</v>
      </c>
      <c r="K199" s="21"/>
      <c r="L199" s="21"/>
      <c r="M199" s="21"/>
      <c r="N199" s="21"/>
      <c r="O199" s="21"/>
    </row>
    <row r="200" spans="1:15" s="47" customFormat="1" x14ac:dyDescent="0.25">
      <c r="A200" s="22">
        <v>2668</v>
      </c>
      <c r="B200" s="31" t="s">
        <v>5219</v>
      </c>
      <c r="C200" s="28">
        <v>8</v>
      </c>
      <c r="D200" s="29">
        <v>43857</v>
      </c>
      <c r="E200" s="39" t="s">
        <v>56</v>
      </c>
      <c r="F200" s="39" t="s">
        <v>3985</v>
      </c>
      <c r="G200" s="39" t="s">
        <v>4286</v>
      </c>
      <c r="H200" s="32">
        <v>1</v>
      </c>
      <c r="I200" s="30">
        <v>567.61</v>
      </c>
      <c r="J200" s="22" t="s">
        <v>149</v>
      </c>
      <c r="K200" s="22"/>
      <c r="L200" s="22"/>
      <c r="M200" s="22"/>
      <c r="N200" s="22"/>
      <c r="O200" s="22"/>
    </row>
    <row r="201" spans="1:15" s="47" customFormat="1" x14ac:dyDescent="0.25">
      <c r="A201" s="21">
        <v>2669</v>
      </c>
      <c r="B201" s="33" t="s">
        <v>5219</v>
      </c>
      <c r="C201" s="25">
        <v>9</v>
      </c>
      <c r="D201" s="26">
        <v>43857</v>
      </c>
      <c r="E201" s="37" t="s">
        <v>56</v>
      </c>
      <c r="F201" s="37" t="s">
        <v>3986</v>
      </c>
      <c r="G201" s="37" t="s">
        <v>4287</v>
      </c>
      <c r="H201" s="34">
        <v>1</v>
      </c>
      <c r="I201" s="27">
        <v>206.4</v>
      </c>
      <c r="J201" s="21" t="s">
        <v>149</v>
      </c>
      <c r="K201" s="21"/>
      <c r="L201" s="21"/>
      <c r="M201" s="21"/>
      <c r="N201" s="21"/>
      <c r="O201" s="21"/>
    </row>
    <row r="202" spans="1:15" s="47" customFormat="1" x14ac:dyDescent="0.25">
      <c r="A202" s="21">
        <v>2671</v>
      </c>
      <c r="B202" s="33" t="s">
        <v>5219</v>
      </c>
      <c r="C202" s="25">
        <v>11</v>
      </c>
      <c r="D202" s="26">
        <v>43857</v>
      </c>
      <c r="E202" s="37" t="s">
        <v>56</v>
      </c>
      <c r="F202" s="37" t="s">
        <v>3449</v>
      </c>
      <c r="G202" s="37" t="s">
        <v>90</v>
      </c>
      <c r="H202" s="34">
        <v>1</v>
      </c>
      <c r="I202" s="27">
        <v>138.66999999999999</v>
      </c>
      <c r="J202" s="21" t="s">
        <v>149</v>
      </c>
      <c r="K202" s="21"/>
      <c r="L202" s="21"/>
      <c r="M202" s="21"/>
      <c r="N202" s="21"/>
      <c r="O202" s="21"/>
    </row>
    <row r="203" spans="1:15" s="47" customFormat="1" x14ac:dyDescent="0.25">
      <c r="A203" s="22">
        <v>2672</v>
      </c>
      <c r="B203" s="31" t="s">
        <v>5219</v>
      </c>
      <c r="C203" s="28">
        <v>12</v>
      </c>
      <c r="D203" s="29">
        <v>43857</v>
      </c>
      <c r="E203" s="39" t="s">
        <v>56</v>
      </c>
      <c r="F203" s="39" t="s">
        <v>3988</v>
      </c>
      <c r="G203" s="39" t="s">
        <v>92</v>
      </c>
      <c r="H203" s="32">
        <v>1</v>
      </c>
      <c r="I203" s="30">
        <v>664.62</v>
      </c>
      <c r="J203" s="22" t="s">
        <v>149</v>
      </c>
      <c r="K203" s="22"/>
      <c r="L203" s="22"/>
      <c r="M203" s="22"/>
      <c r="N203" s="22"/>
      <c r="O203" s="22"/>
    </row>
    <row r="204" spans="1:15" s="47" customFormat="1" x14ac:dyDescent="0.25">
      <c r="A204" s="21">
        <v>2673</v>
      </c>
      <c r="B204" s="33" t="s">
        <v>5219</v>
      </c>
      <c r="C204" s="25">
        <v>13</v>
      </c>
      <c r="D204" s="26">
        <v>43857</v>
      </c>
      <c r="E204" s="37" t="s">
        <v>56</v>
      </c>
      <c r="F204" s="37" t="s">
        <v>3996</v>
      </c>
      <c r="G204" s="37" t="s">
        <v>3674</v>
      </c>
      <c r="H204" s="34">
        <v>1</v>
      </c>
      <c r="I204" s="27">
        <v>142.47</v>
      </c>
      <c r="J204" s="21" t="s">
        <v>149</v>
      </c>
      <c r="K204" s="21"/>
      <c r="L204" s="21"/>
      <c r="M204" s="21"/>
      <c r="N204" s="21"/>
      <c r="O204" s="21"/>
    </row>
    <row r="205" spans="1:15" s="47" customFormat="1" x14ac:dyDescent="0.25">
      <c r="A205" s="22">
        <v>2674</v>
      </c>
      <c r="B205" s="31" t="s">
        <v>5219</v>
      </c>
      <c r="C205" s="28">
        <v>14</v>
      </c>
      <c r="D205" s="29">
        <v>43857</v>
      </c>
      <c r="E205" s="39" t="s">
        <v>56</v>
      </c>
      <c r="F205" s="39" t="s">
        <v>3994</v>
      </c>
      <c r="G205" s="39" t="s">
        <v>3673</v>
      </c>
      <c r="H205" s="32">
        <v>1</v>
      </c>
      <c r="I205" s="30">
        <v>262.52999999999997</v>
      </c>
      <c r="J205" s="22" t="s">
        <v>149</v>
      </c>
      <c r="K205" s="22"/>
      <c r="L205" s="22"/>
      <c r="M205" s="22"/>
      <c r="N205" s="22"/>
      <c r="O205" s="22"/>
    </row>
    <row r="206" spans="1:15" s="47" customFormat="1" x14ac:dyDescent="0.25">
      <c r="A206" s="21">
        <v>2675</v>
      </c>
      <c r="B206" s="33" t="s">
        <v>5219</v>
      </c>
      <c r="C206" s="25">
        <v>15</v>
      </c>
      <c r="D206" s="26">
        <v>43857</v>
      </c>
      <c r="E206" s="37" t="s">
        <v>56</v>
      </c>
      <c r="F206" s="37" t="s">
        <v>3448</v>
      </c>
      <c r="G206" s="37" t="s">
        <v>5220</v>
      </c>
      <c r="H206" s="34">
        <v>1</v>
      </c>
      <c r="I206" s="27">
        <v>229.75</v>
      </c>
      <c r="J206" s="21" t="s">
        <v>149</v>
      </c>
      <c r="K206" s="21"/>
      <c r="L206" s="21"/>
      <c r="M206" s="21"/>
      <c r="N206" s="21"/>
      <c r="O206" s="21"/>
    </row>
    <row r="207" spans="1:15" s="47" customFormat="1" x14ac:dyDescent="0.25">
      <c r="A207" s="22">
        <v>2679</v>
      </c>
      <c r="B207" s="31" t="s">
        <v>5221</v>
      </c>
      <c r="C207" s="28">
        <v>1</v>
      </c>
      <c r="D207" s="29">
        <v>43839</v>
      </c>
      <c r="E207" s="39" t="s">
        <v>5222</v>
      </c>
      <c r="F207" s="39" t="s">
        <v>5223</v>
      </c>
      <c r="G207" s="39" t="s">
        <v>5224</v>
      </c>
      <c r="H207" s="32">
        <v>1</v>
      </c>
      <c r="I207" s="30">
        <v>47.04</v>
      </c>
      <c r="J207" s="22" t="s">
        <v>149</v>
      </c>
      <c r="K207" s="22"/>
      <c r="L207" s="22"/>
      <c r="M207" s="22"/>
      <c r="N207" s="22"/>
      <c r="O207" s="22"/>
    </row>
    <row r="208" spans="1:15" s="47" customFormat="1" x14ac:dyDescent="0.25">
      <c r="A208" s="21">
        <v>2682</v>
      </c>
      <c r="B208" s="33" t="s">
        <v>5226</v>
      </c>
      <c r="C208" s="25">
        <v>1</v>
      </c>
      <c r="D208" s="26">
        <v>43839</v>
      </c>
      <c r="E208" s="37" t="s">
        <v>5222</v>
      </c>
      <c r="F208" s="37" t="s">
        <v>5227</v>
      </c>
      <c r="G208" s="37" t="s">
        <v>44</v>
      </c>
      <c r="H208" s="34">
        <v>1</v>
      </c>
      <c r="I208" s="27">
        <v>100.8</v>
      </c>
      <c r="J208" s="21" t="s">
        <v>149</v>
      </c>
      <c r="K208" s="21"/>
      <c r="L208" s="21"/>
      <c r="M208" s="21"/>
      <c r="N208" s="21"/>
      <c r="O208" s="21"/>
    </row>
    <row r="209" spans="1:15" s="47" customFormat="1" x14ac:dyDescent="0.25">
      <c r="A209" s="21">
        <v>2697</v>
      </c>
      <c r="B209" s="33" t="s">
        <v>5245</v>
      </c>
      <c r="C209" s="25">
        <v>1</v>
      </c>
      <c r="D209" s="26">
        <v>43839</v>
      </c>
      <c r="E209" s="37" t="s">
        <v>117</v>
      </c>
      <c r="F209" s="37" t="s">
        <v>3829</v>
      </c>
      <c r="G209" s="37" t="s">
        <v>129</v>
      </c>
      <c r="H209" s="34">
        <v>1</v>
      </c>
      <c r="I209" s="27">
        <v>695.04</v>
      </c>
      <c r="J209" s="21" t="s">
        <v>149</v>
      </c>
      <c r="K209" s="21"/>
      <c r="L209" s="21"/>
      <c r="M209" s="21"/>
      <c r="N209" s="21"/>
      <c r="O209" s="21"/>
    </row>
    <row r="210" spans="1:15" s="47" customFormat="1" x14ac:dyDescent="0.25">
      <c r="A210" s="22">
        <v>2698</v>
      </c>
      <c r="B210" s="31" t="s">
        <v>5245</v>
      </c>
      <c r="C210" s="28">
        <v>2</v>
      </c>
      <c r="D210" s="29">
        <v>43839</v>
      </c>
      <c r="E210" s="39" t="s">
        <v>117</v>
      </c>
      <c r="F210" s="39" t="s">
        <v>118</v>
      </c>
      <c r="G210" s="39" t="s">
        <v>119</v>
      </c>
      <c r="H210" s="32">
        <v>1</v>
      </c>
      <c r="I210" s="30">
        <v>20</v>
      </c>
      <c r="J210" s="22" t="s">
        <v>149</v>
      </c>
      <c r="K210" s="22"/>
      <c r="L210" s="22"/>
      <c r="M210" s="22"/>
      <c r="N210" s="22"/>
      <c r="O210" s="22"/>
    </row>
    <row r="211" spans="1:15" s="47" customFormat="1" x14ac:dyDescent="0.25">
      <c r="A211" s="22">
        <v>2704</v>
      </c>
      <c r="B211" s="31" t="s">
        <v>5248</v>
      </c>
      <c r="C211" s="28">
        <v>1</v>
      </c>
      <c r="D211" s="29">
        <v>43839</v>
      </c>
      <c r="E211" s="39" t="s">
        <v>3275</v>
      </c>
      <c r="F211" s="39" t="s">
        <v>3969</v>
      </c>
      <c r="G211" s="39" t="s">
        <v>3434</v>
      </c>
      <c r="H211" s="32">
        <v>1</v>
      </c>
      <c r="I211" s="30">
        <v>300.08</v>
      </c>
      <c r="J211" s="22" t="s">
        <v>149</v>
      </c>
      <c r="K211" s="22"/>
      <c r="L211" s="22"/>
      <c r="M211" s="22"/>
      <c r="N211" s="22"/>
      <c r="O211" s="22"/>
    </row>
    <row r="212" spans="1:15" x14ac:dyDescent="0.25">
      <c r="A212" s="21">
        <v>2705</v>
      </c>
      <c r="B212" s="33" t="s">
        <v>5248</v>
      </c>
      <c r="C212" s="25">
        <v>2</v>
      </c>
      <c r="D212" s="26">
        <v>43839</v>
      </c>
      <c r="E212" s="37" t="s">
        <v>3275</v>
      </c>
      <c r="F212" s="37" t="s">
        <v>3607</v>
      </c>
      <c r="G212" s="37" t="s">
        <v>3276</v>
      </c>
      <c r="H212" s="34">
        <v>1</v>
      </c>
      <c r="I212" s="27">
        <v>300.08</v>
      </c>
      <c r="J212" s="21" t="s">
        <v>149</v>
      </c>
      <c r="K212" s="21"/>
      <c r="L212" s="21"/>
      <c r="M212" s="21"/>
      <c r="N212" s="21"/>
      <c r="O212" s="21"/>
    </row>
    <row r="213" spans="1:15" s="47" customFormat="1" x14ac:dyDescent="0.25">
      <c r="A213" s="22">
        <v>2718</v>
      </c>
      <c r="B213" s="31" t="s">
        <v>5252</v>
      </c>
      <c r="C213" s="28">
        <v>1</v>
      </c>
      <c r="D213" s="29">
        <v>43839</v>
      </c>
      <c r="E213" s="39" t="s">
        <v>130</v>
      </c>
      <c r="F213" s="39" t="s">
        <v>4002</v>
      </c>
      <c r="G213" s="39" t="s">
        <v>5253</v>
      </c>
      <c r="H213" s="32">
        <v>4</v>
      </c>
      <c r="I213" s="30">
        <v>402.24</v>
      </c>
      <c r="J213" s="22" t="s">
        <v>149</v>
      </c>
      <c r="K213" s="22"/>
      <c r="L213" s="22"/>
      <c r="M213" s="22"/>
      <c r="N213" s="22"/>
      <c r="O213" s="22"/>
    </row>
    <row r="214" spans="1:15" s="47" customFormat="1" x14ac:dyDescent="0.25">
      <c r="A214" s="22">
        <v>2720</v>
      </c>
      <c r="B214" s="31" t="s">
        <v>5255</v>
      </c>
      <c r="C214" s="28">
        <v>1</v>
      </c>
      <c r="D214" s="29">
        <v>43839</v>
      </c>
      <c r="E214" s="39" t="s">
        <v>5256</v>
      </c>
      <c r="F214" s="39" t="s">
        <v>3512</v>
      </c>
      <c r="G214" s="39" t="s">
        <v>93</v>
      </c>
      <c r="H214" s="32">
        <v>3</v>
      </c>
      <c r="I214" s="30">
        <v>1757.88</v>
      </c>
      <c r="J214" s="22" t="s">
        <v>149</v>
      </c>
      <c r="K214" s="22"/>
      <c r="L214" s="22"/>
      <c r="M214" s="22"/>
      <c r="N214" s="22"/>
      <c r="O214" s="22"/>
    </row>
    <row r="215" spans="1:15" s="47" customFormat="1" x14ac:dyDescent="0.25">
      <c r="A215" s="22">
        <v>2729</v>
      </c>
      <c r="B215" s="31" t="s">
        <v>5264</v>
      </c>
      <c r="C215" s="28">
        <v>1</v>
      </c>
      <c r="D215" s="29">
        <v>43839</v>
      </c>
      <c r="E215" s="39" t="s">
        <v>15</v>
      </c>
      <c r="F215" s="39" t="s">
        <v>5265</v>
      </c>
      <c r="G215" s="39" t="s">
        <v>5266</v>
      </c>
      <c r="H215" s="32">
        <v>1</v>
      </c>
      <c r="I215" s="30">
        <v>215.73</v>
      </c>
      <c r="J215" s="22" t="s">
        <v>149</v>
      </c>
      <c r="K215" s="22"/>
      <c r="L215" s="22"/>
      <c r="M215" s="22"/>
      <c r="N215" s="22"/>
      <c r="O215" s="22"/>
    </row>
    <row r="216" spans="1:15" s="47" customFormat="1" x14ac:dyDescent="0.25">
      <c r="A216" s="21">
        <v>2731</v>
      </c>
      <c r="B216" s="33" t="s">
        <v>5264</v>
      </c>
      <c r="C216" s="25">
        <v>2</v>
      </c>
      <c r="D216" s="26">
        <v>43839</v>
      </c>
      <c r="E216" s="37" t="s">
        <v>15</v>
      </c>
      <c r="F216" s="37" t="s">
        <v>5267</v>
      </c>
      <c r="G216" s="37" t="s">
        <v>5268</v>
      </c>
      <c r="H216" s="34">
        <v>1</v>
      </c>
      <c r="I216" s="27">
        <v>145.31</v>
      </c>
      <c r="J216" s="21" t="s">
        <v>149</v>
      </c>
      <c r="K216" s="21"/>
      <c r="L216" s="21"/>
      <c r="M216" s="21"/>
      <c r="N216" s="21"/>
      <c r="O216" s="21"/>
    </row>
    <row r="217" spans="1:15" s="47" customFormat="1" x14ac:dyDescent="0.25">
      <c r="A217" s="22">
        <v>2739</v>
      </c>
      <c r="B217" s="31" t="s">
        <v>5274</v>
      </c>
      <c r="C217" s="28">
        <v>1</v>
      </c>
      <c r="D217" s="29">
        <v>43839</v>
      </c>
      <c r="E217" s="39" t="s">
        <v>5275</v>
      </c>
      <c r="F217" s="39" t="s">
        <v>3971</v>
      </c>
      <c r="G217" s="39" t="s">
        <v>93</v>
      </c>
      <c r="H217" s="32">
        <v>8</v>
      </c>
      <c r="I217" s="30">
        <v>4366.6400000000003</v>
      </c>
      <c r="J217" s="22" t="s">
        <v>149</v>
      </c>
      <c r="K217" s="22"/>
      <c r="L217" s="22"/>
      <c r="M217" s="22"/>
      <c r="N217" s="22"/>
      <c r="O217" s="22"/>
    </row>
    <row r="218" spans="1:15" s="47" customFormat="1" x14ac:dyDescent="0.25">
      <c r="A218" s="22">
        <v>2742</v>
      </c>
      <c r="B218" s="31" t="s">
        <v>5276</v>
      </c>
      <c r="C218" s="28">
        <v>2</v>
      </c>
      <c r="D218" s="29">
        <v>43837</v>
      </c>
      <c r="E218" s="39" t="s">
        <v>117</v>
      </c>
      <c r="F218" s="39" t="s">
        <v>118</v>
      </c>
      <c r="G218" s="39" t="s">
        <v>119</v>
      </c>
      <c r="H218" s="32">
        <v>1</v>
      </c>
      <c r="I218" s="30">
        <v>20</v>
      </c>
      <c r="J218" s="22" t="s">
        <v>149</v>
      </c>
      <c r="K218" s="22"/>
      <c r="L218" s="22"/>
      <c r="M218" s="22"/>
      <c r="N218" s="22"/>
      <c r="O218" s="22"/>
    </row>
    <row r="219" spans="1:15" s="47" customFormat="1" x14ac:dyDescent="0.25">
      <c r="A219" s="21">
        <v>2743</v>
      </c>
      <c r="B219" s="33" t="s">
        <v>5276</v>
      </c>
      <c r="C219" s="25">
        <v>3</v>
      </c>
      <c r="D219" s="26">
        <v>43837</v>
      </c>
      <c r="E219" s="37" t="s">
        <v>117</v>
      </c>
      <c r="F219" s="21"/>
      <c r="G219" s="37" t="s">
        <v>5277</v>
      </c>
      <c r="H219" s="34">
        <v>1</v>
      </c>
      <c r="I219" s="27">
        <v>0</v>
      </c>
      <c r="J219" s="21" t="s">
        <v>149</v>
      </c>
      <c r="K219" s="21"/>
      <c r="L219" s="21"/>
      <c r="M219" s="21"/>
      <c r="N219" s="21"/>
      <c r="O219" s="21"/>
    </row>
    <row r="220" spans="1:15" x14ac:dyDescent="0.25">
      <c r="A220" s="22">
        <v>3064</v>
      </c>
      <c r="B220" s="31" t="s">
        <v>5365</v>
      </c>
      <c r="C220" s="28">
        <v>1</v>
      </c>
      <c r="D220" s="29">
        <v>43839</v>
      </c>
      <c r="E220" s="39" t="s">
        <v>125</v>
      </c>
      <c r="F220" s="39" t="s">
        <v>5366</v>
      </c>
      <c r="G220" s="39" t="s">
        <v>5367</v>
      </c>
      <c r="H220" s="32">
        <v>1</v>
      </c>
      <c r="I220" s="30">
        <v>39.340000000000003</v>
      </c>
      <c r="J220" s="22" t="s">
        <v>149</v>
      </c>
      <c r="K220" s="22"/>
      <c r="L220" s="22"/>
      <c r="M220" s="22"/>
      <c r="N220" s="22"/>
      <c r="O220" s="22"/>
    </row>
    <row r="221" spans="1:15" s="47" customFormat="1" x14ac:dyDescent="0.25">
      <c r="A221" s="22">
        <v>441</v>
      </c>
      <c r="B221" s="31" t="s">
        <v>4187</v>
      </c>
      <c r="C221" s="28">
        <v>1</v>
      </c>
      <c r="D221" s="29">
        <v>43837</v>
      </c>
      <c r="E221" s="39" t="s">
        <v>18</v>
      </c>
      <c r="F221" s="39" t="s">
        <v>3633</v>
      </c>
      <c r="G221" s="39" t="s">
        <v>30</v>
      </c>
      <c r="H221" s="32">
        <v>1</v>
      </c>
      <c r="I221" s="30">
        <v>1179.3499999999999</v>
      </c>
      <c r="J221" s="22" t="s">
        <v>158</v>
      </c>
      <c r="K221" s="22"/>
      <c r="L221" s="22"/>
      <c r="M221" s="22"/>
      <c r="N221" s="22"/>
      <c r="O221" s="22"/>
    </row>
    <row r="222" spans="1:15" s="47" customFormat="1" x14ac:dyDescent="0.25">
      <c r="A222" s="21">
        <v>459</v>
      </c>
      <c r="B222" s="33" t="s">
        <v>4191</v>
      </c>
      <c r="C222" s="25">
        <v>1</v>
      </c>
      <c r="D222" s="26">
        <v>43837</v>
      </c>
      <c r="E222" s="37" t="s">
        <v>18</v>
      </c>
      <c r="F222" s="37" t="s">
        <v>3747</v>
      </c>
      <c r="G222" s="37" t="s">
        <v>20</v>
      </c>
      <c r="H222" s="34">
        <v>2</v>
      </c>
      <c r="I222" s="27">
        <v>2417.02</v>
      </c>
      <c r="J222" s="21" t="s">
        <v>158</v>
      </c>
      <c r="K222" s="21"/>
      <c r="L222" s="21"/>
      <c r="M222" s="21"/>
      <c r="N222" s="21"/>
      <c r="O222" s="21"/>
    </row>
    <row r="223" spans="1:15" s="47" customFormat="1" x14ac:dyDescent="0.25">
      <c r="A223" s="22">
        <v>461</v>
      </c>
      <c r="B223" s="31" t="s">
        <v>4191</v>
      </c>
      <c r="C223" s="28">
        <v>2</v>
      </c>
      <c r="D223" s="29">
        <v>43837</v>
      </c>
      <c r="E223" s="39" t="s">
        <v>18</v>
      </c>
      <c r="F223" s="39" t="s">
        <v>3664</v>
      </c>
      <c r="G223" s="39" t="s">
        <v>3316</v>
      </c>
      <c r="H223" s="32">
        <v>2</v>
      </c>
      <c r="I223" s="30">
        <v>2013.62</v>
      </c>
      <c r="J223" s="22" t="s">
        <v>158</v>
      </c>
      <c r="K223" s="22"/>
      <c r="L223" s="22"/>
      <c r="M223" s="22"/>
      <c r="N223" s="22"/>
      <c r="O223" s="22"/>
    </row>
    <row r="224" spans="1:15" s="47" customFormat="1" x14ac:dyDescent="0.25">
      <c r="A224" s="21">
        <v>462</v>
      </c>
      <c r="B224" s="33" t="s">
        <v>4191</v>
      </c>
      <c r="C224" s="25">
        <v>3</v>
      </c>
      <c r="D224" s="26">
        <v>43837</v>
      </c>
      <c r="E224" s="37" t="s">
        <v>18</v>
      </c>
      <c r="F224" s="37" t="s">
        <v>3665</v>
      </c>
      <c r="G224" s="37" t="s">
        <v>19</v>
      </c>
      <c r="H224" s="34">
        <v>2</v>
      </c>
      <c r="I224" s="27">
        <v>3009.24</v>
      </c>
      <c r="J224" s="21" t="s">
        <v>158</v>
      </c>
      <c r="K224" s="21"/>
      <c r="L224" s="21"/>
      <c r="M224" s="21"/>
      <c r="N224" s="21"/>
      <c r="O224" s="21"/>
    </row>
    <row r="225" spans="1:15" s="47" customFormat="1" x14ac:dyDescent="0.25">
      <c r="A225" s="22">
        <v>519</v>
      </c>
      <c r="B225" s="31" t="s">
        <v>4203</v>
      </c>
      <c r="C225" s="28">
        <v>1</v>
      </c>
      <c r="D225" s="29">
        <v>43837</v>
      </c>
      <c r="E225" s="39" t="s">
        <v>18</v>
      </c>
      <c r="F225" s="39" t="s">
        <v>3486</v>
      </c>
      <c r="G225" s="39" t="s">
        <v>3294</v>
      </c>
      <c r="H225" s="32">
        <v>1</v>
      </c>
      <c r="I225" s="30">
        <v>1784.12</v>
      </c>
      <c r="J225" s="22" t="s">
        <v>158</v>
      </c>
      <c r="K225" s="22"/>
      <c r="L225" s="22"/>
      <c r="M225" s="22"/>
      <c r="N225" s="22"/>
      <c r="O225" s="22"/>
    </row>
    <row r="226" spans="1:15" s="47" customFormat="1" x14ac:dyDescent="0.25">
      <c r="A226" s="21">
        <v>804</v>
      </c>
      <c r="B226" s="33" t="s">
        <v>4322</v>
      </c>
      <c r="C226" s="25">
        <v>1</v>
      </c>
      <c r="D226" s="26">
        <v>43837</v>
      </c>
      <c r="E226" s="37" t="s">
        <v>18</v>
      </c>
      <c r="F226" s="37" t="s">
        <v>4323</v>
      </c>
      <c r="G226" s="37" t="s">
        <v>4324</v>
      </c>
      <c r="H226" s="34">
        <v>1</v>
      </c>
      <c r="I226" s="27">
        <v>0</v>
      </c>
      <c r="J226" s="21" t="s">
        <v>158</v>
      </c>
      <c r="K226" s="21"/>
      <c r="L226" s="21"/>
      <c r="M226" s="21"/>
      <c r="N226" s="21"/>
      <c r="O226" s="21"/>
    </row>
    <row r="227" spans="1:15" s="47" customFormat="1" x14ac:dyDescent="0.25">
      <c r="A227" s="22">
        <v>805</v>
      </c>
      <c r="B227" s="31" t="s">
        <v>4322</v>
      </c>
      <c r="C227" s="28">
        <v>2</v>
      </c>
      <c r="D227" s="29">
        <v>43837</v>
      </c>
      <c r="E227" s="39" t="s">
        <v>18</v>
      </c>
      <c r="F227" s="39" t="s">
        <v>4325</v>
      </c>
      <c r="G227" s="39" t="s">
        <v>4326</v>
      </c>
      <c r="H227" s="32">
        <v>1</v>
      </c>
      <c r="I227" s="30">
        <v>0</v>
      </c>
      <c r="J227" s="22" t="s">
        <v>158</v>
      </c>
      <c r="K227" s="22"/>
      <c r="L227" s="22"/>
      <c r="M227" s="22"/>
      <c r="N227" s="22"/>
      <c r="O227" s="22"/>
    </row>
    <row r="228" spans="1:15" s="47" customFormat="1" x14ac:dyDescent="0.25">
      <c r="A228" s="21">
        <v>38</v>
      </c>
      <c r="B228" s="33" t="s">
        <v>4047</v>
      </c>
      <c r="C228" s="25">
        <v>1</v>
      </c>
      <c r="D228" s="26">
        <v>43837</v>
      </c>
      <c r="E228" s="37" t="s">
        <v>37</v>
      </c>
      <c r="F228" s="37" t="s">
        <v>3599</v>
      </c>
      <c r="G228" s="37" t="s">
        <v>3600</v>
      </c>
      <c r="H228" s="34">
        <v>8</v>
      </c>
      <c r="I228" s="27">
        <v>4624.72</v>
      </c>
      <c r="J228" s="21" t="s">
        <v>150</v>
      </c>
      <c r="K228" s="21"/>
      <c r="L228" s="21"/>
      <c r="M228" s="21"/>
      <c r="N228" s="21"/>
      <c r="O228" s="21"/>
    </row>
    <row r="229" spans="1:15" x14ac:dyDescent="0.25">
      <c r="A229" s="22">
        <v>39</v>
      </c>
      <c r="B229" s="31" t="s">
        <v>4048</v>
      </c>
      <c r="C229" s="28">
        <v>1</v>
      </c>
      <c r="D229" s="29">
        <v>43837</v>
      </c>
      <c r="E229" s="39" t="s">
        <v>18</v>
      </c>
      <c r="F229" s="39" t="s">
        <v>3471</v>
      </c>
      <c r="G229" s="39" t="s">
        <v>3286</v>
      </c>
      <c r="H229" s="32">
        <v>1</v>
      </c>
      <c r="I229" s="30">
        <v>87.55</v>
      </c>
      <c r="J229" s="22" t="s">
        <v>150</v>
      </c>
      <c r="K229" s="22"/>
      <c r="L229" s="22"/>
      <c r="M229" s="22"/>
      <c r="N229" s="22"/>
      <c r="O229" s="22"/>
    </row>
    <row r="230" spans="1:15" s="47" customFormat="1" x14ac:dyDescent="0.25">
      <c r="A230" s="21">
        <v>40</v>
      </c>
      <c r="B230" s="33" t="s">
        <v>4049</v>
      </c>
      <c r="C230" s="25">
        <v>1</v>
      </c>
      <c r="D230" s="26">
        <v>43837</v>
      </c>
      <c r="E230" s="37" t="s">
        <v>18</v>
      </c>
      <c r="F230" s="37" t="s">
        <v>3905</v>
      </c>
      <c r="G230" s="37" t="s">
        <v>96</v>
      </c>
      <c r="H230" s="34">
        <v>1</v>
      </c>
      <c r="I230" s="27">
        <v>667.8</v>
      </c>
      <c r="J230" s="21" t="s">
        <v>150</v>
      </c>
      <c r="K230" s="21"/>
      <c r="L230" s="21"/>
      <c r="M230" s="21"/>
      <c r="N230" s="21"/>
      <c r="O230" s="21"/>
    </row>
    <row r="231" spans="1:15" s="47" customFormat="1" x14ac:dyDescent="0.25">
      <c r="A231" s="22">
        <v>41</v>
      </c>
      <c r="B231" s="31" t="s">
        <v>4050</v>
      </c>
      <c r="C231" s="28">
        <v>1</v>
      </c>
      <c r="D231" s="29">
        <v>43837</v>
      </c>
      <c r="E231" s="39" t="s">
        <v>18</v>
      </c>
      <c r="F231" s="39" t="s">
        <v>3527</v>
      </c>
      <c r="G231" s="39" t="s">
        <v>111</v>
      </c>
      <c r="H231" s="32">
        <v>2</v>
      </c>
      <c r="I231" s="30">
        <v>270.58</v>
      </c>
      <c r="J231" s="22" t="s">
        <v>150</v>
      </c>
      <c r="K231" s="22"/>
      <c r="L231" s="22"/>
      <c r="M231" s="22"/>
      <c r="N231" s="22"/>
      <c r="O231" s="22"/>
    </row>
    <row r="232" spans="1:15" s="47" customFormat="1" x14ac:dyDescent="0.25">
      <c r="A232" s="21">
        <v>42</v>
      </c>
      <c r="B232" s="33" t="s">
        <v>4050</v>
      </c>
      <c r="C232" s="25">
        <v>2</v>
      </c>
      <c r="D232" s="26">
        <v>43837</v>
      </c>
      <c r="E232" s="37" t="s">
        <v>18</v>
      </c>
      <c r="F232" s="37" t="s">
        <v>3528</v>
      </c>
      <c r="G232" s="37" t="s">
        <v>35</v>
      </c>
      <c r="H232" s="34">
        <v>1</v>
      </c>
      <c r="I232" s="27">
        <v>224.11</v>
      </c>
      <c r="J232" s="21" t="s">
        <v>150</v>
      </c>
      <c r="K232" s="21"/>
      <c r="L232" s="21"/>
      <c r="M232" s="21"/>
      <c r="N232" s="21"/>
      <c r="O232" s="21"/>
    </row>
    <row r="233" spans="1:15" s="47" customFormat="1" x14ac:dyDescent="0.25">
      <c r="A233" s="22">
        <v>48</v>
      </c>
      <c r="B233" s="31" t="s">
        <v>4051</v>
      </c>
      <c r="C233" s="28">
        <v>1</v>
      </c>
      <c r="D233" s="29">
        <v>43837</v>
      </c>
      <c r="E233" s="39" t="s">
        <v>18</v>
      </c>
      <c r="F233" s="39" t="s">
        <v>3634</v>
      </c>
      <c r="G233" s="39" t="s">
        <v>3635</v>
      </c>
      <c r="H233" s="32">
        <v>1</v>
      </c>
      <c r="I233" s="30">
        <v>97.83</v>
      </c>
      <c r="J233" s="22" t="s">
        <v>150</v>
      </c>
      <c r="K233" s="22"/>
      <c r="L233" s="22"/>
      <c r="M233" s="22"/>
      <c r="N233" s="22"/>
      <c r="O233" s="22"/>
    </row>
    <row r="234" spans="1:15" s="47" customFormat="1" x14ac:dyDescent="0.25">
      <c r="A234" s="21">
        <v>50</v>
      </c>
      <c r="B234" s="33" t="s">
        <v>4052</v>
      </c>
      <c r="C234" s="25">
        <v>1</v>
      </c>
      <c r="D234" s="26">
        <v>43837</v>
      </c>
      <c r="E234" s="37" t="s">
        <v>18</v>
      </c>
      <c r="F234" s="37" t="s">
        <v>3758</v>
      </c>
      <c r="G234" s="37" t="s">
        <v>19</v>
      </c>
      <c r="H234" s="34">
        <v>1</v>
      </c>
      <c r="I234" s="27">
        <v>1230.4100000000001</v>
      </c>
      <c r="J234" s="21" t="s">
        <v>150</v>
      </c>
      <c r="K234" s="21"/>
      <c r="L234" s="21"/>
      <c r="M234" s="21"/>
      <c r="N234" s="21"/>
      <c r="O234" s="21"/>
    </row>
    <row r="235" spans="1:15" s="47" customFormat="1" x14ac:dyDescent="0.25">
      <c r="A235" s="22">
        <v>51</v>
      </c>
      <c r="B235" s="31" t="s">
        <v>4052</v>
      </c>
      <c r="C235" s="28">
        <v>2</v>
      </c>
      <c r="D235" s="29">
        <v>43837</v>
      </c>
      <c r="E235" s="39" t="s">
        <v>18</v>
      </c>
      <c r="F235" s="39" t="s">
        <v>3915</v>
      </c>
      <c r="G235" s="39" t="s">
        <v>20</v>
      </c>
      <c r="H235" s="32">
        <v>1</v>
      </c>
      <c r="I235" s="30">
        <v>675.68</v>
      </c>
      <c r="J235" s="22" t="s">
        <v>150</v>
      </c>
      <c r="K235" s="22"/>
      <c r="L235" s="22"/>
      <c r="M235" s="22"/>
      <c r="N235" s="22"/>
      <c r="O235" s="22"/>
    </row>
    <row r="236" spans="1:15" x14ac:dyDescent="0.25">
      <c r="A236" s="21">
        <v>56</v>
      </c>
      <c r="B236" s="33" t="s">
        <v>4054</v>
      </c>
      <c r="C236" s="25">
        <v>1</v>
      </c>
      <c r="D236" s="26">
        <v>43837</v>
      </c>
      <c r="E236" s="37" t="s">
        <v>18</v>
      </c>
      <c r="F236" s="37" t="s">
        <v>3759</v>
      </c>
      <c r="G236" s="37" t="s">
        <v>3760</v>
      </c>
      <c r="H236" s="34">
        <v>1</v>
      </c>
      <c r="I236" s="27">
        <v>166.18</v>
      </c>
      <c r="J236" s="21" t="s">
        <v>150</v>
      </c>
      <c r="K236" s="21"/>
      <c r="L236" s="21"/>
      <c r="M236" s="21"/>
      <c r="N236" s="21"/>
      <c r="O236" s="21"/>
    </row>
    <row r="237" spans="1:15" s="47" customFormat="1" x14ac:dyDescent="0.25">
      <c r="A237" s="21">
        <v>67</v>
      </c>
      <c r="B237" s="33" t="s">
        <v>4059</v>
      </c>
      <c r="C237" s="25">
        <v>1</v>
      </c>
      <c r="D237" s="26">
        <v>43837</v>
      </c>
      <c r="E237" s="37" t="s">
        <v>18</v>
      </c>
      <c r="F237" s="37" t="s">
        <v>3525</v>
      </c>
      <c r="G237" s="37" t="s">
        <v>47</v>
      </c>
      <c r="H237" s="34">
        <v>2</v>
      </c>
      <c r="I237" s="27">
        <v>229.3</v>
      </c>
      <c r="J237" s="21" t="s">
        <v>150</v>
      </c>
      <c r="K237" s="21"/>
      <c r="L237" s="21"/>
      <c r="M237" s="21"/>
      <c r="N237" s="21"/>
      <c r="O237" s="21"/>
    </row>
    <row r="238" spans="1:15" s="47" customFormat="1" x14ac:dyDescent="0.25">
      <c r="A238" s="22">
        <v>68</v>
      </c>
      <c r="B238" s="31" t="s">
        <v>4059</v>
      </c>
      <c r="C238" s="28">
        <v>2</v>
      </c>
      <c r="D238" s="29">
        <v>43837</v>
      </c>
      <c r="E238" s="39" t="s">
        <v>18</v>
      </c>
      <c r="F238" s="39" t="s">
        <v>3885</v>
      </c>
      <c r="G238" s="39" t="s">
        <v>99</v>
      </c>
      <c r="H238" s="32">
        <v>2</v>
      </c>
      <c r="I238" s="30">
        <v>229.3</v>
      </c>
      <c r="J238" s="22" t="s">
        <v>150</v>
      </c>
      <c r="K238" s="22"/>
      <c r="L238" s="22"/>
      <c r="M238" s="22"/>
      <c r="N238" s="22"/>
      <c r="O238" s="22"/>
    </row>
    <row r="239" spans="1:15" s="47" customFormat="1" x14ac:dyDescent="0.25">
      <c r="A239" s="21">
        <v>72</v>
      </c>
      <c r="B239" s="33" t="s">
        <v>4060</v>
      </c>
      <c r="C239" s="25">
        <v>1</v>
      </c>
      <c r="D239" s="26">
        <v>43837</v>
      </c>
      <c r="E239" s="37" t="s">
        <v>18</v>
      </c>
      <c r="F239" s="37" t="s">
        <v>4061</v>
      </c>
      <c r="G239" s="37" t="s">
        <v>4062</v>
      </c>
      <c r="H239" s="34">
        <v>2</v>
      </c>
      <c r="I239" s="27">
        <v>235.5</v>
      </c>
      <c r="J239" s="21" t="s">
        <v>150</v>
      </c>
      <c r="K239" s="21"/>
      <c r="L239" s="21"/>
      <c r="M239" s="21"/>
      <c r="N239" s="21"/>
      <c r="O239" s="21"/>
    </row>
    <row r="240" spans="1:15" s="47" customFormat="1" x14ac:dyDescent="0.25">
      <c r="A240" s="22">
        <v>74</v>
      </c>
      <c r="B240" s="31" t="s">
        <v>4060</v>
      </c>
      <c r="C240" s="28">
        <v>2</v>
      </c>
      <c r="D240" s="29">
        <v>43837</v>
      </c>
      <c r="E240" s="39" t="s">
        <v>18</v>
      </c>
      <c r="F240" s="39" t="s">
        <v>3890</v>
      </c>
      <c r="G240" s="39" t="s">
        <v>3330</v>
      </c>
      <c r="H240" s="32">
        <v>1</v>
      </c>
      <c r="I240" s="30">
        <v>93.79</v>
      </c>
      <c r="J240" s="22" t="s">
        <v>150</v>
      </c>
      <c r="K240" s="22"/>
      <c r="L240" s="22"/>
      <c r="M240" s="22"/>
      <c r="N240" s="22"/>
      <c r="O240" s="22"/>
    </row>
    <row r="241" spans="1:15" s="47" customFormat="1" x14ac:dyDescent="0.25">
      <c r="A241" s="22">
        <v>76</v>
      </c>
      <c r="B241" s="31" t="s">
        <v>4060</v>
      </c>
      <c r="C241" s="28">
        <v>4</v>
      </c>
      <c r="D241" s="29">
        <v>43837</v>
      </c>
      <c r="E241" s="39" t="s">
        <v>18</v>
      </c>
      <c r="F241" s="39" t="s">
        <v>3567</v>
      </c>
      <c r="G241" s="39" t="s">
        <v>114</v>
      </c>
      <c r="H241" s="32">
        <v>2</v>
      </c>
      <c r="I241" s="30">
        <v>315.98</v>
      </c>
      <c r="J241" s="22" t="s">
        <v>150</v>
      </c>
      <c r="K241" s="22"/>
      <c r="L241" s="22"/>
      <c r="M241" s="22"/>
      <c r="N241" s="22"/>
      <c r="O241" s="22"/>
    </row>
    <row r="242" spans="1:15" s="47" customFormat="1" x14ac:dyDescent="0.25">
      <c r="A242" s="21">
        <v>80</v>
      </c>
      <c r="B242" s="33" t="s">
        <v>4063</v>
      </c>
      <c r="C242" s="25">
        <v>1</v>
      </c>
      <c r="D242" s="26">
        <v>43837</v>
      </c>
      <c r="E242" s="37" t="s">
        <v>18</v>
      </c>
      <c r="F242" s="37" t="s">
        <v>3504</v>
      </c>
      <c r="G242" s="37" t="s">
        <v>114</v>
      </c>
      <c r="H242" s="34">
        <v>2</v>
      </c>
      <c r="I242" s="27">
        <v>115.86</v>
      </c>
      <c r="J242" s="21" t="s">
        <v>150</v>
      </c>
      <c r="K242" s="21"/>
      <c r="L242" s="21"/>
      <c r="M242" s="21"/>
      <c r="N242" s="21"/>
      <c r="O242" s="21"/>
    </row>
    <row r="243" spans="1:15" s="47" customFormat="1" x14ac:dyDescent="0.25">
      <c r="A243" s="22">
        <v>82</v>
      </c>
      <c r="B243" s="31" t="s">
        <v>4064</v>
      </c>
      <c r="C243" s="28">
        <v>1</v>
      </c>
      <c r="D243" s="29">
        <v>43837</v>
      </c>
      <c r="E243" s="39" t="s">
        <v>18</v>
      </c>
      <c r="F243" s="39" t="s">
        <v>3507</v>
      </c>
      <c r="G243" s="39" t="s">
        <v>114</v>
      </c>
      <c r="H243" s="32">
        <v>2</v>
      </c>
      <c r="I243" s="30">
        <v>118.96</v>
      </c>
      <c r="J243" s="22" t="s">
        <v>150</v>
      </c>
      <c r="K243" s="22"/>
      <c r="L243" s="22"/>
      <c r="M243" s="22"/>
      <c r="N243" s="22"/>
      <c r="O243" s="22"/>
    </row>
    <row r="244" spans="1:15" s="47" customFormat="1" x14ac:dyDescent="0.25">
      <c r="A244" s="22">
        <v>84</v>
      </c>
      <c r="B244" s="31" t="s">
        <v>4065</v>
      </c>
      <c r="C244" s="28">
        <v>2</v>
      </c>
      <c r="D244" s="29">
        <v>43837</v>
      </c>
      <c r="E244" s="39" t="s">
        <v>18</v>
      </c>
      <c r="F244" s="39" t="s">
        <v>3919</v>
      </c>
      <c r="G244" s="39" t="s">
        <v>23</v>
      </c>
      <c r="H244" s="32">
        <v>2</v>
      </c>
      <c r="I244" s="30">
        <v>657.14</v>
      </c>
      <c r="J244" s="22" t="s">
        <v>150</v>
      </c>
      <c r="K244" s="22"/>
      <c r="L244" s="22"/>
      <c r="M244" s="22"/>
      <c r="N244" s="22"/>
      <c r="O244" s="22"/>
    </row>
    <row r="245" spans="1:15" x14ac:dyDescent="0.25">
      <c r="A245" s="21">
        <v>85</v>
      </c>
      <c r="B245" s="33" t="s">
        <v>4065</v>
      </c>
      <c r="C245" s="25">
        <v>3</v>
      </c>
      <c r="D245" s="26">
        <v>43837</v>
      </c>
      <c r="E245" s="37" t="s">
        <v>18</v>
      </c>
      <c r="F245" s="37" t="s">
        <v>3924</v>
      </c>
      <c r="G245" s="37" t="s">
        <v>111</v>
      </c>
      <c r="H245" s="34">
        <v>1</v>
      </c>
      <c r="I245" s="27">
        <v>147.85</v>
      </c>
      <c r="J245" s="21" t="s">
        <v>150</v>
      </c>
      <c r="K245" s="21"/>
      <c r="L245" s="21"/>
      <c r="M245" s="21"/>
      <c r="N245" s="21"/>
      <c r="O245" s="21"/>
    </row>
    <row r="246" spans="1:15" s="47" customFormat="1" x14ac:dyDescent="0.25">
      <c r="A246" s="22">
        <v>86</v>
      </c>
      <c r="B246" s="31" t="s">
        <v>4065</v>
      </c>
      <c r="C246" s="28">
        <v>4</v>
      </c>
      <c r="D246" s="29">
        <v>43837</v>
      </c>
      <c r="E246" s="39" t="s">
        <v>18</v>
      </c>
      <c r="F246" s="39" t="s">
        <v>3920</v>
      </c>
      <c r="G246" s="39" t="s">
        <v>112</v>
      </c>
      <c r="H246" s="32">
        <v>1</v>
      </c>
      <c r="I246" s="30">
        <v>65.930000000000007</v>
      </c>
      <c r="J246" s="22" t="s">
        <v>150</v>
      </c>
      <c r="K246" s="22"/>
      <c r="L246" s="22"/>
      <c r="M246" s="22"/>
      <c r="N246" s="22"/>
      <c r="O246" s="22"/>
    </row>
    <row r="247" spans="1:15" s="47" customFormat="1" x14ac:dyDescent="0.25">
      <c r="A247" s="21">
        <v>87</v>
      </c>
      <c r="B247" s="33" t="s">
        <v>4065</v>
      </c>
      <c r="C247" s="25">
        <v>5</v>
      </c>
      <c r="D247" s="26">
        <v>43837</v>
      </c>
      <c r="E247" s="37" t="s">
        <v>18</v>
      </c>
      <c r="F247" s="37" t="s">
        <v>3650</v>
      </c>
      <c r="G247" s="37" t="s">
        <v>113</v>
      </c>
      <c r="H247" s="34">
        <v>1</v>
      </c>
      <c r="I247" s="27">
        <v>171.34</v>
      </c>
      <c r="J247" s="21" t="s">
        <v>150</v>
      </c>
      <c r="K247" s="21"/>
      <c r="L247" s="21"/>
      <c r="M247" s="21"/>
      <c r="N247" s="21"/>
      <c r="O247" s="21"/>
    </row>
    <row r="248" spans="1:15" s="47" customFormat="1" x14ac:dyDescent="0.25">
      <c r="A248" s="22">
        <v>91</v>
      </c>
      <c r="B248" s="31" t="s">
        <v>4066</v>
      </c>
      <c r="C248" s="28">
        <v>1</v>
      </c>
      <c r="D248" s="29">
        <v>43837</v>
      </c>
      <c r="E248" s="39" t="s">
        <v>18</v>
      </c>
      <c r="F248" s="39" t="s">
        <v>3497</v>
      </c>
      <c r="G248" s="39" t="s">
        <v>109</v>
      </c>
      <c r="H248" s="32">
        <v>1</v>
      </c>
      <c r="I248" s="30">
        <v>145.9</v>
      </c>
      <c r="J248" s="22" t="s">
        <v>150</v>
      </c>
      <c r="K248" s="22"/>
      <c r="L248" s="22"/>
      <c r="M248" s="22"/>
      <c r="N248" s="22"/>
      <c r="O248" s="22"/>
    </row>
    <row r="249" spans="1:15" s="47" customFormat="1" x14ac:dyDescent="0.25">
      <c r="A249" s="21">
        <v>93</v>
      </c>
      <c r="B249" s="33" t="s">
        <v>4066</v>
      </c>
      <c r="C249" s="25">
        <v>2</v>
      </c>
      <c r="D249" s="26">
        <v>43837</v>
      </c>
      <c r="E249" s="37" t="s">
        <v>18</v>
      </c>
      <c r="F249" s="37" t="s">
        <v>3498</v>
      </c>
      <c r="G249" s="37" t="s">
        <v>23</v>
      </c>
      <c r="H249" s="34">
        <v>1</v>
      </c>
      <c r="I249" s="27">
        <v>160.76</v>
      </c>
      <c r="J249" s="21" t="s">
        <v>150</v>
      </c>
      <c r="K249" s="21"/>
      <c r="L249" s="21"/>
      <c r="M249" s="21"/>
      <c r="N249" s="21"/>
      <c r="O249" s="21"/>
    </row>
    <row r="250" spans="1:15" s="47" customFormat="1" x14ac:dyDescent="0.25">
      <c r="A250" s="22">
        <v>94</v>
      </c>
      <c r="B250" s="31" t="s">
        <v>4066</v>
      </c>
      <c r="C250" s="28">
        <v>3</v>
      </c>
      <c r="D250" s="29">
        <v>43837</v>
      </c>
      <c r="E250" s="39" t="s">
        <v>18</v>
      </c>
      <c r="F250" s="39" t="s">
        <v>3501</v>
      </c>
      <c r="G250" s="39" t="s">
        <v>111</v>
      </c>
      <c r="H250" s="32">
        <v>1</v>
      </c>
      <c r="I250" s="30">
        <v>138.91</v>
      </c>
      <c r="J250" s="22" t="s">
        <v>150</v>
      </c>
      <c r="K250" s="22"/>
      <c r="L250" s="22"/>
      <c r="M250" s="22"/>
      <c r="N250" s="22"/>
      <c r="O250" s="22"/>
    </row>
    <row r="251" spans="1:15" s="47" customFormat="1" x14ac:dyDescent="0.25">
      <c r="A251" s="21">
        <v>98</v>
      </c>
      <c r="B251" s="33" t="s">
        <v>4067</v>
      </c>
      <c r="C251" s="25">
        <v>1</v>
      </c>
      <c r="D251" s="26">
        <v>43837</v>
      </c>
      <c r="E251" s="37" t="s">
        <v>18</v>
      </c>
      <c r="F251" s="37" t="s">
        <v>3524</v>
      </c>
      <c r="G251" s="37" t="s">
        <v>3374</v>
      </c>
      <c r="H251" s="34">
        <v>1</v>
      </c>
      <c r="I251" s="27">
        <v>285.52</v>
      </c>
      <c r="J251" s="21" t="s">
        <v>150</v>
      </c>
      <c r="K251" s="21"/>
      <c r="L251" s="21"/>
      <c r="M251" s="21"/>
      <c r="N251" s="21"/>
      <c r="O251" s="21"/>
    </row>
    <row r="252" spans="1:15" s="47" customFormat="1" x14ac:dyDescent="0.25">
      <c r="A252" s="21">
        <v>102</v>
      </c>
      <c r="B252" s="33" t="s">
        <v>4070</v>
      </c>
      <c r="C252" s="25">
        <v>1</v>
      </c>
      <c r="D252" s="26">
        <v>43837</v>
      </c>
      <c r="E252" s="37" t="s">
        <v>18</v>
      </c>
      <c r="F252" s="37" t="s">
        <v>3494</v>
      </c>
      <c r="G252" s="37" t="s">
        <v>55</v>
      </c>
      <c r="H252" s="34">
        <v>1</v>
      </c>
      <c r="I252" s="27">
        <v>178.2</v>
      </c>
      <c r="J252" s="21" t="s">
        <v>150</v>
      </c>
      <c r="K252" s="21"/>
      <c r="L252" s="21"/>
      <c r="M252" s="21"/>
      <c r="N252" s="21"/>
      <c r="O252" s="21"/>
    </row>
    <row r="253" spans="1:15" s="47" customFormat="1" x14ac:dyDescent="0.25">
      <c r="A253" s="22">
        <v>103</v>
      </c>
      <c r="B253" s="31" t="s">
        <v>4070</v>
      </c>
      <c r="C253" s="28">
        <v>2</v>
      </c>
      <c r="D253" s="29">
        <v>43837</v>
      </c>
      <c r="E253" s="39" t="s">
        <v>18</v>
      </c>
      <c r="F253" s="39" t="s">
        <v>3871</v>
      </c>
      <c r="G253" s="39" t="s">
        <v>3283</v>
      </c>
      <c r="H253" s="32">
        <v>1</v>
      </c>
      <c r="I253" s="30">
        <v>103.06</v>
      </c>
      <c r="J253" s="22" t="s">
        <v>150</v>
      </c>
      <c r="K253" s="22"/>
      <c r="L253" s="22"/>
      <c r="M253" s="22"/>
      <c r="N253" s="22"/>
      <c r="O253" s="22"/>
    </row>
    <row r="254" spans="1:15" x14ac:dyDescent="0.25">
      <c r="A254" s="21">
        <v>107</v>
      </c>
      <c r="B254" s="33" t="s">
        <v>4071</v>
      </c>
      <c r="C254" s="25">
        <v>1</v>
      </c>
      <c r="D254" s="26">
        <v>43837</v>
      </c>
      <c r="E254" s="37" t="s">
        <v>18</v>
      </c>
      <c r="F254" s="37" t="s">
        <v>3624</v>
      </c>
      <c r="G254" s="37" t="s">
        <v>3302</v>
      </c>
      <c r="H254" s="34">
        <v>1</v>
      </c>
      <c r="I254" s="27">
        <v>130.32</v>
      </c>
      <c r="J254" s="21" t="s">
        <v>150</v>
      </c>
      <c r="K254" s="21"/>
      <c r="L254" s="21"/>
      <c r="M254" s="21"/>
      <c r="N254" s="21"/>
      <c r="O254" s="21"/>
    </row>
    <row r="255" spans="1:15" s="47" customFormat="1" x14ac:dyDescent="0.25">
      <c r="A255" s="22">
        <v>109</v>
      </c>
      <c r="B255" s="31" t="s">
        <v>4071</v>
      </c>
      <c r="C255" s="28">
        <v>2</v>
      </c>
      <c r="D255" s="29">
        <v>43837</v>
      </c>
      <c r="E255" s="39" t="s">
        <v>18</v>
      </c>
      <c r="F255" s="39" t="s">
        <v>3627</v>
      </c>
      <c r="G255" s="39" t="s">
        <v>114</v>
      </c>
      <c r="H255" s="32">
        <v>2</v>
      </c>
      <c r="I255" s="30">
        <v>142.22</v>
      </c>
      <c r="J255" s="22" t="s">
        <v>150</v>
      </c>
      <c r="K255" s="22"/>
      <c r="L255" s="22"/>
      <c r="M255" s="22"/>
      <c r="N255" s="22"/>
      <c r="O255" s="22"/>
    </row>
    <row r="256" spans="1:15" s="47" customFormat="1" x14ac:dyDescent="0.25">
      <c r="A256" s="21">
        <v>113</v>
      </c>
      <c r="B256" s="33" t="s">
        <v>4072</v>
      </c>
      <c r="C256" s="25">
        <v>1</v>
      </c>
      <c r="D256" s="26">
        <v>43837</v>
      </c>
      <c r="E256" s="37" t="s">
        <v>18</v>
      </c>
      <c r="F256" s="37" t="s">
        <v>3469</v>
      </c>
      <c r="G256" s="37" t="s">
        <v>93</v>
      </c>
      <c r="H256" s="34">
        <v>2</v>
      </c>
      <c r="I256" s="27">
        <v>1134.08</v>
      </c>
      <c r="J256" s="21" t="s">
        <v>150</v>
      </c>
      <c r="K256" s="21"/>
      <c r="L256" s="21"/>
      <c r="M256" s="21"/>
      <c r="N256" s="21"/>
      <c r="O256" s="21"/>
    </row>
    <row r="257" spans="1:15" s="47" customFormat="1" x14ac:dyDescent="0.25">
      <c r="A257" s="22">
        <v>115</v>
      </c>
      <c r="B257" s="31" t="s">
        <v>4072</v>
      </c>
      <c r="C257" s="28">
        <v>2</v>
      </c>
      <c r="D257" s="29">
        <v>43837</v>
      </c>
      <c r="E257" s="39" t="s">
        <v>18</v>
      </c>
      <c r="F257" s="39" t="s">
        <v>3656</v>
      </c>
      <c r="G257" s="39" t="s">
        <v>3302</v>
      </c>
      <c r="H257" s="32">
        <v>1</v>
      </c>
      <c r="I257" s="30">
        <v>127.33</v>
      </c>
      <c r="J257" s="22" t="s">
        <v>150</v>
      </c>
      <c r="K257" s="22"/>
      <c r="L257" s="22"/>
      <c r="M257" s="22"/>
      <c r="N257" s="22"/>
      <c r="O257" s="22"/>
    </row>
    <row r="258" spans="1:15" s="47" customFormat="1" x14ac:dyDescent="0.25">
      <c r="A258" s="21">
        <v>116</v>
      </c>
      <c r="B258" s="33" t="s">
        <v>4072</v>
      </c>
      <c r="C258" s="25">
        <v>3</v>
      </c>
      <c r="D258" s="26">
        <v>43837</v>
      </c>
      <c r="E258" s="37" t="s">
        <v>18</v>
      </c>
      <c r="F258" s="37" t="s">
        <v>3657</v>
      </c>
      <c r="G258" s="37" t="s">
        <v>55</v>
      </c>
      <c r="H258" s="34">
        <v>2</v>
      </c>
      <c r="I258" s="27">
        <v>360.18</v>
      </c>
      <c r="J258" s="21" t="s">
        <v>150</v>
      </c>
      <c r="K258" s="21"/>
      <c r="L258" s="21"/>
      <c r="M258" s="21"/>
      <c r="N258" s="21"/>
      <c r="O258" s="21"/>
    </row>
    <row r="259" spans="1:15" s="47" customFormat="1" x14ac:dyDescent="0.25">
      <c r="A259" s="22">
        <v>120</v>
      </c>
      <c r="B259" s="31" t="s">
        <v>4073</v>
      </c>
      <c r="C259" s="28">
        <v>1</v>
      </c>
      <c r="D259" s="29">
        <v>43837</v>
      </c>
      <c r="E259" s="39" t="s">
        <v>18</v>
      </c>
      <c r="F259" s="39" t="s">
        <v>3472</v>
      </c>
      <c r="G259" s="39" t="s">
        <v>111</v>
      </c>
      <c r="H259" s="32">
        <v>2</v>
      </c>
      <c r="I259" s="30">
        <v>179.98</v>
      </c>
      <c r="J259" s="22" t="s">
        <v>150</v>
      </c>
      <c r="K259" s="22"/>
      <c r="L259" s="22"/>
      <c r="M259" s="22"/>
      <c r="N259" s="22"/>
      <c r="O259" s="22"/>
    </row>
    <row r="260" spans="1:15" s="47" customFormat="1" x14ac:dyDescent="0.25">
      <c r="A260" s="21">
        <v>122</v>
      </c>
      <c r="B260" s="33" t="s">
        <v>4073</v>
      </c>
      <c r="C260" s="25">
        <v>2</v>
      </c>
      <c r="D260" s="26">
        <v>43837</v>
      </c>
      <c r="E260" s="37" t="s">
        <v>18</v>
      </c>
      <c r="F260" s="37" t="s">
        <v>3473</v>
      </c>
      <c r="G260" s="37" t="s">
        <v>3296</v>
      </c>
      <c r="H260" s="34">
        <v>2</v>
      </c>
      <c r="I260" s="27">
        <v>111.44</v>
      </c>
      <c r="J260" s="21" t="s">
        <v>150</v>
      </c>
      <c r="K260" s="21"/>
      <c r="L260" s="21"/>
      <c r="M260" s="21"/>
      <c r="N260" s="21"/>
      <c r="O260" s="21"/>
    </row>
    <row r="261" spans="1:15" s="47" customFormat="1" x14ac:dyDescent="0.25">
      <c r="A261" s="22">
        <v>123</v>
      </c>
      <c r="B261" s="31" t="s">
        <v>4073</v>
      </c>
      <c r="C261" s="28">
        <v>3</v>
      </c>
      <c r="D261" s="29">
        <v>43837</v>
      </c>
      <c r="E261" s="39" t="s">
        <v>18</v>
      </c>
      <c r="F261" s="39" t="s">
        <v>3474</v>
      </c>
      <c r="G261" s="39" t="s">
        <v>109</v>
      </c>
      <c r="H261" s="32">
        <v>2</v>
      </c>
      <c r="I261" s="30">
        <v>207.56</v>
      </c>
      <c r="J261" s="22" t="s">
        <v>150</v>
      </c>
      <c r="K261" s="22"/>
      <c r="L261" s="22"/>
      <c r="M261" s="22"/>
      <c r="N261" s="22"/>
      <c r="O261" s="22"/>
    </row>
    <row r="262" spans="1:15" s="47" customFormat="1" x14ac:dyDescent="0.25">
      <c r="A262" s="21">
        <v>124</v>
      </c>
      <c r="B262" s="33" t="s">
        <v>4073</v>
      </c>
      <c r="C262" s="25">
        <v>4</v>
      </c>
      <c r="D262" s="26">
        <v>43837</v>
      </c>
      <c r="E262" s="37" t="s">
        <v>18</v>
      </c>
      <c r="F262" s="37" t="s">
        <v>3475</v>
      </c>
      <c r="G262" s="37" t="s">
        <v>112</v>
      </c>
      <c r="H262" s="34">
        <v>3</v>
      </c>
      <c r="I262" s="27">
        <v>137.25</v>
      </c>
      <c r="J262" s="21" t="s">
        <v>150</v>
      </c>
      <c r="K262" s="21"/>
      <c r="L262" s="21"/>
      <c r="M262" s="21"/>
      <c r="N262" s="21"/>
      <c r="O262" s="21"/>
    </row>
    <row r="263" spans="1:15" x14ac:dyDescent="0.25">
      <c r="A263" s="22">
        <v>125</v>
      </c>
      <c r="B263" s="31" t="s">
        <v>4073</v>
      </c>
      <c r="C263" s="28">
        <v>5</v>
      </c>
      <c r="D263" s="29">
        <v>43837</v>
      </c>
      <c r="E263" s="39" t="s">
        <v>18</v>
      </c>
      <c r="F263" s="39" t="s">
        <v>3476</v>
      </c>
      <c r="G263" s="39" t="s">
        <v>103</v>
      </c>
      <c r="H263" s="32">
        <v>2</v>
      </c>
      <c r="I263" s="30">
        <f>101.86+101.86</f>
        <v>203.72</v>
      </c>
      <c r="J263" s="22" t="s">
        <v>150</v>
      </c>
      <c r="K263" s="22"/>
      <c r="L263" s="22"/>
      <c r="M263" s="22"/>
      <c r="N263" s="22"/>
      <c r="O263" s="22"/>
    </row>
    <row r="264" spans="1:15" s="47" customFormat="1" x14ac:dyDescent="0.25">
      <c r="A264" s="21">
        <v>129</v>
      </c>
      <c r="B264" s="33" t="s">
        <v>4074</v>
      </c>
      <c r="C264" s="25">
        <v>1</v>
      </c>
      <c r="D264" s="26">
        <v>43837</v>
      </c>
      <c r="E264" s="37" t="s">
        <v>18</v>
      </c>
      <c r="F264" s="37" t="s">
        <v>3510</v>
      </c>
      <c r="G264" s="37" t="s">
        <v>24</v>
      </c>
      <c r="H264" s="34">
        <v>1</v>
      </c>
      <c r="I264" s="27">
        <v>130.83000000000001</v>
      </c>
      <c r="J264" s="21" t="s">
        <v>150</v>
      </c>
      <c r="K264" s="21"/>
      <c r="L264" s="21"/>
      <c r="M264" s="21"/>
      <c r="N264" s="21"/>
      <c r="O264" s="21"/>
    </row>
    <row r="265" spans="1:15" s="47" customFormat="1" x14ac:dyDescent="0.25">
      <c r="A265" s="22">
        <v>131</v>
      </c>
      <c r="B265" s="31" t="s">
        <v>4074</v>
      </c>
      <c r="C265" s="28">
        <v>2</v>
      </c>
      <c r="D265" s="29">
        <v>43837</v>
      </c>
      <c r="E265" s="39" t="s">
        <v>18</v>
      </c>
      <c r="F265" s="39" t="s">
        <v>3511</v>
      </c>
      <c r="G265" s="39" t="s">
        <v>114</v>
      </c>
      <c r="H265" s="32">
        <v>3</v>
      </c>
      <c r="I265" s="30">
        <v>486.63</v>
      </c>
      <c r="J265" s="22" t="s">
        <v>150</v>
      </c>
      <c r="K265" s="22"/>
      <c r="L265" s="22"/>
      <c r="M265" s="22"/>
      <c r="N265" s="22"/>
      <c r="O265" s="22"/>
    </row>
    <row r="266" spans="1:15" s="47" customFormat="1" x14ac:dyDescent="0.25">
      <c r="A266" s="21">
        <v>132</v>
      </c>
      <c r="B266" s="33" t="s">
        <v>4074</v>
      </c>
      <c r="C266" s="25">
        <v>3</v>
      </c>
      <c r="D266" s="26">
        <v>43837</v>
      </c>
      <c r="E266" s="37" t="s">
        <v>18</v>
      </c>
      <c r="F266" s="37" t="s">
        <v>3617</v>
      </c>
      <c r="G266" s="37" t="s">
        <v>110</v>
      </c>
      <c r="H266" s="34">
        <v>1</v>
      </c>
      <c r="I266" s="27">
        <v>80.77</v>
      </c>
      <c r="J266" s="21" t="s">
        <v>150</v>
      </c>
      <c r="K266" s="21"/>
      <c r="L266" s="21"/>
      <c r="M266" s="21"/>
      <c r="N266" s="21"/>
      <c r="O266" s="21"/>
    </row>
    <row r="267" spans="1:15" s="47" customFormat="1" x14ac:dyDescent="0.25">
      <c r="A267" s="22">
        <v>133</v>
      </c>
      <c r="B267" s="31" t="s">
        <v>4074</v>
      </c>
      <c r="C267" s="28">
        <v>4</v>
      </c>
      <c r="D267" s="29">
        <v>43837</v>
      </c>
      <c r="E267" s="39" t="s">
        <v>18</v>
      </c>
      <c r="F267" s="39" t="s">
        <v>3640</v>
      </c>
      <c r="G267" s="39" t="s">
        <v>109</v>
      </c>
      <c r="H267" s="32">
        <v>2</v>
      </c>
      <c r="I267" s="30">
        <v>213.96</v>
      </c>
      <c r="J267" s="22" t="s">
        <v>150</v>
      </c>
      <c r="K267" s="22"/>
      <c r="L267" s="22"/>
      <c r="M267" s="22"/>
      <c r="N267" s="22"/>
      <c r="O267" s="22"/>
    </row>
    <row r="268" spans="1:15" s="47" customFormat="1" x14ac:dyDescent="0.25">
      <c r="A268" s="22">
        <v>135</v>
      </c>
      <c r="B268" s="31" t="s">
        <v>4074</v>
      </c>
      <c r="C268" s="28">
        <v>6</v>
      </c>
      <c r="D268" s="29">
        <v>43837</v>
      </c>
      <c r="E268" s="39" t="s">
        <v>18</v>
      </c>
      <c r="F268" s="39" t="s">
        <v>3641</v>
      </c>
      <c r="G268" s="39" t="s">
        <v>3297</v>
      </c>
      <c r="H268" s="32">
        <v>2</v>
      </c>
      <c r="I268" s="30">
        <v>102.76</v>
      </c>
      <c r="J268" s="22" t="s">
        <v>150</v>
      </c>
      <c r="K268" s="22"/>
      <c r="L268" s="22"/>
      <c r="M268" s="22"/>
      <c r="N268" s="22"/>
      <c r="O268" s="22"/>
    </row>
    <row r="269" spans="1:15" s="47" customFormat="1" x14ac:dyDescent="0.25">
      <c r="A269" s="21">
        <v>136</v>
      </c>
      <c r="B269" s="33" t="s">
        <v>4074</v>
      </c>
      <c r="C269" s="25">
        <v>7</v>
      </c>
      <c r="D269" s="26">
        <v>43837</v>
      </c>
      <c r="E269" s="37" t="s">
        <v>18</v>
      </c>
      <c r="F269" s="37" t="s">
        <v>3642</v>
      </c>
      <c r="G269" s="37" t="s">
        <v>111</v>
      </c>
      <c r="H269" s="34">
        <v>2</v>
      </c>
      <c r="I269" s="27">
        <v>240.86</v>
      </c>
      <c r="J269" s="21" t="s">
        <v>150</v>
      </c>
      <c r="K269" s="21"/>
      <c r="L269" s="21"/>
      <c r="M269" s="21"/>
      <c r="N269" s="21"/>
      <c r="O269" s="21"/>
    </row>
    <row r="270" spans="1:15" s="47" customFormat="1" x14ac:dyDescent="0.25">
      <c r="A270" s="22">
        <v>137</v>
      </c>
      <c r="B270" s="31" t="s">
        <v>4074</v>
      </c>
      <c r="C270" s="28">
        <v>8</v>
      </c>
      <c r="D270" s="29">
        <v>43837</v>
      </c>
      <c r="E270" s="39" t="s">
        <v>18</v>
      </c>
      <c r="F270" s="39" t="s">
        <v>3643</v>
      </c>
      <c r="G270" s="39" t="s">
        <v>3296</v>
      </c>
      <c r="H270" s="32">
        <v>2</v>
      </c>
      <c r="I270" s="30">
        <v>118.7</v>
      </c>
      <c r="J270" s="22" t="s">
        <v>150</v>
      </c>
      <c r="K270" s="22"/>
      <c r="L270" s="22"/>
      <c r="M270" s="22"/>
      <c r="N270" s="22"/>
      <c r="O270" s="22"/>
    </row>
    <row r="271" spans="1:15" s="47" customFormat="1" x14ac:dyDescent="0.25">
      <c r="A271" s="22">
        <v>142</v>
      </c>
      <c r="B271" s="31" t="s">
        <v>4075</v>
      </c>
      <c r="C271" s="28">
        <v>1</v>
      </c>
      <c r="D271" s="29">
        <v>43837</v>
      </c>
      <c r="E271" s="39" t="s">
        <v>18</v>
      </c>
      <c r="F271" s="39" t="s">
        <v>3618</v>
      </c>
      <c r="G271" s="39" t="s">
        <v>3619</v>
      </c>
      <c r="H271" s="32">
        <v>1</v>
      </c>
      <c r="I271" s="30">
        <v>208.49</v>
      </c>
      <c r="J271" s="22" t="s">
        <v>150</v>
      </c>
      <c r="K271" s="22"/>
      <c r="L271" s="22"/>
      <c r="M271" s="22"/>
      <c r="N271" s="22"/>
      <c r="O271" s="22"/>
    </row>
    <row r="272" spans="1:15" x14ac:dyDescent="0.25">
      <c r="A272" s="22">
        <v>145</v>
      </c>
      <c r="B272" s="31" t="s">
        <v>4076</v>
      </c>
      <c r="C272" s="28">
        <v>2</v>
      </c>
      <c r="D272" s="29">
        <v>43837</v>
      </c>
      <c r="E272" s="39" t="s">
        <v>18</v>
      </c>
      <c r="F272" s="39" t="s">
        <v>3509</v>
      </c>
      <c r="G272" s="39" t="s">
        <v>24</v>
      </c>
      <c r="H272" s="32">
        <v>2</v>
      </c>
      <c r="I272" s="30">
        <v>217.84</v>
      </c>
      <c r="J272" s="22" t="s">
        <v>150</v>
      </c>
      <c r="K272" s="22"/>
      <c r="L272" s="22"/>
      <c r="M272" s="22"/>
      <c r="N272" s="22"/>
      <c r="O272" s="22"/>
    </row>
    <row r="273" spans="1:15" s="47" customFormat="1" x14ac:dyDescent="0.25">
      <c r="A273" s="21">
        <v>146</v>
      </c>
      <c r="B273" s="33" t="s">
        <v>4076</v>
      </c>
      <c r="C273" s="25">
        <v>3</v>
      </c>
      <c r="D273" s="26">
        <v>43837</v>
      </c>
      <c r="E273" s="37" t="s">
        <v>18</v>
      </c>
      <c r="F273" s="37" t="s">
        <v>3477</v>
      </c>
      <c r="G273" s="37" t="s">
        <v>3292</v>
      </c>
      <c r="H273" s="34">
        <v>2</v>
      </c>
      <c r="I273" s="27">
        <v>91</v>
      </c>
      <c r="J273" s="21" t="s">
        <v>150</v>
      </c>
      <c r="K273" s="21"/>
      <c r="L273" s="21"/>
      <c r="M273" s="21"/>
      <c r="N273" s="21"/>
      <c r="O273" s="21"/>
    </row>
    <row r="274" spans="1:15" s="47" customFormat="1" x14ac:dyDescent="0.25">
      <c r="A274" s="22">
        <v>150</v>
      </c>
      <c r="B274" s="31" t="s">
        <v>4077</v>
      </c>
      <c r="C274" s="28">
        <v>1</v>
      </c>
      <c r="D274" s="29">
        <v>43837</v>
      </c>
      <c r="E274" s="39" t="s">
        <v>18</v>
      </c>
      <c r="F274" s="39" t="s">
        <v>3638</v>
      </c>
      <c r="G274" s="39" t="s">
        <v>3639</v>
      </c>
      <c r="H274" s="32">
        <v>2</v>
      </c>
      <c r="I274" s="30">
        <v>208.2</v>
      </c>
      <c r="J274" s="22" t="s">
        <v>150</v>
      </c>
      <c r="K274" s="22"/>
      <c r="L274" s="22"/>
      <c r="M274" s="22"/>
      <c r="N274" s="22"/>
      <c r="O274" s="22"/>
    </row>
    <row r="275" spans="1:15" s="47" customFormat="1" x14ac:dyDescent="0.25">
      <c r="A275" s="21">
        <v>152</v>
      </c>
      <c r="B275" s="33" t="s">
        <v>4077</v>
      </c>
      <c r="C275" s="25">
        <v>2</v>
      </c>
      <c r="D275" s="26">
        <v>43837</v>
      </c>
      <c r="E275" s="37" t="s">
        <v>18</v>
      </c>
      <c r="F275" s="37" t="s">
        <v>3516</v>
      </c>
      <c r="G275" s="37" t="s">
        <v>101</v>
      </c>
      <c r="H275" s="34">
        <v>1</v>
      </c>
      <c r="I275" s="27">
        <v>118.8</v>
      </c>
      <c r="J275" s="21" t="s">
        <v>150</v>
      </c>
      <c r="K275" s="21"/>
      <c r="L275" s="21"/>
      <c r="M275" s="21"/>
      <c r="N275" s="21"/>
      <c r="O275" s="21"/>
    </row>
    <row r="276" spans="1:15" s="47" customFormat="1" x14ac:dyDescent="0.25">
      <c r="A276" s="22">
        <v>153</v>
      </c>
      <c r="B276" s="31" t="s">
        <v>4077</v>
      </c>
      <c r="C276" s="28">
        <v>3</v>
      </c>
      <c r="D276" s="29">
        <v>43837</v>
      </c>
      <c r="E276" s="39" t="s">
        <v>18</v>
      </c>
      <c r="F276" s="39" t="s">
        <v>3622</v>
      </c>
      <c r="G276" s="39" t="s">
        <v>3623</v>
      </c>
      <c r="H276" s="32">
        <v>2</v>
      </c>
      <c r="I276" s="30">
        <v>189.14</v>
      </c>
      <c r="J276" s="22" t="s">
        <v>150</v>
      </c>
      <c r="K276" s="22"/>
      <c r="L276" s="22"/>
      <c r="M276" s="22"/>
      <c r="N276" s="22"/>
      <c r="O276" s="22"/>
    </row>
    <row r="277" spans="1:15" s="47" customFormat="1" x14ac:dyDescent="0.25">
      <c r="A277" s="21">
        <v>199</v>
      </c>
      <c r="B277" s="33" t="s">
        <v>4098</v>
      </c>
      <c r="C277" s="25">
        <v>1</v>
      </c>
      <c r="D277" s="26">
        <v>43836</v>
      </c>
      <c r="E277" s="37" t="s">
        <v>4099</v>
      </c>
      <c r="F277" s="37" t="s">
        <v>4100</v>
      </c>
      <c r="G277" s="37" t="s">
        <v>4101</v>
      </c>
      <c r="H277" s="34">
        <v>1</v>
      </c>
      <c r="I277" s="27">
        <v>808.29</v>
      </c>
      <c r="J277" s="21" t="s">
        <v>150</v>
      </c>
      <c r="K277" s="21"/>
      <c r="L277" s="21"/>
      <c r="M277" s="21"/>
      <c r="N277" s="21"/>
      <c r="O277" s="21"/>
    </row>
    <row r="278" spans="1:15" s="47" customFormat="1" x14ac:dyDescent="0.25">
      <c r="A278" s="22">
        <v>201</v>
      </c>
      <c r="B278" s="31" t="s">
        <v>4103</v>
      </c>
      <c r="C278" s="28">
        <v>1</v>
      </c>
      <c r="D278" s="29">
        <v>43790</v>
      </c>
      <c r="E278" s="39" t="s">
        <v>15</v>
      </c>
      <c r="F278" s="39" t="s">
        <v>4104</v>
      </c>
      <c r="G278" s="39" t="s">
        <v>4105</v>
      </c>
      <c r="H278" s="32">
        <v>1</v>
      </c>
      <c r="I278" s="30">
        <v>0</v>
      </c>
      <c r="J278" s="22" t="s">
        <v>150</v>
      </c>
      <c r="K278" s="22"/>
      <c r="L278" s="22"/>
      <c r="M278" s="22"/>
      <c r="N278" s="22"/>
      <c r="O278" s="22"/>
    </row>
    <row r="279" spans="1:15" s="47" customFormat="1" x14ac:dyDescent="0.25">
      <c r="A279" s="21">
        <v>207</v>
      </c>
      <c r="B279" s="33" t="s">
        <v>4108</v>
      </c>
      <c r="C279" s="25">
        <v>2</v>
      </c>
      <c r="D279" s="26">
        <v>43837</v>
      </c>
      <c r="E279" s="37" t="s">
        <v>18</v>
      </c>
      <c r="F279" s="37" t="s">
        <v>3470</v>
      </c>
      <c r="G279" s="37" t="s">
        <v>3376</v>
      </c>
      <c r="H279" s="34">
        <v>1</v>
      </c>
      <c r="I279" s="27">
        <v>62.93</v>
      </c>
      <c r="J279" s="21" t="s">
        <v>150</v>
      </c>
      <c r="K279" s="21"/>
      <c r="L279" s="21"/>
      <c r="M279" s="21"/>
      <c r="N279" s="21"/>
      <c r="O279" s="21"/>
    </row>
    <row r="280" spans="1:15" s="47" customFormat="1" x14ac:dyDescent="0.25">
      <c r="A280" s="21">
        <v>213</v>
      </c>
      <c r="B280" s="33" t="s">
        <v>4109</v>
      </c>
      <c r="C280" s="25">
        <v>2</v>
      </c>
      <c r="D280" s="26">
        <v>43837</v>
      </c>
      <c r="E280" s="37" t="s">
        <v>15</v>
      </c>
      <c r="F280" s="37" t="s">
        <v>3437</v>
      </c>
      <c r="G280" s="37" t="s">
        <v>3321</v>
      </c>
      <c r="H280" s="34">
        <v>1</v>
      </c>
      <c r="I280" s="27">
        <v>664.6</v>
      </c>
      <c r="J280" s="21" t="s">
        <v>150</v>
      </c>
      <c r="K280" s="21"/>
      <c r="L280" s="21"/>
      <c r="M280" s="21"/>
      <c r="N280" s="21"/>
      <c r="O280" s="21"/>
    </row>
    <row r="281" spans="1:15" x14ac:dyDescent="0.25">
      <c r="A281" s="22">
        <v>214</v>
      </c>
      <c r="B281" s="31" t="s">
        <v>4109</v>
      </c>
      <c r="C281" s="28">
        <v>3</v>
      </c>
      <c r="D281" s="29">
        <v>43837</v>
      </c>
      <c r="E281" s="39" t="s">
        <v>15</v>
      </c>
      <c r="F281" s="39" t="s">
        <v>3573</v>
      </c>
      <c r="G281" s="39" t="s">
        <v>3348</v>
      </c>
      <c r="H281" s="32">
        <v>1</v>
      </c>
      <c r="I281" s="30">
        <v>67.489999999999995</v>
      </c>
      <c r="J281" s="22" t="s">
        <v>150</v>
      </c>
      <c r="K281" s="22"/>
      <c r="L281" s="22"/>
      <c r="M281" s="22"/>
      <c r="N281" s="22"/>
      <c r="O281" s="22"/>
    </row>
    <row r="282" spans="1:15" s="47" customFormat="1" x14ac:dyDescent="0.25">
      <c r="A282" s="21">
        <v>219</v>
      </c>
      <c r="B282" s="33" t="s">
        <v>4111</v>
      </c>
      <c r="C282" s="25">
        <v>1</v>
      </c>
      <c r="D282" s="26">
        <v>43837</v>
      </c>
      <c r="E282" s="37" t="s">
        <v>15</v>
      </c>
      <c r="F282" s="37" t="s">
        <v>3357</v>
      </c>
      <c r="G282" s="37" t="s">
        <v>3610</v>
      </c>
      <c r="H282" s="34">
        <v>1</v>
      </c>
      <c r="I282" s="27">
        <v>28.17</v>
      </c>
      <c r="J282" s="21" t="s">
        <v>150</v>
      </c>
      <c r="K282" s="21"/>
      <c r="L282" s="21"/>
      <c r="M282" s="21"/>
      <c r="N282" s="21"/>
      <c r="O282" s="21"/>
    </row>
    <row r="283" spans="1:15" s="47" customFormat="1" x14ac:dyDescent="0.25">
      <c r="A283" s="21">
        <v>222</v>
      </c>
      <c r="B283" s="33" t="s">
        <v>4111</v>
      </c>
      <c r="C283" s="25">
        <v>3</v>
      </c>
      <c r="D283" s="26">
        <v>43837</v>
      </c>
      <c r="E283" s="37" t="s">
        <v>15</v>
      </c>
      <c r="F283" s="37" t="s">
        <v>3807</v>
      </c>
      <c r="G283" s="37" t="s">
        <v>16</v>
      </c>
      <c r="H283" s="34">
        <v>1</v>
      </c>
      <c r="I283" s="27">
        <v>140.9</v>
      </c>
      <c r="J283" s="21" t="s">
        <v>150</v>
      </c>
      <c r="K283" s="21"/>
      <c r="L283" s="21"/>
      <c r="M283" s="21"/>
      <c r="N283" s="21"/>
      <c r="O283" s="21"/>
    </row>
    <row r="284" spans="1:15" s="47" customFormat="1" x14ac:dyDescent="0.25">
      <c r="A284" s="22">
        <v>223</v>
      </c>
      <c r="B284" s="31" t="s">
        <v>4111</v>
      </c>
      <c r="C284" s="28">
        <v>4</v>
      </c>
      <c r="D284" s="29">
        <v>43837</v>
      </c>
      <c r="E284" s="39" t="s">
        <v>15</v>
      </c>
      <c r="F284" s="39" t="s">
        <v>3648</v>
      </c>
      <c r="G284" s="39" t="s">
        <v>3649</v>
      </c>
      <c r="H284" s="32">
        <v>1</v>
      </c>
      <c r="I284" s="30">
        <v>572.04</v>
      </c>
      <c r="J284" s="22" t="s">
        <v>150</v>
      </c>
      <c r="K284" s="22"/>
      <c r="L284" s="22"/>
      <c r="M284" s="22"/>
      <c r="N284" s="22"/>
      <c r="O284" s="22"/>
    </row>
    <row r="285" spans="1:15" s="47" customFormat="1" x14ac:dyDescent="0.25">
      <c r="A285" s="22">
        <v>229</v>
      </c>
      <c r="B285" s="31" t="s">
        <v>4112</v>
      </c>
      <c r="C285" s="28">
        <v>2</v>
      </c>
      <c r="D285" s="29">
        <v>43837</v>
      </c>
      <c r="E285" s="39" t="s">
        <v>15</v>
      </c>
      <c r="F285" s="39" t="s">
        <v>3779</v>
      </c>
      <c r="G285" s="39" t="s">
        <v>3733</v>
      </c>
      <c r="H285" s="32">
        <v>1</v>
      </c>
      <c r="I285" s="30">
        <v>645.57000000000005</v>
      </c>
      <c r="J285" s="22" t="s">
        <v>150</v>
      </c>
      <c r="K285" s="22"/>
      <c r="L285" s="22"/>
      <c r="M285" s="22"/>
      <c r="N285" s="22"/>
      <c r="O285" s="22"/>
    </row>
    <row r="286" spans="1:15" s="47" customFormat="1" x14ac:dyDescent="0.25">
      <c r="A286" s="21">
        <v>234</v>
      </c>
      <c r="B286" s="33" t="s">
        <v>4115</v>
      </c>
      <c r="C286" s="25">
        <v>1</v>
      </c>
      <c r="D286" s="26">
        <v>43837</v>
      </c>
      <c r="E286" s="37" t="s">
        <v>15</v>
      </c>
      <c r="F286" s="37" t="s">
        <v>3357</v>
      </c>
      <c r="G286" s="37" t="s">
        <v>3610</v>
      </c>
      <c r="H286" s="34">
        <v>1</v>
      </c>
      <c r="I286" s="27">
        <v>28.17</v>
      </c>
      <c r="J286" s="21" t="s">
        <v>150</v>
      </c>
      <c r="K286" s="21"/>
      <c r="L286" s="21"/>
      <c r="M286" s="21"/>
      <c r="N286" s="21"/>
      <c r="O286" s="21"/>
    </row>
    <row r="287" spans="1:15" s="47" customFormat="1" x14ac:dyDescent="0.25">
      <c r="A287" s="22">
        <v>236</v>
      </c>
      <c r="B287" s="31" t="s">
        <v>4115</v>
      </c>
      <c r="C287" s="28">
        <v>2</v>
      </c>
      <c r="D287" s="29">
        <v>43837</v>
      </c>
      <c r="E287" s="39" t="s">
        <v>15</v>
      </c>
      <c r="F287" s="39" t="s">
        <v>3762</v>
      </c>
      <c r="G287" s="39" t="s">
        <v>144</v>
      </c>
      <c r="H287" s="32">
        <v>1</v>
      </c>
      <c r="I287" s="30">
        <v>540.83000000000004</v>
      </c>
      <c r="J287" s="22" t="s">
        <v>150</v>
      </c>
      <c r="K287" s="22"/>
      <c r="L287" s="22"/>
      <c r="M287" s="22"/>
      <c r="N287" s="22"/>
      <c r="O287" s="22"/>
    </row>
    <row r="288" spans="1:15" s="47" customFormat="1" x14ac:dyDescent="0.25">
      <c r="A288" s="21">
        <v>237</v>
      </c>
      <c r="B288" s="33" t="s">
        <v>4115</v>
      </c>
      <c r="C288" s="25">
        <v>3</v>
      </c>
      <c r="D288" s="26">
        <v>43837</v>
      </c>
      <c r="E288" s="37" t="s">
        <v>15</v>
      </c>
      <c r="F288" s="37" t="s">
        <v>3763</v>
      </c>
      <c r="G288" s="37" t="s">
        <v>16</v>
      </c>
      <c r="H288" s="34">
        <v>1</v>
      </c>
      <c r="I288" s="27">
        <v>101.35</v>
      </c>
      <c r="J288" s="21" t="s">
        <v>150</v>
      </c>
      <c r="K288" s="21"/>
      <c r="L288" s="21"/>
      <c r="M288" s="21"/>
      <c r="N288" s="21"/>
      <c r="O288" s="21"/>
    </row>
    <row r="289" spans="1:15" s="47" customFormat="1" x14ac:dyDescent="0.25">
      <c r="A289" s="22">
        <v>238</v>
      </c>
      <c r="B289" s="31" t="s">
        <v>4115</v>
      </c>
      <c r="C289" s="28">
        <v>4</v>
      </c>
      <c r="D289" s="29">
        <v>43837</v>
      </c>
      <c r="E289" s="39" t="s">
        <v>15</v>
      </c>
      <c r="F289" s="39" t="s">
        <v>3764</v>
      </c>
      <c r="G289" s="39" t="s">
        <v>3347</v>
      </c>
      <c r="H289" s="32">
        <v>1</v>
      </c>
      <c r="I289" s="30">
        <v>280.57</v>
      </c>
      <c r="J289" s="22" t="s">
        <v>150</v>
      </c>
      <c r="K289" s="22"/>
      <c r="L289" s="22"/>
      <c r="M289" s="22"/>
      <c r="N289" s="22"/>
      <c r="O289" s="22"/>
    </row>
    <row r="290" spans="1:15" x14ac:dyDescent="0.25">
      <c r="A290" s="21">
        <v>243</v>
      </c>
      <c r="B290" s="33" t="s">
        <v>4117</v>
      </c>
      <c r="C290" s="25">
        <v>1</v>
      </c>
      <c r="D290" s="26">
        <v>43837</v>
      </c>
      <c r="E290" s="37" t="s">
        <v>15</v>
      </c>
      <c r="F290" s="37" t="s">
        <v>3357</v>
      </c>
      <c r="G290" s="37" t="s">
        <v>3610</v>
      </c>
      <c r="H290" s="34">
        <v>1</v>
      </c>
      <c r="I290" s="27">
        <v>28.17</v>
      </c>
      <c r="J290" s="21" t="s">
        <v>150</v>
      </c>
      <c r="K290" s="21"/>
      <c r="L290" s="21"/>
      <c r="M290" s="21"/>
      <c r="N290" s="21"/>
      <c r="O290" s="21"/>
    </row>
    <row r="291" spans="1:15" s="47" customFormat="1" x14ac:dyDescent="0.25">
      <c r="A291" s="22">
        <v>245</v>
      </c>
      <c r="B291" s="31" t="s">
        <v>4117</v>
      </c>
      <c r="C291" s="28">
        <v>2</v>
      </c>
      <c r="D291" s="29">
        <v>43837</v>
      </c>
      <c r="E291" s="39" t="s">
        <v>15</v>
      </c>
      <c r="F291" s="39" t="s">
        <v>3822</v>
      </c>
      <c r="G291" s="39" t="s">
        <v>3730</v>
      </c>
      <c r="H291" s="32">
        <v>1</v>
      </c>
      <c r="I291" s="30">
        <v>555.05999999999995</v>
      </c>
      <c r="J291" s="22" t="s">
        <v>150</v>
      </c>
      <c r="K291" s="22"/>
      <c r="L291" s="22"/>
      <c r="M291" s="22"/>
      <c r="N291" s="22"/>
      <c r="O291" s="22"/>
    </row>
    <row r="292" spans="1:15" s="47" customFormat="1" x14ac:dyDescent="0.25">
      <c r="A292" s="21">
        <v>246</v>
      </c>
      <c r="B292" s="33" t="s">
        <v>4117</v>
      </c>
      <c r="C292" s="25">
        <v>3</v>
      </c>
      <c r="D292" s="26">
        <v>43837</v>
      </c>
      <c r="E292" s="37" t="s">
        <v>15</v>
      </c>
      <c r="F292" s="37" t="s">
        <v>3935</v>
      </c>
      <c r="G292" s="37" t="s">
        <v>4118</v>
      </c>
      <c r="H292" s="34">
        <v>1</v>
      </c>
      <c r="I292" s="27">
        <v>106.24</v>
      </c>
      <c r="J292" s="21" t="s">
        <v>150</v>
      </c>
      <c r="K292" s="21"/>
      <c r="L292" s="21"/>
      <c r="M292" s="21"/>
      <c r="N292" s="21"/>
      <c r="O292" s="21"/>
    </row>
    <row r="293" spans="1:15" s="47" customFormat="1" x14ac:dyDescent="0.25">
      <c r="A293" s="22">
        <v>247</v>
      </c>
      <c r="B293" s="31" t="s">
        <v>4117</v>
      </c>
      <c r="C293" s="28">
        <v>4</v>
      </c>
      <c r="D293" s="29">
        <v>43837</v>
      </c>
      <c r="E293" s="39" t="s">
        <v>15</v>
      </c>
      <c r="F293" s="39" t="s">
        <v>3934</v>
      </c>
      <c r="G293" s="39" t="s">
        <v>4119</v>
      </c>
      <c r="H293" s="32">
        <v>1</v>
      </c>
      <c r="I293" s="30">
        <v>300.68</v>
      </c>
      <c r="J293" s="22" t="s">
        <v>150</v>
      </c>
      <c r="K293" s="22"/>
      <c r="L293" s="22"/>
      <c r="M293" s="22"/>
      <c r="N293" s="22"/>
      <c r="O293" s="22"/>
    </row>
    <row r="294" spans="1:15" s="47" customFormat="1" x14ac:dyDescent="0.25">
      <c r="A294" s="21">
        <v>252</v>
      </c>
      <c r="B294" s="33" t="s">
        <v>4121</v>
      </c>
      <c r="C294" s="25">
        <v>1</v>
      </c>
      <c r="D294" s="26">
        <v>43837</v>
      </c>
      <c r="E294" s="37" t="s">
        <v>15</v>
      </c>
      <c r="F294" s="37" t="s">
        <v>3357</v>
      </c>
      <c r="G294" s="37" t="s">
        <v>3610</v>
      </c>
      <c r="H294" s="34">
        <v>1</v>
      </c>
      <c r="I294" s="27">
        <v>28.17</v>
      </c>
      <c r="J294" s="21" t="s">
        <v>150</v>
      </c>
      <c r="K294" s="21"/>
      <c r="L294" s="21"/>
      <c r="M294" s="21"/>
      <c r="N294" s="21"/>
      <c r="O294" s="21"/>
    </row>
    <row r="295" spans="1:15" s="47" customFormat="1" x14ac:dyDescent="0.25">
      <c r="A295" s="22">
        <v>254</v>
      </c>
      <c r="B295" s="31" t="s">
        <v>4121</v>
      </c>
      <c r="C295" s="28">
        <v>2</v>
      </c>
      <c r="D295" s="29">
        <v>43837</v>
      </c>
      <c r="E295" s="39" t="s">
        <v>15</v>
      </c>
      <c r="F295" s="39" t="s">
        <v>3819</v>
      </c>
      <c r="G295" s="39" t="s">
        <v>3613</v>
      </c>
      <c r="H295" s="32">
        <v>1</v>
      </c>
      <c r="I295" s="30">
        <v>540.83000000000004</v>
      </c>
      <c r="J295" s="22" t="s">
        <v>150</v>
      </c>
      <c r="K295" s="22"/>
      <c r="L295" s="22"/>
      <c r="M295" s="22"/>
      <c r="N295" s="22"/>
      <c r="O295" s="22"/>
    </row>
    <row r="296" spans="1:15" s="47" customFormat="1" x14ac:dyDescent="0.25">
      <c r="A296" s="21">
        <v>255</v>
      </c>
      <c r="B296" s="33" t="s">
        <v>4121</v>
      </c>
      <c r="C296" s="25">
        <v>3</v>
      </c>
      <c r="D296" s="26">
        <v>43837</v>
      </c>
      <c r="E296" s="37" t="s">
        <v>15</v>
      </c>
      <c r="F296" s="37" t="s">
        <v>3820</v>
      </c>
      <c r="G296" s="37" t="s">
        <v>3608</v>
      </c>
      <c r="H296" s="34">
        <v>1</v>
      </c>
      <c r="I296" s="27">
        <v>116.45</v>
      </c>
      <c r="J296" s="21" t="s">
        <v>150</v>
      </c>
      <c r="K296" s="21"/>
      <c r="L296" s="21"/>
      <c r="M296" s="21"/>
      <c r="N296" s="21"/>
      <c r="O296" s="21"/>
    </row>
    <row r="297" spans="1:15" s="47" customFormat="1" x14ac:dyDescent="0.25">
      <c r="A297" s="22">
        <v>256</v>
      </c>
      <c r="B297" s="31" t="s">
        <v>4121</v>
      </c>
      <c r="C297" s="28">
        <v>4</v>
      </c>
      <c r="D297" s="29">
        <v>43837</v>
      </c>
      <c r="E297" s="39" t="s">
        <v>15</v>
      </c>
      <c r="F297" s="39" t="s">
        <v>3821</v>
      </c>
      <c r="G297" s="39" t="s">
        <v>3616</v>
      </c>
      <c r="H297" s="32">
        <v>1</v>
      </c>
      <c r="I297" s="30">
        <v>298.37</v>
      </c>
      <c r="J297" s="22" t="s">
        <v>150</v>
      </c>
      <c r="K297" s="22"/>
      <c r="L297" s="22"/>
      <c r="M297" s="22"/>
      <c r="N297" s="22"/>
      <c r="O297" s="22"/>
    </row>
    <row r="298" spans="1:15" s="47" customFormat="1" x14ac:dyDescent="0.25">
      <c r="A298" s="21">
        <v>261</v>
      </c>
      <c r="B298" s="33" t="s">
        <v>4123</v>
      </c>
      <c r="C298" s="25">
        <v>1</v>
      </c>
      <c r="D298" s="26">
        <v>43837</v>
      </c>
      <c r="E298" s="37" t="s">
        <v>15</v>
      </c>
      <c r="F298" s="37" t="s">
        <v>3357</v>
      </c>
      <c r="G298" s="37" t="s">
        <v>3610</v>
      </c>
      <c r="H298" s="34">
        <v>1</v>
      </c>
      <c r="I298" s="27">
        <v>28.17</v>
      </c>
      <c r="J298" s="21" t="s">
        <v>150</v>
      </c>
      <c r="K298" s="21"/>
      <c r="L298" s="21"/>
      <c r="M298" s="21"/>
      <c r="N298" s="21"/>
      <c r="O298" s="21"/>
    </row>
    <row r="299" spans="1:15" x14ac:dyDescent="0.25">
      <c r="A299" s="22">
        <v>263</v>
      </c>
      <c r="B299" s="31" t="s">
        <v>4123</v>
      </c>
      <c r="C299" s="28">
        <v>2</v>
      </c>
      <c r="D299" s="29">
        <v>43837</v>
      </c>
      <c r="E299" s="39" t="s">
        <v>15</v>
      </c>
      <c r="F299" s="39" t="s">
        <v>3611</v>
      </c>
      <c r="G299" s="39" t="s">
        <v>144</v>
      </c>
      <c r="H299" s="32">
        <v>1</v>
      </c>
      <c r="I299" s="30">
        <v>540.83000000000004</v>
      </c>
      <c r="J299" s="22" t="s">
        <v>150</v>
      </c>
      <c r="K299" s="22"/>
      <c r="L299" s="22"/>
      <c r="M299" s="22"/>
      <c r="N299" s="22"/>
      <c r="O299" s="22"/>
    </row>
    <row r="300" spans="1:15" s="47" customFormat="1" x14ac:dyDescent="0.25">
      <c r="A300" s="21">
        <v>264</v>
      </c>
      <c r="B300" s="33" t="s">
        <v>4123</v>
      </c>
      <c r="C300" s="25">
        <v>3</v>
      </c>
      <c r="D300" s="26">
        <v>43837</v>
      </c>
      <c r="E300" s="37" t="s">
        <v>15</v>
      </c>
      <c r="F300" s="37" t="s">
        <v>3571</v>
      </c>
      <c r="G300" s="37" t="s">
        <v>16</v>
      </c>
      <c r="H300" s="34">
        <v>1</v>
      </c>
      <c r="I300" s="27">
        <v>116.45</v>
      </c>
      <c r="J300" s="21" t="s">
        <v>150</v>
      </c>
      <c r="K300" s="21"/>
      <c r="L300" s="21"/>
      <c r="M300" s="21"/>
      <c r="N300" s="21"/>
      <c r="O300" s="21"/>
    </row>
    <row r="301" spans="1:15" s="47" customFormat="1" x14ac:dyDescent="0.25">
      <c r="A301" s="22">
        <v>265</v>
      </c>
      <c r="B301" s="31" t="s">
        <v>4123</v>
      </c>
      <c r="C301" s="28">
        <v>4</v>
      </c>
      <c r="D301" s="29">
        <v>43837</v>
      </c>
      <c r="E301" s="39" t="s">
        <v>15</v>
      </c>
      <c r="F301" s="39" t="s">
        <v>3572</v>
      </c>
      <c r="G301" s="39" t="s">
        <v>3347</v>
      </c>
      <c r="H301" s="32">
        <v>1</v>
      </c>
      <c r="I301" s="30">
        <v>298.37</v>
      </c>
      <c r="J301" s="22" t="s">
        <v>150</v>
      </c>
      <c r="K301" s="22"/>
      <c r="L301" s="22"/>
      <c r="M301" s="22"/>
      <c r="N301" s="22"/>
      <c r="O301" s="22"/>
    </row>
    <row r="302" spans="1:15" s="47" customFormat="1" x14ac:dyDescent="0.25">
      <c r="A302" s="21">
        <v>270</v>
      </c>
      <c r="B302" s="33" t="s">
        <v>4125</v>
      </c>
      <c r="C302" s="25">
        <v>1</v>
      </c>
      <c r="D302" s="26">
        <v>43837</v>
      </c>
      <c r="E302" s="37" t="s">
        <v>15</v>
      </c>
      <c r="F302" s="37" t="s">
        <v>3357</v>
      </c>
      <c r="G302" s="37" t="s">
        <v>3610</v>
      </c>
      <c r="H302" s="34">
        <v>1</v>
      </c>
      <c r="I302" s="27">
        <v>28.17</v>
      </c>
      <c r="J302" s="21" t="s">
        <v>150</v>
      </c>
      <c r="K302" s="21"/>
      <c r="L302" s="21"/>
      <c r="M302" s="21"/>
      <c r="N302" s="21"/>
      <c r="O302" s="21"/>
    </row>
    <row r="303" spans="1:15" s="47" customFormat="1" x14ac:dyDescent="0.25">
      <c r="A303" s="22">
        <v>272</v>
      </c>
      <c r="B303" s="31" t="s">
        <v>4125</v>
      </c>
      <c r="C303" s="28">
        <v>2</v>
      </c>
      <c r="D303" s="29">
        <v>43837</v>
      </c>
      <c r="E303" s="39" t="s">
        <v>15</v>
      </c>
      <c r="F303" s="39" t="s">
        <v>3938</v>
      </c>
      <c r="G303" s="39" t="s">
        <v>3730</v>
      </c>
      <c r="H303" s="32">
        <v>1</v>
      </c>
      <c r="I303" s="30">
        <v>555.05999999999995</v>
      </c>
      <c r="J303" s="22" t="s">
        <v>150</v>
      </c>
      <c r="K303" s="22"/>
      <c r="L303" s="22"/>
      <c r="M303" s="22"/>
      <c r="N303" s="22"/>
      <c r="O303" s="22"/>
    </row>
    <row r="304" spans="1:15" s="47" customFormat="1" x14ac:dyDescent="0.25">
      <c r="A304" s="21">
        <v>273</v>
      </c>
      <c r="B304" s="33" t="s">
        <v>4125</v>
      </c>
      <c r="C304" s="25">
        <v>3</v>
      </c>
      <c r="D304" s="26">
        <v>43837</v>
      </c>
      <c r="E304" s="37" t="s">
        <v>15</v>
      </c>
      <c r="F304" s="37" t="s">
        <v>3942</v>
      </c>
      <c r="G304" s="37" t="s">
        <v>4118</v>
      </c>
      <c r="H304" s="34">
        <v>1</v>
      </c>
      <c r="I304" s="27">
        <v>123.75</v>
      </c>
      <c r="J304" s="21" t="s">
        <v>150</v>
      </c>
      <c r="K304" s="21"/>
      <c r="L304" s="21"/>
      <c r="M304" s="21"/>
      <c r="N304" s="21"/>
      <c r="O304" s="21"/>
    </row>
    <row r="305" spans="1:15" s="47" customFormat="1" x14ac:dyDescent="0.25">
      <c r="A305" s="22">
        <v>274</v>
      </c>
      <c r="B305" s="31" t="s">
        <v>4125</v>
      </c>
      <c r="C305" s="28">
        <v>4</v>
      </c>
      <c r="D305" s="29">
        <v>43837</v>
      </c>
      <c r="E305" s="39" t="s">
        <v>15</v>
      </c>
      <c r="F305" s="39" t="s">
        <v>3940</v>
      </c>
      <c r="G305" s="39" t="s">
        <v>4119</v>
      </c>
      <c r="H305" s="32">
        <v>1</v>
      </c>
      <c r="I305" s="30">
        <v>320.08</v>
      </c>
      <c r="J305" s="22" t="s">
        <v>150</v>
      </c>
      <c r="K305" s="22"/>
      <c r="L305" s="22"/>
      <c r="M305" s="22"/>
      <c r="N305" s="22"/>
      <c r="O305" s="22"/>
    </row>
    <row r="306" spans="1:15" s="47" customFormat="1" x14ac:dyDescent="0.25">
      <c r="A306" s="21">
        <v>279</v>
      </c>
      <c r="B306" s="33" t="s">
        <v>4127</v>
      </c>
      <c r="C306" s="25">
        <v>1</v>
      </c>
      <c r="D306" s="26">
        <v>43837</v>
      </c>
      <c r="E306" s="37" t="s">
        <v>15</v>
      </c>
      <c r="F306" s="37" t="s">
        <v>3357</v>
      </c>
      <c r="G306" s="37" t="s">
        <v>3610</v>
      </c>
      <c r="H306" s="34">
        <v>1</v>
      </c>
      <c r="I306" s="27">
        <v>28.17</v>
      </c>
      <c r="J306" s="21" t="s">
        <v>150</v>
      </c>
      <c r="K306" s="21"/>
      <c r="L306" s="21"/>
      <c r="M306" s="21"/>
      <c r="N306" s="21"/>
      <c r="O306" s="21"/>
    </row>
    <row r="307" spans="1:15" s="47" customFormat="1" x14ac:dyDescent="0.25">
      <c r="A307" s="22">
        <v>281</v>
      </c>
      <c r="B307" s="31" t="s">
        <v>4127</v>
      </c>
      <c r="C307" s="28">
        <v>2</v>
      </c>
      <c r="D307" s="29">
        <v>43837</v>
      </c>
      <c r="E307" s="39" t="s">
        <v>15</v>
      </c>
      <c r="F307" s="39" t="s">
        <v>3612</v>
      </c>
      <c r="G307" s="39" t="s">
        <v>3613</v>
      </c>
      <c r="H307" s="32">
        <v>1</v>
      </c>
      <c r="I307" s="30">
        <v>540.83000000000004</v>
      </c>
      <c r="J307" s="22" t="s">
        <v>150</v>
      </c>
      <c r="K307" s="22"/>
      <c r="L307" s="22"/>
      <c r="M307" s="22"/>
      <c r="N307" s="22"/>
      <c r="O307" s="22"/>
    </row>
    <row r="308" spans="1:15" x14ac:dyDescent="0.25">
      <c r="A308" s="21">
        <v>282</v>
      </c>
      <c r="B308" s="33" t="s">
        <v>4127</v>
      </c>
      <c r="C308" s="25">
        <v>3</v>
      </c>
      <c r="D308" s="26">
        <v>43837</v>
      </c>
      <c r="E308" s="37" t="s">
        <v>15</v>
      </c>
      <c r="F308" s="37" t="s">
        <v>3614</v>
      </c>
      <c r="G308" s="37" t="s">
        <v>3608</v>
      </c>
      <c r="H308" s="34">
        <v>1</v>
      </c>
      <c r="I308" s="27">
        <v>101.35</v>
      </c>
      <c r="J308" s="21" t="s">
        <v>150</v>
      </c>
      <c r="K308" s="21"/>
      <c r="L308" s="21"/>
      <c r="M308" s="21"/>
      <c r="N308" s="21"/>
      <c r="O308" s="21"/>
    </row>
    <row r="309" spans="1:15" s="47" customFormat="1" x14ac:dyDescent="0.25">
      <c r="A309" s="22">
        <v>283</v>
      </c>
      <c r="B309" s="31" t="s">
        <v>4127</v>
      </c>
      <c r="C309" s="28">
        <v>4</v>
      </c>
      <c r="D309" s="29">
        <v>43837</v>
      </c>
      <c r="E309" s="39" t="s">
        <v>15</v>
      </c>
      <c r="F309" s="39" t="s">
        <v>3615</v>
      </c>
      <c r="G309" s="39" t="s">
        <v>3616</v>
      </c>
      <c r="H309" s="32">
        <v>1</v>
      </c>
      <c r="I309" s="30">
        <v>280.57</v>
      </c>
      <c r="J309" s="22" t="s">
        <v>150</v>
      </c>
      <c r="K309" s="22"/>
      <c r="L309" s="22"/>
      <c r="M309" s="22"/>
      <c r="N309" s="22"/>
      <c r="O309" s="22"/>
    </row>
    <row r="310" spans="1:15" s="47" customFormat="1" x14ac:dyDescent="0.25">
      <c r="A310" s="21">
        <v>288</v>
      </c>
      <c r="B310" s="33" t="s">
        <v>4129</v>
      </c>
      <c r="C310" s="25">
        <v>1</v>
      </c>
      <c r="D310" s="26">
        <v>43837</v>
      </c>
      <c r="E310" s="37" t="s">
        <v>15</v>
      </c>
      <c r="F310" s="37" t="s">
        <v>3357</v>
      </c>
      <c r="G310" s="37" t="s">
        <v>3610</v>
      </c>
      <c r="H310" s="34">
        <v>1</v>
      </c>
      <c r="I310" s="27">
        <v>28.17</v>
      </c>
      <c r="J310" s="21" t="s">
        <v>150</v>
      </c>
      <c r="K310" s="21"/>
      <c r="L310" s="21"/>
      <c r="M310" s="21"/>
      <c r="N310" s="21"/>
      <c r="O310" s="21"/>
    </row>
    <row r="311" spans="1:15" s="47" customFormat="1" x14ac:dyDescent="0.25">
      <c r="A311" s="22">
        <v>290</v>
      </c>
      <c r="B311" s="31" t="s">
        <v>4129</v>
      </c>
      <c r="C311" s="28">
        <v>2</v>
      </c>
      <c r="D311" s="29">
        <v>43837</v>
      </c>
      <c r="E311" s="39" t="s">
        <v>15</v>
      </c>
      <c r="F311" s="39" t="s">
        <v>3611</v>
      </c>
      <c r="G311" s="39" t="s">
        <v>144</v>
      </c>
      <c r="H311" s="32">
        <v>1</v>
      </c>
      <c r="I311" s="30">
        <v>540.83000000000004</v>
      </c>
      <c r="J311" s="22" t="s">
        <v>150</v>
      </c>
      <c r="K311" s="22"/>
      <c r="L311" s="22"/>
      <c r="M311" s="22"/>
      <c r="N311" s="22"/>
      <c r="O311" s="22"/>
    </row>
    <row r="312" spans="1:15" s="47" customFormat="1" x14ac:dyDescent="0.25">
      <c r="A312" s="21">
        <v>291</v>
      </c>
      <c r="B312" s="33" t="s">
        <v>4129</v>
      </c>
      <c r="C312" s="25">
        <v>3</v>
      </c>
      <c r="D312" s="26">
        <v>43837</v>
      </c>
      <c r="E312" s="37" t="s">
        <v>15</v>
      </c>
      <c r="F312" s="37" t="s">
        <v>3571</v>
      </c>
      <c r="G312" s="37" t="s">
        <v>16</v>
      </c>
      <c r="H312" s="34">
        <v>1</v>
      </c>
      <c r="I312" s="27">
        <v>116.45</v>
      </c>
      <c r="J312" s="21" t="s">
        <v>150</v>
      </c>
      <c r="K312" s="21"/>
      <c r="L312" s="21"/>
      <c r="M312" s="21"/>
      <c r="N312" s="21"/>
      <c r="O312" s="21"/>
    </row>
    <row r="313" spans="1:15" s="47" customFormat="1" x14ac:dyDescent="0.25">
      <c r="A313" s="22">
        <v>292</v>
      </c>
      <c r="B313" s="31" t="s">
        <v>4129</v>
      </c>
      <c r="C313" s="28">
        <v>4</v>
      </c>
      <c r="D313" s="29">
        <v>43837</v>
      </c>
      <c r="E313" s="39" t="s">
        <v>15</v>
      </c>
      <c r="F313" s="39" t="s">
        <v>3572</v>
      </c>
      <c r="G313" s="39" t="s">
        <v>3347</v>
      </c>
      <c r="H313" s="32">
        <v>1</v>
      </c>
      <c r="I313" s="30">
        <v>298.37</v>
      </c>
      <c r="J313" s="22" t="s">
        <v>150</v>
      </c>
      <c r="K313" s="22"/>
      <c r="L313" s="22"/>
      <c r="M313" s="22"/>
      <c r="N313" s="22"/>
      <c r="O313" s="22"/>
    </row>
    <row r="314" spans="1:15" s="47" customFormat="1" x14ac:dyDescent="0.25">
      <c r="A314" s="21">
        <v>297</v>
      </c>
      <c r="B314" s="33" t="s">
        <v>4131</v>
      </c>
      <c r="C314" s="25">
        <v>1</v>
      </c>
      <c r="D314" s="26">
        <v>43837</v>
      </c>
      <c r="E314" s="37" t="s">
        <v>15</v>
      </c>
      <c r="F314" s="37" t="s">
        <v>4132</v>
      </c>
      <c r="G314" s="37" t="s">
        <v>3464</v>
      </c>
      <c r="H314" s="34">
        <v>1</v>
      </c>
      <c r="I314" s="27">
        <v>715.23</v>
      </c>
      <c r="J314" s="21" t="s">
        <v>150</v>
      </c>
      <c r="K314" s="21"/>
      <c r="L314" s="21"/>
      <c r="M314" s="21"/>
      <c r="N314" s="21"/>
      <c r="O314" s="21"/>
    </row>
    <row r="315" spans="1:15" s="47" customFormat="1" x14ac:dyDescent="0.25">
      <c r="A315" s="21">
        <v>301</v>
      </c>
      <c r="B315" s="33" t="s">
        <v>4134</v>
      </c>
      <c r="C315" s="25">
        <v>2</v>
      </c>
      <c r="D315" s="26">
        <v>43837</v>
      </c>
      <c r="E315" s="37" t="s">
        <v>15</v>
      </c>
      <c r="F315" s="37" t="s">
        <v>3957</v>
      </c>
      <c r="G315" s="37" t="s">
        <v>3613</v>
      </c>
      <c r="H315" s="34">
        <v>1</v>
      </c>
      <c r="I315" s="27">
        <v>622.16</v>
      </c>
      <c r="J315" s="21" t="s">
        <v>150</v>
      </c>
      <c r="K315" s="21"/>
      <c r="L315" s="21"/>
      <c r="M315" s="21"/>
      <c r="N315" s="21"/>
      <c r="O315" s="21"/>
    </row>
    <row r="316" spans="1:15" s="47" customFormat="1" x14ac:dyDescent="0.25">
      <c r="A316" s="22">
        <v>306</v>
      </c>
      <c r="B316" s="31" t="s">
        <v>4136</v>
      </c>
      <c r="C316" s="28">
        <v>1</v>
      </c>
      <c r="D316" s="29">
        <v>43837</v>
      </c>
      <c r="E316" s="39" t="s">
        <v>15</v>
      </c>
      <c r="F316" s="39" t="s">
        <v>3357</v>
      </c>
      <c r="G316" s="39" t="s">
        <v>3610</v>
      </c>
      <c r="H316" s="32">
        <v>1</v>
      </c>
      <c r="I316" s="30">
        <v>28.17</v>
      </c>
      <c r="J316" s="22" t="s">
        <v>150</v>
      </c>
      <c r="K316" s="22"/>
      <c r="L316" s="22"/>
      <c r="M316" s="22"/>
      <c r="N316" s="22"/>
      <c r="O316" s="22"/>
    </row>
    <row r="317" spans="1:15" x14ac:dyDescent="0.25">
      <c r="A317" s="21">
        <v>308</v>
      </c>
      <c r="B317" s="33" t="s">
        <v>4136</v>
      </c>
      <c r="C317" s="25">
        <v>2</v>
      </c>
      <c r="D317" s="26">
        <v>43837</v>
      </c>
      <c r="E317" s="37" t="s">
        <v>15</v>
      </c>
      <c r="F317" s="37" t="s">
        <v>3823</v>
      </c>
      <c r="G317" s="37" t="s">
        <v>144</v>
      </c>
      <c r="H317" s="34">
        <v>1</v>
      </c>
      <c r="I317" s="27">
        <v>540.83000000000004</v>
      </c>
      <c r="J317" s="21" t="s">
        <v>150</v>
      </c>
      <c r="K317" s="21"/>
      <c r="L317" s="21"/>
      <c r="M317" s="21"/>
      <c r="N317" s="21"/>
      <c r="O317" s="21"/>
    </row>
    <row r="318" spans="1:15" s="47" customFormat="1" x14ac:dyDescent="0.25">
      <c r="A318" s="22">
        <v>309</v>
      </c>
      <c r="B318" s="31" t="s">
        <v>4136</v>
      </c>
      <c r="C318" s="28">
        <v>3</v>
      </c>
      <c r="D318" s="29">
        <v>43837</v>
      </c>
      <c r="E318" s="39" t="s">
        <v>15</v>
      </c>
      <c r="F318" s="39" t="s">
        <v>3824</v>
      </c>
      <c r="G318" s="39" t="s">
        <v>16</v>
      </c>
      <c r="H318" s="32">
        <v>1</v>
      </c>
      <c r="I318" s="30">
        <v>115.12</v>
      </c>
      <c r="J318" s="22" t="s">
        <v>150</v>
      </c>
      <c r="K318" s="22"/>
      <c r="L318" s="22"/>
      <c r="M318" s="22"/>
      <c r="N318" s="22"/>
      <c r="O318" s="22"/>
    </row>
    <row r="319" spans="1:15" s="47" customFormat="1" x14ac:dyDescent="0.25">
      <c r="A319" s="21">
        <v>310</v>
      </c>
      <c r="B319" s="33" t="s">
        <v>4136</v>
      </c>
      <c r="C319" s="25">
        <v>4</v>
      </c>
      <c r="D319" s="26">
        <v>43837</v>
      </c>
      <c r="E319" s="37" t="s">
        <v>15</v>
      </c>
      <c r="F319" s="37" t="s">
        <v>3825</v>
      </c>
      <c r="G319" s="37" t="s">
        <v>3347</v>
      </c>
      <c r="H319" s="34">
        <v>1</v>
      </c>
      <c r="I319" s="27">
        <v>320.54000000000002</v>
      </c>
      <c r="J319" s="21" t="s">
        <v>150</v>
      </c>
      <c r="K319" s="21"/>
      <c r="L319" s="21"/>
      <c r="M319" s="21"/>
      <c r="N319" s="21"/>
      <c r="O319" s="21"/>
    </row>
    <row r="320" spans="1:15" s="47" customFormat="1" x14ac:dyDescent="0.25">
      <c r="A320" s="22">
        <v>315</v>
      </c>
      <c r="B320" s="31" t="s">
        <v>4138</v>
      </c>
      <c r="C320" s="28">
        <v>1</v>
      </c>
      <c r="D320" s="29">
        <v>43837</v>
      </c>
      <c r="E320" s="39" t="s">
        <v>15</v>
      </c>
      <c r="F320" s="39" t="s">
        <v>3357</v>
      </c>
      <c r="G320" s="39" t="s">
        <v>3610</v>
      </c>
      <c r="H320" s="32">
        <v>1</v>
      </c>
      <c r="I320" s="30">
        <v>28.17</v>
      </c>
      <c r="J320" s="22" t="s">
        <v>150</v>
      </c>
      <c r="K320" s="22"/>
      <c r="L320" s="22"/>
      <c r="M320" s="22"/>
      <c r="N320" s="22"/>
      <c r="O320" s="22"/>
    </row>
    <row r="321" spans="1:15" s="47" customFormat="1" x14ac:dyDescent="0.25">
      <c r="A321" s="21">
        <v>317</v>
      </c>
      <c r="B321" s="33" t="s">
        <v>4138</v>
      </c>
      <c r="C321" s="25">
        <v>2</v>
      </c>
      <c r="D321" s="26">
        <v>43837</v>
      </c>
      <c r="E321" s="37" t="s">
        <v>15</v>
      </c>
      <c r="F321" s="37" t="s">
        <v>4132</v>
      </c>
      <c r="G321" s="37" t="s">
        <v>3464</v>
      </c>
      <c r="H321" s="34">
        <v>1</v>
      </c>
      <c r="I321" s="27">
        <v>715.23</v>
      </c>
      <c r="J321" s="21" t="s">
        <v>150</v>
      </c>
      <c r="K321" s="21"/>
      <c r="L321" s="21"/>
      <c r="M321" s="21"/>
      <c r="N321" s="21"/>
      <c r="O321" s="21"/>
    </row>
    <row r="322" spans="1:15" s="47" customFormat="1" x14ac:dyDescent="0.25">
      <c r="A322" s="22">
        <v>322</v>
      </c>
      <c r="B322" s="31" t="s">
        <v>4140</v>
      </c>
      <c r="C322" s="28">
        <v>1</v>
      </c>
      <c r="D322" s="29">
        <v>43837</v>
      </c>
      <c r="E322" s="39" t="s">
        <v>15</v>
      </c>
      <c r="F322" s="39" t="s">
        <v>3357</v>
      </c>
      <c r="G322" s="39" t="s">
        <v>3610</v>
      </c>
      <c r="H322" s="32">
        <v>1</v>
      </c>
      <c r="I322" s="30">
        <v>28.17</v>
      </c>
      <c r="J322" s="22" t="s">
        <v>150</v>
      </c>
      <c r="K322" s="22"/>
      <c r="L322" s="22"/>
      <c r="M322" s="22"/>
      <c r="N322" s="22"/>
      <c r="O322" s="22"/>
    </row>
    <row r="323" spans="1:15" s="47" customFormat="1" x14ac:dyDescent="0.25">
      <c r="A323" s="21">
        <v>324</v>
      </c>
      <c r="B323" s="33" t="s">
        <v>4140</v>
      </c>
      <c r="C323" s="25">
        <v>2</v>
      </c>
      <c r="D323" s="26">
        <v>43837</v>
      </c>
      <c r="E323" s="37" t="s">
        <v>15</v>
      </c>
      <c r="F323" s="37" t="s">
        <v>4141</v>
      </c>
      <c r="G323" s="37" t="s">
        <v>145</v>
      </c>
      <c r="H323" s="34">
        <v>1</v>
      </c>
      <c r="I323" s="27">
        <v>715.23</v>
      </c>
      <c r="J323" s="21" t="s">
        <v>150</v>
      </c>
      <c r="K323" s="21"/>
      <c r="L323" s="21"/>
      <c r="M323" s="21"/>
      <c r="N323" s="21"/>
      <c r="O323" s="21"/>
    </row>
    <row r="324" spans="1:15" x14ac:dyDescent="0.25">
      <c r="A324" s="22">
        <v>325</v>
      </c>
      <c r="B324" s="31" t="s">
        <v>4140</v>
      </c>
      <c r="C324" s="28">
        <v>3</v>
      </c>
      <c r="D324" s="29">
        <v>43837</v>
      </c>
      <c r="E324" s="39" t="s">
        <v>15</v>
      </c>
      <c r="F324" s="39" t="s">
        <v>3765</v>
      </c>
      <c r="G324" s="39" t="s">
        <v>16</v>
      </c>
      <c r="H324" s="32">
        <v>1</v>
      </c>
      <c r="I324" s="30">
        <v>126.32</v>
      </c>
      <c r="J324" s="22" t="s">
        <v>150</v>
      </c>
      <c r="K324" s="22"/>
      <c r="L324" s="22"/>
      <c r="M324" s="22"/>
      <c r="N324" s="22"/>
      <c r="O324" s="22"/>
    </row>
    <row r="325" spans="1:15" s="47" customFormat="1" x14ac:dyDescent="0.25">
      <c r="A325" s="21">
        <v>326</v>
      </c>
      <c r="B325" s="33" t="s">
        <v>4140</v>
      </c>
      <c r="C325" s="25">
        <v>4</v>
      </c>
      <c r="D325" s="26">
        <v>43837</v>
      </c>
      <c r="E325" s="37" t="s">
        <v>15</v>
      </c>
      <c r="F325" s="37" t="s">
        <v>3732</v>
      </c>
      <c r="G325" s="37" t="s">
        <v>17</v>
      </c>
      <c r="H325" s="34">
        <v>1</v>
      </c>
      <c r="I325" s="27">
        <v>366.4</v>
      </c>
      <c r="J325" s="21" t="s">
        <v>150</v>
      </c>
      <c r="K325" s="21"/>
      <c r="L325" s="21"/>
      <c r="M325" s="21"/>
      <c r="N325" s="21"/>
      <c r="O325" s="21"/>
    </row>
    <row r="326" spans="1:15" s="47" customFormat="1" x14ac:dyDescent="0.25">
      <c r="A326" s="21">
        <v>333</v>
      </c>
      <c r="B326" s="33" t="s">
        <v>4143</v>
      </c>
      <c r="C326" s="25">
        <v>2</v>
      </c>
      <c r="D326" s="26">
        <v>43837</v>
      </c>
      <c r="E326" s="37" t="s">
        <v>15</v>
      </c>
      <c r="F326" s="37" t="s">
        <v>3246</v>
      </c>
      <c r="G326" s="37" t="s">
        <v>3653</v>
      </c>
      <c r="H326" s="34">
        <v>1</v>
      </c>
      <c r="I326" s="27">
        <v>466.38</v>
      </c>
      <c r="J326" s="21" t="s">
        <v>150</v>
      </c>
      <c r="K326" s="21"/>
      <c r="L326" s="21"/>
      <c r="M326" s="21"/>
      <c r="N326" s="21"/>
      <c r="O326" s="21"/>
    </row>
    <row r="327" spans="1:15" s="47" customFormat="1" x14ac:dyDescent="0.25">
      <c r="A327" s="21">
        <v>340</v>
      </c>
      <c r="B327" s="33" t="s">
        <v>4146</v>
      </c>
      <c r="C327" s="25">
        <v>2</v>
      </c>
      <c r="D327" s="26">
        <v>43837</v>
      </c>
      <c r="E327" s="37" t="s">
        <v>15</v>
      </c>
      <c r="F327" s="37" t="s">
        <v>4148</v>
      </c>
      <c r="G327" s="37" t="s">
        <v>3733</v>
      </c>
      <c r="H327" s="34">
        <v>1</v>
      </c>
      <c r="I327" s="27">
        <v>540.83000000000004</v>
      </c>
      <c r="J327" s="21" t="s">
        <v>150</v>
      </c>
      <c r="K327" s="21"/>
      <c r="L327" s="21"/>
      <c r="M327" s="21"/>
      <c r="N327" s="21"/>
      <c r="O327" s="21"/>
    </row>
    <row r="328" spans="1:15" s="47" customFormat="1" x14ac:dyDescent="0.25">
      <c r="A328" s="22">
        <v>345</v>
      </c>
      <c r="B328" s="31" t="s">
        <v>4150</v>
      </c>
      <c r="C328" s="28">
        <v>1</v>
      </c>
      <c r="D328" s="29">
        <v>43837</v>
      </c>
      <c r="E328" s="39" t="s">
        <v>15</v>
      </c>
      <c r="F328" s="39" t="s">
        <v>3357</v>
      </c>
      <c r="G328" s="39" t="s">
        <v>3610</v>
      </c>
      <c r="H328" s="32">
        <v>1</v>
      </c>
      <c r="I328" s="30">
        <v>28.17</v>
      </c>
      <c r="J328" s="22" t="s">
        <v>150</v>
      </c>
      <c r="K328" s="22"/>
      <c r="L328" s="22"/>
      <c r="M328" s="22"/>
      <c r="N328" s="22"/>
      <c r="O328" s="22"/>
    </row>
    <row r="329" spans="1:15" s="47" customFormat="1" x14ac:dyDescent="0.25">
      <c r="A329" s="21">
        <v>347</v>
      </c>
      <c r="B329" s="33" t="s">
        <v>4150</v>
      </c>
      <c r="C329" s="25">
        <v>2</v>
      </c>
      <c r="D329" s="26">
        <v>43837</v>
      </c>
      <c r="E329" s="37" t="s">
        <v>15</v>
      </c>
      <c r="F329" s="37" t="s">
        <v>3945</v>
      </c>
      <c r="G329" s="37" t="s">
        <v>3733</v>
      </c>
      <c r="H329" s="34">
        <v>1</v>
      </c>
      <c r="I329" s="27">
        <v>540.83000000000004</v>
      </c>
      <c r="J329" s="21" t="s">
        <v>150</v>
      </c>
      <c r="K329" s="21"/>
      <c r="L329" s="21"/>
      <c r="M329" s="21"/>
      <c r="N329" s="21"/>
      <c r="O329" s="21"/>
    </row>
    <row r="330" spans="1:15" s="47" customFormat="1" x14ac:dyDescent="0.25">
      <c r="A330" s="22">
        <v>348</v>
      </c>
      <c r="B330" s="31" t="s">
        <v>4150</v>
      </c>
      <c r="C330" s="28">
        <v>3</v>
      </c>
      <c r="D330" s="29">
        <v>43837</v>
      </c>
      <c r="E330" s="39" t="s">
        <v>15</v>
      </c>
      <c r="F330" s="39" t="s">
        <v>3949</v>
      </c>
      <c r="G330" s="39" t="s">
        <v>147</v>
      </c>
      <c r="H330" s="32">
        <v>1</v>
      </c>
      <c r="I330" s="30">
        <v>111.6</v>
      </c>
      <c r="J330" s="22" t="s">
        <v>150</v>
      </c>
      <c r="K330" s="22"/>
      <c r="L330" s="22"/>
      <c r="M330" s="22"/>
      <c r="N330" s="22"/>
      <c r="O330" s="22"/>
    </row>
    <row r="331" spans="1:15" s="47" customFormat="1" x14ac:dyDescent="0.25">
      <c r="A331" s="21">
        <v>349</v>
      </c>
      <c r="B331" s="33" t="s">
        <v>4150</v>
      </c>
      <c r="C331" s="25">
        <v>4</v>
      </c>
      <c r="D331" s="26">
        <v>43837</v>
      </c>
      <c r="E331" s="37" t="s">
        <v>15</v>
      </c>
      <c r="F331" s="37" t="s">
        <v>3947</v>
      </c>
      <c r="G331" s="37" t="s">
        <v>3734</v>
      </c>
      <c r="H331" s="34">
        <v>1</v>
      </c>
      <c r="I331" s="27">
        <v>314.04000000000002</v>
      </c>
      <c r="J331" s="21" t="s">
        <v>150</v>
      </c>
      <c r="K331" s="21"/>
      <c r="L331" s="21"/>
      <c r="M331" s="21"/>
      <c r="N331" s="21"/>
      <c r="O331" s="21"/>
    </row>
    <row r="332" spans="1:15" s="47" customFormat="1" x14ac:dyDescent="0.25">
      <c r="A332" s="22">
        <v>354</v>
      </c>
      <c r="B332" s="31" t="s">
        <v>4152</v>
      </c>
      <c r="C332" s="28">
        <v>1</v>
      </c>
      <c r="D332" s="29">
        <v>43837</v>
      </c>
      <c r="E332" s="39" t="s">
        <v>15</v>
      </c>
      <c r="F332" s="39" t="s">
        <v>3357</v>
      </c>
      <c r="G332" s="39" t="s">
        <v>3610</v>
      </c>
      <c r="H332" s="32">
        <v>1</v>
      </c>
      <c r="I332" s="30">
        <v>28.17</v>
      </c>
      <c r="J332" s="22" t="s">
        <v>150</v>
      </c>
      <c r="K332" s="22"/>
      <c r="L332" s="22"/>
      <c r="M332" s="22"/>
      <c r="N332" s="22"/>
      <c r="O332" s="22"/>
    </row>
    <row r="333" spans="1:15" x14ac:dyDescent="0.25">
      <c r="A333" s="21">
        <v>356</v>
      </c>
      <c r="B333" s="33" t="s">
        <v>4152</v>
      </c>
      <c r="C333" s="25">
        <v>2</v>
      </c>
      <c r="D333" s="26">
        <v>43837</v>
      </c>
      <c r="E333" s="37" t="s">
        <v>15</v>
      </c>
      <c r="F333" s="37" t="s">
        <v>3654</v>
      </c>
      <c r="G333" s="37" t="s">
        <v>144</v>
      </c>
      <c r="H333" s="34">
        <v>1</v>
      </c>
      <c r="I333" s="27">
        <v>540.83000000000004</v>
      </c>
      <c r="J333" s="21" t="s">
        <v>150</v>
      </c>
      <c r="K333" s="21"/>
      <c r="L333" s="21"/>
      <c r="M333" s="21"/>
      <c r="N333" s="21"/>
      <c r="O333" s="21"/>
    </row>
    <row r="334" spans="1:15" s="47" customFormat="1" x14ac:dyDescent="0.25">
      <c r="A334" s="22">
        <v>357</v>
      </c>
      <c r="B334" s="31" t="s">
        <v>4152</v>
      </c>
      <c r="C334" s="28">
        <v>3</v>
      </c>
      <c r="D334" s="29">
        <v>43837</v>
      </c>
      <c r="E334" s="39" t="s">
        <v>15</v>
      </c>
      <c r="F334" s="39" t="s">
        <v>3948</v>
      </c>
      <c r="G334" s="39" t="s">
        <v>16</v>
      </c>
      <c r="H334" s="32">
        <v>1</v>
      </c>
      <c r="I334" s="30">
        <v>111.6</v>
      </c>
      <c r="J334" s="22" t="s">
        <v>150</v>
      </c>
      <c r="K334" s="22"/>
      <c r="L334" s="22"/>
      <c r="M334" s="22"/>
      <c r="N334" s="22"/>
      <c r="O334" s="22"/>
    </row>
    <row r="335" spans="1:15" s="47" customFormat="1" x14ac:dyDescent="0.25">
      <c r="A335" s="21">
        <v>358</v>
      </c>
      <c r="B335" s="33" t="s">
        <v>4152</v>
      </c>
      <c r="C335" s="25">
        <v>4</v>
      </c>
      <c r="D335" s="26">
        <v>43837</v>
      </c>
      <c r="E335" s="37" t="s">
        <v>15</v>
      </c>
      <c r="F335" s="37" t="s">
        <v>3946</v>
      </c>
      <c r="G335" s="37" t="s">
        <v>3347</v>
      </c>
      <c r="H335" s="34">
        <v>1</v>
      </c>
      <c r="I335" s="27">
        <v>314.04000000000002</v>
      </c>
      <c r="J335" s="21" t="s">
        <v>150</v>
      </c>
      <c r="K335" s="21"/>
      <c r="L335" s="21"/>
      <c r="M335" s="21"/>
      <c r="N335" s="21"/>
      <c r="O335" s="21"/>
    </row>
    <row r="336" spans="1:15" s="47" customFormat="1" x14ac:dyDescent="0.25">
      <c r="A336" s="22">
        <v>363</v>
      </c>
      <c r="B336" s="31" t="s">
        <v>4154</v>
      </c>
      <c r="C336" s="28">
        <v>1</v>
      </c>
      <c r="D336" s="29">
        <v>43837</v>
      </c>
      <c r="E336" s="39" t="s">
        <v>15</v>
      </c>
      <c r="F336" s="39" t="s">
        <v>3357</v>
      </c>
      <c r="G336" s="39" t="s">
        <v>3610</v>
      </c>
      <c r="H336" s="32">
        <v>1</v>
      </c>
      <c r="I336" s="30">
        <v>28.17</v>
      </c>
      <c r="J336" s="22" t="s">
        <v>150</v>
      </c>
      <c r="K336" s="22"/>
      <c r="L336" s="22"/>
      <c r="M336" s="22"/>
      <c r="N336" s="22"/>
      <c r="O336" s="22"/>
    </row>
    <row r="337" spans="1:15" s="47" customFormat="1" x14ac:dyDescent="0.25">
      <c r="A337" s="21">
        <v>365</v>
      </c>
      <c r="B337" s="33" t="s">
        <v>4154</v>
      </c>
      <c r="C337" s="25">
        <v>2</v>
      </c>
      <c r="D337" s="26">
        <v>43837</v>
      </c>
      <c r="E337" s="37" t="s">
        <v>15</v>
      </c>
      <c r="F337" s="37" t="s">
        <v>4141</v>
      </c>
      <c r="G337" s="37" t="s">
        <v>145</v>
      </c>
      <c r="H337" s="34">
        <v>1</v>
      </c>
      <c r="I337" s="27">
        <v>715.23</v>
      </c>
      <c r="J337" s="21" t="s">
        <v>150</v>
      </c>
      <c r="K337" s="21"/>
      <c r="L337" s="21"/>
      <c r="M337" s="21"/>
      <c r="N337" s="21"/>
      <c r="O337" s="21"/>
    </row>
    <row r="338" spans="1:15" s="47" customFormat="1" x14ac:dyDescent="0.25">
      <c r="A338" s="22">
        <v>366</v>
      </c>
      <c r="B338" s="31" t="s">
        <v>4154</v>
      </c>
      <c r="C338" s="28">
        <v>3</v>
      </c>
      <c r="D338" s="29">
        <v>43837</v>
      </c>
      <c r="E338" s="39" t="s">
        <v>15</v>
      </c>
      <c r="F338" s="39" t="s">
        <v>3960</v>
      </c>
      <c r="G338" s="39" t="s">
        <v>16</v>
      </c>
      <c r="H338" s="32">
        <v>1</v>
      </c>
      <c r="I338" s="30">
        <v>140.9</v>
      </c>
      <c r="J338" s="22" t="s">
        <v>150</v>
      </c>
      <c r="K338" s="22"/>
      <c r="L338" s="22"/>
      <c r="M338" s="22"/>
      <c r="N338" s="22"/>
      <c r="O338" s="22"/>
    </row>
    <row r="339" spans="1:15" s="47" customFormat="1" x14ac:dyDescent="0.25">
      <c r="A339" s="21">
        <v>367</v>
      </c>
      <c r="B339" s="33" t="s">
        <v>4154</v>
      </c>
      <c r="C339" s="25">
        <v>4</v>
      </c>
      <c r="D339" s="26">
        <v>43837</v>
      </c>
      <c r="E339" s="37" t="s">
        <v>15</v>
      </c>
      <c r="F339" s="37" t="s">
        <v>3959</v>
      </c>
      <c r="G339" s="37" t="s">
        <v>17</v>
      </c>
      <c r="H339" s="34">
        <v>1</v>
      </c>
      <c r="I339" s="27">
        <v>372.76</v>
      </c>
      <c r="J339" s="21" t="s">
        <v>150</v>
      </c>
      <c r="K339" s="21"/>
      <c r="L339" s="21"/>
      <c r="M339" s="21"/>
      <c r="N339" s="21"/>
      <c r="O339" s="21"/>
    </row>
    <row r="340" spans="1:15" x14ac:dyDescent="0.25">
      <c r="A340" s="22">
        <v>372</v>
      </c>
      <c r="B340" s="31" t="s">
        <v>4156</v>
      </c>
      <c r="C340" s="28">
        <v>1</v>
      </c>
      <c r="D340" s="29">
        <v>43837</v>
      </c>
      <c r="E340" s="39" t="s">
        <v>15</v>
      </c>
      <c r="F340" s="39" t="s">
        <v>3357</v>
      </c>
      <c r="G340" s="39" t="s">
        <v>3610</v>
      </c>
      <c r="H340" s="32">
        <v>1</v>
      </c>
      <c r="I340" s="30">
        <v>28.17</v>
      </c>
      <c r="J340" s="22" t="s">
        <v>150</v>
      </c>
      <c r="K340" s="22"/>
      <c r="L340" s="22"/>
      <c r="M340" s="22"/>
      <c r="N340" s="22"/>
      <c r="O340" s="22"/>
    </row>
    <row r="341" spans="1:15" s="47" customFormat="1" x14ac:dyDescent="0.25">
      <c r="A341" s="21">
        <v>374</v>
      </c>
      <c r="B341" s="33" t="s">
        <v>4156</v>
      </c>
      <c r="C341" s="25">
        <v>2</v>
      </c>
      <c r="D341" s="26">
        <v>43837</v>
      </c>
      <c r="E341" s="37" t="s">
        <v>15</v>
      </c>
      <c r="F341" s="37" t="s">
        <v>4141</v>
      </c>
      <c r="G341" s="37" t="s">
        <v>145</v>
      </c>
      <c r="H341" s="34">
        <v>1</v>
      </c>
      <c r="I341" s="27">
        <v>715.23</v>
      </c>
      <c r="J341" s="21" t="s">
        <v>150</v>
      </c>
      <c r="K341" s="21"/>
      <c r="L341" s="21"/>
      <c r="M341" s="21"/>
      <c r="N341" s="21"/>
      <c r="O341" s="21"/>
    </row>
    <row r="342" spans="1:15" s="47" customFormat="1" x14ac:dyDescent="0.25">
      <c r="A342" s="22">
        <v>375</v>
      </c>
      <c r="B342" s="31" t="s">
        <v>4156</v>
      </c>
      <c r="C342" s="28">
        <v>3</v>
      </c>
      <c r="D342" s="29">
        <v>43837</v>
      </c>
      <c r="E342" s="39" t="s">
        <v>15</v>
      </c>
      <c r="F342" s="39" t="s">
        <v>3620</v>
      </c>
      <c r="G342" s="39" t="s">
        <v>16</v>
      </c>
      <c r="H342" s="32">
        <v>1</v>
      </c>
      <c r="I342" s="30">
        <v>126.77</v>
      </c>
      <c r="J342" s="22" t="s">
        <v>150</v>
      </c>
      <c r="K342" s="22"/>
      <c r="L342" s="22"/>
      <c r="M342" s="22"/>
      <c r="N342" s="22"/>
      <c r="O342" s="22"/>
    </row>
    <row r="343" spans="1:15" s="47" customFormat="1" x14ac:dyDescent="0.25">
      <c r="A343" s="21">
        <v>376</v>
      </c>
      <c r="B343" s="33" t="s">
        <v>4156</v>
      </c>
      <c r="C343" s="25">
        <v>4</v>
      </c>
      <c r="D343" s="26">
        <v>43837</v>
      </c>
      <c r="E343" s="37" t="s">
        <v>15</v>
      </c>
      <c r="F343" s="37" t="s">
        <v>3621</v>
      </c>
      <c r="G343" s="37" t="s">
        <v>3324</v>
      </c>
      <c r="H343" s="34">
        <v>1</v>
      </c>
      <c r="I343" s="27">
        <v>372.98</v>
      </c>
      <c r="J343" s="21" t="s">
        <v>150</v>
      </c>
      <c r="K343" s="21"/>
      <c r="L343" s="21"/>
      <c r="M343" s="21"/>
      <c r="N343" s="21"/>
      <c r="O343" s="21"/>
    </row>
    <row r="344" spans="1:15" s="47" customFormat="1" x14ac:dyDescent="0.25">
      <c r="A344" s="22">
        <v>395</v>
      </c>
      <c r="B344" s="31" t="s">
        <v>4169</v>
      </c>
      <c r="C344" s="28">
        <v>1</v>
      </c>
      <c r="D344" s="29">
        <v>43837</v>
      </c>
      <c r="E344" s="39" t="s">
        <v>3346</v>
      </c>
      <c r="F344" s="39" t="s">
        <v>4170</v>
      </c>
      <c r="G344" s="39" t="s">
        <v>47</v>
      </c>
      <c r="H344" s="32">
        <v>1</v>
      </c>
      <c r="I344" s="30">
        <v>129.36000000000001</v>
      </c>
      <c r="J344" s="22" t="s">
        <v>150</v>
      </c>
      <c r="K344" s="22"/>
      <c r="L344" s="22"/>
      <c r="M344" s="22"/>
      <c r="N344" s="22"/>
      <c r="O344" s="22"/>
    </row>
    <row r="345" spans="1:15" s="47" customFormat="1" x14ac:dyDescent="0.25">
      <c r="A345" s="21">
        <v>399</v>
      </c>
      <c r="B345" s="33" t="s">
        <v>4175</v>
      </c>
      <c r="C345" s="25">
        <v>1</v>
      </c>
      <c r="D345" s="26">
        <v>43837</v>
      </c>
      <c r="E345" s="37" t="s">
        <v>18</v>
      </c>
      <c r="F345" s="37" t="s">
        <v>3905</v>
      </c>
      <c r="G345" s="37" t="s">
        <v>96</v>
      </c>
      <c r="H345" s="34">
        <v>1</v>
      </c>
      <c r="I345" s="27">
        <v>667.8</v>
      </c>
      <c r="J345" s="21" t="s">
        <v>150</v>
      </c>
      <c r="K345" s="21"/>
      <c r="L345" s="21"/>
      <c r="M345" s="21"/>
      <c r="N345" s="21"/>
      <c r="O345" s="21"/>
    </row>
    <row r="346" spans="1:15" s="47" customFormat="1" x14ac:dyDescent="0.25">
      <c r="A346" s="22">
        <v>400</v>
      </c>
      <c r="B346" s="31" t="s">
        <v>4176</v>
      </c>
      <c r="C346" s="28">
        <v>1</v>
      </c>
      <c r="D346" s="29">
        <v>43837</v>
      </c>
      <c r="E346" s="39" t="s">
        <v>18</v>
      </c>
      <c r="F346" s="39" t="s">
        <v>3883</v>
      </c>
      <c r="G346" s="39" t="s">
        <v>93</v>
      </c>
      <c r="H346" s="32">
        <v>1</v>
      </c>
      <c r="I346" s="30">
        <v>555.86</v>
      </c>
      <c r="J346" s="22" t="s">
        <v>150</v>
      </c>
      <c r="K346" s="22"/>
      <c r="L346" s="22"/>
      <c r="M346" s="22"/>
      <c r="N346" s="22"/>
      <c r="O346" s="22"/>
    </row>
    <row r="347" spans="1:15" x14ac:dyDescent="0.25">
      <c r="A347" s="22">
        <v>425</v>
      </c>
      <c r="B347" s="31" t="s">
        <v>4184</v>
      </c>
      <c r="C347" s="28">
        <v>1</v>
      </c>
      <c r="D347" s="29">
        <v>43837</v>
      </c>
      <c r="E347" s="39" t="s">
        <v>18</v>
      </c>
      <c r="F347" s="39" t="s">
        <v>3899</v>
      </c>
      <c r="G347" s="39" t="s">
        <v>4185</v>
      </c>
      <c r="H347" s="32">
        <v>1</v>
      </c>
      <c r="I347" s="30">
        <v>118.83</v>
      </c>
      <c r="J347" s="22" t="s">
        <v>150</v>
      </c>
      <c r="K347" s="22"/>
      <c r="L347" s="22"/>
      <c r="M347" s="22"/>
      <c r="N347" s="22"/>
      <c r="O347" s="22"/>
    </row>
    <row r="348" spans="1:15" s="47" customFormat="1" x14ac:dyDescent="0.25">
      <c r="A348" s="21">
        <v>427</v>
      </c>
      <c r="B348" s="33" t="s">
        <v>4186</v>
      </c>
      <c r="C348" s="25">
        <v>1</v>
      </c>
      <c r="D348" s="26">
        <v>43837</v>
      </c>
      <c r="E348" s="37" t="s">
        <v>18</v>
      </c>
      <c r="F348" s="37" t="s">
        <v>3532</v>
      </c>
      <c r="G348" s="37" t="s">
        <v>22</v>
      </c>
      <c r="H348" s="34">
        <v>3</v>
      </c>
      <c r="I348" s="27">
        <v>214.05</v>
      </c>
      <c r="J348" s="21" t="s">
        <v>150</v>
      </c>
      <c r="K348" s="21"/>
      <c r="L348" s="21"/>
      <c r="M348" s="21"/>
      <c r="N348" s="21"/>
      <c r="O348" s="21"/>
    </row>
    <row r="349" spans="1:15" s="47" customFormat="1" x14ac:dyDescent="0.25">
      <c r="A349" s="22">
        <v>428</v>
      </c>
      <c r="B349" s="31" t="s">
        <v>4186</v>
      </c>
      <c r="C349" s="28">
        <v>2</v>
      </c>
      <c r="D349" s="29">
        <v>43837</v>
      </c>
      <c r="E349" s="39" t="s">
        <v>18</v>
      </c>
      <c r="F349" s="39" t="s">
        <v>3533</v>
      </c>
      <c r="G349" s="39" t="s">
        <v>109</v>
      </c>
      <c r="H349" s="32">
        <v>1</v>
      </c>
      <c r="I349" s="30">
        <v>128.02000000000001</v>
      </c>
      <c r="J349" s="22" t="s">
        <v>150</v>
      </c>
      <c r="K349" s="22"/>
      <c r="L349" s="22"/>
      <c r="M349" s="22"/>
      <c r="N349" s="22"/>
      <c r="O349" s="22"/>
    </row>
    <row r="350" spans="1:15" s="47" customFormat="1" x14ac:dyDescent="0.25">
      <c r="A350" s="22">
        <v>430</v>
      </c>
      <c r="B350" s="31" t="s">
        <v>4186</v>
      </c>
      <c r="C350" s="28">
        <v>4</v>
      </c>
      <c r="D350" s="29">
        <v>43837</v>
      </c>
      <c r="E350" s="39" t="s">
        <v>18</v>
      </c>
      <c r="F350" s="39" t="s">
        <v>3535</v>
      </c>
      <c r="G350" s="39" t="s">
        <v>23</v>
      </c>
      <c r="H350" s="32">
        <v>1</v>
      </c>
      <c r="I350" s="30">
        <v>222.86</v>
      </c>
      <c r="J350" s="22" t="s">
        <v>150</v>
      </c>
      <c r="K350" s="22"/>
      <c r="L350" s="22"/>
      <c r="M350" s="22"/>
      <c r="N350" s="22"/>
      <c r="O350" s="22"/>
    </row>
    <row r="351" spans="1:15" s="47" customFormat="1" x14ac:dyDescent="0.25">
      <c r="A351" s="21">
        <v>431</v>
      </c>
      <c r="B351" s="33" t="s">
        <v>4186</v>
      </c>
      <c r="C351" s="25">
        <v>5</v>
      </c>
      <c r="D351" s="26">
        <v>43837</v>
      </c>
      <c r="E351" s="37" t="s">
        <v>18</v>
      </c>
      <c r="F351" s="37" t="s">
        <v>3536</v>
      </c>
      <c r="G351" s="37" t="s">
        <v>24</v>
      </c>
      <c r="H351" s="34">
        <v>1</v>
      </c>
      <c r="I351" s="27">
        <v>125.52</v>
      </c>
      <c r="J351" s="21" t="s">
        <v>150</v>
      </c>
      <c r="K351" s="21"/>
      <c r="L351" s="21"/>
      <c r="M351" s="21"/>
      <c r="N351" s="21"/>
      <c r="O351" s="21"/>
    </row>
    <row r="352" spans="1:15" s="47" customFormat="1" x14ac:dyDescent="0.25">
      <c r="A352" s="22">
        <v>432</v>
      </c>
      <c r="B352" s="31" t="s">
        <v>4186</v>
      </c>
      <c r="C352" s="28">
        <v>6</v>
      </c>
      <c r="D352" s="29">
        <v>43837</v>
      </c>
      <c r="E352" s="39" t="s">
        <v>18</v>
      </c>
      <c r="F352" s="39" t="s">
        <v>3537</v>
      </c>
      <c r="G352" s="39" t="s">
        <v>25</v>
      </c>
      <c r="H352" s="32">
        <v>2</v>
      </c>
      <c r="I352" s="30">
        <v>300.54000000000002</v>
      </c>
      <c r="J352" s="22" t="s">
        <v>150</v>
      </c>
      <c r="K352" s="22"/>
      <c r="L352" s="22"/>
      <c r="M352" s="22"/>
      <c r="N352" s="22"/>
      <c r="O352" s="22"/>
    </row>
    <row r="353" spans="1:15" s="47" customFormat="1" x14ac:dyDescent="0.25">
      <c r="A353" s="22">
        <v>434</v>
      </c>
      <c r="B353" s="31" t="s">
        <v>4186</v>
      </c>
      <c r="C353" s="28">
        <v>8</v>
      </c>
      <c r="D353" s="29">
        <v>43837</v>
      </c>
      <c r="E353" s="39" t="s">
        <v>18</v>
      </c>
      <c r="F353" s="39" t="s">
        <v>3539</v>
      </c>
      <c r="G353" s="39" t="s">
        <v>21</v>
      </c>
      <c r="H353" s="32">
        <v>2</v>
      </c>
      <c r="I353" s="30">
        <v>148.44</v>
      </c>
      <c r="J353" s="22" t="s">
        <v>150</v>
      </c>
      <c r="K353" s="22"/>
      <c r="L353" s="22"/>
      <c r="M353" s="22"/>
      <c r="N353" s="22"/>
      <c r="O353" s="22"/>
    </row>
    <row r="354" spans="1:15" s="47" customFormat="1" x14ac:dyDescent="0.25">
      <c r="A354" s="21">
        <v>435</v>
      </c>
      <c r="B354" s="33" t="s">
        <v>4186</v>
      </c>
      <c r="C354" s="25">
        <v>9</v>
      </c>
      <c r="D354" s="26">
        <v>43837</v>
      </c>
      <c r="E354" s="37" t="s">
        <v>18</v>
      </c>
      <c r="F354" s="37" t="s">
        <v>3540</v>
      </c>
      <c r="G354" s="37" t="s">
        <v>27</v>
      </c>
      <c r="H354" s="34">
        <v>1</v>
      </c>
      <c r="I354" s="27">
        <v>93.81</v>
      </c>
      <c r="J354" s="21" t="s">
        <v>150</v>
      </c>
      <c r="K354" s="21"/>
      <c r="L354" s="21"/>
      <c r="M354" s="21"/>
      <c r="N354" s="21"/>
      <c r="O354" s="21"/>
    </row>
    <row r="355" spans="1:15" s="47" customFormat="1" x14ac:dyDescent="0.25">
      <c r="A355" s="22">
        <v>436</v>
      </c>
      <c r="B355" s="31" t="s">
        <v>4186</v>
      </c>
      <c r="C355" s="28">
        <v>10</v>
      </c>
      <c r="D355" s="29">
        <v>43837</v>
      </c>
      <c r="E355" s="39" t="s">
        <v>18</v>
      </c>
      <c r="F355" s="39" t="s">
        <v>3541</v>
      </c>
      <c r="G355" s="39" t="s">
        <v>4081</v>
      </c>
      <c r="H355" s="32">
        <v>2</v>
      </c>
      <c r="I355" s="30">
        <f>427.6/2</f>
        <v>213.8</v>
      </c>
      <c r="J355" s="22" t="s">
        <v>150</v>
      </c>
      <c r="K355" s="22"/>
      <c r="L355" s="22"/>
      <c r="M355" s="22"/>
      <c r="N355" s="22"/>
      <c r="O355" s="22"/>
    </row>
    <row r="356" spans="1:15" x14ac:dyDescent="0.25">
      <c r="A356" s="21">
        <v>437</v>
      </c>
      <c r="B356" s="33" t="s">
        <v>4186</v>
      </c>
      <c r="C356" s="25">
        <v>11</v>
      </c>
      <c r="D356" s="26">
        <v>43837</v>
      </c>
      <c r="E356" s="37" t="s">
        <v>18</v>
      </c>
      <c r="F356" s="37" t="s">
        <v>3618</v>
      </c>
      <c r="G356" s="37" t="s">
        <v>3619</v>
      </c>
      <c r="H356" s="34">
        <v>2</v>
      </c>
      <c r="I356" s="27">
        <v>416.98</v>
      </c>
      <c r="J356" s="21" t="s">
        <v>150</v>
      </c>
      <c r="K356" s="21"/>
      <c r="L356" s="21"/>
      <c r="M356" s="21"/>
      <c r="N356" s="21"/>
      <c r="O356" s="21"/>
    </row>
    <row r="357" spans="1:15" s="47" customFormat="1" x14ac:dyDescent="0.25">
      <c r="A357" s="21">
        <v>443</v>
      </c>
      <c r="B357" s="33" t="s">
        <v>4187</v>
      </c>
      <c r="C357" s="25">
        <v>2</v>
      </c>
      <c r="D357" s="26">
        <v>43837</v>
      </c>
      <c r="E357" s="37" t="s">
        <v>18</v>
      </c>
      <c r="F357" s="37" t="s">
        <v>3562</v>
      </c>
      <c r="G357" s="37" t="s">
        <v>3294</v>
      </c>
      <c r="H357" s="34">
        <v>1</v>
      </c>
      <c r="I357" s="27">
        <v>2040.29</v>
      </c>
      <c r="J357" s="21" t="s">
        <v>150</v>
      </c>
      <c r="K357" s="21"/>
      <c r="L357" s="21"/>
      <c r="M357" s="21"/>
      <c r="N357" s="21"/>
      <c r="O357" s="21"/>
    </row>
    <row r="358" spans="1:15" s="47" customFormat="1" x14ac:dyDescent="0.25">
      <c r="A358" s="22">
        <v>448</v>
      </c>
      <c r="B358" s="31" t="s">
        <v>4189</v>
      </c>
      <c r="C358" s="28">
        <v>1</v>
      </c>
      <c r="D358" s="29">
        <v>43837</v>
      </c>
      <c r="E358" s="39" t="s">
        <v>18</v>
      </c>
      <c r="F358" s="39" t="s">
        <v>3634</v>
      </c>
      <c r="G358" s="39" t="s">
        <v>3635</v>
      </c>
      <c r="H358" s="32">
        <v>1</v>
      </c>
      <c r="I358" s="30">
        <v>97.83</v>
      </c>
      <c r="J358" s="22" t="s">
        <v>150</v>
      </c>
      <c r="K358" s="22"/>
      <c r="L358" s="22"/>
      <c r="M358" s="22"/>
      <c r="N358" s="22"/>
      <c r="O358" s="22"/>
    </row>
    <row r="359" spans="1:15" s="47" customFormat="1" x14ac:dyDescent="0.25">
      <c r="A359" s="21">
        <v>450</v>
      </c>
      <c r="B359" s="33" t="s">
        <v>4189</v>
      </c>
      <c r="C359" s="25">
        <v>2</v>
      </c>
      <c r="D359" s="26">
        <v>43837</v>
      </c>
      <c r="E359" s="37" t="s">
        <v>18</v>
      </c>
      <c r="F359" s="37" t="s">
        <v>3911</v>
      </c>
      <c r="G359" s="37" t="s">
        <v>4190</v>
      </c>
      <c r="H359" s="34">
        <v>1</v>
      </c>
      <c r="I359" s="27">
        <v>97.83</v>
      </c>
      <c r="J359" s="21" t="s">
        <v>150</v>
      </c>
      <c r="K359" s="21"/>
      <c r="L359" s="21"/>
      <c r="M359" s="21"/>
      <c r="N359" s="21"/>
      <c r="O359" s="21"/>
    </row>
    <row r="360" spans="1:15" s="47" customFormat="1" x14ac:dyDescent="0.25">
      <c r="A360" s="22">
        <v>453</v>
      </c>
      <c r="B360" s="31" t="s">
        <v>4189</v>
      </c>
      <c r="C360" s="28">
        <v>5</v>
      </c>
      <c r="D360" s="29">
        <v>43837</v>
      </c>
      <c r="E360" s="39" t="s">
        <v>18</v>
      </c>
      <c r="F360" s="39" t="s">
        <v>3638</v>
      </c>
      <c r="G360" s="39" t="s">
        <v>3639</v>
      </c>
      <c r="H360" s="32">
        <v>1</v>
      </c>
      <c r="I360" s="30">
        <v>104.1</v>
      </c>
      <c r="J360" s="22" t="s">
        <v>150</v>
      </c>
      <c r="K360" s="22"/>
      <c r="L360" s="22"/>
      <c r="M360" s="22"/>
      <c r="N360" s="22"/>
      <c r="O360" s="22"/>
    </row>
    <row r="361" spans="1:15" s="47" customFormat="1" x14ac:dyDescent="0.25">
      <c r="A361" s="21">
        <v>454</v>
      </c>
      <c r="B361" s="33" t="s">
        <v>4189</v>
      </c>
      <c r="C361" s="25">
        <v>6</v>
      </c>
      <c r="D361" s="26">
        <v>43837</v>
      </c>
      <c r="E361" s="37" t="s">
        <v>18</v>
      </c>
      <c r="F361" s="37" t="s">
        <v>3622</v>
      </c>
      <c r="G361" s="37" t="s">
        <v>3623</v>
      </c>
      <c r="H361" s="34">
        <v>1</v>
      </c>
      <c r="I361" s="27">
        <v>94.57</v>
      </c>
      <c r="J361" s="21" t="s">
        <v>150</v>
      </c>
      <c r="K361" s="21"/>
      <c r="L361" s="21"/>
      <c r="M361" s="21"/>
      <c r="N361" s="21"/>
      <c r="O361" s="21"/>
    </row>
    <row r="362" spans="1:15" s="47" customFormat="1" x14ac:dyDescent="0.25">
      <c r="A362" s="21">
        <v>691</v>
      </c>
      <c r="B362" s="33" t="s">
        <v>4265</v>
      </c>
      <c r="C362" s="25">
        <v>1</v>
      </c>
      <c r="D362" s="26">
        <v>43836</v>
      </c>
      <c r="E362" s="37" t="s">
        <v>85</v>
      </c>
      <c r="F362" s="37" t="s">
        <v>3550</v>
      </c>
      <c r="G362" s="37" t="s">
        <v>86</v>
      </c>
      <c r="H362" s="34">
        <v>3</v>
      </c>
      <c r="I362" s="27">
        <v>1412.76</v>
      </c>
      <c r="J362" s="21" t="s">
        <v>150</v>
      </c>
      <c r="K362" s="21"/>
      <c r="L362" s="21"/>
      <c r="M362" s="21"/>
      <c r="N362" s="21"/>
      <c r="O362" s="21"/>
    </row>
    <row r="363" spans="1:15" s="47" customFormat="1" x14ac:dyDescent="0.25">
      <c r="A363" s="22">
        <v>692</v>
      </c>
      <c r="B363" s="31" t="s">
        <v>4266</v>
      </c>
      <c r="C363" s="28">
        <v>1</v>
      </c>
      <c r="D363" s="29">
        <v>43836</v>
      </c>
      <c r="E363" s="39" t="s">
        <v>85</v>
      </c>
      <c r="F363" s="39" t="s">
        <v>3438</v>
      </c>
      <c r="G363" s="39" t="s">
        <v>86</v>
      </c>
      <c r="H363" s="32">
        <v>2</v>
      </c>
      <c r="I363" s="30">
        <v>919.98</v>
      </c>
      <c r="J363" s="22" t="s">
        <v>150</v>
      </c>
      <c r="K363" s="22"/>
      <c r="L363" s="22"/>
      <c r="M363" s="22"/>
      <c r="N363" s="22"/>
      <c r="O363" s="22"/>
    </row>
    <row r="364" spans="1:15" s="47" customFormat="1" x14ac:dyDescent="0.25">
      <c r="A364" s="21">
        <v>693</v>
      </c>
      <c r="B364" s="33" t="s">
        <v>4267</v>
      </c>
      <c r="C364" s="25">
        <v>1</v>
      </c>
      <c r="D364" s="26">
        <v>43836</v>
      </c>
      <c r="E364" s="37" t="s">
        <v>85</v>
      </c>
      <c r="F364" s="37" t="s">
        <v>3551</v>
      </c>
      <c r="G364" s="37" t="s">
        <v>87</v>
      </c>
      <c r="H364" s="34">
        <v>3</v>
      </c>
      <c r="I364" s="27">
        <v>1708.77</v>
      </c>
      <c r="J364" s="21" t="s">
        <v>150</v>
      </c>
      <c r="K364" s="21"/>
      <c r="L364" s="21"/>
      <c r="M364" s="21"/>
      <c r="N364" s="21"/>
      <c r="O364" s="21"/>
    </row>
    <row r="365" spans="1:15" x14ac:dyDescent="0.25">
      <c r="A365" s="22">
        <v>694</v>
      </c>
      <c r="B365" s="31" t="s">
        <v>4268</v>
      </c>
      <c r="C365" s="28">
        <v>1</v>
      </c>
      <c r="D365" s="29">
        <v>43836</v>
      </c>
      <c r="E365" s="39" t="s">
        <v>85</v>
      </c>
      <c r="F365" s="39" t="s">
        <v>3663</v>
      </c>
      <c r="G365" s="39" t="s">
        <v>86</v>
      </c>
      <c r="H365" s="32">
        <v>2</v>
      </c>
      <c r="I365" s="30">
        <v>942.04</v>
      </c>
      <c r="J365" s="22" t="s">
        <v>150</v>
      </c>
      <c r="K365" s="22"/>
      <c r="L365" s="22"/>
      <c r="M365" s="22"/>
      <c r="N365" s="22"/>
      <c r="O365" s="22"/>
    </row>
    <row r="366" spans="1:15" s="47" customFormat="1" x14ac:dyDescent="0.25">
      <c r="A366" s="21">
        <v>695</v>
      </c>
      <c r="B366" s="33" t="s">
        <v>4269</v>
      </c>
      <c r="C366" s="25">
        <v>1</v>
      </c>
      <c r="D366" s="26">
        <v>43836</v>
      </c>
      <c r="E366" s="37" t="s">
        <v>85</v>
      </c>
      <c r="F366" s="37" t="s">
        <v>3552</v>
      </c>
      <c r="G366" s="37" t="s">
        <v>86</v>
      </c>
      <c r="H366" s="34">
        <v>3</v>
      </c>
      <c r="I366" s="27">
        <v>1458.45</v>
      </c>
      <c r="J366" s="21" t="s">
        <v>150</v>
      </c>
      <c r="K366" s="21"/>
      <c r="L366" s="21"/>
      <c r="M366" s="21"/>
      <c r="N366" s="21"/>
      <c r="O366" s="21"/>
    </row>
    <row r="367" spans="1:15" s="47" customFormat="1" x14ac:dyDescent="0.25">
      <c r="A367" s="22">
        <v>696</v>
      </c>
      <c r="B367" s="31" t="s">
        <v>4270</v>
      </c>
      <c r="C367" s="28">
        <v>1</v>
      </c>
      <c r="D367" s="29">
        <v>43836</v>
      </c>
      <c r="E367" s="39" t="s">
        <v>85</v>
      </c>
      <c r="F367" s="39" t="s">
        <v>3554</v>
      </c>
      <c r="G367" s="39" t="s">
        <v>86</v>
      </c>
      <c r="H367" s="32">
        <v>4</v>
      </c>
      <c r="I367" s="30">
        <v>2209.04</v>
      </c>
      <c r="J367" s="22" t="s">
        <v>150</v>
      </c>
      <c r="K367" s="22"/>
      <c r="L367" s="22"/>
      <c r="M367" s="22"/>
      <c r="N367" s="22"/>
      <c r="O367" s="22"/>
    </row>
    <row r="368" spans="1:15" s="47" customFormat="1" x14ac:dyDescent="0.25">
      <c r="A368" s="21">
        <v>697</v>
      </c>
      <c r="B368" s="33" t="s">
        <v>4271</v>
      </c>
      <c r="C368" s="25">
        <v>1</v>
      </c>
      <c r="D368" s="26">
        <v>43836</v>
      </c>
      <c r="E368" s="37" t="s">
        <v>85</v>
      </c>
      <c r="F368" s="37" t="s">
        <v>3555</v>
      </c>
      <c r="G368" s="37" t="s">
        <v>3556</v>
      </c>
      <c r="H368" s="34">
        <v>3</v>
      </c>
      <c r="I368" s="27">
        <v>198.51</v>
      </c>
      <c r="J368" s="21" t="s">
        <v>150</v>
      </c>
      <c r="K368" s="21"/>
      <c r="L368" s="21"/>
      <c r="M368" s="21"/>
      <c r="N368" s="21"/>
      <c r="O368" s="21"/>
    </row>
    <row r="369" spans="1:15" s="47" customFormat="1" x14ac:dyDescent="0.25">
      <c r="A369" s="21">
        <v>705</v>
      </c>
      <c r="B369" s="33" t="s">
        <v>4279</v>
      </c>
      <c r="C369" s="25">
        <v>1</v>
      </c>
      <c r="D369" s="26">
        <v>43836</v>
      </c>
      <c r="E369" s="37" t="s">
        <v>56</v>
      </c>
      <c r="F369" s="37" t="s">
        <v>3672</v>
      </c>
      <c r="G369" s="37" t="s">
        <v>57</v>
      </c>
      <c r="H369" s="34">
        <v>1</v>
      </c>
      <c r="I369" s="27">
        <v>651.38</v>
      </c>
      <c r="J369" s="21" t="s">
        <v>150</v>
      </c>
      <c r="K369" s="21"/>
      <c r="L369" s="21"/>
      <c r="M369" s="21"/>
      <c r="N369" s="21"/>
      <c r="O369" s="21"/>
    </row>
    <row r="370" spans="1:15" s="47" customFormat="1" x14ac:dyDescent="0.25">
      <c r="A370" s="22">
        <v>706</v>
      </c>
      <c r="B370" s="31" t="s">
        <v>4280</v>
      </c>
      <c r="C370" s="28">
        <v>1</v>
      </c>
      <c r="D370" s="29">
        <v>43836</v>
      </c>
      <c r="E370" s="39" t="s">
        <v>56</v>
      </c>
      <c r="F370" s="39" t="s">
        <v>3439</v>
      </c>
      <c r="G370" s="39" t="s">
        <v>97</v>
      </c>
      <c r="H370" s="32">
        <v>1</v>
      </c>
      <c r="I370" s="30">
        <v>664.62</v>
      </c>
      <c r="J370" s="22" t="s">
        <v>150</v>
      </c>
      <c r="K370" s="22"/>
      <c r="L370" s="22"/>
      <c r="M370" s="22"/>
      <c r="N370" s="22"/>
      <c r="O370" s="22"/>
    </row>
    <row r="371" spans="1:15" s="47" customFormat="1" x14ac:dyDescent="0.25">
      <c r="A371" s="21">
        <v>707</v>
      </c>
      <c r="B371" s="33" t="s">
        <v>4280</v>
      </c>
      <c r="C371" s="25">
        <v>2</v>
      </c>
      <c r="D371" s="26">
        <v>43836</v>
      </c>
      <c r="E371" s="37" t="s">
        <v>56</v>
      </c>
      <c r="F371" s="37" t="s">
        <v>3440</v>
      </c>
      <c r="G371" s="37" t="s">
        <v>95</v>
      </c>
      <c r="H371" s="34">
        <v>1</v>
      </c>
      <c r="I371" s="27">
        <v>232.31</v>
      </c>
      <c r="J371" s="21" t="s">
        <v>150</v>
      </c>
      <c r="K371" s="21"/>
      <c r="L371" s="21"/>
      <c r="M371" s="21"/>
      <c r="N371" s="21"/>
      <c r="O371" s="21"/>
    </row>
    <row r="372" spans="1:15" s="47" customFormat="1" x14ac:dyDescent="0.25">
      <c r="A372" s="22">
        <v>708</v>
      </c>
      <c r="B372" s="31" t="s">
        <v>4280</v>
      </c>
      <c r="C372" s="28">
        <v>3</v>
      </c>
      <c r="D372" s="29">
        <v>43836</v>
      </c>
      <c r="E372" s="39" t="s">
        <v>56</v>
      </c>
      <c r="F372" s="39" t="s">
        <v>3441</v>
      </c>
      <c r="G372" s="39" t="s">
        <v>47</v>
      </c>
      <c r="H372" s="32">
        <v>1</v>
      </c>
      <c r="I372" s="30">
        <v>131.29</v>
      </c>
      <c r="J372" s="22" t="s">
        <v>150</v>
      </c>
      <c r="K372" s="22"/>
      <c r="L372" s="22"/>
      <c r="M372" s="22"/>
      <c r="N372" s="22"/>
      <c r="O372" s="22"/>
    </row>
    <row r="373" spans="1:15" s="47" customFormat="1" x14ac:dyDescent="0.25">
      <c r="A373" s="21">
        <v>712</v>
      </c>
      <c r="B373" s="33" t="s">
        <v>4281</v>
      </c>
      <c r="C373" s="25">
        <v>1</v>
      </c>
      <c r="D373" s="26">
        <v>43836</v>
      </c>
      <c r="E373" s="37" t="s">
        <v>56</v>
      </c>
      <c r="F373" s="37" t="s">
        <v>3443</v>
      </c>
      <c r="G373" s="37" t="s">
        <v>97</v>
      </c>
      <c r="H373" s="34">
        <v>1</v>
      </c>
      <c r="I373" s="27">
        <v>647.85</v>
      </c>
      <c r="J373" s="21" t="s">
        <v>150</v>
      </c>
      <c r="K373" s="21"/>
      <c r="L373" s="21"/>
      <c r="M373" s="21"/>
      <c r="N373" s="21"/>
      <c r="O373" s="21"/>
    </row>
    <row r="374" spans="1:15" x14ac:dyDescent="0.25">
      <c r="A374" s="22">
        <v>714</v>
      </c>
      <c r="B374" s="31" t="s">
        <v>4281</v>
      </c>
      <c r="C374" s="28">
        <v>2</v>
      </c>
      <c r="D374" s="29">
        <v>43836</v>
      </c>
      <c r="E374" s="39" t="s">
        <v>56</v>
      </c>
      <c r="F374" s="39" t="s">
        <v>3360</v>
      </c>
      <c r="G374" s="39" t="s">
        <v>4282</v>
      </c>
      <c r="H374" s="32">
        <v>1</v>
      </c>
      <c r="I374" s="30">
        <v>805.4</v>
      </c>
      <c r="J374" s="22" t="s">
        <v>150</v>
      </c>
      <c r="K374" s="22"/>
      <c r="L374" s="22"/>
      <c r="M374" s="22"/>
      <c r="N374" s="22"/>
      <c r="O374" s="22"/>
    </row>
    <row r="375" spans="1:15" s="47" customFormat="1" x14ac:dyDescent="0.25">
      <c r="A375" s="21">
        <v>715</v>
      </c>
      <c r="B375" s="33" t="s">
        <v>4281</v>
      </c>
      <c r="C375" s="25">
        <v>3</v>
      </c>
      <c r="D375" s="26">
        <v>43836</v>
      </c>
      <c r="E375" s="37" t="s">
        <v>56</v>
      </c>
      <c r="F375" s="37" t="s">
        <v>3361</v>
      </c>
      <c r="G375" s="37" t="s">
        <v>95</v>
      </c>
      <c r="H375" s="34">
        <v>2</v>
      </c>
      <c r="I375" s="27">
        <v>459.5</v>
      </c>
      <c r="J375" s="21" t="s">
        <v>150</v>
      </c>
      <c r="K375" s="21"/>
      <c r="L375" s="21"/>
      <c r="M375" s="21"/>
      <c r="N375" s="21"/>
      <c r="O375" s="21"/>
    </row>
    <row r="376" spans="1:15" s="47" customFormat="1" x14ac:dyDescent="0.25">
      <c r="A376" s="22">
        <v>716</v>
      </c>
      <c r="B376" s="31" t="s">
        <v>4281</v>
      </c>
      <c r="C376" s="28">
        <v>4</v>
      </c>
      <c r="D376" s="29">
        <v>43836</v>
      </c>
      <c r="E376" s="39" t="s">
        <v>56</v>
      </c>
      <c r="F376" s="39" t="s">
        <v>3362</v>
      </c>
      <c r="G376" s="39" t="s">
        <v>47</v>
      </c>
      <c r="H376" s="32">
        <v>2</v>
      </c>
      <c r="I376" s="30">
        <v>277.33999999999997</v>
      </c>
      <c r="J376" s="22" t="s">
        <v>150</v>
      </c>
      <c r="K376" s="22"/>
      <c r="L376" s="22"/>
      <c r="M376" s="22"/>
      <c r="N376" s="22"/>
      <c r="O376" s="22"/>
    </row>
    <row r="377" spans="1:15" s="47" customFormat="1" x14ac:dyDescent="0.25">
      <c r="A377" s="21">
        <v>720</v>
      </c>
      <c r="B377" s="33" t="s">
        <v>4283</v>
      </c>
      <c r="C377" s="25">
        <v>1</v>
      </c>
      <c r="D377" s="26">
        <v>43836</v>
      </c>
      <c r="E377" s="37" t="s">
        <v>56</v>
      </c>
      <c r="F377" s="37" t="s">
        <v>3761</v>
      </c>
      <c r="G377" s="37" t="s">
        <v>89</v>
      </c>
      <c r="H377" s="34">
        <v>1</v>
      </c>
      <c r="I377" s="27">
        <v>471.76</v>
      </c>
      <c r="J377" s="21" t="s">
        <v>150</v>
      </c>
      <c r="K377" s="21"/>
      <c r="L377" s="21"/>
      <c r="M377" s="21"/>
      <c r="N377" s="21"/>
      <c r="O377" s="21"/>
    </row>
    <row r="378" spans="1:15" s="47" customFormat="1" x14ac:dyDescent="0.25">
      <c r="A378" s="22">
        <v>722</v>
      </c>
      <c r="B378" s="31" t="s">
        <v>4284</v>
      </c>
      <c r="C378" s="28">
        <v>1</v>
      </c>
      <c r="D378" s="29">
        <v>43836</v>
      </c>
      <c r="E378" s="39" t="s">
        <v>56</v>
      </c>
      <c r="F378" s="39" t="s">
        <v>3445</v>
      </c>
      <c r="G378" s="39" t="s">
        <v>57</v>
      </c>
      <c r="H378" s="32">
        <v>1</v>
      </c>
      <c r="I378" s="30">
        <v>471.76</v>
      </c>
      <c r="J378" s="22" t="s">
        <v>150</v>
      </c>
      <c r="K378" s="22"/>
      <c r="L378" s="22"/>
      <c r="M378" s="22"/>
      <c r="N378" s="22"/>
      <c r="O378" s="22"/>
    </row>
    <row r="379" spans="1:15" s="47" customFormat="1" x14ac:dyDescent="0.25">
      <c r="A379" s="21">
        <v>723</v>
      </c>
      <c r="B379" s="33" t="s">
        <v>4284</v>
      </c>
      <c r="C379" s="25">
        <v>2</v>
      </c>
      <c r="D379" s="26">
        <v>43836</v>
      </c>
      <c r="E379" s="37" t="s">
        <v>56</v>
      </c>
      <c r="F379" s="37" t="s">
        <v>3987</v>
      </c>
      <c r="G379" s="37" t="s">
        <v>89</v>
      </c>
      <c r="H379" s="34">
        <v>1</v>
      </c>
      <c r="I379" s="27">
        <v>471.76</v>
      </c>
      <c r="J379" s="21" t="s">
        <v>150</v>
      </c>
      <c r="K379" s="21"/>
      <c r="L379" s="21"/>
      <c r="M379" s="21"/>
      <c r="N379" s="21"/>
      <c r="O379" s="21"/>
    </row>
    <row r="380" spans="1:15" s="47" customFormat="1" x14ac:dyDescent="0.25">
      <c r="A380" s="22">
        <v>727</v>
      </c>
      <c r="B380" s="31" t="s">
        <v>4285</v>
      </c>
      <c r="C380" s="28">
        <v>2</v>
      </c>
      <c r="D380" s="29">
        <v>43836</v>
      </c>
      <c r="E380" s="39" t="s">
        <v>56</v>
      </c>
      <c r="F380" s="39" t="s">
        <v>3985</v>
      </c>
      <c r="G380" s="39" t="s">
        <v>4286</v>
      </c>
      <c r="H380" s="32">
        <v>1</v>
      </c>
      <c r="I380" s="30">
        <v>567.61</v>
      </c>
      <c r="J380" s="22" t="s">
        <v>150</v>
      </c>
      <c r="K380" s="22"/>
      <c r="L380" s="22"/>
      <c r="M380" s="22"/>
      <c r="N380" s="22"/>
      <c r="O380" s="22"/>
    </row>
    <row r="381" spans="1:15" s="47" customFormat="1" x14ac:dyDescent="0.25">
      <c r="A381" s="21">
        <v>729</v>
      </c>
      <c r="B381" s="33" t="s">
        <v>4285</v>
      </c>
      <c r="C381" s="25">
        <v>4</v>
      </c>
      <c r="D381" s="26">
        <v>43836</v>
      </c>
      <c r="E381" s="37" t="s">
        <v>56</v>
      </c>
      <c r="F381" s="37" t="s">
        <v>3986</v>
      </c>
      <c r="G381" s="37" t="s">
        <v>4287</v>
      </c>
      <c r="H381" s="34">
        <v>1</v>
      </c>
      <c r="I381" s="27">
        <v>206.4</v>
      </c>
      <c r="J381" s="21" t="s">
        <v>150</v>
      </c>
      <c r="K381" s="21"/>
      <c r="L381" s="21"/>
      <c r="M381" s="21"/>
      <c r="N381" s="21"/>
      <c r="O381" s="21"/>
    </row>
    <row r="382" spans="1:15" x14ac:dyDescent="0.25">
      <c r="A382" s="22">
        <v>733</v>
      </c>
      <c r="B382" s="31" t="s">
        <v>4288</v>
      </c>
      <c r="C382" s="28">
        <v>1</v>
      </c>
      <c r="D382" s="29">
        <v>43836</v>
      </c>
      <c r="E382" s="39" t="s">
        <v>56</v>
      </c>
      <c r="F382" s="39" t="s">
        <v>3994</v>
      </c>
      <c r="G382" s="39" t="s">
        <v>3673</v>
      </c>
      <c r="H382" s="32">
        <v>1</v>
      </c>
      <c r="I382" s="30">
        <v>262.52999999999997</v>
      </c>
      <c r="J382" s="22" t="s">
        <v>150</v>
      </c>
      <c r="K382" s="22"/>
      <c r="L382" s="22"/>
      <c r="M382" s="22"/>
      <c r="N382" s="22"/>
      <c r="O382" s="22"/>
    </row>
    <row r="383" spans="1:15" s="47" customFormat="1" x14ac:dyDescent="0.25">
      <c r="A383" s="21">
        <v>735</v>
      </c>
      <c r="B383" s="33" t="s">
        <v>4288</v>
      </c>
      <c r="C383" s="25">
        <v>2</v>
      </c>
      <c r="D383" s="26">
        <v>43836</v>
      </c>
      <c r="E383" s="37" t="s">
        <v>56</v>
      </c>
      <c r="F383" s="37" t="s">
        <v>3996</v>
      </c>
      <c r="G383" s="37" t="s">
        <v>3674</v>
      </c>
      <c r="H383" s="34">
        <v>1</v>
      </c>
      <c r="I383" s="27">
        <v>142.47</v>
      </c>
      <c r="J383" s="21" t="s">
        <v>150</v>
      </c>
      <c r="K383" s="21"/>
      <c r="L383" s="21"/>
      <c r="M383" s="21"/>
      <c r="N383" s="21"/>
      <c r="O383" s="21"/>
    </row>
    <row r="384" spans="1:15" s="47" customFormat="1" x14ac:dyDescent="0.25">
      <c r="A384" s="22">
        <v>736</v>
      </c>
      <c r="B384" s="31" t="s">
        <v>4288</v>
      </c>
      <c r="C384" s="28">
        <v>3</v>
      </c>
      <c r="D384" s="29">
        <v>43836</v>
      </c>
      <c r="E384" s="39" t="s">
        <v>56</v>
      </c>
      <c r="F384" s="39" t="s">
        <v>3993</v>
      </c>
      <c r="G384" s="39" t="s">
        <v>65</v>
      </c>
      <c r="H384" s="32">
        <v>1</v>
      </c>
      <c r="I384" s="30">
        <v>381</v>
      </c>
      <c r="J384" s="22" t="s">
        <v>150</v>
      </c>
      <c r="K384" s="22"/>
      <c r="L384" s="22"/>
      <c r="M384" s="22"/>
      <c r="N384" s="22"/>
      <c r="O384" s="22"/>
    </row>
    <row r="385" spans="1:15" s="47" customFormat="1" x14ac:dyDescent="0.25">
      <c r="A385" s="21">
        <v>737</v>
      </c>
      <c r="B385" s="33" t="s">
        <v>4288</v>
      </c>
      <c r="C385" s="25">
        <v>4</v>
      </c>
      <c r="D385" s="26">
        <v>43836</v>
      </c>
      <c r="E385" s="37" t="s">
        <v>56</v>
      </c>
      <c r="F385" s="37" t="s">
        <v>3995</v>
      </c>
      <c r="G385" s="37" t="s">
        <v>4289</v>
      </c>
      <c r="H385" s="34">
        <v>1</v>
      </c>
      <c r="I385" s="27">
        <v>256.31</v>
      </c>
      <c r="J385" s="21" t="s">
        <v>150</v>
      </c>
      <c r="K385" s="21"/>
      <c r="L385" s="21"/>
      <c r="M385" s="21"/>
      <c r="N385" s="21"/>
      <c r="O385" s="21"/>
    </row>
    <row r="386" spans="1:15" s="47" customFormat="1" x14ac:dyDescent="0.25">
      <c r="A386" s="22">
        <v>738</v>
      </c>
      <c r="B386" s="31" t="s">
        <v>4288</v>
      </c>
      <c r="C386" s="28">
        <v>5</v>
      </c>
      <c r="D386" s="29">
        <v>43836</v>
      </c>
      <c r="E386" s="39" t="s">
        <v>56</v>
      </c>
      <c r="F386" s="39" t="s">
        <v>3442</v>
      </c>
      <c r="G386" s="39" t="s">
        <v>47</v>
      </c>
      <c r="H386" s="32">
        <v>1</v>
      </c>
      <c r="I386" s="30">
        <v>142.47</v>
      </c>
      <c r="J386" s="22" t="s">
        <v>150</v>
      </c>
      <c r="K386" s="22"/>
      <c r="L386" s="22"/>
      <c r="M386" s="22"/>
      <c r="N386" s="22"/>
      <c r="O386" s="22"/>
    </row>
    <row r="387" spans="1:15" s="47" customFormat="1" x14ac:dyDescent="0.25">
      <c r="A387" s="21">
        <v>742</v>
      </c>
      <c r="B387" s="33" t="s">
        <v>4290</v>
      </c>
      <c r="C387" s="25">
        <v>1</v>
      </c>
      <c r="D387" s="26">
        <v>43836</v>
      </c>
      <c r="E387" s="37" t="s">
        <v>56</v>
      </c>
      <c r="F387" s="37" t="s">
        <v>3990</v>
      </c>
      <c r="G387" s="37" t="s">
        <v>4291</v>
      </c>
      <c r="H387" s="34">
        <v>1</v>
      </c>
      <c r="I387" s="27">
        <v>149.32</v>
      </c>
      <c r="J387" s="21" t="s">
        <v>150</v>
      </c>
      <c r="K387" s="21"/>
      <c r="L387" s="21"/>
      <c r="M387" s="21"/>
      <c r="N387" s="21"/>
      <c r="O387" s="21"/>
    </row>
    <row r="388" spans="1:15" s="47" customFormat="1" x14ac:dyDescent="0.25">
      <c r="A388" s="22">
        <v>744</v>
      </c>
      <c r="B388" s="31" t="s">
        <v>4292</v>
      </c>
      <c r="C388" s="28">
        <v>1</v>
      </c>
      <c r="D388" s="29">
        <v>43836</v>
      </c>
      <c r="E388" s="39" t="s">
        <v>56</v>
      </c>
      <c r="F388" s="39" t="s">
        <v>4293</v>
      </c>
      <c r="G388" s="39" t="s">
        <v>4294</v>
      </c>
      <c r="H388" s="32">
        <v>1</v>
      </c>
      <c r="I388" s="30">
        <v>481.69</v>
      </c>
      <c r="J388" s="22" t="s">
        <v>150</v>
      </c>
      <c r="K388" s="22"/>
      <c r="L388" s="22"/>
      <c r="M388" s="22"/>
      <c r="N388" s="22"/>
      <c r="O388" s="22"/>
    </row>
    <row r="389" spans="1:15" s="47" customFormat="1" x14ac:dyDescent="0.25">
      <c r="A389" s="21">
        <v>745</v>
      </c>
      <c r="B389" s="33" t="s">
        <v>4295</v>
      </c>
      <c r="C389" s="25">
        <v>1</v>
      </c>
      <c r="D389" s="26">
        <v>43836</v>
      </c>
      <c r="E389" s="37" t="s">
        <v>56</v>
      </c>
      <c r="F389" s="37" t="s">
        <v>4296</v>
      </c>
      <c r="G389" s="37" t="s">
        <v>4297</v>
      </c>
      <c r="H389" s="34">
        <v>1</v>
      </c>
      <c r="I389" s="27">
        <v>278.94</v>
      </c>
      <c r="J389" s="21" t="s">
        <v>150</v>
      </c>
      <c r="K389" s="21"/>
      <c r="L389" s="21"/>
      <c r="M389" s="21"/>
      <c r="N389" s="21"/>
      <c r="O389" s="21"/>
    </row>
    <row r="390" spans="1:15" s="47" customFormat="1" x14ac:dyDescent="0.25">
      <c r="A390" s="22">
        <v>746</v>
      </c>
      <c r="B390" s="31" t="s">
        <v>4295</v>
      </c>
      <c r="C390" s="28">
        <v>2</v>
      </c>
      <c r="D390" s="29">
        <v>43836</v>
      </c>
      <c r="E390" s="39" t="s">
        <v>56</v>
      </c>
      <c r="F390" s="39" t="s">
        <v>4298</v>
      </c>
      <c r="G390" s="39" t="s">
        <v>4299</v>
      </c>
      <c r="H390" s="32">
        <v>1</v>
      </c>
      <c r="I390" s="30">
        <v>143.97999999999999</v>
      </c>
      <c r="J390" s="22" t="s">
        <v>150</v>
      </c>
      <c r="K390" s="22"/>
      <c r="L390" s="22"/>
      <c r="M390" s="22"/>
      <c r="N390" s="22"/>
      <c r="O390" s="22"/>
    </row>
    <row r="391" spans="1:15" x14ac:dyDescent="0.25">
      <c r="A391" s="21">
        <v>756</v>
      </c>
      <c r="B391" s="33" t="s">
        <v>4301</v>
      </c>
      <c r="C391" s="25">
        <v>1</v>
      </c>
      <c r="D391" s="26">
        <v>43837</v>
      </c>
      <c r="E391" s="37" t="s">
        <v>18</v>
      </c>
      <c r="F391" s="37" t="s">
        <v>3527</v>
      </c>
      <c r="G391" s="37" t="s">
        <v>111</v>
      </c>
      <c r="H391" s="34">
        <v>1</v>
      </c>
      <c r="I391" s="27">
        <v>135.29</v>
      </c>
      <c r="J391" s="21" t="s">
        <v>150</v>
      </c>
      <c r="K391" s="21"/>
      <c r="L391" s="21"/>
      <c r="M391" s="21"/>
      <c r="N391" s="21"/>
      <c r="O391" s="21"/>
    </row>
    <row r="392" spans="1:15" s="47" customFormat="1" x14ac:dyDescent="0.25">
      <c r="A392" s="22">
        <v>758</v>
      </c>
      <c r="B392" s="31" t="s">
        <v>4302</v>
      </c>
      <c r="C392" s="28">
        <v>1</v>
      </c>
      <c r="D392" s="29">
        <v>43837</v>
      </c>
      <c r="E392" s="39" t="s">
        <v>18</v>
      </c>
      <c r="F392" s="39" t="s">
        <v>3808</v>
      </c>
      <c r="G392" s="39" t="s">
        <v>54</v>
      </c>
      <c r="H392" s="32">
        <v>1</v>
      </c>
      <c r="I392" s="30">
        <v>837.1</v>
      </c>
      <c r="J392" s="22" t="s">
        <v>150</v>
      </c>
      <c r="K392" s="22"/>
      <c r="L392" s="22"/>
      <c r="M392" s="22"/>
      <c r="N392" s="22"/>
      <c r="O392" s="22"/>
    </row>
    <row r="393" spans="1:15" s="47" customFormat="1" x14ac:dyDescent="0.25">
      <c r="A393" s="21">
        <v>759</v>
      </c>
      <c r="B393" s="33" t="s">
        <v>4302</v>
      </c>
      <c r="C393" s="25">
        <v>2</v>
      </c>
      <c r="D393" s="26">
        <v>43837</v>
      </c>
      <c r="E393" s="37" t="s">
        <v>18</v>
      </c>
      <c r="F393" s="37" t="s">
        <v>3470</v>
      </c>
      <c r="G393" s="37" t="s">
        <v>3376</v>
      </c>
      <c r="H393" s="34">
        <v>1</v>
      </c>
      <c r="I393" s="27">
        <v>62.93</v>
      </c>
      <c r="J393" s="21" t="s">
        <v>150</v>
      </c>
      <c r="K393" s="21"/>
      <c r="L393" s="21"/>
      <c r="M393" s="21"/>
      <c r="N393" s="21"/>
      <c r="O393" s="21"/>
    </row>
    <row r="394" spans="1:15" s="47" customFormat="1" x14ac:dyDescent="0.25">
      <c r="A394" s="22">
        <v>763</v>
      </c>
      <c r="B394" s="31" t="s">
        <v>4303</v>
      </c>
      <c r="C394" s="28">
        <v>1</v>
      </c>
      <c r="D394" s="29">
        <v>43838</v>
      </c>
      <c r="E394" s="39" t="s">
        <v>3329</v>
      </c>
      <c r="F394" s="39" t="s">
        <v>4041</v>
      </c>
      <c r="G394" s="39" t="s">
        <v>4304</v>
      </c>
      <c r="H394" s="32">
        <v>1</v>
      </c>
      <c r="I394" s="30">
        <v>392.15</v>
      </c>
      <c r="J394" s="22" t="s">
        <v>150</v>
      </c>
      <c r="K394" s="22"/>
      <c r="L394" s="22"/>
      <c r="M394" s="22"/>
      <c r="N394" s="22"/>
      <c r="O394" s="22"/>
    </row>
    <row r="395" spans="1:15" s="47" customFormat="1" x14ac:dyDescent="0.25">
      <c r="A395" s="21">
        <v>765</v>
      </c>
      <c r="B395" s="33" t="s">
        <v>4305</v>
      </c>
      <c r="C395" s="25">
        <v>1</v>
      </c>
      <c r="D395" s="26">
        <v>43838</v>
      </c>
      <c r="E395" s="37" t="s">
        <v>3329</v>
      </c>
      <c r="F395" s="37" t="s">
        <v>3597</v>
      </c>
      <c r="G395" s="37" t="s">
        <v>4306</v>
      </c>
      <c r="H395" s="34">
        <v>1</v>
      </c>
      <c r="I395" s="27">
        <v>0</v>
      </c>
      <c r="J395" s="21" t="s">
        <v>150</v>
      </c>
      <c r="K395" s="21"/>
      <c r="L395" s="21"/>
      <c r="M395" s="21"/>
      <c r="N395" s="21"/>
      <c r="O395" s="21"/>
    </row>
    <row r="396" spans="1:15" s="47" customFormat="1" x14ac:dyDescent="0.25">
      <c r="A396" s="22">
        <v>766</v>
      </c>
      <c r="B396" s="31" t="s">
        <v>4305</v>
      </c>
      <c r="C396" s="28">
        <v>2</v>
      </c>
      <c r="D396" s="29">
        <v>43838</v>
      </c>
      <c r="E396" s="39" t="s">
        <v>3329</v>
      </c>
      <c r="F396" s="39" t="s">
        <v>3598</v>
      </c>
      <c r="G396" s="39" t="s">
        <v>4307</v>
      </c>
      <c r="H396" s="32">
        <v>1</v>
      </c>
      <c r="I396" s="30">
        <v>0</v>
      </c>
      <c r="J396" s="22" t="s">
        <v>150</v>
      </c>
      <c r="K396" s="22"/>
      <c r="L396" s="22"/>
      <c r="M396" s="22"/>
      <c r="N396" s="22"/>
      <c r="O396" s="22"/>
    </row>
    <row r="397" spans="1:15" s="47" customFormat="1" x14ac:dyDescent="0.25">
      <c r="A397" s="21">
        <v>772</v>
      </c>
      <c r="B397" s="33" t="s">
        <v>4309</v>
      </c>
      <c r="C397" s="25">
        <v>1</v>
      </c>
      <c r="D397" s="26">
        <v>43837</v>
      </c>
      <c r="E397" s="37" t="s">
        <v>18</v>
      </c>
      <c r="F397" s="37" t="s">
        <v>3907</v>
      </c>
      <c r="G397" s="37" t="s">
        <v>4178</v>
      </c>
      <c r="H397" s="34">
        <v>2</v>
      </c>
      <c r="I397" s="27">
        <v>270.58</v>
      </c>
      <c r="J397" s="21" t="s">
        <v>150</v>
      </c>
      <c r="K397" s="21"/>
      <c r="L397" s="21"/>
      <c r="M397" s="21"/>
      <c r="N397" s="21"/>
      <c r="O397" s="21"/>
    </row>
    <row r="398" spans="1:15" s="47" customFormat="1" x14ac:dyDescent="0.25">
      <c r="A398" s="22">
        <v>774</v>
      </c>
      <c r="B398" s="31" t="s">
        <v>4309</v>
      </c>
      <c r="C398" s="28">
        <v>2</v>
      </c>
      <c r="D398" s="29">
        <v>43837</v>
      </c>
      <c r="E398" s="39" t="s">
        <v>18</v>
      </c>
      <c r="F398" s="39" t="s">
        <v>3527</v>
      </c>
      <c r="G398" s="39" t="s">
        <v>111</v>
      </c>
      <c r="H398" s="32">
        <v>2</v>
      </c>
      <c r="I398" s="30">
        <v>270.58</v>
      </c>
      <c r="J398" s="22" t="s">
        <v>150</v>
      </c>
      <c r="K398" s="22"/>
      <c r="L398" s="22"/>
      <c r="M398" s="22"/>
      <c r="N398" s="22"/>
      <c r="O398" s="22"/>
    </row>
    <row r="399" spans="1:15" s="47" customFormat="1" x14ac:dyDescent="0.25">
      <c r="A399" s="22">
        <v>776</v>
      </c>
      <c r="B399" s="31" t="s">
        <v>4309</v>
      </c>
      <c r="C399" s="28">
        <v>4</v>
      </c>
      <c r="D399" s="29">
        <v>43837</v>
      </c>
      <c r="E399" s="39" t="s">
        <v>18</v>
      </c>
      <c r="F399" s="39" t="s">
        <v>3529</v>
      </c>
      <c r="G399" s="39" t="s">
        <v>4310</v>
      </c>
      <c r="H399" s="32">
        <v>2</v>
      </c>
      <c r="I399" s="30">
        <v>448.22</v>
      </c>
      <c r="J399" s="22" t="s">
        <v>150</v>
      </c>
      <c r="K399" s="22"/>
      <c r="L399" s="22"/>
      <c r="M399" s="22"/>
      <c r="N399" s="22"/>
      <c r="O399" s="22"/>
    </row>
    <row r="400" spans="1:15" s="47" customFormat="1" x14ac:dyDescent="0.25">
      <c r="A400" s="21">
        <v>777</v>
      </c>
      <c r="B400" s="33" t="s">
        <v>4309</v>
      </c>
      <c r="C400" s="25">
        <v>5</v>
      </c>
      <c r="D400" s="26">
        <v>43837</v>
      </c>
      <c r="E400" s="37" t="s">
        <v>18</v>
      </c>
      <c r="F400" s="37" t="s">
        <v>3528</v>
      </c>
      <c r="G400" s="37" t="s">
        <v>35</v>
      </c>
      <c r="H400" s="34">
        <v>1</v>
      </c>
      <c r="I400" s="27">
        <v>224.11</v>
      </c>
      <c r="J400" s="21" t="s">
        <v>150</v>
      </c>
      <c r="K400" s="21"/>
      <c r="L400" s="21"/>
      <c r="M400" s="21"/>
      <c r="N400" s="21"/>
      <c r="O400" s="21"/>
    </row>
    <row r="401" spans="1:15" s="47" customFormat="1" x14ac:dyDescent="0.25">
      <c r="A401" s="21">
        <v>782</v>
      </c>
      <c r="B401" s="33" t="s">
        <v>4311</v>
      </c>
      <c r="C401" s="25">
        <v>1</v>
      </c>
      <c r="D401" s="26">
        <v>43837</v>
      </c>
      <c r="E401" s="37" t="s">
        <v>18</v>
      </c>
      <c r="F401" s="37" t="s">
        <v>3631</v>
      </c>
      <c r="G401" s="37" t="s">
        <v>3531</v>
      </c>
      <c r="H401" s="34">
        <v>1</v>
      </c>
      <c r="I401" s="27">
        <v>115.81</v>
      </c>
      <c r="J401" s="21" t="s">
        <v>150</v>
      </c>
      <c r="K401" s="21"/>
      <c r="L401" s="21"/>
      <c r="M401" s="21"/>
      <c r="N401" s="21"/>
      <c r="O401" s="21"/>
    </row>
    <row r="402" spans="1:15" s="47" customFormat="1" x14ac:dyDescent="0.25">
      <c r="A402" s="22">
        <v>784</v>
      </c>
      <c r="B402" s="31" t="s">
        <v>4312</v>
      </c>
      <c r="C402" s="28">
        <v>1</v>
      </c>
      <c r="D402" s="29">
        <v>43837</v>
      </c>
      <c r="E402" s="39" t="s">
        <v>18</v>
      </c>
      <c r="F402" s="39" t="s">
        <v>3898</v>
      </c>
      <c r="G402" s="39" t="s">
        <v>4062</v>
      </c>
      <c r="H402" s="32">
        <v>1</v>
      </c>
      <c r="I402" s="30">
        <v>118.83</v>
      </c>
      <c r="J402" s="22" t="s">
        <v>150</v>
      </c>
      <c r="K402" s="22"/>
      <c r="L402" s="22"/>
      <c r="M402" s="22"/>
      <c r="N402" s="22"/>
      <c r="O402" s="22"/>
    </row>
    <row r="403" spans="1:15" s="47" customFormat="1" x14ac:dyDescent="0.25">
      <c r="A403" s="21">
        <v>785</v>
      </c>
      <c r="B403" s="33" t="s">
        <v>4313</v>
      </c>
      <c r="C403" s="25">
        <v>1</v>
      </c>
      <c r="D403" s="26">
        <v>43837</v>
      </c>
      <c r="E403" s="37" t="s">
        <v>18</v>
      </c>
      <c r="F403" s="37" t="s">
        <v>3910</v>
      </c>
      <c r="G403" s="37" t="s">
        <v>4178</v>
      </c>
      <c r="H403" s="34">
        <v>1</v>
      </c>
      <c r="I403" s="27">
        <v>89.99</v>
      </c>
      <c r="J403" s="21" t="s">
        <v>150</v>
      </c>
      <c r="K403" s="21"/>
      <c r="L403" s="21"/>
      <c r="M403" s="21"/>
      <c r="N403" s="21"/>
      <c r="O403" s="21"/>
    </row>
    <row r="404" spans="1:15" s="47" customFormat="1" x14ac:dyDescent="0.25">
      <c r="A404" s="22">
        <v>786</v>
      </c>
      <c r="B404" s="31" t="s">
        <v>4313</v>
      </c>
      <c r="C404" s="28">
        <v>2</v>
      </c>
      <c r="D404" s="29">
        <v>43837</v>
      </c>
      <c r="E404" s="39" t="s">
        <v>18</v>
      </c>
      <c r="F404" s="39" t="s">
        <v>3832</v>
      </c>
      <c r="G404" s="39" t="s">
        <v>3833</v>
      </c>
      <c r="H404" s="32">
        <v>1</v>
      </c>
      <c r="I404" s="30">
        <v>55.72</v>
      </c>
      <c r="J404" s="22" t="s">
        <v>150</v>
      </c>
      <c r="K404" s="22"/>
      <c r="L404" s="22"/>
      <c r="M404" s="22"/>
      <c r="N404" s="22"/>
      <c r="O404" s="22"/>
    </row>
    <row r="405" spans="1:15" s="47" customFormat="1" x14ac:dyDescent="0.25">
      <c r="A405" s="22">
        <v>791</v>
      </c>
      <c r="B405" s="31" t="s">
        <v>4314</v>
      </c>
      <c r="C405" s="28">
        <v>1</v>
      </c>
      <c r="D405" s="29">
        <v>43836</v>
      </c>
      <c r="E405" s="39" t="s">
        <v>37</v>
      </c>
      <c r="F405" s="39" t="s">
        <v>4315</v>
      </c>
      <c r="G405" s="39" t="s">
        <v>4316</v>
      </c>
      <c r="H405" s="32">
        <v>1</v>
      </c>
      <c r="I405" s="30">
        <v>281.8</v>
      </c>
      <c r="J405" s="22" t="s">
        <v>150</v>
      </c>
      <c r="K405" s="22"/>
      <c r="L405" s="22"/>
      <c r="M405" s="22"/>
      <c r="N405" s="22"/>
      <c r="O405" s="22"/>
    </row>
    <row r="406" spans="1:15" s="47" customFormat="1" x14ac:dyDescent="0.25">
      <c r="A406" s="21">
        <v>793</v>
      </c>
      <c r="B406" s="33" t="s">
        <v>4314</v>
      </c>
      <c r="C406" s="25">
        <v>2</v>
      </c>
      <c r="D406" s="26">
        <v>43836</v>
      </c>
      <c r="E406" s="37" t="s">
        <v>37</v>
      </c>
      <c r="F406" s="37" t="s">
        <v>3675</v>
      </c>
      <c r="G406" s="37" t="s">
        <v>3676</v>
      </c>
      <c r="H406" s="34">
        <v>1</v>
      </c>
      <c r="I406" s="27">
        <v>358.2</v>
      </c>
      <c r="J406" s="21" t="s">
        <v>150</v>
      </c>
      <c r="K406" s="21"/>
      <c r="L406" s="21"/>
      <c r="M406" s="21"/>
      <c r="N406" s="21"/>
      <c r="O406" s="21"/>
    </row>
    <row r="407" spans="1:15" s="47" customFormat="1" x14ac:dyDescent="0.25">
      <c r="A407" s="22">
        <v>798</v>
      </c>
      <c r="B407" s="31" t="s">
        <v>4317</v>
      </c>
      <c r="C407" s="28">
        <v>1</v>
      </c>
      <c r="D407" s="29">
        <v>43836</v>
      </c>
      <c r="E407" s="39" t="s">
        <v>37</v>
      </c>
      <c r="F407" s="39" t="s">
        <v>3604</v>
      </c>
      <c r="G407" s="39" t="s">
        <v>3605</v>
      </c>
      <c r="H407" s="32">
        <v>1</v>
      </c>
      <c r="I407" s="30">
        <v>601.49</v>
      </c>
      <c r="J407" s="22" t="s">
        <v>150</v>
      </c>
      <c r="K407" s="22"/>
      <c r="L407" s="22"/>
      <c r="M407" s="22"/>
      <c r="N407" s="22"/>
      <c r="O407" s="22"/>
    </row>
    <row r="408" spans="1:15" s="47" customFormat="1" x14ac:dyDescent="0.25">
      <c r="A408" s="21">
        <v>818</v>
      </c>
      <c r="B408" s="33" t="s">
        <v>4333</v>
      </c>
      <c r="C408" s="25">
        <v>1</v>
      </c>
      <c r="D408" s="26">
        <v>43836</v>
      </c>
      <c r="E408" s="37" t="s">
        <v>3739</v>
      </c>
      <c r="F408" s="37" t="s">
        <v>4334</v>
      </c>
      <c r="G408" s="37" t="s">
        <v>4335</v>
      </c>
      <c r="H408" s="34">
        <v>1</v>
      </c>
      <c r="I408" s="27">
        <v>394.85</v>
      </c>
      <c r="J408" s="21" t="s">
        <v>150</v>
      </c>
      <c r="K408" s="21"/>
      <c r="L408" s="21"/>
      <c r="M408" s="21"/>
      <c r="N408" s="21"/>
      <c r="O408" s="21"/>
    </row>
    <row r="409" spans="1:15" s="47" customFormat="1" x14ac:dyDescent="0.25">
      <c r="A409" s="22">
        <v>821</v>
      </c>
      <c r="B409" s="31" t="s">
        <v>4337</v>
      </c>
      <c r="C409" s="28">
        <v>1</v>
      </c>
      <c r="D409" s="29">
        <v>43836</v>
      </c>
      <c r="E409" s="39" t="s">
        <v>3739</v>
      </c>
      <c r="F409" s="39" t="s">
        <v>58</v>
      </c>
      <c r="G409" s="39" t="s">
        <v>3816</v>
      </c>
      <c r="H409" s="32">
        <v>1</v>
      </c>
      <c r="I409" s="30">
        <v>356.46</v>
      </c>
      <c r="J409" s="22" t="s">
        <v>150</v>
      </c>
      <c r="K409" s="22"/>
      <c r="L409" s="22"/>
      <c r="M409" s="22"/>
      <c r="N409" s="22"/>
      <c r="O409" s="22"/>
    </row>
    <row r="410" spans="1:15" s="47" customFormat="1" x14ac:dyDescent="0.25">
      <c r="A410" s="21">
        <v>823</v>
      </c>
      <c r="B410" s="33" t="s">
        <v>4339</v>
      </c>
      <c r="C410" s="25">
        <v>1</v>
      </c>
      <c r="D410" s="26">
        <v>43836</v>
      </c>
      <c r="E410" s="37" t="s">
        <v>85</v>
      </c>
      <c r="F410" s="37" t="s">
        <v>4340</v>
      </c>
      <c r="G410" s="37" t="s">
        <v>4341</v>
      </c>
      <c r="H410" s="34">
        <v>1</v>
      </c>
      <c r="I410" s="27">
        <v>94.59</v>
      </c>
      <c r="J410" s="21" t="s">
        <v>150</v>
      </c>
      <c r="K410" s="21"/>
      <c r="L410" s="21"/>
      <c r="M410" s="21"/>
      <c r="N410" s="21"/>
      <c r="O410" s="21"/>
    </row>
    <row r="411" spans="1:15" s="47" customFormat="1" x14ac:dyDescent="0.25">
      <c r="A411" s="22">
        <v>825</v>
      </c>
      <c r="B411" s="31" t="s">
        <v>4343</v>
      </c>
      <c r="C411" s="28">
        <v>1</v>
      </c>
      <c r="D411" s="29">
        <v>43836</v>
      </c>
      <c r="E411" s="39" t="s">
        <v>85</v>
      </c>
      <c r="F411" s="39" t="s">
        <v>3553</v>
      </c>
      <c r="G411" s="39" t="s">
        <v>87</v>
      </c>
      <c r="H411" s="32">
        <v>1</v>
      </c>
      <c r="I411" s="30">
        <v>554.29</v>
      </c>
      <c r="J411" s="22" t="s">
        <v>150</v>
      </c>
      <c r="K411" s="22"/>
      <c r="L411" s="22"/>
      <c r="M411" s="22"/>
      <c r="N411" s="22"/>
      <c r="O411" s="22"/>
    </row>
    <row r="412" spans="1:15" x14ac:dyDescent="0.25">
      <c r="A412" s="22">
        <v>829</v>
      </c>
      <c r="B412" s="31" t="s">
        <v>4347</v>
      </c>
      <c r="C412" s="28">
        <v>1</v>
      </c>
      <c r="D412" s="29">
        <v>43836</v>
      </c>
      <c r="E412" s="39" t="s">
        <v>43</v>
      </c>
      <c r="F412" s="39" t="s">
        <v>4348</v>
      </c>
      <c r="G412" s="39" t="s">
        <v>3306</v>
      </c>
      <c r="H412" s="32">
        <v>1</v>
      </c>
      <c r="I412" s="30">
        <v>208.75</v>
      </c>
      <c r="J412" s="22" t="s">
        <v>150</v>
      </c>
      <c r="K412" s="22"/>
      <c r="L412" s="22"/>
      <c r="M412" s="22"/>
      <c r="N412" s="22"/>
      <c r="O412" s="22"/>
    </row>
    <row r="413" spans="1:15" s="47" customFormat="1" x14ac:dyDescent="0.25">
      <c r="A413" s="21">
        <v>830</v>
      </c>
      <c r="B413" s="33" t="s">
        <v>4347</v>
      </c>
      <c r="C413" s="25">
        <v>2</v>
      </c>
      <c r="D413" s="26">
        <v>43836</v>
      </c>
      <c r="E413" s="37" t="s">
        <v>43</v>
      </c>
      <c r="F413" s="37" t="s">
        <v>3404</v>
      </c>
      <c r="G413" s="37" t="s">
        <v>77</v>
      </c>
      <c r="H413" s="34">
        <v>2</v>
      </c>
      <c r="I413" s="27">
        <v>50.54</v>
      </c>
      <c r="J413" s="21" t="s">
        <v>150</v>
      </c>
      <c r="K413" s="21"/>
      <c r="L413" s="21"/>
      <c r="M413" s="21"/>
      <c r="N413" s="21"/>
      <c r="O413" s="21"/>
    </row>
    <row r="414" spans="1:15" s="47" customFormat="1" x14ac:dyDescent="0.25">
      <c r="A414" s="22">
        <v>831</v>
      </c>
      <c r="B414" s="31" t="s">
        <v>4347</v>
      </c>
      <c r="C414" s="28">
        <v>3</v>
      </c>
      <c r="D414" s="29">
        <v>43836</v>
      </c>
      <c r="E414" s="39" t="s">
        <v>43</v>
      </c>
      <c r="F414" s="39" t="s">
        <v>3378</v>
      </c>
      <c r="G414" s="39" t="s">
        <v>3678</v>
      </c>
      <c r="H414" s="32">
        <v>2</v>
      </c>
      <c r="I414" s="30">
        <v>45.44</v>
      </c>
      <c r="J414" s="22" t="s">
        <v>150</v>
      </c>
      <c r="K414" s="22"/>
      <c r="L414" s="22"/>
      <c r="M414" s="22"/>
      <c r="N414" s="22"/>
      <c r="O414" s="22"/>
    </row>
    <row r="415" spans="1:15" s="47" customFormat="1" x14ac:dyDescent="0.25">
      <c r="A415" s="21">
        <v>832</v>
      </c>
      <c r="B415" s="33" t="s">
        <v>4347</v>
      </c>
      <c r="C415" s="25">
        <v>4</v>
      </c>
      <c r="D415" s="26">
        <v>43836</v>
      </c>
      <c r="E415" s="37" t="s">
        <v>43</v>
      </c>
      <c r="F415" s="37" t="s">
        <v>4349</v>
      </c>
      <c r="G415" s="37" t="s">
        <v>3317</v>
      </c>
      <c r="H415" s="34">
        <v>1</v>
      </c>
      <c r="I415" s="27">
        <v>489.2</v>
      </c>
      <c r="J415" s="21" t="s">
        <v>150</v>
      </c>
      <c r="K415" s="21"/>
      <c r="L415" s="21"/>
      <c r="M415" s="21"/>
      <c r="N415" s="21"/>
      <c r="O415" s="21"/>
    </row>
    <row r="416" spans="1:15" s="47" customFormat="1" x14ac:dyDescent="0.25">
      <c r="A416" s="22">
        <v>833</v>
      </c>
      <c r="B416" s="31" t="s">
        <v>4347</v>
      </c>
      <c r="C416" s="28">
        <v>5</v>
      </c>
      <c r="D416" s="29">
        <v>43836</v>
      </c>
      <c r="E416" s="39" t="s">
        <v>43</v>
      </c>
      <c r="F416" s="39" t="s">
        <v>4350</v>
      </c>
      <c r="G416" s="39" t="s">
        <v>3335</v>
      </c>
      <c r="H416" s="32">
        <v>1</v>
      </c>
      <c r="I416" s="30">
        <v>425.14</v>
      </c>
      <c r="J416" s="22" t="s">
        <v>150</v>
      </c>
      <c r="K416" s="22"/>
      <c r="L416" s="22"/>
      <c r="M416" s="22"/>
      <c r="N416" s="22"/>
      <c r="O416" s="22"/>
    </row>
    <row r="417" spans="1:15" s="47" customFormat="1" x14ac:dyDescent="0.25">
      <c r="A417" s="21">
        <v>834</v>
      </c>
      <c r="B417" s="33" t="s">
        <v>4347</v>
      </c>
      <c r="C417" s="25">
        <v>6</v>
      </c>
      <c r="D417" s="26">
        <v>43836</v>
      </c>
      <c r="E417" s="37" t="s">
        <v>43</v>
      </c>
      <c r="F417" s="37" t="s">
        <v>4351</v>
      </c>
      <c r="G417" s="37" t="s">
        <v>66</v>
      </c>
      <c r="H417" s="34">
        <v>1</v>
      </c>
      <c r="I417" s="27">
        <v>184.55</v>
      </c>
      <c r="J417" s="21" t="s">
        <v>150</v>
      </c>
      <c r="K417" s="21"/>
      <c r="L417" s="21"/>
      <c r="M417" s="21"/>
      <c r="N417" s="21"/>
      <c r="O417" s="21"/>
    </row>
    <row r="418" spans="1:15" s="47" customFormat="1" x14ac:dyDescent="0.25">
      <c r="A418" s="22">
        <v>835</v>
      </c>
      <c r="B418" s="31" t="s">
        <v>4347</v>
      </c>
      <c r="C418" s="28">
        <v>7</v>
      </c>
      <c r="D418" s="29">
        <v>43836</v>
      </c>
      <c r="E418" s="39" t="s">
        <v>43</v>
      </c>
      <c r="F418" s="39" t="s">
        <v>4352</v>
      </c>
      <c r="G418" s="39" t="s">
        <v>3704</v>
      </c>
      <c r="H418" s="32">
        <v>1</v>
      </c>
      <c r="I418" s="30">
        <v>475.13</v>
      </c>
      <c r="J418" s="22" t="s">
        <v>150</v>
      </c>
      <c r="K418" s="22"/>
      <c r="L418" s="22"/>
      <c r="M418" s="22"/>
      <c r="N418" s="22"/>
      <c r="O418" s="22"/>
    </row>
    <row r="419" spans="1:15" s="47" customFormat="1" x14ac:dyDescent="0.25">
      <c r="A419" s="21">
        <v>836</v>
      </c>
      <c r="B419" s="33" t="s">
        <v>4347</v>
      </c>
      <c r="C419" s="25">
        <v>8</v>
      </c>
      <c r="D419" s="26">
        <v>43836</v>
      </c>
      <c r="E419" s="37" t="s">
        <v>43</v>
      </c>
      <c r="F419" s="37" t="s">
        <v>4353</v>
      </c>
      <c r="G419" s="37" t="s">
        <v>3706</v>
      </c>
      <c r="H419" s="34">
        <v>1</v>
      </c>
      <c r="I419" s="27">
        <v>429.93</v>
      </c>
      <c r="J419" s="21" t="s">
        <v>150</v>
      </c>
      <c r="K419" s="21"/>
      <c r="L419" s="21"/>
      <c r="M419" s="21"/>
      <c r="N419" s="21"/>
      <c r="O419" s="21"/>
    </row>
    <row r="420" spans="1:15" s="47" customFormat="1" x14ac:dyDescent="0.25">
      <c r="A420" s="22">
        <v>841</v>
      </c>
      <c r="B420" s="31" t="s">
        <v>4355</v>
      </c>
      <c r="C420" s="28">
        <v>1</v>
      </c>
      <c r="D420" s="29">
        <v>43836</v>
      </c>
      <c r="E420" s="39" t="s">
        <v>43</v>
      </c>
      <c r="F420" s="39" t="s">
        <v>3701</v>
      </c>
      <c r="G420" s="39" t="s">
        <v>3306</v>
      </c>
      <c r="H420" s="32">
        <v>1</v>
      </c>
      <c r="I420" s="30">
        <v>208.75</v>
      </c>
      <c r="J420" s="22" t="s">
        <v>150</v>
      </c>
      <c r="K420" s="22"/>
      <c r="L420" s="22"/>
      <c r="M420" s="22"/>
      <c r="N420" s="22"/>
      <c r="O420" s="22"/>
    </row>
    <row r="421" spans="1:15" x14ac:dyDescent="0.25">
      <c r="A421" s="21">
        <v>843</v>
      </c>
      <c r="B421" s="33" t="s">
        <v>4355</v>
      </c>
      <c r="C421" s="25">
        <v>2</v>
      </c>
      <c r="D421" s="26">
        <v>43836</v>
      </c>
      <c r="E421" s="37" t="s">
        <v>43</v>
      </c>
      <c r="F421" s="37" t="s">
        <v>3404</v>
      </c>
      <c r="G421" s="37" t="s">
        <v>77</v>
      </c>
      <c r="H421" s="34">
        <v>2</v>
      </c>
      <c r="I421" s="27">
        <v>50.54</v>
      </c>
      <c r="J421" s="21" t="s">
        <v>150</v>
      </c>
      <c r="K421" s="21"/>
      <c r="L421" s="21"/>
      <c r="M421" s="21"/>
      <c r="N421" s="21"/>
      <c r="O421" s="21"/>
    </row>
    <row r="422" spans="1:15" s="47" customFormat="1" x14ac:dyDescent="0.25">
      <c r="A422" s="22">
        <v>844</v>
      </c>
      <c r="B422" s="31" t="s">
        <v>4355</v>
      </c>
      <c r="C422" s="28">
        <v>3</v>
      </c>
      <c r="D422" s="29">
        <v>43836</v>
      </c>
      <c r="E422" s="39" t="s">
        <v>43</v>
      </c>
      <c r="F422" s="39" t="s">
        <v>3378</v>
      </c>
      <c r="G422" s="39" t="s">
        <v>3678</v>
      </c>
      <c r="H422" s="32">
        <v>2</v>
      </c>
      <c r="I422" s="30">
        <v>45.44</v>
      </c>
      <c r="J422" s="22" t="s">
        <v>150</v>
      </c>
      <c r="K422" s="22"/>
      <c r="L422" s="22"/>
      <c r="M422" s="22"/>
      <c r="N422" s="22"/>
      <c r="O422" s="22"/>
    </row>
    <row r="423" spans="1:15" s="47" customFormat="1" x14ac:dyDescent="0.25">
      <c r="A423" s="21">
        <v>845</v>
      </c>
      <c r="B423" s="33" t="s">
        <v>4355</v>
      </c>
      <c r="C423" s="25">
        <v>4</v>
      </c>
      <c r="D423" s="26">
        <v>43836</v>
      </c>
      <c r="E423" s="37" t="s">
        <v>43</v>
      </c>
      <c r="F423" s="37" t="s">
        <v>3702</v>
      </c>
      <c r="G423" s="37" t="s">
        <v>66</v>
      </c>
      <c r="H423" s="34">
        <v>1</v>
      </c>
      <c r="I423" s="27">
        <v>184.55</v>
      </c>
      <c r="J423" s="21" t="s">
        <v>150</v>
      </c>
      <c r="K423" s="21"/>
      <c r="L423" s="21"/>
      <c r="M423" s="21"/>
      <c r="N423" s="21"/>
      <c r="O423" s="21"/>
    </row>
    <row r="424" spans="1:15" s="47" customFormat="1" x14ac:dyDescent="0.25">
      <c r="A424" s="22">
        <v>846</v>
      </c>
      <c r="B424" s="31" t="s">
        <v>4355</v>
      </c>
      <c r="C424" s="28">
        <v>5</v>
      </c>
      <c r="D424" s="29">
        <v>43836</v>
      </c>
      <c r="E424" s="39" t="s">
        <v>43</v>
      </c>
      <c r="F424" s="39" t="s">
        <v>4356</v>
      </c>
      <c r="G424" s="39" t="s">
        <v>4357</v>
      </c>
      <c r="H424" s="32">
        <v>1</v>
      </c>
      <c r="I424" s="30">
        <v>498.15</v>
      </c>
      <c r="J424" s="22" t="s">
        <v>150</v>
      </c>
      <c r="K424" s="22"/>
      <c r="L424" s="22"/>
      <c r="M424" s="22"/>
      <c r="N424" s="22"/>
      <c r="O424" s="22"/>
    </row>
    <row r="425" spans="1:15" s="47" customFormat="1" x14ac:dyDescent="0.25">
      <c r="A425" s="21">
        <v>847</v>
      </c>
      <c r="B425" s="33" t="s">
        <v>4355</v>
      </c>
      <c r="C425" s="25">
        <v>6</v>
      </c>
      <c r="D425" s="26">
        <v>43836</v>
      </c>
      <c r="E425" s="37" t="s">
        <v>43</v>
      </c>
      <c r="F425" s="37" t="s">
        <v>4358</v>
      </c>
      <c r="G425" s="37" t="s">
        <v>4359</v>
      </c>
      <c r="H425" s="34">
        <v>1</v>
      </c>
      <c r="I425" s="27">
        <v>440.33</v>
      </c>
      <c r="J425" s="21" t="s">
        <v>150</v>
      </c>
      <c r="K425" s="21"/>
      <c r="L425" s="21"/>
      <c r="M425" s="21"/>
      <c r="N425" s="21"/>
      <c r="O425" s="21"/>
    </row>
    <row r="426" spans="1:15" s="47" customFormat="1" x14ac:dyDescent="0.25">
      <c r="A426" s="22">
        <v>848</v>
      </c>
      <c r="B426" s="31" t="s">
        <v>4355</v>
      </c>
      <c r="C426" s="28">
        <v>7</v>
      </c>
      <c r="D426" s="29">
        <v>43836</v>
      </c>
      <c r="E426" s="39" t="s">
        <v>43</v>
      </c>
      <c r="F426" s="39" t="s">
        <v>4360</v>
      </c>
      <c r="G426" s="39" t="s">
        <v>4361</v>
      </c>
      <c r="H426" s="32">
        <v>1</v>
      </c>
      <c r="I426" s="30">
        <v>226.81</v>
      </c>
      <c r="J426" s="22" t="s">
        <v>150</v>
      </c>
      <c r="K426" s="22"/>
      <c r="L426" s="22"/>
      <c r="M426" s="22"/>
      <c r="N426" s="22"/>
      <c r="O426" s="22"/>
    </row>
    <row r="427" spans="1:15" s="47" customFormat="1" x14ac:dyDescent="0.25">
      <c r="A427" s="21">
        <v>849</v>
      </c>
      <c r="B427" s="33" t="s">
        <v>4355</v>
      </c>
      <c r="C427" s="25">
        <v>8</v>
      </c>
      <c r="D427" s="26">
        <v>43836</v>
      </c>
      <c r="E427" s="37" t="s">
        <v>43</v>
      </c>
      <c r="F427" s="37" t="s">
        <v>3703</v>
      </c>
      <c r="G427" s="37" t="s">
        <v>3704</v>
      </c>
      <c r="H427" s="34">
        <v>1</v>
      </c>
      <c r="I427" s="27">
        <v>475.13</v>
      </c>
      <c r="J427" s="21" t="s">
        <v>150</v>
      </c>
      <c r="K427" s="21"/>
      <c r="L427" s="21"/>
      <c r="M427" s="21"/>
      <c r="N427" s="21"/>
      <c r="O427" s="21"/>
    </row>
    <row r="428" spans="1:15" x14ac:dyDescent="0.25">
      <c r="A428" s="22">
        <v>850</v>
      </c>
      <c r="B428" s="31" t="s">
        <v>4355</v>
      </c>
      <c r="C428" s="28">
        <v>9</v>
      </c>
      <c r="D428" s="29">
        <v>43836</v>
      </c>
      <c r="E428" s="39" t="s">
        <v>43</v>
      </c>
      <c r="F428" s="39" t="s">
        <v>3705</v>
      </c>
      <c r="G428" s="39" t="s">
        <v>3706</v>
      </c>
      <c r="H428" s="32">
        <v>1</v>
      </c>
      <c r="I428" s="30">
        <v>429.93</v>
      </c>
      <c r="J428" s="22" t="s">
        <v>150</v>
      </c>
      <c r="K428" s="22"/>
      <c r="L428" s="22"/>
      <c r="M428" s="22"/>
      <c r="N428" s="22"/>
      <c r="O428" s="22"/>
    </row>
    <row r="429" spans="1:15" s="47" customFormat="1" x14ac:dyDescent="0.25">
      <c r="A429" s="21">
        <v>855</v>
      </c>
      <c r="B429" s="33" t="s">
        <v>4363</v>
      </c>
      <c r="C429" s="25">
        <v>1</v>
      </c>
      <c r="D429" s="26">
        <v>43836</v>
      </c>
      <c r="E429" s="37" t="s">
        <v>43</v>
      </c>
      <c r="F429" s="37" t="s">
        <v>3518</v>
      </c>
      <c r="G429" s="37" t="s">
        <v>67</v>
      </c>
      <c r="H429" s="34">
        <v>1</v>
      </c>
      <c r="I429" s="27">
        <v>48.36</v>
      </c>
      <c r="J429" s="21" t="s">
        <v>150</v>
      </c>
      <c r="K429" s="21"/>
      <c r="L429" s="21"/>
      <c r="M429" s="21"/>
      <c r="N429" s="21"/>
      <c r="O429" s="21"/>
    </row>
    <row r="430" spans="1:15" s="47" customFormat="1" x14ac:dyDescent="0.25">
      <c r="A430" s="22">
        <v>857</v>
      </c>
      <c r="B430" s="31" t="s">
        <v>4363</v>
      </c>
      <c r="C430" s="28">
        <v>2</v>
      </c>
      <c r="D430" s="29">
        <v>43836</v>
      </c>
      <c r="E430" s="39" t="s">
        <v>43</v>
      </c>
      <c r="F430" s="39" t="s">
        <v>3519</v>
      </c>
      <c r="G430" s="39" t="s">
        <v>69</v>
      </c>
      <c r="H430" s="32">
        <v>1</v>
      </c>
      <c r="I430" s="30">
        <v>692.08</v>
      </c>
      <c r="J430" s="22" t="s">
        <v>150</v>
      </c>
      <c r="K430" s="22"/>
      <c r="L430" s="22"/>
      <c r="M430" s="22"/>
      <c r="N430" s="22"/>
      <c r="O430" s="22"/>
    </row>
    <row r="431" spans="1:15" s="47" customFormat="1" x14ac:dyDescent="0.25">
      <c r="A431" s="21">
        <v>862</v>
      </c>
      <c r="B431" s="33" t="s">
        <v>4365</v>
      </c>
      <c r="C431" s="25">
        <v>1</v>
      </c>
      <c r="D431" s="26">
        <v>43836</v>
      </c>
      <c r="E431" s="37" t="s">
        <v>43</v>
      </c>
      <c r="F431" s="37" t="s">
        <v>3414</v>
      </c>
      <c r="G431" s="37" t="s">
        <v>71</v>
      </c>
      <c r="H431" s="34">
        <v>1</v>
      </c>
      <c r="I431" s="27">
        <v>49.71</v>
      </c>
      <c r="J431" s="21" t="s">
        <v>150</v>
      </c>
      <c r="K431" s="21"/>
      <c r="L431" s="21"/>
      <c r="M431" s="21"/>
      <c r="N431" s="21"/>
      <c r="O431" s="21"/>
    </row>
    <row r="432" spans="1:15" s="47" customFormat="1" x14ac:dyDescent="0.25">
      <c r="A432" s="22">
        <v>864</v>
      </c>
      <c r="B432" s="31" t="s">
        <v>4365</v>
      </c>
      <c r="C432" s="28">
        <v>2</v>
      </c>
      <c r="D432" s="29">
        <v>43836</v>
      </c>
      <c r="E432" s="39" t="s">
        <v>43</v>
      </c>
      <c r="F432" s="39" t="s">
        <v>3415</v>
      </c>
      <c r="G432" s="39" t="s">
        <v>73</v>
      </c>
      <c r="H432" s="32">
        <v>1</v>
      </c>
      <c r="I432" s="30">
        <v>698.12</v>
      </c>
      <c r="J432" s="22" t="s">
        <v>150</v>
      </c>
      <c r="K432" s="22"/>
      <c r="L432" s="22"/>
      <c r="M432" s="22"/>
      <c r="N432" s="22"/>
      <c r="O432" s="22"/>
    </row>
    <row r="433" spans="1:15" s="47" customFormat="1" x14ac:dyDescent="0.25">
      <c r="A433" s="21">
        <v>865</v>
      </c>
      <c r="B433" s="33" t="s">
        <v>4365</v>
      </c>
      <c r="C433" s="25">
        <v>3</v>
      </c>
      <c r="D433" s="26">
        <v>43836</v>
      </c>
      <c r="E433" s="37" t="s">
        <v>43</v>
      </c>
      <c r="F433" s="37" t="s">
        <v>3718</v>
      </c>
      <c r="G433" s="37" t="s">
        <v>3719</v>
      </c>
      <c r="H433" s="34">
        <v>1</v>
      </c>
      <c r="I433" s="27">
        <v>515.23</v>
      </c>
      <c r="J433" s="21" t="s">
        <v>150</v>
      </c>
      <c r="K433" s="21"/>
      <c r="L433" s="21"/>
      <c r="M433" s="21"/>
      <c r="N433" s="21"/>
      <c r="O433" s="21"/>
    </row>
    <row r="434" spans="1:15" s="47" customFormat="1" x14ac:dyDescent="0.25">
      <c r="A434" s="22">
        <v>870</v>
      </c>
      <c r="B434" s="31" t="s">
        <v>4367</v>
      </c>
      <c r="C434" s="28">
        <v>1</v>
      </c>
      <c r="D434" s="29">
        <v>43836</v>
      </c>
      <c r="E434" s="39" t="s">
        <v>43</v>
      </c>
      <c r="F434" s="39" t="s">
        <v>3854</v>
      </c>
      <c r="G434" s="39" t="s">
        <v>45</v>
      </c>
      <c r="H434" s="32">
        <v>1</v>
      </c>
      <c r="I434" s="30">
        <v>874.23</v>
      </c>
      <c r="J434" s="22" t="s">
        <v>150</v>
      </c>
      <c r="K434" s="22"/>
      <c r="L434" s="22"/>
      <c r="M434" s="22"/>
      <c r="N434" s="22"/>
      <c r="O434" s="22"/>
    </row>
    <row r="435" spans="1:15" s="47" customFormat="1" x14ac:dyDescent="0.25">
      <c r="A435" s="21">
        <v>872</v>
      </c>
      <c r="B435" s="33" t="s">
        <v>4367</v>
      </c>
      <c r="C435" s="25">
        <v>2</v>
      </c>
      <c r="D435" s="26">
        <v>43836</v>
      </c>
      <c r="E435" s="37" t="s">
        <v>43</v>
      </c>
      <c r="F435" s="37" t="s">
        <v>3855</v>
      </c>
      <c r="G435" s="37" t="s">
        <v>44</v>
      </c>
      <c r="H435" s="34">
        <v>1</v>
      </c>
      <c r="I435" s="27">
        <v>65.81</v>
      </c>
      <c r="J435" s="21" t="s">
        <v>150</v>
      </c>
      <c r="K435" s="21"/>
      <c r="L435" s="21"/>
      <c r="M435" s="21"/>
      <c r="N435" s="21"/>
      <c r="O435" s="21"/>
    </row>
    <row r="436" spans="1:15" s="47" customFormat="1" x14ac:dyDescent="0.25">
      <c r="A436" s="22">
        <v>873</v>
      </c>
      <c r="B436" s="31" t="s">
        <v>4367</v>
      </c>
      <c r="C436" s="28">
        <v>3</v>
      </c>
      <c r="D436" s="29">
        <v>43836</v>
      </c>
      <c r="E436" s="39" t="s">
        <v>43</v>
      </c>
      <c r="F436" s="39" t="s">
        <v>3856</v>
      </c>
      <c r="G436" s="39" t="s">
        <v>3796</v>
      </c>
      <c r="H436" s="32">
        <v>1</v>
      </c>
      <c r="I436" s="30">
        <v>481.5</v>
      </c>
      <c r="J436" s="22" t="s">
        <v>150</v>
      </c>
      <c r="K436" s="22"/>
      <c r="L436" s="22"/>
      <c r="M436" s="22"/>
      <c r="N436" s="22"/>
      <c r="O436" s="22"/>
    </row>
    <row r="437" spans="1:15" s="47" customFormat="1" x14ac:dyDescent="0.25">
      <c r="A437" s="21">
        <v>878</v>
      </c>
      <c r="B437" s="33" t="s">
        <v>4369</v>
      </c>
      <c r="C437" s="25">
        <v>1</v>
      </c>
      <c r="D437" s="26">
        <v>43836</v>
      </c>
      <c r="E437" s="37" t="s">
        <v>43</v>
      </c>
      <c r="F437" s="37" t="s">
        <v>3390</v>
      </c>
      <c r="G437" s="37" t="s">
        <v>74</v>
      </c>
      <c r="H437" s="34">
        <v>1</v>
      </c>
      <c r="I437" s="27">
        <v>240.15</v>
      </c>
      <c r="J437" s="21" t="s">
        <v>150</v>
      </c>
      <c r="K437" s="21"/>
      <c r="L437" s="21"/>
      <c r="M437" s="21"/>
      <c r="N437" s="21"/>
      <c r="O437" s="21"/>
    </row>
    <row r="438" spans="1:15" s="47" customFormat="1" x14ac:dyDescent="0.25">
      <c r="A438" s="22">
        <v>880</v>
      </c>
      <c r="B438" s="31" t="s">
        <v>4369</v>
      </c>
      <c r="C438" s="28">
        <v>2</v>
      </c>
      <c r="D438" s="29">
        <v>43836</v>
      </c>
      <c r="E438" s="39" t="s">
        <v>43</v>
      </c>
      <c r="F438" s="39" t="s">
        <v>3378</v>
      </c>
      <c r="G438" s="39" t="s">
        <v>3678</v>
      </c>
      <c r="H438" s="32">
        <v>1</v>
      </c>
      <c r="I438" s="30">
        <v>22.72</v>
      </c>
      <c r="J438" s="22" t="s">
        <v>150</v>
      </c>
      <c r="K438" s="22"/>
      <c r="L438" s="22"/>
      <c r="M438" s="22"/>
      <c r="N438" s="22"/>
      <c r="O438" s="22"/>
    </row>
    <row r="439" spans="1:15" s="47" customFormat="1" x14ac:dyDescent="0.25">
      <c r="A439" s="21">
        <v>881</v>
      </c>
      <c r="B439" s="33" t="s">
        <v>4369</v>
      </c>
      <c r="C439" s="25">
        <v>3</v>
      </c>
      <c r="D439" s="26">
        <v>43836</v>
      </c>
      <c r="E439" s="37" t="s">
        <v>43</v>
      </c>
      <c r="F439" s="37" t="s">
        <v>3391</v>
      </c>
      <c r="G439" s="37" t="s">
        <v>75</v>
      </c>
      <c r="H439" s="34">
        <v>1</v>
      </c>
      <c r="I439" s="27">
        <v>418.43</v>
      </c>
      <c r="J439" s="21" t="s">
        <v>150</v>
      </c>
      <c r="K439" s="21"/>
      <c r="L439" s="21"/>
      <c r="M439" s="21"/>
      <c r="N439" s="21"/>
      <c r="O439" s="21"/>
    </row>
    <row r="440" spans="1:15" s="47" customFormat="1" x14ac:dyDescent="0.25">
      <c r="A440" s="22">
        <v>882</v>
      </c>
      <c r="B440" s="31" t="s">
        <v>4369</v>
      </c>
      <c r="C440" s="28">
        <v>4</v>
      </c>
      <c r="D440" s="29">
        <v>43836</v>
      </c>
      <c r="E440" s="39" t="s">
        <v>43</v>
      </c>
      <c r="F440" s="39" t="s">
        <v>3863</v>
      </c>
      <c r="G440" s="39" t="s">
        <v>70</v>
      </c>
      <c r="H440" s="32">
        <v>1</v>
      </c>
      <c r="I440" s="30">
        <v>131.1</v>
      </c>
      <c r="J440" s="22" t="s">
        <v>150</v>
      </c>
      <c r="K440" s="22"/>
      <c r="L440" s="22"/>
      <c r="M440" s="22"/>
      <c r="N440" s="22"/>
      <c r="O440" s="22"/>
    </row>
    <row r="441" spans="1:15" s="47" customFormat="1" x14ac:dyDescent="0.25">
      <c r="A441" s="21">
        <v>887</v>
      </c>
      <c r="B441" s="33" t="s">
        <v>4371</v>
      </c>
      <c r="C441" s="25">
        <v>1</v>
      </c>
      <c r="D441" s="26">
        <v>43836</v>
      </c>
      <c r="E441" s="37" t="s">
        <v>43</v>
      </c>
      <c r="F441" s="37" t="s">
        <v>3798</v>
      </c>
      <c r="G441" s="37" t="s">
        <v>11</v>
      </c>
      <c r="H441" s="34">
        <v>1</v>
      </c>
      <c r="I441" s="27">
        <v>198.1</v>
      </c>
      <c r="J441" s="21" t="s">
        <v>150</v>
      </c>
      <c r="K441" s="21"/>
      <c r="L441" s="21"/>
      <c r="M441" s="21"/>
      <c r="N441" s="21"/>
      <c r="O441" s="21"/>
    </row>
    <row r="442" spans="1:15" s="47" customFormat="1" x14ac:dyDescent="0.25">
      <c r="A442" s="22">
        <v>889</v>
      </c>
      <c r="B442" s="31" t="s">
        <v>4371</v>
      </c>
      <c r="C442" s="28">
        <v>2</v>
      </c>
      <c r="D442" s="29">
        <v>43836</v>
      </c>
      <c r="E442" s="39" t="s">
        <v>43</v>
      </c>
      <c r="F442" s="39" t="s">
        <v>3395</v>
      </c>
      <c r="G442" s="39" t="s">
        <v>8</v>
      </c>
      <c r="H442" s="32">
        <v>2</v>
      </c>
      <c r="I442" s="30">
        <v>58.22</v>
      </c>
      <c r="J442" s="22" t="s">
        <v>150</v>
      </c>
      <c r="K442" s="22"/>
      <c r="L442" s="22"/>
      <c r="M442" s="22"/>
      <c r="N442" s="22"/>
      <c r="O442" s="22"/>
    </row>
    <row r="443" spans="1:15" s="47" customFormat="1" x14ac:dyDescent="0.25">
      <c r="A443" s="21">
        <v>890</v>
      </c>
      <c r="B443" s="33" t="s">
        <v>4371</v>
      </c>
      <c r="C443" s="25">
        <v>3</v>
      </c>
      <c r="D443" s="26">
        <v>43836</v>
      </c>
      <c r="E443" s="37" t="s">
        <v>43</v>
      </c>
      <c r="F443" s="37" t="s">
        <v>3694</v>
      </c>
      <c r="G443" s="37" t="s">
        <v>12</v>
      </c>
      <c r="H443" s="34">
        <v>1</v>
      </c>
      <c r="I443" s="27">
        <v>343.33</v>
      </c>
      <c r="J443" s="21" t="s">
        <v>150</v>
      </c>
      <c r="K443" s="21"/>
      <c r="L443" s="21"/>
      <c r="M443" s="21"/>
      <c r="N443" s="21"/>
      <c r="O443" s="21"/>
    </row>
    <row r="444" spans="1:15" x14ac:dyDescent="0.25">
      <c r="A444" s="22">
        <v>891</v>
      </c>
      <c r="B444" s="31" t="s">
        <v>4371</v>
      </c>
      <c r="C444" s="28">
        <v>4</v>
      </c>
      <c r="D444" s="29">
        <v>43836</v>
      </c>
      <c r="E444" s="39" t="s">
        <v>43</v>
      </c>
      <c r="F444" s="39" t="s">
        <v>3799</v>
      </c>
      <c r="G444" s="39" t="s">
        <v>79</v>
      </c>
      <c r="H444" s="32">
        <v>1</v>
      </c>
      <c r="I444" s="30">
        <v>177.66</v>
      </c>
      <c r="J444" s="22" t="s">
        <v>150</v>
      </c>
      <c r="K444" s="22"/>
      <c r="L444" s="22"/>
      <c r="M444" s="22"/>
      <c r="N444" s="22"/>
      <c r="O444" s="22"/>
    </row>
    <row r="445" spans="1:15" s="47" customFormat="1" x14ac:dyDescent="0.25">
      <c r="A445" s="21">
        <v>892</v>
      </c>
      <c r="B445" s="33" t="s">
        <v>4371</v>
      </c>
      <c r="C445" s="25">
        <v>5</v>
      </c>
      <c r="D445" s="26">
        <v>43836</v>
      </c>
      <c r="E445" s="37" t="s">
        <v>43</v>
      </c>
      <c r="F445" s="37" t="s">
        <v>3800</v>
      </c>
      <c r="G445" s="37" t="s">
        <v>63</v>
      </c>
      <c r="H445" s="34">
        <v>1</v>
      </c>
      <c r="I445" s="27">
        <v>342.87</v>
      </c>
      <c r="J445" s="21" t="s">
        <v>150</v>
      </c>
      <c r="K445" s="21"/>
      <c r="L445" s="21"/>
      <c r="M445" s="21"/>
      <c r="N445" s="21"/>
      <c r="O445" s="21"/>
    </row>
    <row r="446" spans="1:15" s="47" customFormat="1" x14ac:dyDescent="0.25">
      <c r="A446" s="22">
        <v>893</v>
      </c>
      <c r="B446" s="31" t="s">
        <v>4371</v>
      </c>
      <c r="C446" s="28">
        <v>6</v>
      </c>
      <c r="D446" s="29">
        <v>43836</v>
      </c>
      <c r="E446" s="39" t="s">
        <v>43</v>
      </c>
      <c r="F446" s="39" t="s">
        <v>3801</v>
      </c>
      <c r="G446" s="39" t="s">
        <v>47</v>
      </c>
      <c r="H446" s="32">
        <v>1</v>
      </c>
      <c r="I446" s="30">
        <v>192.59</v>
      </c>
      <c r="J446" s="22" t="s">
        <v>150</v>
      </c>
      <c r="K446" s="22"/>
      <c r="L446" s="22"/>
      <c r="M446" s="22"/>
      <c r="N446" s="22"/>
      <c r="O446" s="22"/>
    </row>
    <row r="447" spans="1:15" s="47" customFormat="1" x14ac:dyDescent="0.25">
      <c r="A447" s="21">
        <v>894</v>
      </c>
      <c r="B447" s="33" t="s">
        <v>4371</v>
      </c>
      <c r="C447" s="25">
        <v>7</v>
      </c>
      <c r="D447" s="26">
        <v>43836</v>
      </c>
      <c r="E447" s="37" t="s">
        <v>43</v>
      </c>
      <c r="F447" s="37" t="s">
        <v>3802</v>
      </c>
      <c r="G447" s="37" t="s">
        <v>3290</v>
      </c>
      <c r="H447" s="34">
        <v>1</v>
      </c>
      <c r="I447" s="27">
        <v>482.98</v>
      </c>
      <c r="J447" s="21" t="s">
        <v>150</v>
      </c>
      <c r="K447" s="21"/>
      <c r="L447" s="21"/>
      <c r="M447" s="21"/>
      <c r="N447" s="21"/>
      <c r="O447" s="21"/>
    </row>
    <row r="448" spans="1:15" s="47" customFormat="1" x14ac:dyDescent="0.25">
      <c r="A448" s="22">
        <v>899</v>
      </c>
      <c r="B448" s="31" t="s">
        <v>4373</v>
      </c>
      <c r="C448" s="28">
        <v>1</v>
      </c>
      <c r="D448" s="29">
        <v>43837</v>
      </c>
      <c r="E448" s="39" t="s">
        <v>43</v>
      </c>
      <c r="F448" s="39" t="s">
        <v>3404</v>
      </c>
      <c r="G448" s="39" t="s">
        <v>77</v>
      </c>
      <c r="H448" s="32">
        <v>2</v>
      </c>
      <c r="I448" s="30">
        <v>50.54</v>
      </c>
      <c r="J448" s="22" t="s">
        <v>150</v>
      </c>
      <c r="K448" s="22"/>
      <c r="L448" s="22"/>
      <c r="M448" s="22"/>
      <c r="N448" s="22"/>
      <c r="O448" s="22"/>
    </row>
    <row r="449" spans="1:15" s="47" customFormat="1" x14ac:dyDescent="0.25">
      <c r="A449" s="21">
        <v>901</v>
      </c>
      <c r="B449" s="33" t="s">
        <v>4373</v>
      </c>
      <c r="C449" s="25">
        <v>2</v>
      </c>
      <c r="D449" s="26">
        <v>43837</v>
      </c>
      <c r="E449" s="37" t="s">
        <v>43</v>
      </c>
      <c r="F449" s="37" t="s">
        <v>3378</v>
      </c>
      <c r="G449" s="37" t="s">
        <v>3678</v>
      </c>
      <c r="H449" s="34">
        <v>1</v>
      </c>
      <c r="I449" s="27">
        <v>22.72</v>
      </c>
      <c r="J449" s="21" t="s">
        <v>150</v>
      </c>
      <c r="K449" s="21"/>
      <c r="L449" s="21"/>
      <c r="M449" s="21"/>
      <c r="N449" s="21"/>
      <c r="O449" s="21"/>
    </row>
    <row r="450" spans="1:15" s="47" customFormat="1" x14ac:dyDescent="0.25">
      <c r="A450" s="22">
        <v>902</v>
      </c>
      <c r="B450" s="31" t="s">
        <v>4373</v>
      </c>
      <c r="C450" s="28">
        <v>3</v>
      </c>
      <c r="D450" s="29">
        <v>43837</v>
      </c>
      <c r="E450" s="39" t="s">
        <v>43</v>
      </c>
      <c r="F450" s="39" t="s">
        <v>3679</v>
      </c>
      <c r="G450" s="39" t="s">
        <v>47</v>
      </c>
      <c r="H450" s="32">
        <v>1</v>
      </c>
      <c r="I450" s="30">
        <v>184.55</v>
      </c>
      <c r="J450" s="22" t="s">
        <v>150</v>
      </c>
      <c r="K450" s="22"/>
      <c r="L450" s="22"/>
      <c r="M450" s="22"/>
      <c r="N450" s="22"/>
      <c r="O450" s="22"/>
    </row>
    <row r="451" spans="1:15" x14ac:dyDescent="0.25">
      <c r="A451" s="21">
        <v>903</v>
      </c>
      <c r="B451" s="33" t="s">
        <v>4373</v>
      </c>
      <c r="C451" s="25">
        <v>4</v>
      </c>
      <c r="D451" s="26">
        <v>43837</v>
      </c>
      <c r="E451" s="37" t="s">
        <v>43</v>
      </c>
      <c r="F451" s="37" t="s">
        <v>3681</v>
      </c>
      <c r="G451" s="37" t="s">
        <v>3312</v>
      </c>
      <c r="H451" s="34">
        <v>1</v>
      </c>
      <c r="I451" s="27">
        <v>498.15</v>
      </c>
      <c r="J451" s="21" t="s">
        <v>150</v>
      </c>
      <c r="K451" s="21"/>
      <c r="L451" s="21"/>
      <c r="M451" s="21"/>
      <c r="N451" s="21"/>
      <c r="O451" s="21"/>
    </row>
    <row r="452" spans="1:15" s="47" customFormat="1" x14ac:dyDescent="0.25">
      <c r="A452" s="22">
        <v>904</v>
      </c>
      <c r="B452" s="31" t="s">
        <v>4373</v>
      </c>
      <c r="C452" s="28">
        <v>5</v>
      </c>
      <c r="D452" s="29">
        <v>43837</v>
      </c>
      <c r="E452" s="39" t="s">
        <v>43</v>
      </c>
      <c r="F452" s="39" t="s">
        <v>3683</v>
      </c>
      <c r="G452" s="39" t="s">
        <v>3314</v>
      </c>
      <c r="H452" s="32">
        <v>1</v>
      </c>
      <c r="I452" s="30">
        <v>226.81</v>
      </c>
      <c r="J452" s="22" t="s">
        <v>150</v>
      </c>
      <c r="K452" s="22"/>
      <c r="L452" s="22"/>
      <c r="M452" s="22"/>
      <c r="N452" s="22"/>
      <c r="O452" s="22"/>
    </row>
    <row r="453" spans="1:15" s="47" customFormat="1" x14ac:dyDescent="0.25">
      <c r="A453" s="21">
        <v>905</v>
      </c>
      <c r="B453" s="33" t="s">
        <v>4373</v>
      </c>
      <c r="C453" s="25">
        <v>6</v>
      </c>
      <c r="D453" s="26">
        <v>43837</v>
      </c>
      <c r="E453" s="37" t="s">
        <v>43</v>
      </c>
      <c r="F453" s="37" t="s">
        <v>3684</v>
      </c>
      <c r="G453" s="37" t="s">
        <v>3669</v>
      </c>
      <c r="H453" s="34">
        <v>1</v>
      </c>
      <c r="I453" s="27">
        <v>429.93</v>
      </c>
      <c r="J453" s="21" t="s">
        <v>150</v>
      </c>
      <c r="K453" s="21"/>
      <c r="L453" s="21"/>
      <c r="M453" s="21"/>
      <c r="N453" s="21"/>
      <c r="O453" s="21"/>
    </row>
    <row r="454" spans="1:15" s="47" customFormat="1" x14ac:dyDescent="0.25">
      <c r="A454" s="22">
        <v>906</v>
      </c>
      <c r="B454" s="31" t="s">
        <v>4373</v>
      </c>
      <c r="C454" s="28">
        <v>7</v>
      </c>
      <c r="D454" s="29">
        <v>43837</v>
      </c>
      <c r="E454" s="39" t="s">
        <v>43</v>
      </c>
      <c r="F454" s="39" t="s">
        <v>3685</v>
      </c>
      <c r="G454" s="39" t="s">
        <v>3671</v>
      </c>
      <c r="H454" s="32">
        <v>1</v>
      </c>
      <c r="I454" s="30">
        <v>475.13</v>
      </c>
      <c r="J454" s="22" t="s">
        <v>150</v>
      </c>
      <c r="K454" s="22"/>
      <c r="L454" s="22"/>
      <c r="M454" s="22"/>
      <c r="N454" s="22"/>
      <c r="O454" s="22"/>
    </row>
    <row r="455" spans="1:15" s="47" customFormat="1" x14ac:dyDescent="0.25">
      <c r="A455" s="21">
        <v>911</v>
      </c>
      <c r="B455" s="33" t="s">
        <v>4375</v>
      </c>
      <c r="C455" s="25">
        <v>1</v>
      </c>
      <c r="D455" s="26">
        <v>43837</v>
      </c>
      <c r="E455" s="37" t="s">
        <v>43</v>
      </c>
      <c r="F455" s="37" t="s">
        <v>3378</v>
      </c>
      <c r="G455" s="37" t="s">
        <v>3678</v>
      </c>
      <c r="H455" s="34">
        <v>1</v>
      </c>
      <c r="I455" s="27">
        <v>22.72</v>
      </c>
      <c r="J455" s="21" t="s">
        <v>150</v>
      </c>
      <c r="K455" s="21"/>
      <c r="L455" s="21"/>
      <c r="M455" s="21"/>
      <c r="N455" s="21"/>
      <c r="O455" s="21"/>
    </row>
    <row r="456" spans="1:15" s="47" customFormat="1" x14ac:dyDescent="0.25">
      <c r="A456" s="21">
        <v>914</v>
      </c>
      <c r="B456" s="33" t="s">
        <v>4375</v>
      </c>
      <c r="C456" s="25">
        <v>3</v>
      </c>
      <c r="D456" s="26">
        <v>43837</v>
      </c>
      <c r="E456" s="37" t="s">
        <v>43</v>
      </c>
      <c r="F456" s="37" t="s">
        <v>3520</v>
      </c>
      <c r="G456" s="37" t="s">
        <v>72</v>
      </c>
      <c r="H456" s="34">
        <v>1</v>
      </c>
      <c r="I456" s="27">
        <v>375.08</v>
      </c>
      <c r="J456" s="21" t="s">
        <v>150</v>
      </c>
      <c r="K456" s="21"/>
      <c r="L456" s="21"/>
      <c r="M456" s="21"/>
      <c r="N456" s="21"/>
      <c r="O456" s="21"/>
    </row>
    <row r="457" spans="1:15" s="47" customFormat="1" x14ac:dyDescent="0.25">
      <c r="A457" s="22">
        <v>915</v>
      </c>
      <c r="B457" s="31" t="s">
        <v>4375</v>
      </c>
      <c r="C457" s="28">
        <v>4</v>
      </c>
      <c r="D457" s="29">
        <v>43837</v>
      </c>
      <c r="E457" s="39" t="s">
        <v>43</v>
      </c>
      <c r="F457" s="39" t="s">
        <v>3406</v>
      </c>
      <c r="G457" s="39" t="s">
        <v>73</v>
      </c>
      <c r="H457" s="32">
        <v>1</v>
      </c>
      <c r="I457" s="30">
        <v>693.47</v>
      </c>
      <c r="J457" s="22" t="s">
        <v>150</v>
      </c>
      <c r="K457" s="22"/>
      <c r="L457" s="22"/>
      <c r="M457" s="22"/>
      <c r="N457" s="22"/>
      <c r="O457" s="22"/>
    </row>
    <row r="458" spans="1:15" s="47" customFormat="1" x14ac:dyDescent="0.25">
      <c r="A458" s="21">
        <v>916</v>
      </c>
      <c r="B458" s="33" t="s">
        <v>4375</v>
      </c>
      <c r="C458" s="25">
        <v>5</v>
      </c>
      <c r="D458" s="26">
        <v>43837</v>
      </c>
      <c r="E458" s="37" t="s">
        <v>43</v>
      </c>
      <c r="F458" s="37" t="s">
        <v>3787</v>
      </c>
      <c r="G458" s="37" t="s">
        <v>3689</v>
      </c>
      <c r="H458" s="34">
        <v>1</v>
      </c>
      <c r="I458" s="27">
        <v>171.43</v>
      </c>
      <c r="J458" s="21" t="s">
        <v>150</v>
      </c>
      <c r="K458" s="21"/>
      <c r="L458" s="21"/>
      <c r="M458" s="21"/>
      <c r="N458" s="21"/>
      <c r="O458" s="21"/>
    </row>
    <row r="459" spans="1:15" s="47" customFormat="1" x14ac:dyDescent="0.25">
      <c r="A459" s="22">
        <v>921</v>
      </c>
      <c r="B459" s="31" t="s">
        <v>4377</v>
      </c>
      <c r="C459" s="28">
        <v>1</v>
      </c>
      <c r="D459" s="29">
        <v>43837</v>
      </c>
      <c r="E459" s="39" t="s">
        <v>43</v>
      </c>
      <c r="F459" s="39" t="s">
        <v>3378</v>
      </c>
      <c r="G459" s="39" t="s">
        <v>3678</v>
      </c>
      <c r="H459" s="32">
        <v>1</v>
      </c>
      <c r="I459" s="30">
        <v>22.72</v>
      </c>
      <c r="J459" s="22" t="s">
        <v>150</v>
      </c>
      <c r="K459" s="22"/>
      <c r="L459" s="22"/>
      <c r="M459" s="22"/>
      <c r="N459" s="22"/>
      <c r="O459" s="22"/>
    </row>
    <row r="460" spans="1:15" s="47" customFormat="1" x14ac:dyDescent="0.25">
      <c r="A460" s="21">
        <v>923</v>
      </c>
      <c r="B460" s="33" t="s">
        <v>4377</v>
      </c>
      <c r="C460" s="25">
        <v>2</v>
      </c>
      <c r="D460" s="26">
        <v>43837</v>
      </c>
      <c r="E460" s="37" t="s">
        <v>43</v>
      </c>
      <c r="F460" s="37" t="s">
        <v>3407</v>
      </c>
      <c r="G460" s="37" t="s">
        <v>71</v>
      </c>
      <c r="H460" s="34">
        <v>1</v>
      </c>
      <c r="I460" s="27">
        <v>49.71</v>
      </c>
      <c r="J460" s="21" t="s">
        <v>150</v>
      </c>
      <c r="K460" s="21"/>
      <c r="L460" s="21"/>
      <c r="M460" s="21"/>
      <c r="N460" s="21"/>
      <c r="O460" s="21"/>
    </row>
    <row r="461" spans="1:15" s="47" customFormat="1" x14ac:dyDescent="0.25">
      <c r="A461" s="22">
        <v>924</v>
      </c>
      <c r="B461" s="31" t="s">
        <v>4377</v>
      </c>
      <c r="C461" s="28">
        <v>3</v>
      </c>
      <c r="D461" s="29">
        <v>43837</v>
      </c>
      <c r="E461" s="39" t="s">
        <v>43</v>
      </c>
      <c r="F461" s="39" t="s">
        <v>3408</v>
      </c>
      <c r="G461" s="39" t="s">
        <v>73</v>
      </c>
      <c r="H461" s="32">
        <v>1</v>
      </c>
      <c r="I461" s="30">
        <v>698.12</v>
      </c>
      <c r="J461" s="22" t="s">
        <v>150</v>
      </c>
      <c r="K461" s="22"/>
      <c r="L461" s="22"/>
      <c r="M461" s="22"/>
      <c r="N461" s="22"/>
      <c r="O461" s="22"/>
    </row>
    <row r="462" spans="1:15" x14ac:dyDescent="0.25">
      <c r="A462" s="21">
        <v>925</v>
      </c>
      <c r="B462" s="33" t="s">
        <v>4377</v>
      </c>
      <c r="C462" s="25">
        <v>4</v>
      </c>
      <c r="D462" s="26">
        <v>43837</v>
      </c>
      <c r="E462" s="37" t="s">
        <v>43</v>
      </c>
      <c r="F462" s="37" t="s">
        <v>3409</v>
      </c>
      <c r="G462" s="37" t="s">
        <v>3410</v>
      </c>
      <c r="H462" s="34">
        <v>1</v>
      </c>
      <c r="I462" s="27">
        <v>393.03</v>
      </c>
      <c r="J462" s="21" t="s">
        <v>150</v>
      </c>
      <c r="K462" s="21"/>
      <c r="L462" s="21"/>
      <c r="M462" s="21"/>
      <c r="N462" s="21"/>
      <c r="O462" s="21"/>
    </row>
    <row r="463" spans="1:15" s="47" customFormat="1" x14ac:dyDescent="0.25">
      <c r="A463" s="21">
        <v>927</v>
      </c>
      <c r="B463" s="33" t="s">
        <v>4377</v>
      </c>
      <c r="C463" s="25">
        <v>6</v>
      </c>
      <c r="D463" s="26">
        <v>43837</v>
      </c>
      <c r="E463" s="37" t="s">
        <v>43</v>
      </c>
      <c r="F463" s="37" t="s">
        <v>3707</v>
      </c>
      <c r="G463" s="37" t="s">
        <v>3689</v>
      </c>
      <c r="H463" s="34">
        <v>1</v>
      </c>
      <c r="I463" s="27">
        <v>170.66</v>
      </c>
      <c r="J463" s="21" t="s">
        <v>150</v>
      </c>
      <c r="K463" s="21"/>
      <c r="L463" s="21"/>
      <c r="M463" s="21"/>
      <c r="N463" s="21"/>
      <c r="O463" s="21"/>
    </row>
    <row r="464" spans="1:15" s="47" customFormat="1" x14ac:dyDescent="0.25">
      <c r="A464" s="22">
        <v>932</v>
      </c>
      <c r="B464" s="31" t="s">
        <v>4379</v>
      </c>
      <c r="C464" s="28">
        <v>1</v>
      </c>
      <c r="D464" s="29">
        <v>43837</v>
      </c>
      <c r="E464" s="39" t="s">
        <v>43</v>
      </c>
      <c r="F464" s="39" t="s">
        <v>3378</v>
      </c>
      <c r="G464" s="39" t="s">
        <v>3678</v>
      </c>
      <c r="H464" s="32">
        <v>1</v>
      </c>
      <c r="I464" s="30">
        <v>22.72</v>
      </c>
      <c r="J464" s="22" t="s">
        <v>150</v>
      </c>
      <c r="K464" s="22"/>
      <c r="L464" s="22"/>
      <c r="M464" s="22"/>
      <c r="N464" s="22"/>
      <c r="O464" s="22"/>
    </row>
    <row r="465" spans="1:15" s="47" customFormat="1" x14ac:dyDescent="0.25">
      <c r="A465" s="21">
        <v>934</v>
      </c>
      <c r="B465" s="33" t="s">
        <v>4379</v>
      </c>
      <c r="C465" s="25">
        <v>2</v>
      </c>
      <c r="D465" s="26">
        <v>43837</v>
      </c>
      <c r="E465" s="37" t="s">
        <v>43</v>
      </c>
      <c r="F465" s="37" t="s">
        <v>3382</v>
      </c>
      <c r="G465" s="37" t="s">
        <v>47</v>
      </c>
      <c r="H465" s="34">
        <v>1</v>
      </c>
      <c r="I465" s="27">
        <v>129.97999999999999</v>
      </c>
      <c r="J465" s="21" t="s">
        <v>150</v>
      </c>
      <c r="K465" s="21"/>
      <c r="L465" s="21"/>
      <c r="M465" s="21"/>
      <c r="N465" s="21"/>
      <c r="O465" s="21"/>
    </row>
    <row r="466" spans="1:15" s="47" customFormat="1" x14ac:dyDescent="0.25">
      <c r="A466" s="22">
        <v>935</v>
      </c>
      <c r="B466" s="31" t="s">
        <v>4379</v>
      </c>
      <c r="C466" s="28">
        <v>3</v>
      </c>
      <c r="D466" s="29">
        <v>43837</v>
      </c>
      <c r="E466" s="39" t="s">
        <v>43</v>
      </c>
      <c r="F466" s="39" t="s">
        <v>3383</v>
      </c>
      <c r="G466" s="39" t="s">
        <v>4380</v>
      </c>
      <c r="H466" s="32">
        <v>1</v>
      </c>
      <c r="I466" s="30">
        <v>363.66</v>
      </c>
      <c r="J466" s="22" t="s">
        <v>150</v>
      </c>
      <c r="K466" s="22"/>
      <c r="L466" s="22"/>
      <c r="M466" s="22"/>
      <c r="N466" s="22"/>
      <c r="O466" s="22"/>
    </row>
    <row r="467" spans="1:15" s="47" customFormat="1" x14ac:dyDescent="0.25">
      <c r="A467" s="21">
        <v>936</v>
      </c>
      <c r="B467" s="33" t="s">
        <v>4379</v>
      </c>
      <c r="C467" s="25">
        <v>4</v>
      </c>
      <c r="D467" s="26">
        <v>43837</v>
      </c>
      <c r="E467" s="37" t="s">
        <v>43</v>
      </c>
      <c r="F467" s="37" t="s">
        <v>3384</v>
      </c>
      <c r="G467" s="37" t="s">
        <v>71</v>
      </c>
      <c r="H467" s="34">
        <v>1</v>
      </c>
      <c r="I467" s="27">
        <v>48.36</v>
      </c>
      <c r="J467" s="21" t="s">
        <v>150</v>
      </c>
      <c r="K467" s="21"/>
      <c r="L467" s="21"/>
      <c r="M467" s="21"/>
      <c r="N467" s="21"/>
      <c r="O467" s="21"/>
    </row>
    <row r="468" spans="1:15" s="47" customFormat="1" x14ac:dyDescent="0.25">
      <c r="A468" s="22">
        <v>937</v>
      </c>
      <c r="B468" s="31" t="s">
        <v>4379</v>
      </c>
      <c r="C468" s="28">
        <v>5</v>
      </c>
      <c r="D468" s="29">
        <v>43837</v>
      </c>
      <c r="E468" s="39" t="s">
        <v>43</v>
      </c>
      <c r="F468" s="39" t="s">
        <v>3385</v>
      </c>
      <c r="G468" s="39" t="s">
        <v>73</v>
      </c>
      <c r="H468" s="32">
        <v>1</v>
      </c>
      <c r="I468" s="30">
        <v>692.08</v>
      </c>
      <c r="J468" s="22" t="s">
        <v>150</v>
      </c>
      <c r="K468" s="22"/>
      <c r="L468" s="22"/>
      <c r="M468" s="22"/>
      <c r="N468" s="22"/>
      <c r="O468" s="22"/>
    </row>
    <row r="469" spans="1:15" s="47" customFormat="1" x14ac:dyDescent="0.25">
      <c r="A469" s="21">
        <v>942</v>
      </c>
      <c r="B469" s="33" t="s">
        <v>4382</v>
      </c>
      <c r="C469" s="25">
        <v>1</v>
      </c>
      <c r="D469" s="26">
        <v>43837</v>
      </c>
      <c r="E469" s="37" t="s">
        <v>43</v>
      </c>
      <c r="F469" s="37" t="s">
        <v>3521</v>
      </c>
      <c r="G469" s="37" t="s">
        <v>74</v>
      </c>
      <c r="H469" s="34">
        <v>1</v>
      </c>
      <c r="I469" s="27">
        <v>235.27</v>
      </c>
      <c r="J469" s="21" t="s">
        <v>150</v>
      </c>
      <c r="K469" s="21"/>
      <c r="L469" s="21"/>
      <c r="M469" s="21"/>
      <c r="N469" s="21"/>
      <c r="O469" s="21"/>
    </row>
    <row r="470" spans="1:15" x14ac:dyDescent="0.25">
      <c r="A470" s="22">
        <v>945</v>
      </c>
      <c r="B470" s="31" t="s">
        <v>4384</v>
      </c>
      <c r="C470" s="28">
        <v>1</v>
      </c>
      <c r="D470" s="29">
        <v>43837</v>
      </c>
      <c r="E470" s="39" t="s">
        <v>43</v>
      </c>
      <c r="F470" s="39" t="s">
        <v>3390</v>
      </c>
      <c r="G470" s="39" t="s">
        <v>74</v>
      </c>
      <c r="H470" s="32">
        <v>1</v>
      </c>
      <c r="I470" s="30">
        <v>240.15</v>
      </c>
      <c r="J470" s="22" t="s">
        <v>150</v>
      </c>
      <c r="K470" s="22"/>
      <c r="L470" s="22"/>
      <c r="M470" s="22"/>
      <c r="N470" s="22"/>
      <c r="O470" s="22"/>
    </row>
    <row r="471" spans="1:15" s="47" customFormat="1" x14ac:dyDescent="0.25">
      <c r="A471" s="21">
        <v>946</v>
      </c>
      <c r="B471" s="33" t="s">
        <v>4384</v>
      </c>
      <c r="C471" s="25">
        <v>2</v>
      </c>
      <c r="D471" s="26">
        <v>43837</v>
      </c>
      <c r="E471" s="37" t="s">
        <v>43</v>
      </c>
      <c r="F471" s="37" t="s">
        <v>3378</v>
      </c>
      <c r="G471" s="37" t="s">
        <v>3678</v>
      </c>
      <c r="H471" s="34">
        <v>1</v>
      </c>
      <c r="I471" s="27">
        <v>22.72</v>
      </c>
      <c r="J471" s="21" t="s">
        <v>150</v>
      </c>
      <c r="K471" s="21"/>
      <c r="L471" s="21"/>
      <c r="M471" s="21"/>
      <c r="N471" s="21"/>
      <c r="O471" s="21"/>
    </row>
    <row r="472" spans="1:15" s="47" customFormat="1" x14ac:dyDescent="0.25">
      <c r="A472" s="22">
        <v>947</v>
      </c>
      <c r="B472" s="31" t="s">
        <v>4384</v>
      </c>
      <c r="C472" s="28">
        <v>3</v>
      </c>
      <c r="D472" s="29">
        <v>43837</v>
      </c>
      <c r="E472" s="39" t="s">
        <v>43</v>
      </c>
      <c r="F472" s="39" t="s">
        <v>3391</v>
      </c>
      <c r="G472" s="39" t="s">
        <v>75</v>
      </c>
      <c r="H472" s="32">
        <v>1</v>
      </c>
      <c r="I472" s="30">
        <v>418.43</v>
      </c>
      <c r="J472" s="22" t="s">
        <v>150</v>
      </c>
      <c r="K472" s="22"/>
      <c r="L472" s="22"/>
      <c r="M472" s="22"/>
      <c r="N472" s="22"/>
      <c r="O472" s="22"/>
    </row>
    <row r="473" spans="1:15" s="47" customFormat="1" x14ac:dyDescent="0.25">
      <c r="A473" s="21">
        <v>948</v>
      </c>
      <c r="B473" s="33" t="s">
        <v>4384</v>
      </c>
      <c r="C473" s="25">
        <v>4</v>
      </c>
      <c r="D473" s="26">
        <v>43837</v>
      </c>
      <c r="E473" s="37" t="s">
        <v>43</v>
      </c>
      <c r="F473" s="37" t="s">
        <v>3863</v>
      </c>
      <c r="G473" s="37" t="s">
        <v>70</v>
      </c>
      <c r="H473" s="34">
        <v>1</v>
      </c>
      <c r="I473" s="27">
        <v>131.1</v>
      </c>
      <c r="J473" s="21" t="s">
        <v>150</v>
      </c>
      <c r="K473" s="21"/>
      <c r="L473" s="21"/>
      <c r="M473" s="21"/>
      <c r="N473" s="21"/>
      <c r="O473" s="21"/>
    </row>
    <row r="474" spans="1:15" s="47" customFormat="1" x14ac:dyDescent="0.25">
      <c r="A474" s="22">
        <v>953</v>
      </c>
      <c r="B474" s="31" t="s">
        <v>4386</v>
      </c>
      <c r="C474" s="28">
        <v>1</v>
      </c>
      <c r="D474" s="29">
        <v>43837</v>
      </c>
      <c r="E474" s="39" t="s">
        <v>43</v>
      </c>
      <c r="F474" s="39" t="s">
        <v>3378</v>
      </c>
      <c r="G474" s="39" t="s">
        <v>3678</v>
      </c>
      <c r="H474" s="32">
        <v>1</v>
      </c>
      <c r="I474" s="30">
        <v>22.72</v>
      </c>
      <c r="J474" s="22" t="s">
        <v>150</v>
      </c>
      <c r="K474" s="22"/>
      <c r="L474" s="22"/>
      <c r="M474" s="22"/>
      <c r="N474" s="22"/>
      <c r="O474" s="22"/>
    </row>
    <row r="475" spans="1:15" s="47" customFormat="1" x14ac:dyDescent="0.25">
      <c r="A475" s="21">
        <v>955</v>
      </c>
      <c r="B475" s="33" t="s">
        <v>4386</v>
      </c>
      <c r="C475" s="25">
        <v>2</v>
      </c>
      <c r="D475" s="26">
        <v>43837</v>
      </c>
      <c r="E475" s="37" t="s">
        <v>43</v>
      </c>
      <c r="F475" s="37" t="s">
        <v>3416</v>
      </c>
      <c r="G475" s="37" t="s">
        <v>47</v>
      </c>
      <c r="H475" s="34">
        <v>1</v>
      </c>
      <c r="I475" s="27">
        <v>101.02</v>
      </c>
      <c r="J475" s="21" t="s">
        <v>150</v>
      </c>
      <c r="K475" s="21"/>
      <c r="L475" s="21"/>
      <c r="M475" s="21"/>
      <c r="N475" s="21"/>
      <c r="O475" s="21"/>
    </row>
    <row r="476" spans="1:15" s="47" customFormat="1" x14ac:dyDescent="0.25">
      <c r="A476" s="22">
        <v>956</v>
      </c>
      <c r="B476" s="31" t="s">
        <v>4386</v>
      </c>
      <c r="C476" s="28">
        <v>3</v>
      </c>
      <c r="D476" s="29">
        <v>43837</v>
      </c>
      <c r="E476" s="39" t="s">
        <v>43</v>
      </c>
      <c r="F476" s="39" t="s">
        <v>3784</v>
      </c>
      <c r="G476" s="39" t="s">
        <v>3309</v>
      </c>
      <c r="H476" s="32">
        <v>1</v>
      </c>
      <c r="I476" s="30">
        <v>291.77</v>
      </c>
      <c r="J476" s="22" t="s">
        <v>150</v>
      </c>
      <c r="K476" s="22"/>
      <c r="L476" s="22"/>
      <c r="M476" s="22"/>
      <c r="N476" s="22"/>
      <c r="O476" s="22"/>
    </row>
    <row r="477" spans="1:15" s="47" customFormat="1" x14ac:dyDescent="0.25">
      <c r="A477" s="21">
        <v>957</v>
      </c>
      <c r="B477" s="33" t="s">
        <v>4386</v>
      </c>
      <c r="C477" s="25">
        <v>4</v>
      </c>
      <c r="D477" s="26">
        <v>43837</v>
      </c>
      <c r="E477" s="37" t="s">
        <v>43</v>
      </c>
      <c r="F477" s="37" t="s">
        <v>3785</v>
      </c>
      <c r="G477" s="37" t="s">
        <v>122</v>
      </c>
      <c r="H477" s="34">
        <v>1</v>
      </c>
      <c r="I477" s="27">
        <v>45.06</v>
      </c>
      <c r="J477" s="21" t="s">
        <v>150</v>
      </c>
      <c r="K477" s="21"/>
      <c r="L477" s="21"/>
      <c r="M477" s="21"/>
      <c r="N477" s="21"/>
      <c r="O477" s="21"/>
    </row>
    <row r="478" spans="1:15" s="47" customFormat="1" x14ac:dyDescent="0.25">
      <c r="A478" s="22">
        <v>958</v>
      </c>
      <c r="B478" s="31" t="s">
        <v>4386</v>
      </c>
      <c r="C478" s="28">
        <v>5</v>
      </c>
      <c r="D478" s="29">
        <v>43837</v>
      </c>
      <c r="E478" s="39" t="s">
        <v>43</v>
      </c>
      <c r="F478" s="39" t="s">
        <v>3786</v>
      </c>
      <c r="G478" s="39" t="s">
        <v>121</v>
      </c>
      <c r="H478" s="32">
        <v>1</v>
      </c>
      <c r="I478" s="30">
        <v>404.79</v>
      </c>
      <c r="J478" s="22" t="s">
        <v>150</v>
      </c>
      <c r="K478" s="22"/>
      <c r="L478" s="22"/>
      <c r="M478" s="22"/>
      <c r="N478" s="22"/>
      <c r="O478" s="22"/>
    </row>
    <row r="479" spans="1:15" s="47" customFormat="1" x14ac:dyDescent="0.25">
      <c r="A479" s="21">
        <v>963</v>
      </c>
      <c r="B479" s="33" t="s">
        <v>4388</v>
      </c>
      <c r="C479" s="25">
        <v>1</v>
      </c>
      <c r="D479" s="26">
        <v>43837</v>
      </c>
      <c r="E479" s="37" t="s">
        <v>43</v>
      </c>
      <c r="F479" s="37" t="s">
        <v>4034</v>
      </c>
      <c r="G479" s="37" t="s">
        <v>74</v>
      </c>
      <c r="H479" s="34">
        <v>1</v>
      </c>
      <c r="I479" s="27">
        <v>0</v>
      </c>
      <c r="J479" s="21" t="s">
        <v>150</v>
      </c>
      <c r="K479" s="21"/>
      <c r="L479" s="21"/>
      <c r="M479" s="21"/>
      <c r="N479" s="21"/>
      <c r="O479" s="21"/>
    </row>
    <row r="480" spans="1:15" s="47" customFormat="1" x14ac:dyDescent="0.25">
      <c r="A480" s="22">
        <v>965</v>
      </c>
      <c r="B480" s="31" t="s">
        <v>4388</v>
      </c>
      <c r="C480" s="28">
        <v>2</v>
      </c>
      <c r="D480" s="29">
        <v>43837</v>
      </c>
      <c r="E480" s="39" t="s">
        <v>43</v>
      </c>
      <c r="F480" s="39" t="s">
        <v>3404</v>
      </c>
      <c r="G480" s="39" t="s">
        <v>77</v>
      </c>
      <c r="H480" s="32">
        <v>1</v>
      </c>
      <c r="I480" s="30">
        <v>25.27</v>
      </c>
      <c r="J480" s="22" t="s">
        <v>150</v>
      </c>
      <c r="K480" s="22"/>
      <c r="L480" s="22"/>
      <c r="M480" s="22"/>
      <c r="N480" s="22"/>
      <c r="O480" s="22"/>
    </row>
    <row r="481" spans="1:15" s="47" customFormat="1" x14ac:dyDescent="0.25">
      <c r="A481" s="21">
        <v>966</v>
      </c>
      <c r="B481" s="33" t="s">
        <v>4388</v>
      </c>
      <c r="C481" s="25">
        <v>3</v>
      </c>
      <c r="D481" s="26">
        <v>43837</v>
      </c>
      <c r="E481" s="37" t="s">
        <v>43</v>
      </c>
      <c r="F481" s="37" t="s">
        <v>4035</v>
      </c>
      <c r="G481" s="37" t="s">
        <v>4389</v>
      </c>
      <c r="H481" s="34">
        <v>1</v>
      </c>
      <c r="I481" s="27">
        <v>433.33</v>
      </c>
      <c r="J481" s="21" t="s">
        <v>150</v>
      </c>
      <c r="K481" s="21"/>
      <c r="L481" s="21"/>
      <c r="M481" s="21"/>
      <c r="N481" s="21"/>
      <c r="O481" s="21"/>
    </row>
    <row r="482" spans="1:15" s="47" customFormat="1" x14ac:dyDescent="0.25">
      <c r="A482" s="22">
        <v>967</v>
      </c>
      <c r="B482" s="31" t="s">
        <v>4388</v>
      </c>
      <c r="C482" s="28">
        <v>4</v>
      </c>
      <c r="D482" s="29">
        <v>43837</v>
      </c>
      <c r="E482" s="39" t="s">
        <v>43</v>
      </c>
      <c r="F482" s="39" t="s">
        <v>4036</v>
      </c>
      <c r="G482" s="39" t="s">
        <v>70</v>
      </c>
      <c r="H482" s="32">
        <v>1</v>
      </c>
      <c r="I482" s="30">
        <v>146.96</v>
      </c>
      <c r="J482" s="22" t="s">
        <v>150</v>
      </c>
      <c r="K482" s="22"/>
      <c r="L482" s="22"/>
      <c r="M482" s="22"/>
      <c r="N482" s="22"/>
      <c r="O482" s="22"/>
    </row>
    <row r="483" spans="1:15" s="47" customFormat="1" x14ac:dyDescent="0.25">
      <c r="A483" s="21">
        <v>972</v>
      </c>
      <c r="B483" s="33" t="s">
        <v>4391</v>
      </c>
      <c r="C483" s="25">
        <v>1</v>
      </c>
      <c r="D483" s="26">
        <v>43837</v>
      </c>
      <c r="E483" s="37" t="s">
        <v>43</v>
      </c>
      <c r="F483" s="37" t="s">
        <v>3798</v>
      </c>
      <c r="G483" s="37" t="s">
        <v>11</v>
      </c>
      <c r="H483" s="34">
        <v>1</v>
      </c>
      <c r="I483" s="27">
        <v>198.1</v>
      </c>
      <c r="J483" s="21" t="s">
        <v>150</v>
      </c>
      <c r="K483" s="21"/>
      <c r="L483" s="21"/>
      <c r="M483" s="21"/>
      <c r="N483" s="21"/>
      <c r="O483" s="21"/>
    </row>
    <row r="484" spans="1:15" x14ac:dyDescent="0.25">
      <c r="A484" s="22">
        <v>974</v>
      </c>
      <c r="B484" s="31" t="s">
        <v>4391</v>
      </c>
      <c r="C484" s="28">
        <v>2</v>
      </c>
      <c r="D484" s="29">
        <v>43837</v>
      </c>
      <c r="E484" s="39" t="s">
        <v>43</v>
      </c>
      <c r="F484" s="39" t="s">
        <v>3395</v>
      </c>
      <c r="G484" s="39" t="s">
        <v>8</v>
      </c>
      <c r="H484" s="32">
        <v>2</v>
      </c>
      <c r="I484" s="30">
        <v>58.22</v>
      </c>
      <c r="J484" s="22" t="s">
        <v>150</v>
      </c>
      <c r="K484" s="22"/>
      <c r="L484" s="22"/>
      <c r="M484" s="22"/>
      <c r="N484" s="22"/>
      <c r="O484" s="22"/>
    </row>
    <row r="485" spans="1:15" s="47" customFormat="1" x14ac:dyDescent="0.25">
      <c r="A485" s="22">
        <v>976</v>
      </c>
      <c r="B485" s="31" t="s">
        <v>4391</v>
      </c>
      <c r="C485" s="28">
        <v>4</v>
      </c>
      <c r="D485" s="29">
        <v>43837</v>
      </c>
      <c r="E485" s="39" t="s">
        <v>43</v>
      </c>
      <c r="F485" s="39" t="s">
        <v>3799</v>
      </c>
      <c r="G485" s="39" t="s">
        <v>79</v>
      </c>
      <c r="H485" s="32">
        <v>1</v>
      </c>
      <c r="I485" s="30">
        <v>177.66</v>
      </c>
      <c r="J485" s="22" t="s">
        <v>150</v>
      </c>
      <c r="K485" s="22"/>
      <c r="L485" s="22"/>
      <c r="M485" s="22"/>
      <c r="N485" s="22"/>
      <c r="O485" s="22"/>
    </row>
    <row r="486" spans="1:15" s="47" customFormat="1" x14ac:dyDescent="0.25">
      <c r="A486" s="21">
        <v>977</v>
      </c>
      <c r="B486" s="33" t="s">
        <v>4391</v>
      </c>
      <c r="C486" s="25">
        <v>5</v>
      </c>
      <c r="D486" s="26">
        <v>43837</v>
      </c>
      <c r="E486" s="37" t="s">
        <v>43</v>
      </c>
      <c r="F486" s="37" t="s">
        <v>3800</v>
      </c>
      <c r="G486" s="37" t="s">
        <v>63</v>
      </c>
      <c r="H486" s="34">
        <v>1</v>
      </c>
      <c r="I486" s="27">
        <v>342.87</v>
      </c>
      <c r="J486" s="21" t="s">
        <v>150</v>
      </c>
      <c r="K486" s="21"/>
      <c r="L486" s="21"/>
      <c r="M486" s="21"/>
      <c r="N486" s="21"/>
      <c r="O486" s="21"/>
    </row>
    <row r="487" spans="1:15" s="47" customFormat="1" x14ac:dyDescent="0.25">
      <c r="A487" s="22">
        <v>978</v>
      </c>
      <c r="B487" s="31" t="s">
        <v>4391</v>
      </c>
      <c r="C487" s="28">
        <v>6</v>
      </c>
      <c r="D487" s="29">
        <v>43837</v>
      </c>
      <c r="E487" s="39" t="s">
        <v>43</v>
      </c>
      <c r="F487" s="39" t="s">
        <v>3801</v>
      </c>
      <c r="G487" s="39" t="s">
        <v>47</v>
      </c>
      <c r="H487" s="32">
        <v>1</v>
      </c>
      <c r="I487" s="30">
        <v>192.59</v>
      </c>
      <c r="J487" s="22" t="s">
        <v>150</v>
      </c>
      <c r="K487" s="22"/>
      <c r="L487" s="22"/>
      <c r="M487" s="22"/>
      <c r="N487" s="22"/>
      <c r="O487" s="22"/>
    </row>
    <row r="488" spans="1:15" s="47" customFormat="1" x14ac:dyDescent="0.25">
      <c r="A488" s="21">
        <v>979</v>
      </c>
      <c r="B488" s="33" t="s">
        <v>4391</v>
      </c>
      <c r="C488" s="25">
        <v>7</v>
      </c>
      <c r="D488" s="26">
        <v>43837</v>
      </c>
      <c r="E488" s="37" t="s">
        <v>43</v>
      </c>
      <c r="F488" s="37" t="s">
        <v>3802</v>
      </c>
      <c r="G488" s="37" t="s">
        <v>3290</v>
      </c>
      <c r="H488" s="34">
        <v>1</v>
      </c>
      <c r="I488" s="27">
        <v>482.98</v>
      </c>
      <c r="J488" s="21" t="s">
        <v>150</v>
      </c>
      <c r="K488" s="21"/>
      <c r="L488" s="21"/>
      <c r="M488" s="21"/>
      <c r="N488" s="21"/>
      <c r="O488" s="21"/>
    </row>
    <row r="489" spans="1:15" s="47" customFormat="1" x14ac:dyDescent="0.25">
      <c r="A489" s="22">
        <v>980</v>
      </c>
      <c r="B489" s="31" t="s">
        <v>4391</v>
      </c>
      <c r="C489" s="28">
        <v>8</v>
      </c>
      <c r="D489" s="29">
        <v>43837</v>
      </c>
      <c r="E489" s="39" t="s">
        <v>43</v>
      </c>
      <c r="F489" s="39" t="s">
        <v>3803</v>
      </c>
      <c r="G489" s="39" t="s">
        <v>13</v>
      </c>
      <c r="H489" s="32">
        <v>1</v>
      </c>
      <c r="I489" s="30">
        <v>489.02</v>
      </c>
      <c r="J489" s="22" t="s">
        <v>150</v>
      </c>
      <c r="K489" s="22"/>
      <c r="L489" s="22"/>
      <c r="M489" s="22"/>
      <c r="N489" s="22"/>
      <c r="O489" s="22"/>
    </row>
    <row r="490" spans="1:15" s="47" customFormat="1" x14ac:dyDescent="0.25">
      <c r="A490" s="21">
        <v>1140</v>
      </c>
      <c r="B490" s="33" t="s">
        <v>4426</v>
      </c>
      <c r="C490" s="25">
        <v>1</v>
      </c>
      <c r="D490" s="26">
        <v>43836</v>
      </c>
      <c r="E490" s="37" t="s">
        <v>38</v>
      </c>
      <c r="F490" s="37" t="s">
        <v>40</v>
      </c>
      <c r="G490" s="37" t="s">
        <v>41</v>
      </c>
      <c r="H490" s="34">
        <v>1</v>
      </c>
      <c r="I490" s="27">
        <v>613.72</v>
      </c>
      <c r="J490" s="21" t="s">
        <v>150</v>
      </c>
      <c r="K490" s="21"/>
      <c r="L490" s="21"/>
      <c r="M490" s="21"/>
      <c r="N490" s="21"/>
      <c r="O490" s="21"/>
    </row>
    <row r="491" spans="1:15" s="47" customFormat="1" x14ac:dyDescent="0.25">
      <c r="A491" s="21">
        <v>1286</v>
      </c>
      <c r="B491" s="33" t="s">
        <v>4478</v>
      </c>
      <c r="C491" s="25">
        <v>1</v>
      </c>
      <c r="D491" s="26">
        <v>43836</v>
      </c>
      <c r="E491" s="37" t="s">
        <v>4479</v>
      </c>
      <c r="F491" s="37" t="s">
        <v>4480</v>
      </c>
      <c r="G491" s="37" t="s">
        <v>4481</v>
      </c>
      <c r="H491" s="34">
        <v>1</v>
      </c>
      <c r="I491" s="27">
        <v>355.06</v>
      </c>
      <c r="J491" s="21" t="s">
        <v>150</v>
      </c>
      <c r="K491" s="21"/>
      <c r="L491" s="21"/>
      <c r="M491" s="21"/>
      <c r="N491" s="21"/>
      <c r="O491" s="21"/>
    </row>
    <row r="492" spans="1:15" s="47" customFormat="1" x14ac:dyDescent="0.25">
      <c r="A492" s="22">
        <v>1287</v>
      </c>
      <c r="B492" s="31" t="s">
        <v>4478</v>
      </c>
      <c r="C492" s="28">
        <v>2</v>
      </c>
      <c r="D492" s="29">
        <v>43836</v>
      </c>
      <c r="E492" s="39" t="s">
        <v>4479</v>
      </c>
      <c r="F492" s="39" t="s">
        <v>4482</v>
      </c>
      <c r="G492" s="39" t="s">
        <v>4483</v>
      </c>
      <c r="H492" s="32">
        <v>1</v>
      </c>
      <c r="I492" s="30">
        <v>189.07</v>
      </c>
      <c r="J492" s="22" t="s">
        <v>150</v>
      </c>
      <c r="K492" s="22"/>
      <c r="L492" s="22"/>
      <c r="M492" s="22"/>
      <c r="N492" s="22"/>
      <c r="O492" s="22"/>
    </row>
    <row r="493" spans="1:15" s="47" customFormat="1" x14ac:dyDescent="0.25">
      <c r="A493" s="21">
        <v>1288</v>
      </c>
      <c r="B493" s="33" t="s">
        <v>4478</v>
      </c>
      <c r="C493" s="25">
        <v>3</v>
      </c>
      <c r="D493" s="26">
        <v>43836</v>
      </c>
      <c r="E493" s="37" t="s">
        <v>4479</v>
      </c>
      <c r="F493" s="37" t="s">
        <v>4484</v>
      </c>
      <c r="G493" s="37" t="s">
        <v>4485</v>
      </c>
      <c r="H493" s="34">
        <v>1</v>
      </c>
      <c r="I493" s="27">
        <v>167.84</v>
      </c>
      <c r="J493" s="21" t="s">
        <v>150</v>
      </c>
      <c r="K493" s="21"/>
      <c r="L493" s="21"/>
      <c r="M493" s="21"/>
      <c r="N493" s="21"/>
      <c r="O493" s="21"/>
    </row>
    <row r="494" spans="1:15" x14ac:dyDescent="0.25">
      <c r="A494" s="22">
        <v>1292</v>
      </c>
      <c r="B494" s="31" t="s">
        <v>4486</v>
      </c>
      <c r="C494" s="28">
        <v>1</v>
      </c>
      <c r="D494" s="29">
        <v>43836</v>
      </c>
      <c r="E494" s="39" t="s">
        <v>56</v>
      </c>
      <c r="F494" s="39" t="s">
        <v>4487</v>
      </c>
      <c r="G494" s="39" t="s">
        <v>96</v>
      </c>
      <c r="H494" s="32">
        <v>1</v>
      </c>
      <c r="I494" s="30">
        <v>454.74</v>
      </c>
      <c r="J494" s="22" t="s">
        <v>150</v>
      </c>
      <c r="K494" s="22"/>
      <c r="L494" s="22"/>
      <c r="M494" s="22"/>
      <c r="N494" s="22"/>
      <c r="O494" s="22"/>
    </row>
    <row r="495" spans="1:15" s="47" customFormat="1" x14ac:dyDescent="0.25">
      <c r="A495" s="21">
        <v>1294</v>
      </c>
      <c r="B495" s="33" t="s">
        <v>4488</v>
      </c>
      <c r="C495" s="25">
        <v>1</v>
      </c>
      <c r="D495" s="26">
        <v>43836</v>
      </c>
      <c r="E495" s="37" t="s">
        <v>56</v>
      </c>
      <c r="F495" s="37" t="s">
        <v>3439</v>
      </c>
      <c r="G495" s="37" t="s">
        <v>97</v>
      </c>
      <c r="H495" s="34">
        <v>2</v>
      </c>
      <c r="I495" s="27">
        <v>1329.24</v>
      </c>
      <c r="J495" s="21" t="s">
        <v>150</v>
      </c>
      <c r="K495" s="21"/>
      <c r="L495" s="21"/>
      <c r="M495" s="21"/>
      <c r="N495" s="21"/>
      <c r="O495" s="21"/>
    </row>
    <row r="496" spans="1:15" s="47" customFormat="1" x14ac:dyDescent="0.25">
      <c r="A496" s="22">
        <v>1295</v>
      </c>
      <c r="B496" s="31" t="s">
        <v>4488</v>
      </c>
      <c r="C496" s="28">
        <v>2</v>
      </c>
      <c r="D496" s="29">
        <v>43836</v>
      </c>
      <c r="E496" s="39" t="s">
        <v>56</v>
      </c>
      <c r="F496" s="39" t="s">
        <v>3440</v>
      </c>
      <c r="G496" s="39" t="s">
        <v>95</v>
      </c>
      <c r="H496" s="32">
        <v>1</v>
      </c>
      <c r="I496" s="30">
        <v>232.31</v>
      </c>
      <c r="J496" s="22" t="s">
        <v>150</v>
      </c>
      <c r="K496" s="22"/>
      <c r="L496" s="22"/>
      <c r="M496" s="22"/>
      <c r="N496" s="22"/>
      <c r="O496" s="22"/>
    </row>
    <row r="497" spans="1:15" s="47" customFormat="1" x14ac:dyDescent="0.25">
      <c r="A497" s="21">
        <v>1296</v>
      </c>
      <c r="B497" s="33" t="s">
        <v>4488</v>
      </c>
      <c r="C497" s="25">
        <v>3</v>
      </c>
      <c r="D497" s="26">
        <v>43836</v>
      </c>
      <c r="E497" s="37" t="s">
        <v>56</v>
      </c>
      <c r="F497" s="37" t="s">
        <v>3441</v>
      </c>
      <c r="G497" s="37" t="s">
        <v>47</v>
      </c>
      <c r="H497" s="34">
        <v>1</v>
      </c>
      <c r="I497" s="27">
        <v>131.29</v>
      </c>
      <c r="J497" s="21" t="s">
        <v>150</v>
      </c>
      <c r="K497" s="21"/>
      <c r="L497" s="21"/>
      <c r="M497" s="21"/>
      <c r="N497" s="21"/>
      <c r="O497" s="21"/>
    </row>
    <row r="498" spans="1:15" s="47" customFormat="1" x14ac:dyDescent="0.25">
      <c r="A498" s="22">
        <v>1300</v>
      </c>
      <c r="B498" s="31" t="s">
        <v>4489</v>
      </c>
      <c r="C498" s="28">
        <v>1</v>
      </c>
      <c r="D498" s="29">
        <v>43836</v>
      </c>
      <c r="E498" s="39" t="s">
        <v>56</v>
      </c>
      <c r="F498" s="39" t="s">
        <v>3444</v>
      </c>
      <c r="G498" s="39" t="s">
        <v>97</v>
      </c>
      <c r="H498" s="32">
        <v>1</v>
      </c>
      <c r="I498" s="30">
        <v>471.76</v>
      </c>
      <c r="J498" s="22" t="s">
        <v>150</v>
      </c>
      <c r="K498" s="22"/>
      <c r="L498" s="22"/>
      <c r="M498" s="22"/>
      <c r="N498" s="22"/>
      <c r="O498" s="22"/>
    </row>
    <row r="499" spans="1:15" s="47" customFormat="1" x14ac:dyDescent="0.25">
      <c r="A499" s="21">
        <v>1302</v>
      </c>
      <c r="B499" s="33" t="s">
        <v>4489</v>
      </c>
      <c r="C499" s="25">
        <v>2</v>
      </c>
      <c r="D499" s="26">
        <v>43836</v>
      </c>
      <c r="E499" s="37" t="s">
        <v>56</v>
      </c>
      <c r="F499" s="37" t="s">
        <v>3557</v>
      </c>
      <c r="G499" s="37" t="s">
        <v>57</v>
      </c>
      <c r="H499" s="34">
        <v>1</v>
      </c>
      <c r="I499" s="27">
        <v>471.76</v>
      </c>
      <c r="J499" s="21" t="s">
        <v>150</v>
      </c>
      <c r="K499" s="21"/>
      <c r="L499" s="21"/>
      <c r="M499" s="21"/>
      <c r="N499" s="21"/>
      <c r="O499" s="21"/>
    </row>
    <row r="500" spans="1:15" s="47" customFormat="1" x14ac:dyDescent="0.25">
      <c r="A500" s="22">
        <v>1306</v>
      </c>
      <c r="B500" s="31" t="s">
        <v>4490</v>
      </c>
      <c r="C500" s="28">
        <v>1</v>
      </c>
      <c r="D500" s="29">
        <v>43836</v>
      </c>
      <c r="E500" s="39" t="s">
        <v>56</v>
      </c>
      <c r="F500" s="39" t="s">
        <v>3445</v>
      </c>
      <c r="G500" s="39" t="s">
        <v>57</v>
      </c>
      <c r="H500" s="32">
        <v>2</v>
      </c>
      <c r="I500" s="30">
        <v>943.52</v>
      </c>
      <c r="J500" s="22" t="s">
        <v>150</v>
      </c>
      <c r="K500" s="22"/>
      <c r="L500" s="22"/>
      <c r="M500" s="22"/>
      <c r="N500" s="22"/>
      <c r="O500" s="22"/>
    </row>
    <row r="501" spans="1:15" s="47" customFormat="1" x14ac:dyDescent="0.25">
      <c r="A501" s="21">
        <v>1308</v>
      </c>
      <c r="B501" s="33" t="s">
        <v>4491</v>
      </c>
      <c r="C501" s="25">
        <v>2</v>
      </c>
      <c r="D501" s="26">
        <v>43836</v>
      </c>
      <c r="E501" s="37" t="s">
        <v>56</v>
      </c>
      <c r="F501" s="37" t="s">
        <v>3364</v>
      </c>
      <c r="G501" s="37" t="s">
        <v>4492</v>
      </c>
      <c r="H501" s="34">
        <v>1</v>
      </c>
      <c r="I501" s="27">
        <v>565.87</v>
      </c>
      <c r="J501" s="21" t="s">
        <v>150</v>
      </c>
      <c r="K501" s="21"/>
      <c r="L501" s="21"/>
      <c r="M501" s="21"/>
      <c r="N501" s="21"/>
      <c r="O501" s="21"/>
    </row>
    <row r="502" spans="1:15" s="47" customFormat="1" x14ac:dyDescent="0.25">
      <c r="A502" s="22">
        <v>1309</v>
      </c>
      <c r="B502" s="31" t="s">
        <v>4491</v>
      </c>
      <c r="C502" s="28">
        <v>4</v>
      </c>
      <c r="D502" s="29">
        <v>43836</v>
      </c>
      <c r="E502" s="39" t="s">
        <v>56</v>
      </c>
      <c r="F502" s="39" t="s">
        <v>3367</v>
      </c>
      <c r="G502" s="39" t="s">
        <v>4493</v>
      </c>
      <c r="H502" s="32">
        <v>1</v>
      </c>
      <c r="I502" s="30">
        <v>206.44</v>
      </c>
      <c r="J502" s="22" t="s">
        <v>150</v>
      </c>
      <c r="K502" s="22"/>
      <c r="L502" s="22"/>
      <c r="M502" s="22"/>
      <c r="N502" s="22"/>
      <c r="O502" s="22"/>
    </row>
    <row r="503" spans="1:15" s="47" customFormat="1" x14ac:dyDescent="0.25">
      <c r="A503" s="21">
        <v>1313</v>
      </c>
      <c r="B503" s="33" t="s">
        <v>4494</v>
      </c>
      <c r="C503" s="25">
        <v>1</v>
      </c>
      <c r="D503" s="26">
        <v>43836</v>
      </c>
      <c r="E503" s="37" t="s">
        <v>56</v>
      </c>
      <c r="F503" s="37" t="s">
        <v>3992</v>
      </c>
      <c r="G503" s="37" t="s">
        <v>92</v>
      </c>
      <c r="H503" s="34">
        <v>1</v>
      </c>
      <c r="I503" s="27">
        <v>780.01</v>
      </c>
      <c r="J503" s="21" t="s">
        <v>150</v>
      </c>
      <c r="K503" s="21"/>
      <c r="L503" s="21"/>
      <c r="M503" s="21"/>
      <c r="N503" s="21"/>
      <c r="O503" s="21"/>
    </row>
    <row r="504" spans="1:15" x14ac:dyDescent="0.25">
      <c r="A504" s="22">
        <v>1315</v>
      </c>
      <c r="B504" s="31" t="s">
        <v>4495</v>
      </c>
      <c r="C504" s="28">
        <v>1</v>
      </c>
      <c r="D504" s="29">
        <v>43836</v>
      </c>
      <c r="E504" s="39" t="s">
        <v>56</v>
      </c>
      <c r="F504" s="39" t="s">
        <v>3989</v>
      </c>
      <c r="G504" s="39" t="s">
        <v>4496</v>
      </c>
      <c r="H504" s="32">
        <v>1</v>
      </c>
      <c r="I504" s="30">
        <v>289.89</v>
      </c>
      <c r="J504" s="22" t="s">
        <v>150</v>
      </c>
      <c r="K504" s="22"/>
      <c r="L504" s="22"/>
      <c r="M504" s="22"/>
      <c r="N504" s="22"/>
      <c r="O504" s="22"/>
    </row>
    <row r="505" spans="1:15" s="47" customFormat="1" x14ac:dyDescent="0.25">
      <c r="A505" s="21">
        <v>1316</v>
      </c>
      <c r="B505" s="33" t="s">
        <v>4495</v>
      </c>
      <c r="C505" s="25">
        <v>2</v>
      </c>
      <c r="D505" s="26">
        <v>43836</v>
      </c>
      <c r="E505" s="37" t="s">
        <v>56</v>
      </c>
      <c r="F505" s="37" t="s">
        <v>3991</v>
      </c>
      <c r="G505" s="37" t="s">
        <v>4497</v>
      </c>
      <c r="H505" s="34">
        <v>1</v>
      </c>
      <c r="I505" s="27">
        <v>149.32</v>
      </c>
      <c r="J505" s="21" t="s">
        <v>150</v>
      </c>
      <c r="K505" s="21"/>
      <c r="L505" s="21"/>
      <c r="M505" s="21"/>
      <c r="N505" s="21"/>
      <c r="O505" s="21"/>
    </row>
    <row r="506" spans="1:15" s="47" customFormat="1" x14ac:dyDescent="0.25">
      <c r="A506" s="22">
        <v>1342</v>
      </c>
      <c r="B506" s="31" t="s">
        <v>4508</v>
      </c>
      <c r="C506" s="28">
        <v>1</v>
      </c>
      <c r="D506" s="29">
        <v>43836</v>
      </c>
      <c r="E506" s="39" t="s">
        <v>4509</v>
      </c>
      <c r="F506" s="39" t="s">
        <v>4510</v>
      </c>
      <c r="G506" s="39" t="s">
        <v>3341</v>
      </c>
      <c r="H506" s="32">
        <v>1</v>
      </c>
      <c r="I506" s="30">
        <v>644.85</v>
      </c>
      <c r="J506" s="22" t="s">
        <v>150</v>
      </c>
      <c r="K506" s="22"/>
      <c r="L506" s="22"/>
      <c r="M506" s="22"/>
      <c r="N506" s="22"/>
      <c r="O506" s="22"/>
    </row>
    <row r="507" spans="1:15" s="47" customFormat="1" x14ac:dyDescent="0.25">
      <c r="A507" s="21">
        <v>1343</v>
      </c>
      <c r="B507" s="33" t="s">
        <v>4508</v>
      </c>
      <c r="C507" s="25">
        <v>2</v>
      </c>
      <c r="D507" s="26">
        <v>43836</v>
      </c>
      <c r="E507" s="37" t="s">
        <v>4509</v>
      </c>
      <c r="F507" s="37" t="s">
        <v>4511</v>
      </c>
      <c r="G507" s="37" t="s">
        <v>4512</v>
      </c>
      <c r="H507" s="34">
        <v>1</v>
      </c>
      <c r="I507" s="27">
        <v>1551.62</v>
      </c>
      <c r="J507" s="21" t="s">
        <v>150</v>
      </c>
      <c r="K507" s="21"/>
      <c r="L507" s="21"/>
      <c r="M507" s="21"/>
      <c r="N507" s="21"/>
      <c r="O507" s="21"/>
    </row>
    <row r="508" spans="1:15" s="47" customFormat="1" x14ac:dyDescent="0.25">
      <c r="A508" s="22">
        <v>1347</v>
      </c>
      <c r="B508" s="31" t="s">
        <v>4513</v>
      </c>
      <c r="C508" s="28">
        <v>1</v>
      </c>
      <c r="D508" s="29">
        <v>43836</v>
      </c>
      <c r="E508" s="39" t="s">
        <v>4514</v>
      </c>
      <c r="F508" s="39" t="s">
        <v>4515</v>
      </c>
      <c r="G508" s="39" t="s">
        <v>4516</v>
      </c>
      <c r="H508" s="32">
        <v>1</v>
      </c>
      <c r="I508" s="30">
        <v>550.49</v>
      </c>
      <c r="J508" s="22" t="s">
        <v>150</v>
      </c>
      <c r="K508" s="22"/>
      <c r="L508" s="22"/>
      <c r="M508" s="22"/>
      <c r="N508" s="22"/>
      <c r="O508" s="22"/>
    </row>
    <row r="509" spans="1:15" s="47" customFormat="1" x14ac:dyDescent="0.25">
      <c r="A509" s="21">
        <v>1349</v>
      </c>
      <c r="B509" s="33" t="s">
        <v>4513</v>
      </c>
      <c r="C509" s="25">
        <v>2</v>
      </c>
      <c r="D509" s="26">
        <v>43836</v>
      </c>
      <c r="E509" s="37" t="s">
        <v>4514</v>
      </c>
      <c r="F509" s="37" t="s">
        <v>88</v>
      </c>
      <c r="G509" s="37" t="s">
        <v>4517</v>
      </c>
      <c r="H509" s="34">
        <v>1</v>
      </c>
      <c r="I509" s="27">
        <v>15</v>
      </c>
      <c r="J509" s="21" t="s">
        <v>150</v>
      </c>
      <c r="K509" s="21"/>
      <c r="L509" s="21"/>
      <c r="M509" s="21"/>
      <c r="N509" s="21"/>
      <c r="O509" s="21"/>
    </row>
    <row r="510" spans="1:15" s="47" customFormat="1" x14ac:dyDescent="0.25">
      <c r="A510" s="22">
        <v>1362</v>
      </c>
      <c r="B510" s="31" t="s">
        <v>4520</v>
      </c>
      <c r="C510" s="28">
        <v>1</v>
      </c>
      <c r="D510" s="29">
        <v>43818</v>
      </c>
      <c r="E510" s="39" t="s">
        <v>4521</v>
      </c>
      <c r="F510" s="39" t="s">
        <v>4522</v>
      </c>
      <c r="G510" s="39" t="s">
        <v>4523</v>
      </c>
      <c r="H510" s="32">
        <v>1</v>
      </c>
      <c r="I510" s="30">
        <v>430.46</v>
      </c>
      <c r="J510" s="22" t="s">
        <v>150</v>
      </c>
      <c r="K510" s="22"/>
      <c r="L510" s="22"/>
      <c r="M510" s="22"/>
      <c r="N510" s="22"/>
      <c r="O510" s="22"/>
    </row>
    <row r="511" spans="1:15" s="47" customFormat="1" x14ac:dyDescent="0.25">
      <c r="A511" s="21">
        <v>1364</v>
      </c>
      <c r="B511" s="33" t="s">
        <v>4520</v>
      </c>
      <c r="C511" s="25">
        <v>2</v>
      </c>
      <c r="D511" s="26">
        <v>43818</v>
      </c>
      <c r="E511" s="37" t="s">
        <v>4521</v>
      </c>
      <c r="F511" s="37" t="s">
        <v>4524</v>
      </c>
      <c r="G511" s="37" t="s">
        <v>4525</v>
      </c>
      <c r="H511" s="34">
        <v>1</v>
      </c>
      <c r="I511" s="27">
        <v>851.59</v>
      </c>
      <c r="J511" s="21" t="s">
        <v>150</v>
      </c>
      <c r="K511" s="21"/>
      <c r="L511" s="21"/>
      <c r="M511" s="21"/>
      <c r="N511" s="21"/>
      <c r="O511" s="21"/>
    </row>
    <row r="512" spans="1:15" s="47" customFormat="1" x14ac:dyDescent="0.25">
      <c r="A512" s="22">
        <v>1368</v>
      </c>
      <c r="B512" s="31" t="s">
        <v>4526</v>
      </c>
      <c r="C512" s="28">
        <v>1</v>
      </c>
      <c r="D512" s="29">
        <v>43836</v>
      </c>
      <c r="E512" s="39" t="s">
        <v>4527</v>
      </c>
      <c r="F512" s="39" t="s">
        <v>4528</v>
      </c>
      <c r="G512" s="39" t="s">
        <v>4529</v>
      </c>
      <c r="H512" s="32">
        <v>1</v>
      </c>
      <c r="I512" s="30">
        <v>484.25</v>
      </c>
      <c r="J512" s="22" t="s">
        <v>150</v>
      </c>
      <c r="K512" s="22"/>
      <c r="L512" s="22"/>
      <c r="M512" s="22"/>
      <c r="N512" s="22"/>
      <c r="O512" s="22"/>
    </row>
    <row r="513" spans="1:15" x14ac:dyDescent="0.25">
      <c r="A513" s="21">
        <v>1370</v>
      </c>
      <c r="B513" s="33" t="s">
        <v>4526</v>
      </c>
      <c r="C513" s="25">
        <v>2</v>
      </c>
      <c r="D513" s="26">
        <v>43836</v>
      </c>
      <c r="E513" s="37" t="s">
        <v>4527</v>
      </c>
      <c r="F513" s="37" t="s">
        <v>4530</v>
      </c>
      <c r="G513" s="37" t="s">
        <v>4531</v>
      </c>
      <c r="H513" s="34">
        <v>1</v>
      </c>
      <c r="I513" s="27">
        <v>539.21</v>
      </c>
      <c r="J513" s="21" t="s">
        <v>150</v>
      </c>
      <c r="K513" s="21"/>
      <c r="L513" s="21"/>
      <c r="M513" s="21"/>
      <c r="N513" s="21"/>
      <c r="O513" s="21"/>
    </row>
    <row r="514" spans="1:15" s="47" customFormat="1" x14ac:dyDescent="0.25">
      <c r="A514" s="22">
        <v>1371</v>
      </c>
      <c r="B514" s="31" t="s">
        <v>4526</v>
      </c>
      <c r="C514" s="28">
        <v>3</v>
      </c>
      <c r="D514" s="29">
        <v>43836</v>
      </c>
      <c r="E514" s="39" t="s">
        <v>4527</v>
      </c>
      <c r="F514" s="39" t="s">
        <v>4532</v>
      </c>
      <c r="G514" s="39" t="s">
        <v>4533</v>
      </c>
      <c r="H514" s="32">
        <v>1</v>
      </c>
      <c r="I514" s="30">
        <v>212.91</v>
      </c>
      <c r="J514" s="22" t="s">
        <v>150</v>
      </c>
      <c r="K514" s="22"/>
      <c r="L514" s="22"/>
      <c r="M514" s="22"/>
      <c r="N514" s="22"/>
      <c r="O514" s="22"/>
    </row>
    <row r="515" spans="1:15" s="47" customFormat="1" x14ac:dyDescent="0.25">
      <c r="A515" s="21">
        <v>1372</v>
      </c>
      <c r="B515" s="33" t="s">
        <v>4526</v>
      </c>
      <c r="C515" s="25">
        <v>4</v>
      </c>
      <c r="D515" s="26">
        <v>43836</v>
      </c>
      <c r="E515" s="37" t="s">
        <v>4527</v>
      </c>
      <c r="F515" s="37" t="s">
        <v>123</v>
      </c>
      <c r="G515" s="37" t="s">
        <v>4534</v>
      </c>
      <c r="H515" s="34">
        <v>1</v>
      </c>
      <c r="I515" s="27">
        <v>49</v>
      </c>
      <c r="J515" s="21" t="s">
        <v>150</v>
      </c>
      <c r="K515" s="21"/>
      <c r="L515" s="21"/>
      <c r="M515" s="21"/>
      <c r="N515" s="21"/>
      <c r="O515" s="21"/>
    </row>
    <row r="516" spans="1:15" s="47" customFormat="1" x14ac:dyDescent="0.25">
      <c r="A516" s="22">
        <v>1373</v>
      </c>
      <c r="B516" s="31" t="s">
        <v>4526</v>
      </c>
      <c r="C516" s="28">
        <v>5</v>
      </c>
      <c r="D516" s="29">
        <v>43836</v>
      </c>
      <c r="E516" s="39" t="s">
        <v>4527</v>
      </c>
      <c r="F516" s="39" t="s">
        <v>4535</v>
      </c>
      <c r="G516" s="39" t="s">
        <v>4536</v>
      </c>
      <c r="H516" s="32">
        <v>1</v>
      </c>
      <c r="I516" s="30">
        <v>216.75</v>
      </c>
      <c r="J516" s="22" t="s">
        <v>150</v>
      </c>
      <c r="K516" s="22"/>
      <c r="L516" s="22"/>
      <c r="M516" s="22"/>
      <c r="N516" s="22"/>
      <c r="O516" s="22"/>
    </row>
    <row r="517" spans="1:15" s="47" customFormat="1" x14ac:dyDescent="0.25">
      <c r="A517" s="21">
        <v>1374</v>
      </c>
      <c r="B517" s="33" t="s">
        <v>4526</v>
      </c>
      <c r="C517" s="25">
        <v>6</v>
      </c>
      <c r="D517" s="26">
        <v>43836</v>
      </c>
      <c r="E517" s="37" t="s">
        <v>4527</v>
      </c>
      <c r="F517" s="37" t="s">
        <v>4537</v>
      </c>
      <c r="G517" s="37" t="s">
        <v>4538</v>
      </c>
      <c r="H517" s="34">
        <v>1</v>
      </c>
      <c r="I517" s="27">
        <v>338.4</v>
      </c>
      <c r="J517" s="21" t="s">
        <v>150</v>
      </c>
      <c r="K517" s="21"/>
      <c r="L517" s="21"/>
      <c r="M517" s="21"/>
      <c r="N517" s="21"/>
      <c r="O517" s="21"/>
    </row>
    <row r="518" spans="1:15" s="47" customFormat="1" x14ac:dyDescent="0.25">
      <c r="A518" s="22">
        <v>1375</v>
      </c>
      <c r="B518" s="31" t="s">
        <v>4526</v>
      </c>
      <c r="C518" s="28">
        <v>7</v>
      </c>
      <c r="D518" s="29">
        <v>43836</v>
      </c>
      <c r="E518" s="39" t="s">
        <v>4527</v>
      </c>
      <c r="F518" s="39" t="s">
        <v>4539</v>
      </c>
      <c r="G518" s="39" t="s">
        <v>4540</v>
      </c>
      <c r="H518" s="32">
        <v>6</v>
      </c>
      <c r="I518" s="30">
        <v>0</v>
      </c>
      <c r="J518" s="22" t="s">
        <v>150</v>
      </c>
      <c r="K518" s="22"/>
      <c r="L518" s="22"/>
      <c r="M518" s="22"/>
      <c r="N518" s="22"/>
      <c r="O518" s="22"/>
    </row>
    <row r="519" spans="1:15" x14ac:dyDescent="0.25">
      <c r="A519" s="21">
        <v>1388</v>
      </c>
      <c r="B519" s="33" t="s">
        <v>4552</v>
      </c>
      <c r="C519" s="25">
        <v>1</v>
      </c>
      <c r="D519" s="26">
        <v>43837</v>
      </c>
      <c r="E519" s="37" t="s">
        <v>18</v>
      </c>
      <c r="F519" s="37" t="s">
        <v>3494</v>
      </c>
      <c r="G519" s="37" t="s">
        <v>55</v>
      </c>
      <c r="H519" s="34">
        <v>3</v>
      </c>
      <c r="I519" s="27">
        <v>534.6</v>
      </c>
      <c r="J519" s="21" t="s">
        <v>150</v>
      </c>
      <c r="K519" s="21"/>
      <c r="L519" s="21"/>
      <c r="M519" s="21"/>
      <c r="N519" s="21"/>
      <c r="O519" s="21"/>
    </row>
    <row r="520" spans="1:15" s="47" customFormat="1" x14ac:dyDescent="0.25">
      <c r="A520" s="22">
        <v>1390</v>
      </c>
      <c r="B520" s="31" t="s">
        <v>4552</v>
      </c>
      <c r="C520" s="28">
        <v>2</v>
      </c>
      <c r="D520" s="29">
        <v>43837</v>
      </c>
      <c r="E520" s="39" t="s">
        <v>18</v>
      </c>
      <c r="F520" s="39" t="s">
        <v>3493</v>
      </c>
      <c r="G520" s="39" t="s">
        <v>98</v>
      </c>
      <c r="H520" s="32">
        <v>1</v>
      </c>
      <c r="I520" s="30">
        <v>178.2</v>
      </c>
      <c r="J520" s="22" t="s">
        <v>150</v>
      </c>
      <c r="K520" s="22"/>
      <c r="L520" s="22"/>
      <c r="M520" s="22"/>
      <c r="N520" s="22"/>
      <c r="O520" s="22"/>
    </row>
    <row r="521" spans="1:15" s="47" customFormat="1" x14ac:dyDescent="0.25">
      <c r="A521" s="21">
        <v>1394</v>
      </c>
      <c r="B521" s="33" t="s">
        <v>4553</v>
      </c>
      <c r="C521" s="25">
        <v>1</v>
      </c>
      <c r="D521" s="26">
        <v>43837</v>
      </c>
      <c r="E521" s="37" t="s">
        <v>18</v>
      </c>
      <c r="F521" s="37" t="s">
        <v>3479</v>
      </c>
      <c r="G521" s="37" t="s">
        <v>22</v>
      </c>
      <c r="H521" s="34">
        <v>1</v>
      </c>
      <c r="I521" s="27">
        <v>66.319999999999993</v>
      </c>
      <c r="J521" s="21" t="s">
        <v>150</v>
      </c>
      <c r="K521" s="21"/>
      <c r="L521" s="21"/>
      <c r="M521" s="21"/>
      <c r="N521" s="21"/>
      <c r="O521" s="21"/>
    </row>
    <row r="522" spans="1:15" s="47" customFormat="1" x14ac:dyDescent="0.25">
      <c r="A522" s="22">
        <v>1396</v>
      </c>
      <c r="B522" s="31" t="s">
        <v>4553</v>
      </c>
      <c r="C522" s="28">
        <v>2</v>
      </c>
      <c r="D522" s="29">
        <v>43837</v>
      </c>
      <c r="E522" s="39" t="s">
        <v>18</v>
      </c>
      <c r="F522" s="39" t="s">
        <v>3481</v>
      </c>
      <c r="G522" s="39" t="s">
        <v>24</v>
      </c>
      <c r="H522" s="32">
        <v>1</v>
      </c>
      <c r="I522" s="30">
        <v>139.47999999999999</v>
      </c>
      <c r="J522" s="22" t="s">
        <v>150</v>
      </c>
      <c r="K522" s="22"/>
      <c r="L522" s="22"/>
      <c r="M522" s="22"/>
      <c r="N522" s="22"/>
      <c r="O522" s="22"/>
    </row>
    <row r="523" spans="1:15" s="47" customFormat="1" x14ac:dyDescent="0.25">
      <c r="A523" s="22">
        <v>1404</v>
      </c>
      <c r="B523" s="31" t="s">
        <v>4557</v>
      </c>
      <c r="C523" s="28">
        <v>1</v>
      </c>
      <c r="D523" s="29">
        <v>43836</v>
      </c>
      <c r="E523" s="39" t="s">
        <v>53</v>
      </c>
      <c r="F523" s="39" t="s">
        <v>3998</v>
      </c>
      <c r="G523" s="39" t="s">
        <v>4558</v>
      </c>
      <c r="H523" s="32">
        <v>5</v>
      </c>
      <c r="I523" s="30">
        <v>2159.3000000000002</v>
      </c>
      <c r="J523" s="22" t="s">
        <v>150</v>
      </c>
      <c r="K523" s="22"/>
      <c r="L523" s="22"/>
      <c r="M523" s="22"/>
      <c r="N523" s="22"/>
      <c r="O523" s="22"/>
    </row>
    <row r="524" spans="1:15" s="47" customFormat="1" x14ac:dyDescent="0.25">
      <c r="A524" s="21">
        <v>1405</v>
      </c>
      <c r="B524" s="33" t="s">
        <v>4557</v>
      </c>
      <c r="C524" s="25">
        <v>2</v>
      </c>
      <c r="D524" s="26">
        <v>43836</v>
      </c>
      <c r="E524" s="37" t="s">
        <v>53</v>
      </c>
      <c r="F524" s="37" t="s">
        <v>3549</v>
      </c>
      <c r="G524" s="37" t="s">
        <v>132</v>
      </c>
      <c r="H524" s="34">
        <v>8</v>
      </c>
      <c r="I524" s="27">
        <v>5327.12</v>
      </c>
      <c r="J524" s="21" t="s">
        <v>150</v>
      </c>
      <c r="K524" s="21"/>
      <c r="L524" s="21"/>
      <c r="M524" s="21"/>
      <c r="N524" s="21"/>
      <c r="O524" s="21"/>
    </row>
    <row r="525" spans="1:15" s="47" customFormat="1" x14ac:dyDescent="0.25">
      <c r="A525" s="22">
        <v>1409</v>
      </c>
      <c r="B525" s="31" t="s">
        <v>4559</v>
      </c>
      <c r="C525" s="28">
        <v>1</v>
      </c>
      <c r="D525" s="29">
        <v>43836</v>
      </c>
      <c r="E525" s="39" t="s">
        <v>53</v>
      </c>
      <c r="F525" s="39" t="s">
        <v>3997</v>
      </c>
      <c r="G525" s="39" t="s">
        <v>132</v>
      </c>
      <c r="H525" s="32">
        <v>2</v>
      </c>
      <c r="I525" s="30">
        <v>1185.44</v>
      </c>
      <c r="J525" s="22" t="s">
        <v>150</v>
      </c>
      <c r="K525" s="22"/>
      <c r="L525" s="22"/>
      <c r="M525" s="22"/>
      <c r="N525" s="22"/>
      <c r="O525" s="22"/>
    </row>
    <row r="526" spans="1:15" s="47" customFormat="1" x14ac:dyDescent="0.25">
      <c r="A526" s="21">
        <v>1411</v>
      </c>
      <c r="B526" s="33" t="s">
        <v>4560</v>
      </c>
      <c r="C526" s="25">
        <v>1</v>
      </c>
      <c r="D526" s="26">
        <v>43836</v>
      </c>
      <c r="E526" s="37" t="s">
        <v>53</v>
      </c>
      <c r="F526" s="37" t="s">
        <v>4561</v>
      </c>
      <c r="G526" s="37" t="s">
        <v>65</v>
      </c>
      <c r="H526" s="34">
        <v>2</v>
      </c>
      <c r="I526" s="27">
        <v>682.18</v>
      </c>
      <c r="J526" s="21" t="s">
        <v>150</v>
      </c>
      <c r="K526" s="21"/>
      <c r="L526" s="21"/>
      <c r="M526" s="21"/>
      <c r="N526" s="21"/>
      <c r="O526" s="21"/>
    </row>
    <row r="527" spans="1:15" s="47" customFormat="1" x14ac:dyDescent="0.25">
      <c r="A527" s="21">
        <v>1413</v>
      </c>
      <c r="B527" s="33" t="s">
        <v>4563</v>
      </c>
      <c r="C527" s="25">
        <v>1</v>
      </c>
      <c r="D527" s="26">
        <v>43836</v>
      </c>
      <c r="E527" s="37" t="s">
        <v>53</v>
      </c>
      <c r="F527" s="37" t="s">
        <v>3968</v>
      </c>
      <c r="G527" s="37" t="s">
        <v>4507</v>
      </c>
      <c r="H527" s="34">
        <v>2</v>
      </c>
      <c r="I527" s="27">
        <v>1082.46</v>
      </c>
      <c r="J527" s="21" t="s">
        <v>150</v>
      </c>
      <c r="K527" s="21"/>
      <c r="L527" s="21"/>
      <c r="M527" s="21"/>
      <c r="N527" s="21"/>
      <c r="O527" s="21"/>
    </row>
    <row r="528" spans="1:15" s="47" customFormat="1" x14ac:dyDescent="0.25">
      <c r="A528" s="22">
        <v>1414</v>
      </c>
      <c r="B528" s="31" t="s">
        <v>4564</v>
      </c>
      <c r="C528" s="28">
        <v>1</v>
      </c>
      <c r="D528" s="29">
        <v>43836</v>
      </c>
      <c r="E528" s="39" t="s">
        <v>120</v>
      </c>
      <c r="F528" s="39" t="s">
        <v>3850</v>
      </c>
      <c r="G528" s="39" t="s">
        <v>3851</v>
      </c>
      <c r="H528" s="32">
        <v>1</v>
      </c>
      <c r="I528" s="30">
        <v>278.93</v>
      </c>
      <c r="J528" s="22" t="s">
        <v>150</v>
      </c>
      <c r="K528" s="22"/>
      <c r="L528" s="22"/>
      <c r="M528" s="22"/>
      <c r="N528" s="22"/>
      <c r="O528" s="22"/>
    </row>
    <row r="529" spans="1:15" s="47" customFormat="1" x14ac:dyDescent="0.25">
      <c r="A529" s="21">
        <v>1415</v>
      </c>
      <c r="B529" s="33" t="s">
        <v>4564</v>
      </c>
      <c r="C529" s="25">
        <v>2</v>
      </c>
      <c r="D529" s="26">
        <v>43836</v>
      </c>
      <c r="E529" s="37" t="s">
        <v>120</v>
      </c>
      <c r="F529" s="37" t="s">
        <v>3852</v>
      </c>
      <c r="G529" s="37" t="s">
        <v>3789</v>
      </c>
      <c r="H529" s="34">
        <v>1</v>
      </c>
      <c r="I529" s="27">
        <v>136.03</v>
      </c>
      <c r="J529" s="21" t="s">
        <v>150</v>
      </c>
      <c r="K529" s="21"/>
      <c r="L529" s="21"/>
      <c r="M529" s="21"/>
      <c r="N529" s="21"/>
      <c r="O529" s="21"/>
    </row>
    <row r="530" spans="1:15" x14ac:dyDescent="0.25">
      <c r="A530" s="22">
        <v>1421</v>
      </c>
      <c r="B530" s="31" t="s">
        <v>4566</v>
      </c>
      <c r="C530" s="28">
        <v>1</v>
      </c>
      <c r="D530" s="29">
        <v>43836</v>
      </c>
      <c r="E530" s="39" t="s">
        <v>120</v>
      </c>
      <c r="F530" s="39" t="s">
        <v>3584</v>
      </c>
      <c r="G530" s="39" t="s">
        <v>4567</v>
      </c>
      <c r="H530" s="32">
        <v>1</v>
      </c>
      <c r="I530" s="30">
        <v>56.75</v>
      </c>
      <c r="J530" s="22" t="s">
        <v>150</v>
      </c>
      <c r="K530" s="22"/>
      <c r="L530" s="22"/>
      <c r="M530" s="22"/>
      <c r="N530" s="22"/>
      <c r="O530" s="22"/>
    </row>
    <row r="531" spans="1:15" s="47" customFormat="1" x14ac:dyDescent="0.25">
      <c r="A531" s="21">
        <v>1423</v>
      </c>
      <c r="B531" s="33" t="s">
        <v>4566</v>
      </c>
      <c r="C531" s="25">
        <v>2</v>
      </c>
      <c r="D531" s="26">
        <v>43836</v>
      </c>
      <c r="E531" s="37" t="s">
        <v>120</v>
      </c>
      <c r="F531" s="37" t="s">
        <v>4568</v>
      </c>
      <c r="G531" s="37" t="s">
        <v>136</v>
      </c>
      <c r="H531" s="34">
        <v>1</v>
      </c>
      <c r="I531" s="27">
        <v>415.09</v>
      </c>
      <c r="J531" s="21" t="s">
        <v>150</v>
      </c>
      <c r="K531" s="21"/>
      <c r="L531" s="21"/>
      <c r="M531" s="21"/>
      <c r="N531" s="21"/>
      <c r="O531" s="21"/>
    </row>
    <row r="532" spans="1:15" s="47" customFormat="1" x14ac:dyDescent="0.25">
      <c r="A532" s="22">
        <v>1424</v>
      </c>
      <c r="B532" s="31" t="s">
        <v>4566</v>
      </c>
      <c r="C532" s="28">
        <v>3</v>
      </c>
      <c r="D532" s="29">
        <v>43836</v>
      </c>
      <c r="E532" s="39" t="s">
        <v>120</v>
      </c>
      <c r="F532" s="39" t="s">
        <v>3585</v>
      </c>
      <c r="G532" s="39" t="s">
        <v>4569</v>
      </c>
      <c r="H532" s="32">
        <v>1</v>
      </c>
      <c r="I532" s="30">
        <v>680.93</v>
      </c>
      <c r="J532" s="22" t="s">
        <v>150</v>
      </c>
      <c r="K532" s="22"/>
      <c r="L532" s="22"/>
      <c r="M532" s="22"/>
      <c r="N532" s="22"/>
      <c r="O532" s="22"/>
    </row>
    <row r="533" spans="1:15" s="47" customFormat="1" x14ac:dyDescent="0.25">
      <c r="A533" s="21">
        <v>1425</v>
      </c>
      <c r="B533" s="33" t="s">
        <v>4566</v>
      </c>
      <c r="C533" s="25">
        <v>4</v>
      </c>
      <c r="D533" s="26">
        <v>43836</v>
      </c>
      <c r="E533" s="37" t="s">
        <v>120</v>
      </c>
      <c r="F533" s="37" t="s">
        <v>3586</v>
      </c>
      <c r="G533" s="37" t="s">
        <v>79</v>
      </c>
      <c r="H533" s="34">
        <v>1</v>
      </c>
      <c r="I533" s="27">
        <v>162.57</v>
      </c>
      <c r="J533" s="21" t="s">
        <v>150</v>
      </c>
      <c r="K533" s="21"/>
      <c r="L533" s="21"/>
      <c r="M533" s="21"/>
      <c r="N533" s="21"/>
      <c r="O533" s="21"/>
    </row>
    <row r="534" spans="1:15" s="47" customFormat="1" x14ac:dyDescent="0.25">
      <c r="A534" s="22">
        <v>1426</v>
      </c>
      <c r="B534" s="31" t="s">
        <v>4566</v>
      </c>
      <c r="C534" s="28">
        <v>5</v>
      </c>
      <c r="D534" s="29">
        <v>43836</v>
      </c>
      <c r="E534" s="39" t="s">
        <v>120</v>
      </c>
      <c r="F534" s="39" t="s">
        <v>3587</v>
      </c>
      <c r="G534" s="39" t="s">
        <v>4570</v>
      </c>
      <c r="H534" s="32">
        <v>1</v>
      </c>
      <c r="I534" s="30">
        <v>132.51</v>
      </c>
      <c r="J534" s="22" t="s">
        <v>150</v>
      </c>
      <c r="K534" s="22"/>
      <c r="L534" s="22"/>
      <c r="M534" s="22"/>
      <c r="N534" s="22"/>
      <c r="O534" s="22"/>
    </row>
    <row r="535" spans="1:15" s="47" customFormat="1" x14ac:dyDescent="0.25">
      <c r="A535" s="21">
        <v>1427</v>
      </c>
      <c r="B535" s="33" t="s">
        <v>4566</v>
      </c>
      <c r="C535" s="25">
        <v>6</v>
      </c>
      <c r="D535" s="26">
        <v>43836</v>
      </c>
      <c r="E535" s="37" t="s">
        <v>120</v>
      </c>
      <c r="F535" s="37" t="s">
        <v>4571</v>
      </c>
      <c r="G535" s="37" t="s">
        <v>4572</v>
      </c>
      <c r="H535" s="34">
        <v>1</v>
      </c>
      <c r="I535" s="27">
        <v>308.27999999999997</v>
      </c>
      <c r="J535" s="21" t="s">
        <v>150</v>
      </c>
      <c r="K535" s="21"/>
      <c r="L535" s="21"/>
      <c r="M535" s="21"/>
      <c r="N535" s="21"/>
      <c r="O535" s="21"/>
    </row>
    <row r="536" spans="1:15" x14ac:dyDescent="0.25">
      <c r="A536" s="22">
        <v>1428</v>
      </c>
      <c r="B536" s="31" t="s">
        <v>4566</v>
      </c>
      <c r="C536" s="28">
        <v>7</v>
      </c>
      <c r="D536" s="29">
        <v>43836</v>
      </c>
      <c r="E536" s="39" t="s">
        <v>120</v>
      </c>
      <c r="F536" s="39" t="s">
        <v>3588</v>
      </c>
      <c r="G536" s="39" t="s">
        <v>63</v>
      </c>
      <c r="H536" s="32">
        <v>1</v>
      </c>
      <c r="I536" s="30">
        <v>238.99</v>
      </c>
      <c r="J536" s="22" t="s">
        <v>150</v>
      </c>
      <c r="K536" s="22"/>
      <c r="L536" s="22"/>
      <c r="M536" s="22"/>
      <c r="N536" s="22"/>
      <c r="O536" s="22"/>
    </row>
    <row r="537" spans="1:15" s="47" customFormat="1" x14ac:dyDescent="0.25">
      <c r="A537" s="21">
        <v>1434</v>
      </c>
      <c r="B537" s="33" t="s">
        <v>4574</v>
      </c>
      <c r="C537" s="25">
        <v>1</v>
      </c>
      <c r="D537" s="26">
        <v>43836</v>
      </c>
      <c r="E537" s="37" t="s">
        <v>120</v>
      </c>
      <c r="F537" s="37" t="s">
        <v>3977</v>
      </c>
      <c r="G537" s="37" t="s">
        <v>4575</v>
      </c>
      <c r="H537" s="34">
        <v>1</v>
      </c>
      <c r="I537" s="27">
        <v>399.14</v>
      </c>
      <c r="J537" s="21" t="s">
        <v>150</v>
      </c>
      <c r="K537" s="21"/>
      <c r="L537" s="21"/>
      <c r="M537" s="21"/>
      <c r="N537" s="21"/>
      <c r="O537" s="21"/>
    </row>
    <row r="538" spans="1:15" s="47" customFormat="1" x14ac:dyDescent="0.25">
      <c r="A538" s="22">
        <v>1436</v>
      </c>
      <c r="B538" s="31" t="s">
        <v>4574</v>
      </c>
      <c r="C538" s="28">
        <v>2</v>
      </c>
      <c r="D538" s="29">
        <v>43836</v>
      </c>
      <c r="E538" s="39" t="s">
        <v>120</v>
      </c>
      <c r="F538" s="39" t="s">
        <v>3976</v>
      </c>
      <c r="G538" s="39" t="s">
        <v>135</v>
      </c>
      <c r="H538" s="32">
        <v>1</v>
      </c>
      <c r="I538" s="30">
        <v>119.14</v>
      </c>
      <c r="J538" s="22" t="s">
        <v>150</v>
      </c>
      <c r="K538" s="22"/>
      <c r="L538" s="22"/>
      <c r="M538" s="22"/>
      <c r="N538" s="22"/>
      <c r="O538" s="22"/>
    </row>
    <row r="539" spans="1:15" s="47" customFormat="1" x14ac:dyDescent="0.25">
      <c r="A539" s="21">
        <v>1437</v>
      </c>
      <c r="B539" s="33" t="s">
        <v>4574</v>
      </c>
      <c r="C539" s="25">
        <v>3</v>
      </c>
      <c r="D539" s="26">
        <v>43836</v>
      </c>
      <c r="E539" s="37" t="s">
        <v>120</v>
      </c>
      <c r="F539" s="37" t="s">
        <v>3982</v>
      </c>
      <c r="G539" s="37" t="s">
        <v>4576</v>
      </c>
      <c r="H539" s="34">
        <v>1</v>
      </c>
      <c r="I539" s="27">
        <v>279.99</v>
      </c>
      <c r="J539" s="21" t="s">
        <v>150</v>
      </c>
      <c r="K539" s="21"/>
      <c r="L539" s="21"/>
      <c r="M539" s="21"/>
      <c r="N539" s="21"/>
      <c r="O539" s="21"/>
    </row>
    <row r="540" spans="1:15" s="47" customFormat="1" x14ac:dyDescent="0.25">
      <c r="A540" s="22">
        <v>1438</v>
      </c>
      <c r="B540" s="31" t="s">
        <v>4574</v>
      </c>
      <c r="C540" s="28">
        <v>4</v>
      </c>
      <c r="D540" s="29">
        <v>43836</v>
      </c>
      <c r="E540" s="39" t="s">
        <v>120</v>
      </c>
      <c r="F540" s="39" t="s">
        <v>3979</v>
      </c>
      <c r="G540" s="39" t="s">
        <v>4577</v>
      </c>
      <c r="H540" s="32">
        <v>1</v>
      </c>
      <c r="I540" s="30">
        <v>374.62</v>
      </c>
      <c r="J540" s="22" t="s">
        <v>150</v>
      </c>
      <c r="K540" s="22"/>
      <c r="L540" s="22"/>
      <c r="M540" s="22"/>
      <c r="N540" s="22"/>
      <c r="O540" s="22"/>
    </row>
    <row r="541" spans="1:15" s="47" customFormat="1" x14ac:dyDescent="0.25">
      <c r="A541" s="21">
        <v>1444</v>
      </c>
      <c r="B541" s="33" t="s">
        <v>4579</v>
      </c>
      <c r="C541" s="25">
        <v>1</v>
      </c>
      <c r="D541" s="26">
        <v>43836</v>
      </c>
      <c r="E541" s="37" t="s">
        <v>120</v>
      </c>
      <c r="F541" s="37" t="s">
        <v>4580</v>
      </c>
      <c r="G541" s="37" t="s">
        <v>4581</v>
      </c>
      <c r="H541" s="34">
        <v>1</v>
      </c>
      <c r="I541" s="27">
        <v>404.98</v>
      </c>
      <c r="J541" s="21" t="s">
        <v>150</v>
      </c>
      <c r="K541" s="21"/>
      <c r="L541" s="21"/>
      <c r="M541" s="21"/>
      <c r="N541" s="21"/>
      <c r="O541" s="21"/>
    </row>
    <row r="542" spans="1:15" s="47" customFormat="1" x14ac:dyDescent="0.25">
      <c r="A542" s="22">
        <v>1446</v>
      </c>
      <c r="B542" s="31" t="s">
        <v>4579</v>
      </c>
      <c r="C542" s="28">
        <v>2</v>
      </c>
      <c r="D542" s="29">
        <v>43836</v>
      </c>
      <c r="E542" s="39" t="s">
        <v>120</v>
      </c>
      <c r="F542" s="39" t="s">
        <v>4582</v>
      </c>
      <c r="G542" s="39" t="s">
        <v>4583</v>
      </c>
      <c r="H542" s="32">
        <v>1</v>
      </c>
      <c r="I542" s="30">
        <v>136.03</v>
      </c>
      <c r="J542" s="22" t="s">
        <v>150</v>
      </c>
      <c r="K542" s="22"/>
      <c r="L542" s="22"/>
      <c r="M542" s="22"/>
      <c r="N542" s="22"/>
      <c r="O542" s="22"/>
    </row>
    <row r="543" spans="1:15" s="47" customFormat="1" x14ac:dyDescent="0.25">
      <c r="A543" s="21">
        <v>1447</v>
      </c>
      <c r="B543" s="33" t="s">
        <v>4579</v>
      </c>
      <c r="C543" s="25">
        <v>3</v>
      </c>
      <c r="D543" s="26">
        <v>43836</v>
      </c>
      <c r="E543" s="37" t="s">
        <v>120</v>
      </c>
      <c r="F543" s="37" t="s">
        <v>4584</v>
      </c>
      <c r="G543" s="37" t="s">
        <v>4585</v>
      </c>
      <c r="H543" s="34">
        <v>1</v>
      </c>
      <c r="I543" s="27">
        <v>278.93</v>
      </c>
      <c r="J543" s="21" t="s">
        <v>150</v>
      </c>
      <c r="K543" s="21"/>
      <c r="L543" s="21"/>
      <c r="M543" s="21"/>
      <c r="N543" s="21"/>
      <c r="O543" s="21"/>
    </row>
    <row r="544" spans="1:15" s="47" customFormat="1" x14ac:dyDescent="0.25">
      <c r="A544" s="22">
        <v>1448</v>
      </c>
      <c r="B544" s="31" t="s">
        <v>4579</v>
      </c>
      <c r="C544" s="28">
        <v>4</v>
      </c>
      <c r="D544" s="29">
        <v>43836</v>
      </c>
      <c r="E544" s="39" t="s">
        <v>120</v>
      </c>
      <c r="F544" s="39" t="s">
        <v>3980</v>
      </c>
      <c r="G544" s="39" t="s">
        <v>91</v>
      </c>
      <c r="H544" s="32">
        <v>1</v>
      </c>
      <c r="I544" s="30">
        <v>127.34</v>
      </c>
      <c r="J544" s="22" t="s">
        <v>150</v>
      </c>
      <c r="K544" s="22"/>
      <c r="L544" s="22"/>
      <c r="M544" s="22"/>
      <c r="N544" s="22"/>
      <c r="O544" s="22"/>
    </row>
    <row r="545" spans="1:15" s="47" customFormat="1" x14ac:dyDescent="0.25">
      <c r="A545" s="21">
        <v>1454</v>
      </c>
      <c r="B545" s="33" t="s">
        <v>4587</v>
      </c>
      <c r="C545" s="25">
        <v>1</v>
      </c>
      <c r="D545" s="26">
        <v>43836</v>
      </c>
      <c r="E545" s="37" t="s">
        <v>120</v>
      </c>
      <c r="F545" s="37" t="s">
        <v>3983</v>
      </c>
      <c r="G545" s="37" t="s">
        <v>4588</v>
      </c>
      <c r="H545" s="34">
        <v>1</v>
      </c>
      <c r="I545" s="27">
        <v>404.27</v>
      </c>
      <c r="J545" s="21" t="s">
        <v>150</v>
      </c>
      <c r="K545" s="21"/>
      <c r="L545" s="21"/>
      <c r="M545" s="21"/>
      <c r="N545" s="21"/>
      <c r="O545" s="21"/>
    </row>
    <row r="546" spans="1:15" x14ac:dyDescent="0.25">
      <c r="A546" s="22">
        <v>1456</v>
      </c>
      <c r="B546" s="31" t="s">
        <v>4587</v>
      </c>
      <c r="C546" s="28">
        <v>2</v>
      </c>
      <c r="D546" s="29">
        <v>43836</v>
      </c>
      <c r="E546" s="39" t="s">
        <v>120</v>
      </c>
      <c r="F546" s="39" t="s">
        <v>3981</v>
      </c>
      <c r="G546" s="39" t="s">
        <v>4589</v>
      </c>
      <c r="H546" s="32">
        <v>1</v>
      </c>
      <c r="I546" s="30">
        <v>279.99</v>
      </c>
      <c r="J546" s="22" t="s">
        <v>150</v>
      </c>
      <c r="K546" s="22"/>
      <c r="L546" s="22"/>
      <c r="M546" s="22"/>
      <c r="N546" s="22"/>
      <c r="O546" s="22"/>
    </row>
    <row r="547" spans="1:15" s="47" customFormat="1" x14ac:dyDescent="0.25">
      <c r="A547" s="21">
        <v>1457</v>
      </c>
      <c r="B547" s="33" t="s">
        <v>4587</v>
      </c>
      <c r="C547" s="25">
        <v>3</v>
      </c>
      <c r="D547" s="26">
        <v>43836</v>
      </c>
      <c r="E547" s="37" t="s">
        <v>120</v>
      </c>
      <c r="F547" s="37" t="s">
        <v>3978</v>
      </c>
      <c r="G547" s="37" t="s">
        <v>3666</v>
      </c>
      <c r="H547" s="34">
        <v>1</v>
      </c>
      <c r="I547" s="27">
        <v>374.62</v>
      </c>
      <c r="J547" s="21" t="s">
        <v>150</v>
      </c>
      <c r="K547" s="21"/>
      <c r="L547" s="21"/>
      <c r="M547" s="21"/>
      <c r="N547" s="21"/>
      <c r="O547" s="21"/>
    </row>
    <row r="548" spans="1:15" s="47" customFormat="1" x14ac:dyDescent="0.25">
      <c r="A548" s="22">
        <v>1458</v>
      </c>
      <c r="B548" s="31" t="s">
        <v>4587</v>
      </c>
      <c r="C548" s="28">
        <v>4</v>
      </c>
      <c r="D548" s="29">
        <v>43836</v>
      </c>
      <c r="E548" s="39" t="s">
        <v>120</v>
      </c>
      <c r="F548" s="39" t="s">
        <v>3589</v>
      </c>
      <c r="G548" s="39" t="s">
        <v>47</v>
      </c>
      <c r="H548" s="32">
        <v>1</v>
      </c>
      <c r="I548" s="30">
        <v>127.34</v>
      </c>
      <c r="J548" s="22" t="s">
        <v>150</v>
      </c>
      <c r="K548" s="22"/>
      <c r="L548" s="22"/>
      <c r="M548" s="22"/>
      <c r="N548" s="22"/>
      <c r="O548" s="22"/>
    </row>
    <row r="549" spans="1:15" s="47" customFormat="1" x14ac:dyDescent="0.25">
      <c r="A549" s="21">
        <v>1462</v>
      </c>
      <c r="B549" s="33" t="s">
        <v>4590</v>
      </c>
      <c r="C549" s="25">
        <v>1</v>
      </c>
      <c r="D549" s="26">
        <v>43836</v>
      </c>
      <c r="E549" s="37" t="s">
        <v>120</v>
      </c>
      <c r="F549" s="37" t="s">
        <v>4591</v>
      </c>
      <c r="G549" s="37" t="s">
        <v>4592</v>
      </c>
      <c r="H549" s="34">
        <v>1</v>
      </c>
      <c r="I549" s="27">
        <v>399.14</v>
      </c>
      <c r="J549" s="21" t="s">
        <v>150</v>
      </c>
      <c r="K549" s="21"/>
      <c r="L549" s="21"/>
      <c r="M549" s="21"/>
      <c r="N549" s="21"/>
      <c r="O549" s="21"/>
    </row>
    <row r="550" spans="1:15" s="47" customFormat="1" x14ac:dyDescent="0.25">
      <c r="A550" s="22">
        <v>1464</v>
      </c>
      <c r="B550" s="31" t="s">
        <v>4590</v>
      </c>
      <c r="C550" s="28">
        <v>2</v>
      </c>
      <c r="D550" s="29">
        <v>43836</v>
      </c>
      <c r="E550" s="39" t="s">
        <v>120</v>
      </c>
      <c r="F550" s="39" t="s">
        <v>4593</v>
      </c>
      <c r="G550" s="39" t="s">
        <v>4594</v>
      </c>
      <c r="H550" s="32">
        <v>1</v>
      </c>
      <c r="I550" s="30">
        <v>374.62</v>
      </c>
      <c r="J550" s="22" t="s">
        <v>150</v>
      </c>
      <c r="K550" s="22"/>
      <c r="L550" s="22"/>
      <c r="M550" s="22"/>
      <c r="N550" s="22"/>
      <c r="O550" s="22"/>
    </row>
    <row r="551" spans="1:15" s="47" customFormat="1" x14ac:dyDescent="0.25">
      <c r="A551" s="21">
        <v>1465</v>
      </c>
      <c r="B551" s="33" t="s">
        <v>4590</v>
      </c>
      <c r="C551" s="25">
        <v>3</v>
      </c>
      <c r="D551" s="26">
        <v>43836</v>
      </c>
      <c r="E551" s="37" t="s">
        <v>120</v>
      </c>
      <c r="F551" s="37" t="s">
        <v>4595</v>
      </c>
      <c r="G551" s="37" t="s">
        <v>4596</v>
      </c>
      <c r="H551" s="34">
        <v>1</v>
      </c>
      <c r="I551" s="27">
        <v>279.99</v>
      </c>
      <c r="J551" s="21" t="s">
        <v>150</v>
      </c>
      <c r="K551" s="21"/>
      <c r="L551" s="21"/>
      <c r="M551" s="21"/>
      <c r="N551" s="21"/>
      <c r="O551" s="21"/>
    </row>
    <row r="552" spans="1:15" s="47" customFormat="1" x14ac:dyDescent="0.25">
      <c r="A552" s="22">
        <v>1466</v>
      </c>
      <c r="B552" s="31" t="s">
        <v>4590</v>
      </c>
      <c r="C552" s="28">
        <v>4</v>
      </c>
      <c r="D552" s="29">
        <v>43836</v>
      </c>
      <c r="E552" s="39" t="s">
        <v>120</v>
      </c>
      <c r="F552" s="39" t="s">
        <v>4597</v>
      </c>
      <c r="G552" s="39" t="s">
        <v>4598</v>
      </c>
      <c r="H552" s="32">
        <v>1</v>
      </c>
      <c r="I552" s="30">
        <v>116.23</v>
      </c>
      <c r="J552" s="22" t="s">
        <v>150</v>
      </c>
      <c r="K552" s="22"/>
      <c r="L552" s="22"/>
      <c r="M552" s="22"/>
      <c r="N552" s="22"/>
      <c r="O552" s="22"/>
    </row>
    <row r="553" spans="1:15" s="47" customFormat="1" x14ac:dyDescent="0.25">
      <c r="A553" s="21">
        <v>1470</v>
      </c>
      <c r="B553" s="33" t="s">
        <v>4599</v>
      </c>
      <c r="C553" s="25">
        <v>1</v>
      </c>
      <c r="D553" s="26">
        <v>43836</v>
      </c>
      <c r="E553" s="37" t="s">
        <v>120</v>
      </c>
      <c r="F553" s="37" t="s">
        <v>3848</v>
      </c>
      <c r="G553" s="37" t="s">
        <v>3849</v>
      </c>
      <c r="H553" s="34">
        <v>1</v>
      </c>
      <c r="I553" s="27">
        <v>404.98</v>
      </c>
      <c r="J553" s="21" t="s">
        <v>150</v>
      </c>
      <c r="K553" s="21"/>
      <c r="L553" s="21"/>
      <c r="M553" s="21"/>
      <c r="N553" s="21"/>
      <c r="O553" s="21"/>
    </row>
    <row r="554" spans="1:15" s="47" customFormat="1" x14ac:dyDescent="0.25">
      <c r="A554" s="22">
        <v>1472</v>
      </c>
      <c r="B554" s="31" t="s">
        <v>4599</v>
      </c>
      <c r="C554" s="28">
        <v>2</v>
      </c>
      <c r="D554" s="29">
        <v>43836</v>
      </c>
      <c r="E554" s="39" t="s">
        <v>120</v>
      </c>
      <c r="F554" s="39" t="s">
        <v>3589</v>
      </c>
      <c r="G554" s="39" t="s">
        <v>47</v>
      </c>
      <c r="H554" s="32">
        <v>1</v>
      </c>
      <c r="I554" s="30">
        <v>127.34</v>
      </c>
      <c r="J554" s="22" t="s">
        <v>150</v>
      </c>
      <c r="K554" s="22"/>
      <c r="L554" s="22"/>
      <c r="M554" s="22"/>
      <c r="N554" s="22"/>
      <c r="O554" s="22"/>
    </row>
    <row r="555" spans="1:15" x14ac:dyDescent="0.25">
      <c r="A555" s="21">
        <v>1473</v>
      </c>
      <c r="B555" s="33" t="s">
        <v>4599</v>
      </c>
      <c r="C555" s="25">
        <v>3</v>
      </c>
      <c r="D555" s="26">
        <v>43836</v>
      </c>
      <c r="E555" s="37" t="s">
        <v>120</v>
      </c>
      <c r="F555" s="37" t="s">
        <v>3850</v>
      </c>
      <c r="G555" s="37" t="s">
        <v>3851</v>
      </c>
      <c r="H555" s="34">
        <v>1</v>
      </c>
      <c r="I555" s="27">
        <v>278.93</v>
      </c>
      <c r="J555" s="21" t="s">
        <v>150</v>
      </c>
      <c r="K555" s="21"/>
      <c r="L555" s="21"/>
      <c r="M555" s="21"/>
      <c r="N555" s="21"/>
      <c r="O555" s="21"/>
    </row>
    <row r="556" spans="1:15" s="47" customFormat="1" x14ac:dyDescent="0.25">
      <c r="A556" s="22">
        <v>1474</v>
      </c>
      <c r="B556" s="31" t="s">
        <v>4599</v>
      </c>
      <c r="C556" s="28">
        <v>4</v>
      </c>
      <c r="D556" s="29">
        <v>43836</v>
      </c>
      <c r="E556" s="39" t="s">
        <v>120</v>
      </c>
      <c r="F556" s="39" t="s">
        <v>3852</v>
      </c>
      <c r="G556" s="39" t="s">
        <v>3789</v>
      </c>
      <c r="H556" s="32">
        <v>1</v>
      </c>
      <c r="I556" s="30">
        <v>136.03</v>
      </c>
      <c r="J556" s="22" t="s">
        <v>150</v>
      </c>
      <c r="K556" s="22"/>
      <c r="L556" s="22"/>
      <c r="M556" s="22"/>
      <c r="N556" s="22"/>
      <c r="O556" s="22"/>
    </row>
    <row r="557" spans="1:15" s="47" customFormat="1" x14ac:dyDescent="0.25">
      <c r="A557" s="21">
        <v>1478</v>
      </c>
      <c r="B557" s="33" t="s">
        <v>4600</v>
      </c>
      <c r="C557" s="25">
        <v>1</v>
      </c>
      <c r="D557" s="26">
        <v>43836</v>
      </c>
      <c r="E557" s="37" t="s">
        <v>120</v>
      </c>
      <c r="F557" s="37" t="s">
        <v>3973</v>
      </c>
      <c r="G557" s="37" t="s">
        <v>136</v>
      </c>
      <c r="H557" s="34">
        <v>1</v>
      </c>
      <c r="I557" s="27">
        <v>389.1</v>
      </c>
      <c r="J557" s="21" t="s">
        <v>150</v>
      </c>
      <c r="K557" s="21"/>
      <c r="L557" s="21"/>
      <c r="M557" s="21"/>
      <c r="N557" s="21"/>
      <c r="O557" s="21"/>
    </row>
    <row r="558" spans="1:15" s="47" customFormat="1" x14ac:dyDescent="0.25">
      <c r="A558" s="22">
        <v>1480</v>
      </c>
      <c r="B558" s="31" t="s">
        <v>4600</v>
      </c>
      <c r="C558" s="28">
        <v>2</v>
      </c>
      <c r="D558" s="29">
        <v>43836</v>
      </c>
      <c r="E558" s="39" t="s">
        <v>120</v>
      </c>
      <c r="F558" s="39" t="s">
        <v>3974</v>
      </c>
      <c r="G558" s="39" t="s">
        <v>47</v>
      </c>
      <c r="H558" s="32">
        <v>1</v>
      </c>
      <c r="I558" s="30">
        <v>119.14</v>
      </c>
      <c r="J558" s="22" t="s">
        <v>150</v>
      </c>
      <c r="K558" s="22"/>
      <c r="L558" s="22"/>
      <c r="M558" s="22"/>
      <c r="N558" s="22"/>
      <c r="O558" s="22"/>
    </row>
    <row r="559" spans="1:15" s="47" customFormat="1" x14ac:dyDescent="0.25">
      <c r="A559" s="22">
        <v>1491</v>
      </c>
      <c r="B559" s="31" t="s">
        <v>4610</v>
      </c>
      <c r="C559" s="28">
        <v>1</v>
      </c>
      <c r="D559" s="29">
        <v>43836</v>
      </c>
      <c r="E559" s="39" t="s">
        <v>38</v>
      </c>
      <c r="F559" s="39" t="s">
        <v>3662</v>
      </c>
      <c r="G559" s="39" t="s">
        <v>106</v>
      </c>
      <c r="H559" s="32">
        <v>100</v>
      </c>
      <c r="I559" s="30">
        <v>814</v>
      </c>
      <c r="J559" s="22" t="s">
        <v>150</v>
      </c>
      <c r="K559" s="22"/>
      <c r="L559" s="22"/>
      <c r="M559" s="22"/>
      <c r="N559" s="22"/>
      <c r="O559" s="22"/>
    </row>
    <row r="560" spans="1:15" s="47" customFormat="1" x14ac:dyDescent="0.25">
      <c r="A560" s="21">
        <v>1498</v>
      </c>
      <c r="B560" s="33" t="s">
        <v>4614</v>
      </c>
      <c r="C560" s="25">
        <v>2</v>
      </c>
      <c r="D560" s="26">
        <v>43837</v>
      </c>
      <c r="E560" s="37" t="s">
        <v>38</v>
      </c>
      <c r="F560" s="37" t="s">
        <v>3560</v>
      </c>
      <c r="G560" s="37" t="s">
        <v>3561</v>
      </c>
      <c r="H560" s="34">
        <v>1</v>
      </c>
      <c r="I560" s="27">
        <v>357.2</v>
      </c>
      <c r="J560" s="21" t="s">
        <v>150</v>
      </c>
      <c r="K560" s="21"/>
      <c r="L560" s="21"/>
      <c r="M560" s="21"/>
      <c r="N560" s="21"/>
      <c r="O560" s="21"/>
    </row>
    <row r="561" spans="1:15" s="47" customFormat="1" x14ac:dyDescent="0.25">
      <c r="A561" s="21">
        <v>1506</v>
      </c>
      <c r="B561" s="33" t="s">
        <v>4616</v>
      </c>
      <c r="C561" s="25">
        <v>2</v>
      </c>
      <c r="D561" s="26">
        <v>43837</v>
      </c>
      <c r="E561" s="37" t="s">
        <v>38</v>
      </c>
      <c r="F561" s="37" t="s">
        <v>3560</v>
      </c>
      <c r="G561" s="37" t="s">
        <v>3561</v>
      </c>
      <c r="H561" s="34">
        <v>1</v>
      </c>
      <c r="I561" s="27">
        <v>357.2</v>
      </c>
      <c r="J561" s="21" t="s">
        <v>150</v>
      </c>
      <c r="K561" s="21"/>
      <c r="L561" s="21"/>
      <c r="M561" s="21"/>
      <c r="N561" s="21"/>
      <c r="O561" s="21"/>
    </row>
    <row r="562" spans="1:15" x14ac:dyDescent="0.25">
      <c r="A562" s="21">
        <v>1514</v>
      </c>
      <c r="B562" s="33" t="s">
        <v>4618</v>
      </c>
      <c r="C562" s="25">
        <v>2</v>
      </c>
      <c r="D562" s="26">
        <v>43837</v>
      </c>
      <c r="E562" s="37" t="s">
        <v>38</v>
      </c>
      <c r="F562" s="37" t="s">
        <v>3560</v>
      </c>
      <c r="G562" s="37" t="s">
        <v>3561</v>
      </c>
      <c r="H562" s="34">
        <v>1</v>
      </c>
      <c r="I562" s="27">
        <v>357.2</v>
      </c>
      <c r="J562" s="21" t="s">
        <v>150</v>
      </c>
      <c r="K562" s="21"/>
      <c r="L562" s="21"/>
      <c r="M562" s="21"/>
      <c r="N562" s="21"/>
      <c r="O562" s="21"/>
    </row>
    <row r="563" spans="1:15" s="47" customFormat="1" x14ac:dyDescent="0.25">
      <c r="A563" s="22">
        <v>1519</v>
      </c>
      <c r="B563" s="31" t="s">
        <v>4620</v>
      </c>
      <c r="C563" s="28">
        <v>1</v>
      </c>
      <c r="D563" s="29">
        <v>43837</v>
      </c>
      <c r="E563" s="39" t="s">
        <v>38</v>
      </c>
      <c r="F563" s="39" t="s">
        <v>3606</v>
      </c>
      <c r="G563" s="39" t="s">
        <v>3578</v>
      </c>
      <c r="H563" s="32">
        <v>1</v>
      </c>
      <c r="I563" s="30">
        <v>520.55999999999995</v>
      </c>
      <c r="J563" s="22" t="s">
        <v>150</v>
      </c>
      <c r="K563" s="22"/>
      <c r="L563" s="22"/>
      <c r="M563" s="22"/>
      <c r="N563" s="22"/>
      <c r="O563" s="22"/>
    </row>
    <row r="564" spans="1:15" s="47" customFormat="1" x14ac:dyDescent="0.25">
      <c r="A564" s="21">
        <v>1522</v>
      </c>
      <c r="B564" s="33" t="s">
        <v>4622</v>
      </c>
      <c r="C564" s="25">
        <v>1</v>
      </c>
      <c r="D564" s="26">
        <v>43837</v>
      </c>
      <c r="E564" s="37" t="s">
        <v>38</v>
      </c>
      <c r="F564" s="37" t="s">
        <v>3606</v>
      </c>
      <c r="G564" s="37" t="s">
        <v>3578</v>
      </c>
      <c r="H564" s="34">
        <v>1</v>
      </c>
      <c r="I564" s="27">
        <v>520.55999999999995</v>
      </c>
      <c r="J564" s="21" t="s">
        <v>150</v>
      </c>
      <c r="K564" s="21"/>
      <c r="L564" s="21"/>
      <c r="M564" s="21"/>
      <c r="N564" s="21"/>
      <c r="O564" s="21"/>
    </row>
    <row r="565" spans="1:15" s="47" customFormat="1" x14ac:dyDescent="0.25">
      <c r="A565" s="22">
        <v>1524</v>
      </c>
      <c r="B565" s="31" t="s">
        <v>4624</v>
      </c>
      <c r="C565" s="28">
        <v>1</v>
      </c>
      <c r="D565" s="29">
        <v>43837</v>
      </c>
      <c r="E565" s="39" t="s">
        <v>38</v>
      </c>
      <c r="F565" s="39" t="s">
        <v>4625</v>
      </c>
      <c r="G565" s="39" t="s">
        <v>4626</v>
      </c>
      <c r="H565" s="32">
        <v>1</v>
      </c>
      <c r="I565" s="30">
        <v>135.27000000000001</v>
      </c>
      <c r="J565" s="22" t="s">
        <v>150</v>
      </c>
      <c r="K565" s="22"/>
      <c r="L565" s="22"/>
      <c r="M565" s="22"/>
      <c r="N565" s="22"/>
      <c r="O565" s="22"/>
    </row>
    <row r="566" spans="1:15" s="47" customFormat="1" x14ac:dyDescent="0.25">
      <c r="A566" s="22">
        <v>1528</v>
      </c>
      <c r="B566" s="31" t="s">
        <v>4631</v>
      </c>
      <c r="C566" s="28">
        <v>1</v>
      </c>
      <c r="D566" s="29">
        <v>43836</v>
      </c>
      <c r="E566" s="39" t="s">
        <v>4632</v>
      </c>
      <c r="F566" s="39" t="s">
        <v>4633</v>
      </c>
      <c r="G566" s="39" t="s">
        <v>4634</v>
      </c>
      <c r="H566" s="32">
        <v>1</v>
      </c>
      <c r="I566" s="30">
        <v>636.83000000000004</v>
      </c>
      <c r="J566" s="22" t="s">
        <v>150</v>
      </c>
      <c r="K566" s="22"/>
      <c r="L566" s="22"/>
      <c r="M566" s="22"/>
      <c r="N566" s="22"/>
      <c r="O566" s="22"/>
    </row>
    <row r="567" spans="1:15" s="47" customFormat="1" x14ac:dyDescent="0.25">
      <c r="A567" s="21">
        <v>1529</v>
      </c>
      <c r="B567" s="33" t="s">
        <v>4631</v>
      </c>
      <c r="C567" s="25">
        <v>2</v>
      </c>
      <c r="D567" s="26">
        <v>43836</v>
      </c>
      <c r="E567" s="37" t="s">
        <v>4632</v>
      </c>
      <c r="F567" s="37" t="s">
        <v>4635</v>
      </c>
      <c r="G567" s="37" t="s">
        <v>4636</v>
      </c>
      <c r="H567" s="34">
        <v>1</v>
      </c>
      <c r="I567" s="27">
        <v>488.45</v>
      </c>
      <c r="J567" s="21" t="s">
        <v>150</v>
      </c>
      <c r="K567" s="21"/>
      <c r="L567" s="21"/>
      <c r="M567" s="21"/>
      <c r="N567" s="21"/>
      <c r="O567" s="21"/>
    </row>
    <row r="568" spans="1:15" s="47" customFormat="1" x14ac:dyDescent="0.25">
      <c r="A568" s="22">
        <v>1533</v>
      </c>
      <c r="B568" s="31" t="s">
        <v>4637</v>
      </c>
      <c r="C568" s="28">
        <v>1</v>
      </c>
      <c r="D568" s="29">
        <v>43836</v>
      </c>
      <c r="E568" s="39" t="s">
        <v>4638</v>
      </c>
      <c r="F568" s="39" t="s">
        <v>4639</v>
      </c>
      <c r="G568" s="39" t="s">
        <v>4640</v>
      </c>
      <c r="H568" s="32">
        <v>4</v>
      </c>
      <c r="I568" s="30">
        <v>3699.52</v>
      </c>
      <c r="J568" s="22" t="s">
        <v>150</v>
      </c>
      <c r="K568" s="22"/>
      <c r="L568" s="22"/>
      <c r="M568" s="22"/>
      <c r="N568" s="22"/>
      <c r="O568" s="22"/>
    </row>
    <row r="569" spans="1:15" s="47" customFormat="1" x14ac:dyDescent="0.25">
      <c r="A569" s="21">
        <v>1535</v>
      </c>
      <c r="B569" s="33" t="s">
        <v>4637</v>
      </c>
      <c r="C569" s="25">
        <v>2</v>
      </c>
      <c r="D569" s="26">
        <v>43836</v>
      </c>
      <c r="E569" s="37" t="s">
        <v>4638</v>
      </c>
      <c r="F569" s="37" t="s">
        <v>4641</v>
      </c>
      <c r="G569" s="37" t="s">
        <v>4642</v>
      </c>
      <c r="H569" s="34">
        <v>1</v>
      </c>
      <c r="I569" s="27">
        <v>257.63</v>
      </c>
      <c r="J569" s="21" t="s">
        <v>150</v>
      </c>
      <c r="K569" s="21"/>
      <c r="L569" s="21"/>
      <c r="M569" s="21"/>
      <c r="N569" s="21"/>
      <c r="O569" s="21"/>
    </row>
    <row r="570" spans="1:15" s="47" customFormat="1" x14ac:dyDescent="0.25">
      <c r="A570" s="22">
        <v>1536</v>
      </c>
      <c r="B570" s="31" t="s">
        <v>4637</v>
      </c>
      <c r="C570" s="28">
        <v>3</v>
      </c>
      <c r="D570" s="29">
        <v>43836</v>
      </c>
      <c r="E570" s="39" t="s">
        <v>4638</v>
      </c>
      <c r="F570" s="39" t="s">
        <v>4643</v>
      </c>
      <c r="G570" s="39" t="s">
        <v>4644</v>
      </c>
      <c r="H570" s="32">
        <v>1</v>
      </c>
      <c r="I570" s="30">
        <v>257.63</v>
      </c>
      <c r="J570" s="22" t="s">
        <v>150</v>
      </c>
      <c r="K570" s="22"/>
      <c r="L570" s="22"/>
      <c r="M570" s="22"/>
      <c r="N570" s="22"/>
      <c r="O570" s="22"/>
    </row>
    <row r="571" spans="1:15" x14ac:dyDescent="0.25">
      <c r="A571" s="21">
        <v>1540</v>
      </c>
      <c r="B571" s="33" t="s">
        <v>4645</v>
      </c>
      <c r="C571" s="25">
        <v>1</v>
      </c>
      <c r="D571" s="26">
        <v>43837</v>
      </c>
      <c r="E571" s="37" t="s">
        <v>4646</v>
      </c>
      <c r="F571" s="37" t="s">
        <v>4647</v>
      </c>
      <c r="G571" s="37" t="s">
        <v>4648</v>
      </c>
      <c r="H571" s="34">
        <v>1</v>
      </c>
      <c r="I571" s="27">
        <v>417.39</v>
      </c>
      <c r="J571" s="21" t="s">
        <v>150</v>
      </c>
      <c r="K571" s="21"/>
      <c r="L571" s="21"/>
      <c r="M571" s="21"/>
      <c r="N571" s="21"/>
      <c r="O571" s="21"/>
    </row>
    <row r="572" spans="1:15" s="47" customFormat="1" x14ac:dyDescent="0.25">
      <c r="A572" s="22">
        <v>1542</v>
      </c>
      <c r="B572" s="31" t="s">
        <v>4645</v>
      </c>
      <c r="C572" s="28">
        <v>2</v>
      </c>
      <c r="D572" s="29">
        <v>43837</v>
      </c>
      <c r="E572" s="39" t="s">
        <v>4646</v>
      </c>
      <c r="F572" s="39" t="s">
        <v>4649</v>
      </c>
      <c r="G572" s="39" t="s">
        <v>4650</v>
      </c>
      <c r="H572" s="32">
        <v>1</v>
      </c>
      <c r="I572" s="30">
        <v>521.14</v>
      </c>
      <c r="J572" s="22" t="s">
        <v>150</v>
      </c>
      <c r="K572" s="22"/>
      <c r="L572" s="22"/>
      <c r="M572" s="22"/>
      <c r="N572" s="22"/>
      <c r="O572" s="22"/>
    </row>
    <row r="573" spans="1:15" s="47" customFormat="1" x14ac:dyDescent="0.25">
      <c r="A573" s="21">
        <v>1546</v>
      </c>
      <c r="B573" s="33" t="s">
        <v>4651</v>
      </c>
      <c r="C573" s="25">
        <v>1</v>
      </c>
      <c r="D573" s="26">
        <v>43837</v>
      </c>
      <c r="E573" s="37" t="s">
        <v>4652</v>
      </c>
      <c r="F573" s="37" t="s">
        <v>4653</v>
      </c>
      <c r="G573" s="37" t="s">
        <v>4654</v>
      </c>
      <c r="H573" s="34">
        <v>1</v>
      </c>
      <c r="I573" s="27">
        <v>381.58</v>
      </c>
      <c r="J573" s="21" t="s">
        <v>150</v>
      </c>
      <c r="K573" s="21"/>
      <c r="L573" s="21"/>
      <c r="M573" s="21"/>
      <c r="N573" s="21"/>
      <c r="O573" s="21"/>
    </row>
    <row r="574" spans="1:15" s="47" customFormat="1" x14ac:dyDescent="0.25">
      <c r="A574" s="22">
        <v>1548</v>
      </c>
      <c r="B574" s="31" t="s">
        <v>4651</v>
      </c>
      <c r="C574" s="28">
        <v>2</v>
      </c>
      <c r="D574" s="29">
        <v>43837</v>
      </c>
      <c r="E574" s="39" t="s">
        <v>4652</v>
      </c>
      <c r="F574" s="39" t="s">
        <v>4655</v>
      </c>
      <c r="G574" s="39" t="s">
        <v>81</v>
      </c>
      <c r="H574" s="32">
        <v>1</v>
      </c>
      <c r="I574" s="30">
        <v>917.45</v>
      </c>
      <c r="J574" s="22" t="s">
        <v>150</v>
      </c>
      <c r="K574" s="22"/>
      <c r="L574" s="22"/>
      <c r="M574" s="22"/>
      <c r="N574" s="22"/>
      <c r="O574" s="22"/>
    </row>
    <row r="575" spans="1:15" s="47" customFormat="1" x14ac:dyDescent="0.25">
      <c r="A575" s="21">
        <v>1549</v>
      </c>
      <c r="B575" s="33" t="s">
        <v>4651</v>
      </c>
      <c r="C575" s="25">
        <v>3</v>
      </c>
      <c r="D575" s="26">
        <v>43837</v>
      </c>
      <c r="E575" s="37" t="s">
        <v>4652</v>
      </c>
      <c r="F575" s="37" t="s">
        <v>4656</v>
      </c>
      <c r="G575" s="37" t="s">
        <v>4657</v>
      </c>
      <c r="H575" s="34">
        <v>1</v>
      </c>
      <c r="I575" s="27">
        <v>1379.28</v>
      </c>
      <c r="J575" s="21" t="s">
        <v>150</v>
      </c>
      <c r="K575" s="21"/>
      <c r="L575" s="21"/>
      <c r="M575" s="21"/>
      <c r="N575" s="21"/>
      <c r="O575" s="21"/>
    </row>
    <row r="576" spans="1:15" s="47" customFormat="1" x14ac:dyDescent="0.25">
      <c r="A576" s="22">
        <v>1550</v>
      </c>
      <c r="B576" s="31" t="s">
        <v>4651</v>
      </c>
      <c r="C576" s="28">
        <v>4</v>
      </c>
      <c r="D576" s="29">
        <v>43837</v>
      </c>
      <c r="E576" s="39" t="s">
        <v>4652</v>
      </c>
      <c r="F576" s="39" t="s">
        <v>4658</v>
      </c>
      <c r="G576" s="39" t="s">
        <v>4659</v>
      </c>
      <c r="H576" s="32">
        <v>1</v>
      </c>
      <c r="I576" s="30">
        <v>93.05</v>
      </c>
      <c r="J576" s="22" t="s">
        <v>150</v>
      </c>
      <c r="K576" s="22"/>
      <c r="L576" s="22"/>
      <c r="M576" s="22"/>
      <c r="N576" s="22"/>
      <c r="O576" s="22"/>
    </row>
    <row r="577" spans="1:15" s="47" customFormat="1" x14ac:dyDescent="0.25">
      <c r="A577" s="21">
        <v>1551</v>
      </c>
      <c r="B577" s="33" t="s">
        <v>4651</v>
      </c>
      <c r="C577" s="25">
        <v>5</v>
      </c>
      <c r="D577" s="26">
        <v>43837</v>
      </c>
      <c r="E577" s="37" t="s">
        <v>4652</v>
      </c>
      <c r="F577" s="37" t="s">
        <v>4660</v>
      </c>
      <c r="G577" s="37" t="s">
        <v>4661</v>
      </c>
      <c r="H577" s="34">
        <v>1</v>
      </c>
      <c r="I577" s="27">
        <v>93.6</v>
      </c>
      <c r="J577" s="21" t="s">
        <v>150</v>
      </c>
      <c r="K577" s="21"/>
      <c r="L577" s="21"/>
      <c r="M577" s="21"/>
      <c r="N577" s="21"/>
      <c r="O577" s="21"/>
    </row>
    <row r="578" spans="1:15" s="47" customFormat="1" x14ac:dyDescent="0.25">
      <c r="A578" s="22">
        <v>1552</v>
      </c>
      <c r="B578" s="31" t="s">
        <v>4651</v>
      </c>
      <c r="C578" s="28">
        <v>6</v>
      </c>
      <c r="D578" s="29">
        <v>43837</v>
      </c>
      <c r="E578" s="39" t="s">
        <v>4652</v>
      </c>
      <c r="F578" s="39" t="s">
        <v>4662</v>
      </c>
      <c r="G578" s="39" t="s">
        <v>4663</v>
      </c>
      <c r="H578" s="32">
        <v>1</v>
      </c>
      <c r="I578" s="30">
        <v>265.7</v>
      </c>
      <c r="J578" s="22" t="s">
        <v>150</v>
      </c>
      <c r="K578" s="22"/>
      <c r="L578" s="22"/>
      <c r="M578" s="22"/>
      <c r="N578" s="22"/>
      <c r="O578" s="22"/>
    </row>
    <row r="579" spans="1:15" s="47" customFormat="1" x14ac:dyDescent="0.25">
      <c r="A579" s="21">
        <v>1553</v>
      </c>
      <c r="B579" s="33" t="s">
        <v>4651</v>
      </c>
      <c r="C579" s="25">
        <v>7</v>
      </c>
      <c r="D579" s="26">
        <v>43837</v>
      </c>
      <c r="E579" s="37" t="s">
        <v>4652</v>
      </c>
      <c r="F579" s="37" t="s">
        <v>4664</v>
      </c>
      <c r="G579" s="37" t="s">
        <v>4665</v>
      </c>
      <c r="H579" s="34">
        <v>1</v>
      </c>
      <c r="I579" s="27">
        <v>389.21</v>
      </c>
      <c r="J579" s="21" t="s">
        <v>150</v>
      </c>
      <c r="K579" s="21"/>
      <c r="L579" s="21"/>
      <c r="M579" s="21"/>
      <c r="N579" s="21"/>
      <c r="O579" s="21"/>
    </row>
    <row r="580" spans="1:15" x14ac:dyDescent="0.25">
      <c r="A580" s="22">
        <v>1561</v>
      </c>
      <c r="B580" s="31" t="s">
        <v>4667</v>
      </c>
      <c r="C580" s="28">
        <v>1</v>
      </c>
      <c r="D580" s="29">
        <v>43837</v>
      </c>
      <c r="E580" s="39" t="s">
        <v>4668</v>
      </c>
      <c r="F580" s="39" t="s">
        <v>4669</v>
      </c>
      <c r="G580" s="39" t="s">
        <v>4670</v>
      </c>
      <c r="H580" s="32">
        <v>1</v>
      </c>
      <c r="I580" s="30">
        <v>625.20000000000005</v>
      </c>
      <c r="J580" s="22" t="s">
        <v>150</v>
      </c>
      <c r="K580" s="22"/>
      <c r="L580" s="22"/>
      <c r="M580" s="22"/>
      <c r="N580" s="22"/>
      <c r="O580" s="22"/>
    </row>
    <row r="581" spans="1:15" s="47" customFormat="1" x14ac:dyDescent="0.25">
      <c r="A581" s="21">
        <v>1563</v>
      </c>
      <c r="B581" s="33" t="s">
        <v>4667</v>
      </c>
      <c r="C581" s="25">
        <v>2</v>
      </c>
      <c r="D581" s="26">
        <v>43837</v>
      </c>
      <c r="E581" s="37" t="s">
        <v>4668</v>
      </c>
      <c r="F581" s="37" t="s">
        <v>4671</v>
      </c>
      <c r="G581" s="37" t="s">
        <v>4672</v>
      </c>
      <c r="H581" s="34">
        <v>1</v>
      </c>
      <c r="I581" s="27">
        <v>621.09</v>
      </c>
      <c r="J581" s="21" t="s">
        <v>150</v>
      </c>
      <c r="K581" s="21"/>
      <c r="L581" s="21"/>
      <c r="M581" s="21"/>
      <c r="N581" s="21"/>
      <c r="O581" s="21"/>
    </row>
    <row r="582" spans="1:15" s="47" customFormat="1" x14ac:dyDescent="0.25">
      <c r="A582" s="21">
        <v>1565</v>
      </c>
      <c r="B582" s="33" t="s">
        <v>4667</v>
      </c>
      <c r="C582" s="25">
        <v>4</v>
      </c>
      <c r="D582" s="26">
        <v>43837</v>
      </c>
      <c r="E582" s="37" t="s">
        <v>4668</v>
      </c>
      <c r="F582" s="37" t="s">
        <v>4675</v>
      </c>
      <c r="G582" s="37" t="s">
        <v>4676</v>
      </c>
      <c r="H582" s="34">
        <v>1</v>
      </c>
      <c r="I582" s="27">
        <v>875.83</v>
      </c>
      <c r="J582" s="21" t="s">
        <v>150</v>
      </c>
      <c r="K582" s="21"/>
      <c r="L582" s="21"/>
      <c r="M582" s="21"/>
      <c r="N582" s="21"/>
      <c r="O582" s="21"/>
    </row>
    <row r="583" spans="1:15" s="47" customFormat="1" x14ac:dyDescent="0.25">
      <c r="A583" s="22">
        <v>1566</v>
      </c>
      <c r="B583" s="31" t="s">
        <v>4667</v>
      </c>
      <c r="C583" s="28">
        <v>5</v>
      </c>
      <c r="D583" s="29">
        <v>43837</v>
      </c>
      <c r="E583" s="39" t="s">
        <v>4668</v>
      </c>
      <c r="F583" s="39" t="s">
        <v>4677</v>
      </c>
      <c r="G583" s="39" t="s">
        <v>4678</v>
      </c>
      <c r="H583" s="32">
        <v>1</v>
      </c>
      <c r="I583" s="30">
        <v>207.81</v>
      </c>
      <c r="J583" s="22" t="s">
        <v>150</v>
      </c>
      <c r="K583" s="22"/>
      <c r="L583" s="22"/>
      <c r="M583" s="22"/>
      <c r="N583" s="22"/>
      <c r="O583" s="22"/>
    </row>
    <row r="584" spans="1:15" s="47" customFormat="1" x14ac:dyDescent="0.25">
      <c r="A584" s="21">
        <v>1567</v>
      </c>
      <c r="B584" s="33" t="s">
        <v>4667</v>
      </c>
      <c r="C584" s="25">
        <v>6</v>
      </c>
      <c r="D584" s="26">
        <v>43837</v>
      </c>
      <c r="E584" s="37" t="s">
        <v>4668</v>
      </c>
      <c r="F584" s="37" t="s">
        <v>4679</v>
      </c>
      <c r="G584" s="37" t="s">
        <v>4680</v>
      </c>
      <c r="H584" s="34">
        <v>1</v>
      </c>
      <c r="I584" s="27">
        <v>369.12</v>
      </c>
      <c r="J584" s="21" t="s">
        <v>150</v>
      </c>
      <c r="K584" s="21"/>
      <c r="L584" s="21"/>
      <c r="M584" s="21"/>
      <c r="N584" s="21"/>
      <c r="O584" s="21"/>
    </row>
    <row r="585" spans="1:15" s="47" customFormat="1" x14ac:dyDescent="0.25">
      <c r="A585" s="22">
        <v>1568</v>
      </c>
      <c r="B585" s="31" t="s">
        <v>4667</v>
      </c>
      <c r="C585" s="28">
        <v>7</v>
      </c>
      <c r="D585" s="29">
        <v>43837</v>
      </c>
      <c r="E585" s="39" t="s">
        <v>4668</v>
      </c>
      <c r="F585" s="39" t="s">
        <v>4681</v>
      </c>
      <c r="G585" s="39" t="s">
        <v>4682</v>
      </c>
      <c r="H585" s="32">
        <v>1</v>
      </c>
      <c r="I585" s="30">
        <v>623.73</v>
      </c>
      <c r="J585" s="22" t="s">
        <v>150</v>
      </c>
      <c r="K585" s="22"/>
      <c r="L585" s="22"/>
      <c r="M585" s="22"/>
      <c r="N585" s="22"/>
      <c r="O585" s="22"/>
    </row>
    <row r="586" spans="1:15" s="47" customFormat="1" x14ac:dyDescent="0.25">
      <c r="A586" s="21">
        <v>1573</v>
      </c>
      <c r="B586" s="33" t="s">
        <v>4684</v>
      </c>
      <c r="C586" s="25">
        <v>1</v>
      </c>
      <c r="D586" s="26">
        <v>43836</v>
      </c>
      <c r="E586" s="37" t="s">
        <v>4685</v>
      </c>
      <c r="F586" s="37" t="s">
        <v>4686</v>
      </c>
      <c r="G586" s="37" t="s">
        <v>4687</v>
      </c>
      <c r="H586" s="34">
        <v>1</v>
      </c>
      <c r="I586" s="27">
        <v>808.88</v>
      </c>
      <c r="J586" s="21" t="s">
        <v>150</v>
      </c>
      <c r="K586" s="21"/>
      <c r="L586" s="21"/>
      <c r="M586" s="21"/>
      <c r="N586" s="21"/>
      <c r="O586" s="21"/>
    </row>
    <row r="587" spans="1:15" s="47" customFormat="1" x14ac:dyDescent="0.25">
      <c r="A587" s="22">
        <v>1575</v>
      </c>
      <c r="B587" s="31" t="s">
        <v>4684</v>
      </c>
      <c r="C587" s="28">
        <v>2</v>
      </c>
      <c r="D587" s="29">
        <v>43836</v>
      </c>
      <c r="E587" s="39" t="s">
        <v>4685</v>
      </c>
      <c r="F587" s="39" t="s">
        <v>4688</v>
      </c>
      <c r="G587" s="39" t="s">
        <v>4689</v>
      </c>
      <c r="H587" s="32">
        <v>1</v>
      </c>
      <c r="I587" s="30">
        <v>628.54</v>
      </c>
      <c r="J587" s="22" t="s">
        <v>150</v>
      </c>
      <c r="K587" s="22"/>
      <c r="L587" s="22"/>
      <c r="M587" s="22"/>
      <c r="N587" s="22"/>
      <c r="O587" s="22"/>
    </row>
    <row r="588" spans="1:15" s="47" customFormat="1" x14ac:dyDescent="0.25">
      <c r="A588" s="21">
        <v>1576</v>
      </c>
      <c r="B588" s="33" t="s">
        <v>4684</v>
      </c>
      <c r="C588" s="25">
        <v>3</v>
      </c>
      <c r="D588" s="26">
        <v>43836</v>
      </c>
      <c r="E588" s="37" t="s">
        <v>4685</v>
      </c>
      <c r="F588" s="37" t="s">
        <v>88</v>
      </c>
      <c r="G588" s="37" t="s">
        <v>3333</v>
      </c>
      <c r="H588" s="34">
        <v>1</v>
      </c>
      <c r="I588" s="27">
        <v>15</v>
      </c>
      <c r="J588" s="21" t="s">
        <v>150</v>
      </c>
      <c r="K588" s="21"/>
      <c r="L588" s="21"/>
      <c r="M588" s="21"/>
      <c r="N588" s="21"/>
      <c r="O588" s="21"/>
    </row>
    <row r="589" spans="1:15" x14ac:dyDescent="0.25">
      <c r="A589" s="22">
        <v>1586</v>
      </c>
      <c r="B589" s="31" t="s">
        <v>4691</v>
      </c>
      <c r="C589" s="28">
        <v>1</v>
      </c>
      <c r="D589" s="29">
        <v>43837</v>
      </c>
      <c r="E589" s="39" t="s">
        <v>4692</v>
      </c>
      <c r="F589" s="39" t="s">
        <v>219</v>
      </c>
      <c r="G589" s="39" t="s">
        <v>4693</v>
      </c>
      <c r="H589" s="32">
        <v>1</v>
      </c>
      <c r="I589" s="30">
        <v>1355.38</v>
      </c>
      <c r="J589" s="22" t="s">
        <v>150</v>
      </c>
      <c r="K589" s="22"/>
      <c r="L589" s="22"/>
      <c r="M589" s="22"/>
      <c r="N589" s="22"/>
      <c r="O589" s="22"/>
    </row>
    <row r="590" spans="1:15" s="47" customFormat="1" x14ac:dyDescent="0.25">
      <c r="A590" s="21">
        <v>1588</v>
      </c>
      <c r="B590" s="33" t="s">
        <v>4691</v>
      </c>
      <c r="C590" s="25">
        <v>2</v>
      </c>
      <c r="D590" s="26">
        <v>43837</v>
      </c>
      <c r="E590" s="37" t="s">
        <v>4692</v>
      </c>
      <c r="F590" s="37" t="s">
        <v>88</v>
      </c>
      <c r="G590" s="37" t="s">
        <v>3333</v>
      </c>
      <c r="H590" s="34">
        <v>1</v>
      </c>
      <c r="I590" s="27">
        <v>15</v>
      </c>
      <c r="J590" s="21" t="s">
        <v>150</v>
      </c>
      <c r="K590" s="21"/>
      <c r="L590" s="21"/>
      <c r="M590" s="21"/>
      <c r="N590" s="21"/>
      <c r="O590" s="21"/>
    </row>
    <row r="591" spans="1:15" s="47" customFormat="1" x14ac:dyDescent="0.25">
      <c r="A591" s="22">
        <v>1592</v>
      </c>
      <c r="B591" s="31" t="s">
        <v>4694</v>
      </c>
      <c r="C591" s="28">
        <v>1</v>
      </c>
      <c r="D591" s="29">
        <v>43837</v>
      </c>
      <c r="E591" s="39" t="s">
        <v>4695</v>
      </c>
      <c r="F591" s="39" t="s">
        <v>4696</v>
      </c>
      <c r="G591" s="39" t="s">
        <v>4697</v>
      </c>
      <c r="H591" s="32">
        <v>1</v>
      </c>
      <c r="I591" s="30">
        <v>1776.27</v>
      </c>
      <c r="J591" s="22" t="s">
        <v>150</v>
      </c>
      <c r="K591" s="22"/>
      <c r="L591" s="22"/>
      <c r="M591" s="22"/>
      <c r="N591" s="22"/>
      <c r="O591" s="22"/>
    </row>
    <row r="592" spans="1:15" s="47" customFormat="1" x14ac:dyDescent="0.25">
      <c r="A592" s="21">
        <v>1594</v>
      </c>
      <c r="B592" s="33" t="s">
        <v>4694</v>
      </c>
      <c r="C592" s="25">
        <v>2</v>
      </c>
      <c r="D592" s="26">
        <v>43837</v>
      </c>
      <c r="E592" s="37" t="s">
        <v>4695</v>
      </c>
      <c r="F592" s="37" t="s">
        <v>4698</v>
      </c>
      <c r="G592" s="37" t="s">
        <v>4699</v>
      </c>
      <c r="H592" s="34">
        <v>1</v>
      </c>
      <c r="I592" s="27">
        <v>1051.0999999999999</v>
      </c>
      <c r="J592" s="21" t="s">
        <v>150</v>
      </c>
      <c r="K592" s="21"/>
      <c r="L592" s="21"/>
      <c r="M592" s="21"/>
      <c r="N592" s="21"/>
      <c r="O592" s="21"/>
    </row>
    <row r="593" spans="1:15" s="47" customFormat="1" x14ac:dyDescent="0.25">
      <c r="A593" s="22">
        <v>1595</v>
      </c>
      <c r="B593" s="31" t="s">
        <v>4694</v>
      </c>
      <c r="C593" s="28">
        <v>3</v>
      </c>
      <c r="D593" s="29">
        <v>43837</v>
      </c>
      <c r="E593" s="39" t="s">
        <v>4695</v>
      </c>
      <c r="F593" s="39" t="s">
        <v>4700</v>
      </c>
      <c r="G593" s="39" t="s">
        <v>4701</v>
      </c>
      <c r="H593" s="32">
        <v>1</v>
      </c>
      <c r="I593" s="30">
        <v>383.66</v>
      </c>
      <c r="J593" s="22" t="s">
        <v>150</v>
      </c>
      <c r="K593" s="22"/>
      <c r="L593" s="22"/>
      <c r="M593" s="22"/>
      <c r="N593" s="22"/>
      <c r="O593" s="22"/>
    </row>
    <row r="594" spans="1:15" s="47" customFormat="1" x14ac:dyDescent="0.25">
      <c r="A594" s="21">
        <v>1596</v>
      </c>
      <c r="B594" s="33" t="s">
        <v>4694</v>
      </c>
      <c r="C594" s="25">
        <v>4</v>
      </c>
      <c r="D594" s="26">
        <v>43837</v>
      </c>
      <c r="E594" s="37" t="s">
        <v>4695</v>
      </c>
      <c r="F594" s="37" t="s">
        <v>4702</v>
      </c>
      <c r="G594" s="37" t="s">
        <v>4703</v>
      </c>
      <c r="H594" s="34">
        <v>1</v>
      </c>
      <c r="I594" s="27">
        <v>291.60000000000002</v>
      </c>
      <c r="J594" s="21" t="s">
        <v>150</v>
      </c>
      <c r="K594" s="21"/>
      <c r="L594" s="21"/>
      <c r="M594" s="21"/>
      <c r="N594" s="21"/>
      <c r="O594" s="21"/>
    </row>
    <row r="595" spans="1:15" s="47" customFormat="1" x14ac:dyDescent="0.25">
      <c r="A595" s="22">
        <v>1597</v>
      </c>
      <c r="B595" s="31" t="s">
        <v>4694</v>
      </c>
      <c r="C595" s="28">
        <v>5</v>
      </c>
      <c r="D595" s="29">
        <v>43837</v>
      </c>
      <c r="E595" s="39" t="s">
        <v>4695</v>
      </c>
      <c r="F595" s="39" t="s">
        <v>4704</v>
      </c>
      <c r="G595" s="39" t="s">
        <v>4705</v>
      </c>
      <c r="H595" s="32">
        <v>1</v>
      </c>
      <c r="I595" s="30">
        <v>738.07</v>
      </c>
      <c r="J595" s="22" t="s">
        <v>150</v>
      </c>
      <c r="K595" s="22"/>
      <c r="L595" s="22"/>
      <c r="M595" s="22"/>
      <c r="N595" s="22"/>
      <c r="O595" s="22"/>
    </row>
    <row r="596" spans="1:15" s="47" customFormat="1" x14ac:dyDescent="0.25">
      <c r="A596" s="21">
        <v>1598</v>
      </c>
      <c r="B596" s="33" t="s">
        <v>4694</v>
      </c>
      <c r="C596" s="25">
        <v>6</v>
      </c>
      <c r="D596" s="26">
        <v>43837</v>
      </c>
      <c r="E596" s="37" t="s">
        <v>4695</v>
      </c>
      <c r="F596" s="37" t="s">
        <v>4706</v>
      </c>
      <c r="G596" s="37" t="s">
        <v>4707</v>
      </c>
      <c r="H596" s="34">
        <v>1</v>
      </c>
      <c r="I596" s="27">
        <v>617.30999999999995</v>
      </c>
      <c r="J596" s="21" t="s">
        <v>150</v>
      </c>
      <c r="K596" s="21"/>
      <c r="L596" s="21"/>
      <c r="M596" s="21"/>
      <c r="N596" s="21"/>
      <c r="O596" s="21"/>
    </row>
    <row r="597" spans="1:15" s="47" customFormat="1" x14ac:dyDescent="0.25">
      <c r="A597" s="22">
        <v>1602</v>
      </c>
      <c r="B597" s="31" t="s">
        <v>4708</v>
      </c>
      <c r="C597" s="28">
        <v>1</v>
      </c>
      <c r="D597" s="29">
        <v>43836</v>
      </c>
      <c r="E597" s="39" t="s">
        <v>4709</v>
      </c>
      <c r="F597" s="39" t="s">
        <v>4710</v>
      </c>
      <c r="G597" s="39" t="s">
        <v>4711</v>
      </c>
      <c r="H597" s="32">
        <v>1</v>
      </c>
      <c r="I597" s="30">
        <v>552.16999999999996</v>
      </c>
      <c r="J597" s="22" t="s">
        <v>150</v>
      </c>
      <c r="K597" s="22"/>
      <c r="L597" s="22"/>
      <c r="M597" s="22"/>
      <c r="N597" s="22"/>
      <c r="O597" s="22"/>
    </row>
    <row r="598" spans="1:15" x14ac:dyDescent="0.25">
      <c r="A598" s="21">
        <v>1604</v>
      </c>
      <c r="B598" s="33" t="s">
        <v>4708</v>
      </c>
      <c r="C598" s="25">
        <v>2</v>
      </c>
      <c r="D598" s="26">
        <v>43836</v>
      </c>
      <c r="E598" s="37" t="s">
        <v>4709</v>
      </c>
      <c r="F598" s="37" t="s">
        <v>4712</v>
      </c>
      <c r="G598" s="37" t="s">
        <v>4713</v>
      </c>
      <c r="H598" s="34">
        <v>1</v>
      </c>
      <c r="I598" s="27">
        <v>614.86</v>
      </c>
      <c r="J598" s="21" t="s">
        <v>150</v>
      </c>
      <c r="K598" s="21"/>
      <c r="L598" s="21"/>
      <c r="M598" s="21"/>
      <c r="N598" s="21"/>
      <c r="O598" s="21"/>
    </row>
    <row r="599" spans="1:15" s="47" customFormat="1" x14ac:dyDescent="0.25">
      <c r="A599" s="22">
        <v>1605</v>
      </c>
      <c r="B599" s="31" t="s">
        <v>4708</v>
      </c>
      <c r="C599" s="28">
        <v>3</v>
      </c>
      <c r="D599" s="29">
        <v>43836</v>
      </c>
      <c r="E599" s="39" t="s">
        <v>4709</v>
      </c>
      <c r="F599" s="39" t="s">
        <v>4714</v>
      </c>
      <c r="G599" s="39" t="s">
        <v>4715</v>
      </c>
      <c r="H599" s="32">
        <v>1</v>
      </c>
      <c r="I599" s="30">
        <v>326.81</v>
      </c>
      <c r="J599" s="22" t="s">
        <v>150</v>
      </c>
      <c r="K599" s="22"/>
      <c r="L599" s="22"/>
      <c r="M599" s="22"/>
      <c r="N599" s="22"/>
      <c r="O599" s="22"/>
    </row>
    <row r="600" spans="1:15" s="47" customFormat="1" x14ac:dyDescent="0.25">
      <c r="A600" s="21">
        <v>1606</v>
      </c>
      <c r="B600" s="33" t="s">
        <v>4708</v>
      </c>
      <c r="C600" s="25">
        <v>4</v>
      </c>
      <c r="D600" s="26">
        <v>43836</v>
      </c>
      <c r="E600" s="37" t="s">
        <v>4709</v>
      </c>
      <c r="F600" s="37" t="s">
        <v>4716</v>
      </c>
      <c r="G600" s="37" t="s">
        <v>3583</v>
      </c>
      <c r="H600" s="34">
        <v>1</v>
      </c>
      <c r="I600" s="27">
        <v>465.7</v>
      </c>
      <c r="J600" s="21" t="s">
        <v>150</v>
      </c>
      <c r="K600" s="21"/>
      <c r="L600" s="21"/>
      <c r="M600" s="21"/>
      <c r="N600" s="21"/>
      <c r="O600" s="21"/>
    </row>
    <row r="601" spans="1:15" s="47" customFormat="1" x14ac:dyDescent="0.25">
      <c r="A601" s="22">
        <v>1610</v>
      </c>
      <c r="B601" s="31" t="s">
        <v>4717</v>
      </c>
      <c r="C601" s="28">
        <v>1</v>
      </c>
      <c r="D601" s="29">
        <v>43837</v>
      </c>
      <c r="E601" s="39" t="s">
        <v>4718</v>
      </c>
      <c r="F601" s="39" t="s">
        <v>248</v>
      </c>
      <c r="G601" s="39" t="s">
        <v>3283</v>
      </c>
      <c r="H601" s="32">
        <v>1</v>
      </c>
      <c r="I601" s="30">
        <v>233.14</v>
      </c>
      <c r="J601" s="22" t="s">
        <v>150</v>
      </c>
      <c r="K601" s="22"/>
      <c r="L601" s="22"/>
      <c r="M601" s="22"/>
      <c r="N601" s="22"/>
      <c r="O601" s="22"/>
    </row>
    <row r="602" spans="1:15" s="47" customFormat="1" x14ac:dyDescent="0.25">
      <c r="A602" s="21">
        <v>1612</v>
      </c>
      <c r="B602" s="33" t="s">
        <v>4719</v>
      </c>
      <c r="C602" s="25">
        <v>1</v>
      </c>
      <c r="D602" s="26">
        <v>43836</v>
      </c>
      <c r="E602" s="37" t="s">
        <v>4720</v>
      </c>
      <c r="F602" s="37" t="s">
        <v>123</v>
      </c>
      <c r="G602" s="37" t="s">
        <v>4534</v>
      </c>
      <c r="H602" s="34">
        <v>1</v>
      </c>
      <c r="I602" s="27">
        <v>49</v>
      </c>
      <c r="J602" s="21" t="s">
        <v>150</v>
      </c>
      <c r="K602" s="21"/>
      <c r="L602" s="21"/>
      <c r="M602" s="21"/>
      <c r="N602" s="21"/>
      <c r="O602" s="21"/>
    </row>
    <row r="603" spans="1:15" s="47" customFormat="1" x14ac:dyDescent="0.25">
      <c r="A603" s="22">
        <v>1613</v>
      </c>
      <c r="B603" s="31" t="s">
        <v>4719</v>
      </c>
      <c r="C603" s="28">
        <v>2</v>
      </c>
      <c r="D603" s="29">
        <v>43836</v>
      </c>
      <c r="E603" s="39" t="s">
        <v>4720</v>
      </c>
      <c r="F603" s="39" t="s">
        <v>4721</v>
      </c>
      <c r="G603" s="39" t="s">
        <v>4722</v>
      </c>
      <c r="H603" s="32">
        <v>1</v>
      </c>
      <c r="I603" s="30">
        <v>197.7</v>
      </c>
      <c r="J603" s="22" t="s">
        <v>150</v>
      </c>
      <c r="K603" s="22"/>
      <c r="L603" s="22"/>
      <c r="M603" s="22"/>
      <c r="N603" s="22"/>
      <c r="O603" s="22"/>
    </row>
    <row r="604" spans="1:15" s="47" customFormat="1" x14ac:dyDescent="0.25">
      <c r="A604" s="21">
        <v>1617</v>
      </c>
      <c r="B604" s="33" t="s">
        <v>4723</v>
      </c>
      <c r="C604" s="25">
        <v>1</v>
      </c>
      <c r="D604" s="26">
        <v>43837</v>
      </c>
      <c r="E604" s="37" t="s">
        <v>4724</v>
      </c>
      <c r="F604" s="37" t="s">
        <v>4725</v>
      </c>
      <c r="G604" s="37" t="s">
        <v>4726</v>
      </c>
      <c r="H604" s="34">
        <v>1</v>
      </c>
      <c r="I604" s="27">
        <v>248.16</v>
      </c>
      <c r="J604" s="21" t="s">
        <v>150</v>
      </c>
      <c r="K604" s="21"/>
      <c r="L604" s="21"/>
      <c r="M604" s="21"/>
      <c r="N604" s="21"/>
      <c r="O604" s="21"/>
    </row>
    <row r="605" spans="1:15" s="47" customFormat="1" x14ac:dyDescent="0.25">
      <c r="A605" s="22">
        <v>1619</v>
      </c>
      <c r="B605" s="31" t="s">
        <v>4723</v>
      </c>
      <c r="C605" s="28">
        <v>2</v>
      </c>
      <c r="D605" s="29">
        <v>43837</v>
      </c>
      <c r="E605" s="39" t="s">
        <v>4724</v>
      </c>
      <c r="F605" s="39" t="s">
        <v>4727</v>
      </c>
      <c r="G605" s="39" t="s">
        <v>4728</v>
      </c>
      <c r="H605" s="32">
        <v>1</v>
      </c>
      <c r="I605" s="30">
        <v>208.56</v>
      </c>
      <c r="J605" s="22" t="s">
        <v>150</v>
      </c>
      <c r="K605" s="22"/>
      <c r="L605" s="22"/>
      <c r="M605" s="22"/>
      <c r="N605" s="22"/>
      <c r="O605" s="22"/>
    </row>
    <row r="606" spans="1:15" s="47" customFormat="1" x14ac:dyDescent="0.25">
      <c r="A606" s="21">
        <v>1620</v>
      </c>
      <c r="B606" s="33" t="s">
        <v>4723</v>
      </c>
      <c r="C606" s="25">
        <v>3</v>
      </c>
      <c r="D606" s="26">
        <v>43837</v>
      </c>
      <c r="E606" s="37" t="s">
        <v>4724</v>
      </c>
      <c r="F606" s="37" t="s">
        <v>4729</v>
      </c>
      <c r="G606" s="37" t="s">
        <v>4730</v>
      </c>
      <c r="H606" s="34">
        <v>1</v>
      </c>
      <c r="I606" s="27">
        <v>147.91</v>
      </c>
      <c r="J606" s="21" t="s">
        <v>150</v>
      </c>
      <c r="K606" s="21"/>
      <c r="L606" s="21"/>
      <c r="M606" s="21"/>
      <c r="N606" s="21"/>
      <c r="O606" s="21"/>
    </row>
    <row r="607" spans="1:15" x14ac:dyDescent="0.25">
      <c r="A607" s="22">
        <v>1621</v>
      </c>
      <c r="B607" s="31" t="s">
        <v>4723</v>
      </c>
      <c r="C607" s="28">
        <v>4</v>
      </c>
      <c r="D607" s="29">
        <v>43837</v>
      </c>
      <c r="E607" s="39" t="s">
        <v>4724</v>
      </c>
      <c r="F607" s="39" t="s">
        <v>123</v>
      </c>
      <c r="G607" s="39" t="s">
        <v>4534</v>
      </c>
      <c r="H607" s="32">
        <v>1</v>
      </c>
      <c r="I607" s="30">
        <v>49</v>
      </c>
      <c r="J607" s="22" t="s">
        <v>150</v>
      </c>
      <c r="K607" s="22"/>
      <c r="L607" s="22"/>
      <c r="M607" s="22"/>
      <c r="N607" s="22"/>
      <c r="O607" s="22"/>
    </row>
    <row r="608" spans="1:15" s="47" customFormat="1" x14ac:dyDescent="0.25">
      <c r="A608" s="21">
        <v>1622</v>
      </c>
      <c r="B608" s="33" t="s">
        <v>4723</v>
      </c>
      <c r="C608" s="25">
        <v>5</v>
      </c>
      <c r="D608" s="26">
        <v>43837</v>
      </c>
      <c r="E608" s="37" t="s">
        <v>4724</v>
      </c>
      <c r="F608" s="37" t="s">
        <v>4731</v>
      </c>
      <c r="G608" s="37" t="s">
        <v>4732</v>
      </c>
      <c r="H608" s="34">
        <v>1</v>
      </c>
      <c r="I608" s="27">
        <v>315.83999999999997</v>
      </c>
      <c r="J608" s="21" t="s">
        <v>150</v>
      </c>
      <c r="K608" s="21"/>
      <c r="L608" s="21"/>
      <c r="M608" s="21"/>
      <c r="N608" s="21"/>
      <c r="O608" s="21"/>
    </row>
    <row r="609" spans="1:15" s="47" customFormat="1" x14ac:dyDescent="0.25">
      <c r="A609" s="22">
        <v>1630</v>
      </c>
      <c r="B609" s="31" t="s">
        <v>4734</v>
      </c>
      <c r="C609" s="28">
        <v>1</v>
      </c>
      <c r="D609" s="29">
        <v>43836</v>
      </c>
      <c r="E609" s="39" t="s">
        <v>14</v>
      </c>
      <c r="F609" s="39" t="s">
        <v>1822</v>
      </c>
      <c r="G609" s="39" t="s">
        <v>4735</v>
      </c>
      <c r="H609" s="32">
        <v>2</v>
      </c>
      <c r="I609" s="30">
        <v>347.82</v>
      </c>
      <c r="J609" s="22" t="s">
        <v>150</v>
      </c>
      <c r="K609" s="22"/>
      <c r="L609" s="22"/>
      <c r="M609" s="22"/>
      <c r="N609" s="22"/>
      <c r="O609" s="22"/>
    </row>
    <row r="610" spans="1:15" s="47" customFormat="1" x14ac:dyDescent="0.25">
      <c r="A610" s="21">
        <v>1632</v>
      </c>
      <c r="B610" s="33" t="s">
        <v>4736</v>
      </c>
      <c r="C610" s="25">
        <v>1</v>
      </c>
      <c r="D610" s="26">
        <v>43836</v>
      </c>
      <c r="E610" s="37" t="s">
        <v>14</v>
      </c>
      <c r="F610" s="37" t="s">
        <v>48</v>
      </c>
      <c r="G610" s="37" t="s">
        <v>49</v>
      </c>
      <c r="H610" s="34">
        <v>6</v>
      </c>
      <c r="I610" s="27">
        <v>1110.72</v>
      </c>
      <c r="J610" s="21" t="s">
        <v>150</v>
      </c>
      <c r="K610" s="21"/>
      <c r="L610" s="21"/>
      <c r="M610" s="21"/>
      <c r="N610" s="21"/>
      <c r="O610" s="21"/>
    </row>
    <row r="611" spans="1:15" s="47" customFormat="1" x14ac:dyDescent="0.25">
      <c r="A611" s="22">
        <v>1633</v>
      </c>
      <c r="B611" s="31" t="s">
        <v>4737</v>
      </c>
      <c r="C611" s="28">
        <v>1</v>
      </c>
      <c r="D611" s="29">
        <v>43836</v>
      </c>
      <c r="E611" s="39" t="s">
        <v>14</v>
      </c>
      <c r="F611" s="39" t="s">
        <v>64</v>
      </c>
      <c r="G611" s="39" t="s">
        <v>49</v>
      </c>
      <c r="H611" s="32">
        <v>4</v>
      </c>
      <c r="I611" s="30">
        <v>732.04</v>
      </c>
      <c r="J611" s="22" t="s">
        <v>150</v>
      </c>
      <c r="K611" s="22"/>
      <c r="L611" s="22"/>
      <c r="M611" s="22"/>
      <c r="N611" s="22"/>
      <c r="O611" s="22"/>
    </row>
    <row r="612" spans="1:15" s="47" customFormat="1" x14ac:dyDescent="0.25">
      <c r="A612" s="21">
        <v>1637</v>
      </c>
      <c r="B612" s="33" t="s">
        <v>4742</v>
      </c>
      <c r="C612" s="25">
        <v>1</v>
      </c>
      <c r="D612" s="26">
        <v>43837</v>
      </c>
      <c r="E612" s="37" t="s">
        <v>18</v>
      </c>
      <c r="F612" s="37" t="s">
        <v>3498</v>
      </c>
      <c r="G612" s="37" t="s">
        <v>23</v>
      </c>
      <c r="H612" s="34">
        <v>3</v>
      </c>
      <c r="I612" s="27">
        <v>482.28</v>
      </c>
      <c r="J612" s="21" t="s">
        <v>150</v>
      </c>
      <c r="K612" s="21"/>
      <c r="L612" s="21"/>
      <c r="M612" s="21"/>
      <c r="N612" s="21"/>
      <c r="O612" s="21"/>
    </row>
    <row r="613" spans="1:15" s="47" customFormat="1" x14ac:dyDescent="0.25">
      <c r="A613" s="22">
        <v>1638</v>
      </c>
      <c r="B613" s="31" t="s">
        <v>4743</v>
      </c>
      <c r="C613" s="28">
        <v>1</v>
      </c>
      <c r="D613" s="29">
        <v>43836</v>
      </c>
      <c r="E613" s="39" t="s">
        <v>3338</v>
      </c>
      <c r="F613" s="39" t="s">
        <v>4744</v>
      </c>
      <c r="G613" s="39" t="s">
        <v>4745</v>
      </c>
      <c r="H613" s="32">
        <v>8</v>
      </c>
      <c r="I613" s="30">
        <v>1604.16</v>
      </c>
      <c r="J613" s="22" t="s">
        <v>150</v>
      </c>
      <c r="K613" s="22"/>
      <c r="L613" s="22"/>
      <c r="M613" s="22"/>
      <c r="N613" s="22"/>
      <c r="O613" s="22"/>
    </row>
    <row r="614" spans="1:15" x14ac:dyDescent="0.25">
      <c r="A614" s="21">
        <v>1639</v>
      </c>
      <c r="B614" s="33" t="s">
        <v>4743</v>
      </c>
      <c r="C614" s="25">
        <v>2</v>
      </c>
      <c r="D614" s="26">
        <v>43836</v>
      </c>
      <c r="E614" s="37" t="s">
        <v>3338</v>
      </c>
      <c r="F614" s="37" t="s">
        <v>4746</v>
      </c>
      <c r="G614" s="37" t="s">
        <v>4747</v>
      </c>
      <c r="H614" s="34">
        <v>3</v>
      </c>
      <c r="I614" s="27">
        <v>643.5</v>
      </c>
      <c r="J614" s="21" t="s">
        <v>150</v>
      </c>
      <c r="K614" s="21"/>
      <c r="L614" s="21"/>
      <c r="M614" s="21"/>
      <c r="N614" s="21"/>
      <c r="O614" s="21"/>
    </row>
    <row r="615" spans="1:15" s="47" customFormat="1" x14ac:dyDescent="0.25">
      <c r="A615" s="22">
        <v>1640</v>
      </c>
      <c r="B615" s="31" t="s">
        <v>4743</v>
      </c>
      <c r="C615" s="28">
        <v>3</v>
      </c>
      <c r="D615" s="29">
        <v>43836</v>
      </c>
      <c r="E615" s="39" t="s">
        <v>3338</v>
      </c>
      <c r="F615" s="39" t="s">
        <v>4748</v>
      </c>
      <c r="G615" s="39" t="s">
        <v>4749</v>
      </c>
      <c r="H615" s="32">
        <v>1</v>
      </c>
      <c r="I615" s="30">
        <v>222.72</v>
      </c>
      <c r="J615" s="22" t="s">
        <v>150</v>
      </c>
      <c r="K615" s="22"/>
      <c r="L615" s="22"/>
      <c r="M615" s="22"/>
      <c r="N615" s="22"/>
      <c r="O615" s="22"/>
    </row>
    <row r="616" spans="1:15" s="47" customFormat="1" x14ac:dyDescent="0.25">
      <c r="A616" s="21">
        <v>1641</v>
      </c>
      <c r="B616" s="33" t="s">
        <v>4743</v>
      </c>
      <c r="C616" s="25">
        <v>4</v>
      </c>
      <c r="D616" s="26">
        <v>43836</v>
      </c>
      <c r="E616" s="37" t="s">
        <v>3338</v>
      </c>
      <c r="F616" s="37" t="s">
        <v>3592</v>
      </c>
      <c r="G616" s="37" t="s">
        <v>3593</v>
      </c>
      <c r="H616" s="34">
        <v>12</v>
      </c>
      <c r="I616" s="27">
        <v>3479.04</v>
      </c>
      <c r="J616" s="21" t="s">
        <v>150</v>
      </c>
      <c r="K616" s="21"/>
      <c r="L616" s="21"/>
      <c r="M616" s="21"/>
      <c r="N616" s="21"/>
      <c r="O616" s="21"/>
    </row>
    <row r="617" spans="1:15" s="47" customFormat="1" x14ac:dyDescent="0.25">
      <c r="A617" s="22">
        <v>1645</v>
      </c>
      <c r="B617" s="31" t="s">
        <v>4750</v>
      </c>
      <c r="C617" s="28">
        <v>1</v>
      </c>
      <c r="D617" s="29">
        <v>43836</v>
      </c>
      <c r="E617" s="39" t="s">
        <v>4751</v>
      </c>
      <c r="F617" s="39" t="s">
        <v>4752</v>
      </c>
      <c r="G617" s="39" t="s">
        <v>4753</v>
      </c>
      <c r="H617" s="32">
        <v>1</v>
      </c>
      <c r="I617" s="30">
        <v>49.99</v>
      </c>
      <c r="J617" s="22" t="s">
        <v>150</v>
      </c>
      <c r="K617" s="22"/>
      <c r="L617" s="22"/>
      <c r="M617" s="22"/>
      <c r="N617" s="22"/>
      <c r="O617" s="22"/>
    </row>
    <row r="618" spans="1:15" s="47" customFormat="1" x14ac:dyDescent="0.25">
      <c r="A618" s="21">
        <v>1647</v>
      </c>
      <c r="B618" s="33" t="s">
        <v>4750</v>
      </c>
      <c r="C618" s="25">
        <v>2</v>
      </c>
      <c r="D618" s="26">
        <v>43836</v>
      </c>
      <c r="E618" s="37" t="s">
        <v>4751</v>
      </c>
      <c r="F618" s="37" t="s">
        <v>4754</v>
      </c>
      <c r="G618" s="37" t="s">
        <v>4755</v>
      </c>
      <c r="H618" s="34">
        <v>1</v>
      </c>
      <c r="I618" s="27">
        <v>765.55</v>
      </c>
      <c r="J618" s="21" t="s">
        <v>150</v>
      </c>
      <c r="K618" s="21"/>
      <c r="L618" s="21"/>
      <c r="M618" s="21"/>
      <c r="N618" s="21"/>
      <c r="O618" s="21"/>
    </row>
    <row r="619" spans="1:15" s="47" customFormat="1" x14ac:dyDescent="0.25">
      <c r="A619" s="22">
        <v>1917</v>
      </c>
      <c r="B619" s="31" t="s">
        <v>4824</v>
      </c>
      <c r="C619" s="28">
        <v>1</v>
      </c>
      <c r="D619" s="29">
        <v>43836</v>
      </c>
      <c r="E619" s="39" t="s">
        <v>4825</v>
      </c>
      <c r="F619" s="39" t="s">
        <v>4826</v>
      </c>
      <c r="G619" s="39" t="s">
        <v>4827</v>
      </c>
      <c r="H619" s="32">
        <v>1</v>
      </c>
      <c r="I619" s="30">
        <v>99.84</v>
      </c>
      <c r="J619" s="22" t="s">
        <v>150</v>
      </c>
      <c r="K619" s="22"/>
      <c r="L619" s="22"/>
      <c r="M619" s="22"/>
      <c r="N619" s="22"/>
      <c r="O619" s="22"/>
    </row>
    <row r="620" spans="1:15" s="47" customFormat="1" x14ac:dyDescent="0.25">
      <c r="A620" s="21">
        <v>1919</v>
      </c>
      <c r="B620" s="33" t="s">
        <v>4824</v>
      </c>
      <c r="C620" s="25">
        <v>2</v>
      </c>
      <c r="D620" s="26">
        <v>43836</v>
      </c>
      <c r="E620" s="37" t="s">
        <v>4825</v>
      </c>
      <c r="F620" s="37" t="s">
        <v>4828</v>
      </c>
      <c r="G620" s="37" t="s">
        <v>4829</v>
      </c>
      <c r="H620" s="34">
        <v>1</v>
      </c>
      <c r="I620" s="27">
        <v>100.94</v>
      </c>
      <c r="J620" s="21" t="s">
        <v>150</v>
      </c>
      <c r="K620" s="21"/>
      <c r="L620" s="21"/>
      <c r="M620" s="21"/>
      <c r="N620" s="21"/>
      <c r="O620" s="21"/>
    </row>
    <row r="621" spans="1:15" x14ac:dyDescent="0.25">
      <c r="A621" s="22">
        <v>1923</v>
      </c>
      <c r="B621" s="31" t="s">
        <v>4830</v>
      </c>
      <c r="C621" s="28">
        <v>1</v>
      </c>
      <c r="D621" s="29">
        <v>43838</v>
      </c>
      <c r="E621" s="39" t="s">
        <v>3329</v>
      </c>
      <c r="F621" s="39" t="s">
        <v>3447</v>
      </c>
      <c r="G621" s="39" t="s">
        <v>32</v>
      </c>
      <c r="H621" s="32">
        <v>2</v>
      </c>
      <c r="I621" s="30">
        <v>760.44</v>
      </c>
      <c r="J621" s="22" t="s">
        <v>150</v>
      </c>
      <c r="K621" s="22"/>
      <c r="L621" s="22"/>
      <c r="M621" s="22"/>
      <c r="N621" s="22"/>
      <c r="O621" s="22"/>
    </row>
    <row r="622" spans="1:15" s="47" customFormat="1" x14ac:dyDescent="0.25">
      <c r="A622" s="21">
        <v>1933</v>
      </c>
      <c r="B622" s="33" t="s">
        <v>4831</v>
      </c>
      <c r="C622" s="25">
        <v>3</v>
      </c>
      <c r="D622" s="26">
        <v>43837</v>
      </c>
      <c r="E622" s="37" t="s">
        <v>4832</v>
      </c>
      <c r="F622" s="37" t="s">
        <v>4837</v>
      </c>
      <c r="G622" s="37" t="s">
        <v>3812</v>
      </c>
      <c r="H622" s="34">
        <v>1</v>
      </c>
      <c r="I622" s="27">
        <v>726.6</v>
      </c>
      <c r="J622" s="21" t="s">
        <v>150</v>
      </c>
      <c r="K622" s="21"/>
      <c r="L622" s="21"/>
      <c r="M622" s="21"/>
      <c r="N622" s="21"/>
      <c r="O622" s="21"/>
    </row>
    <row r="623" spans="1:15" s="47" customFormat="1" x14ac:dyDescent="0.25">
      <c r="A623" s="22">
        <v>1934</v>
      </c>
      <c r="B623" s="31" t="s">
        <v>4831</v>
      </c>
      <c r="C623" s="28">
        <v>4</v>
      </c>
      <c r="D623" s="29">
        <v>43837</v>
      </c>
      <c r="E623" s="39" t="s">
        <v>4832</v>
      </c>
      <c r="F623" s="39" t="s">
        <v>4838</v>
      </c>
      <c r="G623" s="39" t="s">
        <v>3304</v>
      </c>
      <c r="H623" s="32">
        <v>1</v>
      </c>
      <c r="I623" s="30">
        <v>103.2</v>
      </c>
      <c r="J623" s="22" t="s">
        <v>150</v>
      </c>
      <c r="K623" s="22"/>
      <c r="L623" s="22"/>
      <c r="M623" s="22"/>
      <c r="N623" s="22"/>
      <c r="O623" s="22"/>
    </row>
    <row r="624" spans="1:15" s="47" customFormat="1" x14ac:dyDescent="0.25">
      <c r="A624" s="22">
        <v>1962</v>
      </c>
      <c r="B624" s="31" t="s">
        <v>4860</v>
      </c>
      <c r="C624" s="28">
        <v>1</v>
      </c>
      <c r="D624" s="29">
        <v>43837</v>
      </c>
      <c r="E624" s="39" t="s">
        <v>105</v>
      </c>
      <c r="F624" s="39" t="s">
        <v>4861</v>
      </c>
      <c r="G624" s="39" t="s">
        <v>4862</v>
      </c>
      <c r="H624" s="32">
        <v>1</v>
      </c>
      <c r="I624" s="30">
        <v>530.57000000000005</v>
      </c>
      <c r="J624" s="22" t="s">
        <v>150</v>
      </c>
      <c r="K624" s="22"/>
      <c r="L624" s="22"/>
      <c r="M624" s="22"/>
      <c r="N624" s="22"/>
      <c r="O624" s="22"/>
    </row>
    <row r="625" spans="1:15" s="47" customFormat="1" x14ac:dyDescent="0.25">
      <c r="A625" s="21">
        <v>1963</v>
      </c>
      <c r="B625" s="33" t="s">
        <v>4860</v>
      </c>
      <c r="C625" s="25">
        <v>2</v>
      </c>
      <c r="D625" s="26">
        <v>43837</v>
      </c>
      <c r="E625" s="37" t="s">
        <v>105</v>
      </c>
      <c r="F625" s="37" t="s">
        <v>4863</v>
      </c>
      <c r="G625" s="37" t="s">
        <v>4864</v>
      </c>
      <c r="H625" s="34">
        <v>1</v>
      </c>
      <c r="I625" s="27">
        <v>103.4</v>
      </c>
      <c r="J625" s="21" t="s">
        <v>150</v>
      </c>
      <c r="K625" s="21"/>
      <c r="L625" s="21"/>
      <c r="M625" s="21"/>
      <c r="N625" s="21"/>
      <c r="O625" s="21"/>
    </row>
    <row r="626" spans="1:15" s="47" customFormat="1" x14ac:dyDescent="0.25">
      <c r="A626" s="22">
        <v>1964</v>
      </c>
      <c r="B626" s="31" t="s">
        <v>4860</v>
      </c>
      <c r="C626" s="28">
        <v>3</v>
      </c>
      <c r="D626" s="29">
        <v>43837</v>
      </c>
      <c r="E626" s="39" t="s">
        <v>105</v>
      </c>
      <c r="F626" s="39" t="s">
        <v>4865</v>
      </c>
      <c r="G626" s="39" t="s">
        <v>4866</v>
      </c>
      <c r="H626" s="32">
        <v>1</v>
      </c>
      <c r="I626" s="30">
        <v>271.60000000000002</v>
      </c>
      <c r="J626" s="22" t="s">
        <v>150</v>
      </c>
      <c r="K626" s="22"/>
      <c r="L626" s="22"/>
      <c r="M626" s="22"/>
      <c r="N626" s="22"/>
      <c r="O626" s="22"/>
    </row>
    <row r="627" spans="1:15" s="47" customFormat="1" x14ac:dyDescent="0.25">
      <c r="A627" s="21">
        <v>1965</v>
      </c>
      <c r="B627" s="33" t="s">
        <v>4860</v>
      </c>
      <c r="C627" s="25">
        <v>4</v>
      </c>
      <c r="D627" s="26">
        <v>43837</v>
      </c>
      <c r="E627" s="37" t="s">
        <v>105</v>
      </c>
      <c r="F627" s="37" t="s">
        <v>4867</v>
      </c>
      <c r="G627" s="37" t="s">
        <v>4868</v>
      </c>
      <c r="H627" s="34">
        <v>1</v>
      </c>
      <c r="I627" s="27">
        <v>396.57</v>
      </c>
      <c r="J627" s="21" t="s">
        <v>150</v>
      </c>
      <c r="K627" s="21"/>
      <c r="L627" s="21"/>
      <c r="M627" s="21"/>
      <c r="N627" s="21"/>
      <c r="O627" s="21"/>
    </row>
    <row r="628" spans="1:15" x14ac:dyDescent="0.25">
      <c r="A628" s="22">
        <v>1966</v>
      </c>
      <c r="B628" s="31" t="s">
        <v>4860</v>
      </c>
      <c r="C628" s="28">
        <v>5</v>
      </c>
      <c r="D628" s="29">
        <v>43837</v>
      </c>
      <c r="E628" s="39" t="s">
        <v>105</v>
      </c>
      <c r="F628" s="39" t="s">
        <v>4869</v>
      </c>
      <c r="G628" s="39" t="s">
        <v>4870</v>
      </c>
      <c r="H628" s="32">
        <v>1</v>
      </c>
      <c r="I628" s="30">
        <v>585.71</v>
      </c>
      <c r="J628" s="22" t="s">
        <v>150</v>
      </c>
      <c r="K628" s="22"/>
      <c r="L628" s="22"/>
      <c r="M628" s="22"/>
      <c r="N628" s="22"/>
      <c r="O628" s="22"/>
    </row>
    <row r="629" spans="1:15" s="47" customFormat="1" x14ac:dyDescent="0.25">
      <c r="A629" s="21">
        <v>1967</v>
      </c>
      <c r="B629" s="33" t="s">
        <v>4860</v>
      </c>
      <c r="C629" s="25">
        <v>6</v>
      </c>
      <c r="D629" s="26">
        <v>43837</v>
      </c>
      <c r="E629" s="37" t="s">
        <v>105</v>
      </c>
      <c r="F629" s="37" t="s">
        <v>4871</v>
      </c>
      <c r="G629" s="37" t="s">
        <v>4872</v>
      </c>
      <c r="H629" s="34">
        <v>1</v>
      </c>
      <c r="I629" s="27">
        <v>130.22999999999999</v>
      </c>
      <c r="J629" s="21" t="s">
        <v>150</v>
      </c>
      <c r="K629" s="21"/>
      <c r="L629" s="21"/>
      <c r="M629" s="21"/>
      <c r="N629" s="21"/>
      <c r="O629" s="21"/>
    </row>
    <row r="630" spans="1:15" s="47" customFormat="1" x14ac:dyDescent="0.25">
      <c r="A630" s="22">
        <v>1968</v>
      </c>
      <c r="B630" s="31" t="s">
        <v>4860</v>
      </c>
      <c r="C630" s="28">
        <v>7</v>
      </c>
      <c r="D630" s="29">
        <v>43837</v>
      </c>
      <c r="E630" s="39" t="s">
        <v>105</v>
      </c>
      <c r="F630" s="39" t="s">
        <v>4873</v>
      </c>
      <c r="G630" s="39" t="s">
        <v>3780</v>
      </c>
      <c r="H630" s="32">
        <v>1</v>
      </c>
      <c r="I630" s="30">
        <v>566.34</v>
      </c>
      <c r="J630" s="22" t="s">
        <v>150</v>
      </c>
      <c r="K630" s="22"/>
      <c r="L630" s="22"/>
      <c r="M630" s="22"/>
      <c r="N630" s="22"/>
      <c r="O630" s="22"/>
    </row>
    <row r="631" spans="1:15" s="47" customFormat="1" x14ac:dyDescent="0.25">
      <c r="A631" s="22">
        <v>1982</v>
      </c>
      <c r="B631" s="31" t="s">
        <v>4878</v>
      </c>
      <c r="C631" s="28">
        <v>1</v>
      </c>
      <c r="D631" s="29">
        <v>43836</v>
      </c>
      <c r="E631" s="39" t="s">
        <v>56</v>
      </c>
      <c r="F631" s="39" t="s">
        <v>4879</v>
      </c>
      <c r="G631" s="39" t="s">
        <v>4880</v>
      </c>
      <c r="H631" s="32">
        <v>3</v>
      </c>
      <c r="I631" s="30">
        <v>192.63</v>
      </c>
      <c r="J631" s="22" t="s">
        <v>150</v>
      </c>
      <c r="K631" s="22"/>
      <c r="L631" s="22"/>
      <c r="M631" s="22"/>
      <c r="N631" s="22"/>
      <c r="O631" s="22"/>
    </row>
    <row r="632" spans="1:15" s="47" customFormat="1" x14ac:dyDescent="0.25">
      <c r="A632" s="21">
        <v>1984</v>
      </c>
      <c r="B632" s="33" t="s">
        <v>4878</v>
      </c>
      <c r="C632" s="25">
        <v>2</v>
      </c>
      <c r="D632" s="26">
        <v>43836</v>
      </c>
      <c r="E632" s="37" t="s">
        <v>56</v>
      </c>
      <c r="F632" s="37" t="s">
        <v>4881</v>
      </c>
      <c r="G632" s="37" t="s">
        <v>4882</v>
      </c>
      <c r="H632" s="34">
        <v>3</v>
      </c>
      <c r="I632" s="27">
        <v>192.63</v>
      </c>
      <c r="J632" s="21" t="s">
        <v>150</v>
      </c>
      <c r="K632" s="21"/>
      <c r="L632" s="21"/>
      <c r="M632" s="21"/>
      <c r="N632" s="21"/>
      <c r="O632" s="21"/>
    </row>
    <row r="633" spans="1:15" s="47" customFormat="1" x14ac:dyDescent="0.25">
      <c r="A633" s="22">
        <v>1985</v>
      </c>
      <c r="B633" s="31" t="s">
        <v>4878</v>
      </c>
      <c r="C633" s="28">
        <v>3</v>
      </c>
      <c r="D633" s="29">
        <v>43836</v>
      </c>
      <c r="E633" s="39" t="s">
        <v>56</v>
      </c>
      <c r="F633" s="39" t="s">
        <v>4883</v>
      </c>
      <c r="G633" s="39" t="s">
        <v>4882</v>
      </c>
      <c r="H633" s="32">
        <v>3</v>
      </c>
      <c r="I633" s="30">
        <v>172.65</v>
      </c>
      <c r="J633" s="22" t="s">
        <v>150</v>
      </c>
      <c r="K633" s="22"/>
      <c r="L633" s="22"/>
      <c r="M633" s="22"/>
      <c r="N633" s="22"/>
      <c r="O633" s="22"/>
    </row>
    <row r="634" spans="1:15" s="47" customFormat="1" x14ac:dyDescent="0.25">
      <c r="A634" s="21">
        <v>1986</v>
      </c>
      <c r="B634" s="33" t="s">
        <v>4878</v>
      </c>
      <c r="C634" s="25">
        <v>4</v>
      </c>
      <c r="D634" s="26">
        <v>43836</v>
      </c>
      <c r="E634" s="37" t="s">
        <v>56</v>
      </c>
      <c r="F634" s="37" t="s">
        <v>4884</v>
      </c>
      <c r="G634" s="37" t="s">
        <v>4882</v>
      </c>
      <c r="H634" s="34">
        <v>5</v>
      </c>
      <c r="I634" s="27">
        <v>321.05</v>
      </c>
      <c r="J634" s="21" t="s">
        <v>150</v>
      </c>
      <c r="K634" s="21"/>
      <c r="L634" s="21"/>
      <c r="M634" s="21"/>
      <c r="N634" s="21"/>
      <c r="O634" s="21"/>
    </row>
    <row r="635" spans="1:15" x14ac:dyDescent="0.25">
      <c r="A635" s="22">
        <v>1995</v>
      </c>
      <c r="B635" s="31" t="s">
        <v>4893</v>
      </c>
      <c r="C635" s="28">
        <v>1</v>
      </c>
      <c r="D635" s="29">
        <v>43837</v>
      </c>
      <c r="E635" s="39" t="s">
        <v>4894</v>
      </c>
      <c r="F635" s="39" t="s">
        <v>4895</v>
      </c>
      <c r="G635" s="39" t="s">
        <v>4896</v>
      </c>
      <c r="H635" s="32">
        <v>1</v>
      </c>
      <c r="I635" s="30">
        <v>638.65</v>
      </c>
      <c r="J635" s="22" t="s">
        <v>150</v>
      </c>
      <c r="K635" s="22"/>
      <c r="L635" s="22"/>
      <c r="M635" s="22"/>
      <c r="N635" s="22"/>
      <c r="O635" s="22"/>
    </row>
    <row r="636" spans="1:15" s="47" customFormat="1" x14ac:dyDescent="0.25">
      <c r="A636" s="21">
        <v>1996</v>
      </c>
      <c r="B636" s="33" t="s">
        <v>4893</v>
      </c>
      <c r="C636" s="25">
        <v>2</v>
      </c>
      <c r="D636" s="26">
        <v>43837</v>
      </c>
      <c r="E636" s="37" t="s">
        <v>4894</v>
      </c>
      <c r="F636" s="37" t="s">
        <v>123</v>
      </c>
      <c r="G636" s="37" t="s">
        <v>4534</v>
      </c>
      <c r="H636" s="34">
        <v>1</v>
      </c>
      <c r="I636" s="27">
        <v>0</v>
      </c>
      <c r="J636" s="21" t="s">
        <v>150</v>
      </c>
      <c r="K636" s="21"/>
      <c r="L636" s="21"/>
      <c r="M636" s="21"/>
      <c r="N636" s="21"/>
      <c r="O636" s="21"/>
    </row>
    <row r="637" spans="1:15" s="47" customFormat="1" x14ac:dyDescent="0.25">
      <c r="A637" s="22">
        <v>2022</v>
      </c>
      <c r="B637" s="31" t="s">
        <v>4921</v>
      </c>
      <c r="C637" s="28">
        <v>1</v>
      </c>
      <c r="D637" s="29">
        <v>43837</v>
      </c>
      <c r="E637" s="39" t="s">
        <v>18</v>
      </c>
      <c r="F637" s="39" t="s">
        <v>3542</v>
      </c>
      <c r="G637" s="39" t="s">
        <v>116</v>
      </c>
      <c r="H637" s="32">
        <v>1</v>
      </c>
      <c r="I637" s="30">
        <v>81.99</v>
      </c>
      <c r="J637" s="22" t="s">
        <v>150</v>
      </c>
      <c r="K637" s="22"/>
      <c r="L637" s="22"/>
      <c r="M637" s="22"/>
      <c r="N637" s="22"/>
      <c r="O637" s="22"/>
    </row>
    <row r="638" spans="1:15" s="47" customFormat="1" x14ac:dyDescent="0.25">
      <c r="A638" s="22">
        <v>2039</v>
      </c>
      <c r="B638" s="31" t="s">
        <v>4929</v>
      </c>
      <c r="C638" s="28">
        <v>1</v>
      </c>
      <c r="D638" s="29">
        <v>43837</v>
      </c>
      <c r="E638" s="39" t="s">
        <v>18</v>
      </c>
      <c r="F638" s="39" t="s">
        <v>3541</v>
      </c>
      <c r="G638" s="39" t="s">
        <v>4081</v>
      </c>
      <c r="H638" s="32">
        <v>4</v>
      </c>
      <c r="I638" s="30">
        <v>427.6</v>
      </c>
      <c r="J638" s="22" t="s">
        <v>150</v>
      </c>
      <c r="K638" s="22"/>
      <c r="L638" s="22"/>
      <c r="M638" s="22"/>
      <c r="N638" s="22"/>
      <c r="O638" s="22"/>
    </row>
    <row r="639" spans="1:15" s="47" customFormat="1" x14ac:dyDescent="0.25">
      <c r="A639" s="22">
        <v>2047</v>
      </c>
      <c r="B639" s="31" t="s">
        <v>4932</v>
      </c>
      <c r="C639" s="28">
        <v>1</v>
      </c>
      <c r="D639" s="29">
        <v>43837</v>
      </c>
      <c r="E639" s="39" t="s">
        <v>18</v>
      </c>
      <c r="F639" s="39" t="s">
        <v>3882</v>
      </c>
      <c r="G639" s="39" t="s">
        <v>4933</v>
      </c>
      <c r="H639" s="32">
        <v>1</v>
      </c>
      <c r="I639" s="30">
        <v>332.82</v>
      </c>
      <c r="J639" s="22" t="s">
        <v>150</v>
      </c>
      <c r="K639" s="22"/>
      <c r="L639" s="22"/>
      <c r="M639" s="22"/>
      <c r="N639" s="22"/>
      <c r="O639" s="22"/>
    </row>
    <row r="640" spans="1:15" s="47" customFormat="1" x14ac:dyDescent="0.25">
      <c r="A640" s="21">
        <v>2080</v>
      </c>
      <c r="B640" s="33" t="s">
        <v>4940</v>
      </c>
      <c r="C640" s="25">
        <v>1</v>
      </c>
      <c r="D640" s="26">
        <v>43837</v>
      </c>
      <c r="E640" s="37" t="s">
        <v>4941</v>
      </c>
      <c r="F640" s="37" t="s">
        <v>4942</v>
      </c>
      <c r="G640" s="37" t="s">
        <v>4943</v>
      </c>
      <c r="H640" s="34">
        <v>1</v>
      </c>
      <c r="I640" s="27">
        <v>743.93</v>
      </c>
      <c r="J640" s="21" t="s">
        <v>150</v>
      </c>
      <c r="K640" s="21"/>
      <c r="L640" s="21"/>
      <c r="M640" s="21"/>
      <c r="N640" s="21"/>
      <c r="O640" s="21"/>
    </row>
    <row r="641" spans="1:15" s="47" customFormat="1" x14ac:dyDescent="0.25">
      <c r="A641" s="22">
        <v>2082</v>
      </c>
      <c r="B641" s="31" t="s">
        <v>4940</v>
      </c>
      <c r="C641" s="28">
        <v>2</v>
      </c>
      <c r="D641" s="29">
        <v>43837</v>
      </c>
      <c r="E641" s="39" t="s">
        <v>4941</v>
      </c>
      <c r="F641" s="39" t="s">
        <v>4944</v>
      </c>
      <c r="G641" s="39" t="s">
        <v>4945</v>
      </c>
      <c r="H641" s="32">
        <v>1</v>
      </c>
      <c r="I641" s="30">
        <v>1007.31</v>
      </c>
      <c r="J641" s="22" t="s">
        <v>150</v>
      </c>
      <c r="K641" s="22"/>
      <c r="L641" s="22"/>
      <c r="M641" s="22"/>
      <c r="N641" s="22"/>
      <c r="O641" s="22"/>
    </row>
    <row r="642" spans="1:15" x14ac:dyDescent="0.25">
      <c r="A642" s="21">
        <v>2083</v>
      </c>
      <c r="B642" s="33" t="s">
        <v>4940</v>
      </c>
      <c r="C642" s="25">
        <v>3</v>
      </c>
      <c r="D642" s="26">
        <v>43837</v>
      </c>
      <c r="E642" s="37" t="s">
        <v>4941</v>
      </c>
      <c r="F642" s="37" t="s">
        <v>4946</v>
      </c>
      <c r="G642" s="37" t="s">
        <v>4947</v>
      </c>
      <c r="H642" s="34">
        <v>1</v>
      </c>
      <c r="I642" s="27">
        <v>726.03</v>
      </c>
      <c r="J642" s="21" t="s">
        <v>150</v>
      </c>
      <c r="K642" s="21"/>
      <c r="L642" s="21"/>
      <c r="M642" s="21"/>
      <c r="N642" s="21"/>
      <c r="O642" s="21"/>
    </row>
    <row r="643" spans="1:15" s="47" customFormat="1" x14ac:dyDescent="0.25">
      <c r="A643" s="22">
        <v>2084</v>
      </c>
      <c r="B643" s="31" t="s">
        <v>4940</v>
      </c>
      <c r="C643" s="28">
        <v>4</v>
      </c>
      <c r="D643" s="29">
        <v>43837</v>
      </c>
      <c r="E643" s="39" t="s">
        <v>4941</v>
      </c>
      <c r="F643" s="39" t="s">
        <v>4948</v>
      </c>
      <c r="G643" s="39" t="s">
        <v>4949</v>
      </c>
      <c r="H643" s="32">
        <v>1</v>
      </c>
      <c r="I643" s="30">
        <v>90.99</v>
      </c>
      <c r="J643" s="22" t="s">
        <v>150</v>
      </c>
      <c r="K643" s="22"/>
      <c r="L643" s="22"/>
      <c r="M643" s="22"/>
      <c r="N643" s="22"/>
      <c r="O643" s="22"/>
    </row>
    <row r="644" spans="1:15" s="47" customFormat="1" x14ac:dyDescent="0.25">
      <c r="A644" s="21">
        <v>2085</v>
      </c>
      <c r="B644" s="33" t="s">
        <v>4940</v>
      </c>
      <c r="C644" s="25">
        <v>5</v>
      </c>
      <c r="D644" s="26">
        <v>43837</v>
      </c>
      <c r="E644" s="37" t="s">
        <v>4941</v>
      </c>
      <c r="F644" s="37" t="s">
        <v>4950</v>
      </c>
      <c r="G644" s="37" t="s">
        <v>4951</v>
      </c>
      <c r="H644" s="34">
        <v>1</v>
      </c>
      <c r="I644" s="27">
        <v>94.8</v>
      </c>
      <c r="J644" s="21" t="s">
        <v>150</v>
      </c>
      <c r="K644" s="21"/>
      <c r="L644" s="21"/>
      <c r="M644" s="21"/>
      <c r="N644" s="21"/>
      <c r="O644" s="21"/>
    </row>
    <row r="645" spans="1:15" s="47" customFormat="1" x14ac:dyDescent="0.25">
      <c r="A645" s="22">
        <v>2086</v>
      </c>
      <c r="B645" s="31" t="s">
        <v>4940</v>
      </c>
      <c r="C645" s="28">
        <v>6</v>
      </c>
      <c r="D645" s="29">
        <v>43837</v>
      </c>
      <c r="E645" s="39" t="s">
        <v>4941</v>
      </c>
      <c r="F645" s="39" t="s">
        <v>88</v>
      </c>
      <c r="G645" s="39" t="s">
        <v>4517</v>
      </c>
      <c r="H645" s="32">
        <v>1</v>
      </c>
      <c r="I645" s="30">
        <v>15</v>
      </c>
      <c r="J645" s="22" t="s">
        <v>150</v>
      </c>
      <c r="K645" s="22"/>
      <c r="L645" s="22"/>
      <c r="M645" s="22"/>
      <c r="N645" s="22"/>
      <c r="O645" s="22"/>
    </row>
    <row r="646" spans="1:15" s="47" customFormat="1" x14ac:dyDescent="0.25">
      <c r="A646" s="21">
        <v>2087</v>
      </c>
      <c r="B646" s="33" t="s">
        <v>4940</v>
      </c>
      <c r="C646" s="25">
        <v>7</v>
      </c>
      <c r="D646" s="26">
        <v>43837</v>
      </c>
      <c r="E646" s="37" t="s">
        <v>4941</v>
      </c>
      <c r="F646" s="37" t="s">
        <v>123</v>
      </c>
      <c r="G646" s="37" t="s">
        <v>4534</v>
      </c>
      <c r="H646" s="34">
        <v>1</v>
      </c>
      <c r="I646" s="27">
        <v>49</v>
      </c>
      <c r="J646" s="21" t="s">
        <v>150</v>
      </c>
      <c r="K646" s="21"/>
      <c r="L646" s="21"/>
      <c r="M646" s="21"/>
      <c r="N646" s="21"/>
      <c r="O646" s="21"/>
    </row>
    <row r="647" spans="1:15" s="47" customFormat="1" x14ac:dyDescent="0.25">
      <c r="A647" s="22">
        <v>2097</v>
      </c>
      <c r="B647" s="31" t="s">
        <v>4956</v>
      </c>
      <c r="C647" s="28">
        <v>2</v>
      </c>
      <c r="D647" s="29">
        <v>43837</v>
      </c>
      <c r="E647" s="39" t="s">
        <v>4957</v>
      </c>
      <c r="F647" s="39" t="s">
        <v>4960</v>
      </c>
      <c r="G647" s="39" t="s">
        <v>4961</v>
      </c>
      <c r="H647" s="32">
        <v>1</v>
      </c>
      <c r="I647" s="30">
        <v>1092.72</v>
      </c>
      <c r="J647" s="22" t="s">
        <v>150</v>
      </c>
      <c r="K647" s="22"/>
      <c r="L647" s="22"/>
      <c r="M647" s="22"/>
      <c r="N647" s="22"/>
      <c r="O647" s="22"/>
    </row>
    <row r="648" spans="1:15" s="47" customFormat="1" x14ac:dyDescent="0.25">
      <c r="A648" s="21">
        <v>2098</v>
      </c>
      <c r="B648" s="33" t="s">
        <v>4956</v>
      </c>
      <c r="C648" s="25">
        <v>3</v>
      </c>
      <c r="D648" s="26">
        <v>43837</v>
      </c>
      <c r="E648" s="37" t="s">
        <v>4957</v>
      </c>
      <c r="F648" s="37" t="s">
        <v>88</v>
      </c>
      <c r="G648" s="37" t="s">
        <v>4517</v>
      </c>
      <c r="H648" s="34">
        <v>1</v>
      </c>
      <c r="I648" s="27">
        <v>15</v>
      </c>
      <c r="J648" s="21" t="s">
        <v>150</v>
      </c>
      <c r="K648" s="21"/>
      <c r="L648" s="21"/>
      <c r="M648" s="21"/>
      <c r="N648" s="21"/>
      <c r="O648" s="21"/>
    </row>
    <row r="649" spans="1:15" s="47" customFormat="1" x14ac:dyDescent="0.25">
      <c r="A649" s="22">
        <v>2099</v>
      </c>
      <c r="B649" s="31" t="s">
        <v>4956</v>
      </c>
      <c r="C649" s="28">
        <v>4</v>
      </c>
      <c r="D649" s="29">
        <v>43837</v>
      </c>
      <c r="E649" s="39" t="s">
        <v>4957</v>
      </c>
      <c r="F649" s="39" t="s">
        <v>4962</v>
      </c>
      <c r="G649" s="39" t="s">
        <v>4963</v>
      </c>
      <c r="H649" s="32">
        <v>1</v>
      </c>
      <c r="I649" s="30">
        <v>156.24</v>
      </c>
      <c r="J649" s="22" t="s">
        <v>150</v>
      </c>
      <c r="K649" s="22"/>
      <c r="L649" s="22"/>
      <c r="M649" s="22"/>
      <c r="N649" s="22"/>
      <c r="O649" s="22"/>
    </row>
    <row r="650" spans="1:15" s="47" customFormat="1" x14ac:dyDescent="0.25">
      <c r="A650" s="21">
        <v>2100</v>
      </c>
      <c r="B650" s="33" t="s">
        <v>4956</v>
      </c>
      <c r="C650" s="25">
        <v>5</v>
      </c>
      <c r="D650" s="26">
        <v>43837</v>
      </c>
      <c r="E650" s="37" t="s">
        <v>4957</v>
      </c>
      <c r="F650" s="37" t="s">
        <v>4964</v>
      </c>
      <c r="G650" s="37" t="s">
        <v>4965</v>
      </c>
      <c r="H650" s="34">
        <v>1</v>
      </c>
      <c r="I650" s="27">
        <v>273.14</v>
      </c>
      <c r="J650" s="21" t="s">
        <v>150</v>
      </c>
      <c r="K650" s="21"/>
      <c r="L650" s="21"/>
      <c r="M650" s="21"/>
      <c r="N650" s="21"/>
      <c r="O650" s="21"/>
    </row>
    <row r="651" spans="1:15" s="47" customFormat="1" x14ac:dyDescent="0.25">
      <c r="A651" s="21">
        <v>2268</v>
      </c>
      <c r="B651" s="33" t="s">
        <v>5006</v>
      </c>
      <c r="C651" s="25">
        <v>1</v>
      </c>
      <c r="D651" s="26">
        <v>43836</v>
      </c>
      <c r="E651" s="37" t="s">
        <v>14</v>
      </c>
      <c r="F651" s="37" t="s">
        <v>5007</v>
      </c>
      <c r="G651" s="37" t="s">
        <v>51</v>
      </c>
      <c r="H651" s="34">
        <v>1</v>
      </c>
      <c r="I651" s="27">
        <v>120.52</v>
      </c>
      <c r="J651" s="21" t="s">
        <v>150</v>
      </c>
      <c r="K651" s="21"/>
      <c r="L651" s="21"/>
      <c r="M651" s="21"/>
      <c r="N651" s="21"/>
      <c r="O651" s="21"/>
    </row>
    <row r="652" spans="1:15" s="47" customFormat="1" x14ac:dyDescent="0.25">
      <c r="A652" s="21">
        <v>2332</v>
      </c>
      <c r="B652" s="33" t="s">
        <v>5026</v>
      </c>
      <c r="C652" s="25">
        <v>1</v>
      </c>
      <c r="D652" s="26">
        <v>43837</v>
      </c>
      <c r="E652" s="37" t="s">
        <v>15</v>
      </c>
      <c r="F652" s="37" t="s">
        <v>5027</v>
      </c>
      <c r="G652" s="37" t="s">
        <v>5028</v>
      </c>
      <c r="H652" s="34">
        <v>1</v>
      </c>
      <c r="I652" s="27">
        <v>402.31</v>
      </c>
      <c r="J652" s="21" t="s">
        <v>150</v>
      </c>
      <c r="K652" s="21"/>
      <c r="L652" s="21"/>
      <c r="M652" s="21"/>
      <c r="N652" s="21"/>
      <c r="O652" s="21"/>
    </row>
    <row r="653" spans="1:15" x14ac:dyDescent="0.25">
      <c r="A653" s="22">
        <v>2345</v>
      </c>
      <c r="B653" s="31" t="s">
        <v>5041</v>
      </c>
      <c r="C653" s="28">
        <v>3</v>
      </c>
      <c r="D653" s="29">
        <v>43837</v>
      </c>
      <c r="E653" s="39" t="s">
        <v>5042</v>
      </c>
      <c r="F653" s="39" t="s">
        <v>5046</v>
      </c>
      <c r="G653" s="39" t="s">
        <v>3813</v>
      </c>
      <c r="H653" s="32">
        <v>1</v>
      </c>
      <c r="I653" s="30">
        <v>236.98</v>
      </c>
      <c r="J653" s="22" t="s">
        <v>150</v>
      </c>
      <c r="K653" s="22"/>
      <c r="L653" s="22"/>
      <c r="M653" s="22"/>
      <c r="N653" s="22"/>
      <c r="O653" s="22"/>
    </row>
    <row r="654" spans="1:15" s="47" customFormat="1" x14ac:dyDescent="0.25">
      <c r="A654" s="21">
        <v>2347</v>
      </c>
      <c r="B654" s="33" t="s">
        <v>5041</v>
      </c>
      <c r="C654" s="25">
        <v>4</v>
      </c>
      <c r="D654" s="26">
        <v>43837</v>
      </c>
      <c r="E654" s="37" t="s">
        <v>5042</v>
      </c>
      <c r="F654" s="37" t="s">
        <v>5048</v>
      </c>
      <c r="G654" s="37" t="s">
        <v>5049</v>
      </c>
      <c r="H654" s="34">
        <v>1</v>
      </c>
      <c r="I654" s="27">
        <v>375.29</v>
      </c>
      <c r="J654" s="21" t="s">
        <v>150</v>
      </c>
      <c r="K654" s="21"/>
      <c r="L654" s="21"/>
      <c r="M654" s="21"/>
      <c r="N654" s="21"/>
      <c r="O654" s="21"/>
    </row>
    <row r="655" spans="1:15" s="47" customFormat="1" x14ac:dyDescent="0.25">
      <c r="A655" s="22">
        <v>2386</v>
      </c>
      <c r="B655" s="31" t="s">
        <v>5070</v>
      </c>
      <c r="C655" s="28">
        <v>1</v>
      </c>
      <c r="D655" s="29">
        <v>43836</v>
      </c>
      <c r="E655" s="39" t="s">
        <v>3346</v>
      </c>
      <c r="F655" s="39" t="s">
        <v>1601</v>
      </c>
      <c r="G655" s="39" t="s">
        <v>5071</v>
      </c>
      <c r="H655" s="32">
        <v>1</v>
      </c>
      <c r="I655" s="30">
        <v>131.1</v>
      </c>
      <c r="J655" s="22" t="s">
        <v>150</v>
      </c>
      <c r="K655" s="22"/>
      <c r="L655" s="22"/>
      <c r="M655" s="22"/>
      <c r="N655" s="22"/>
      <c r="O655" s="22"/>
    </row>
    <row r="656" spans="1:15" s="47" customFormat="1" x14ac:dyDescent="0.25">
      <c r="A656" s="21">
        <v>2388</v>
      </c>
      <c r="B656" s="33" t="s">
        <v>5070</v>
      </c>
      <c r="C656" s="25">
        <v>2</v>
      </c>
      <c r="D656" s="26">
        <v>43836</v>
      </c>
      <c r="E656" s="37" t="s">
        <v>3346</v>
      </c>
      <c r="F656" s="37" t="s">
        <v>1602</v>
      </c>
      <c r="G656" s="37" t="s">
        <v>5072</v>
      </c>
      <c r="H656" s="34">
        <v>1</v>
      </c>
      <c r="I656" s="27">
        <v>199.58</v>
      </c>
      <c r="J656" s="21" t="s">
        <v>150</v>
      </c>
      <c r="K656" s="21"/>
      <c r="L656" s="21"/>
      <c r="M656" s="21"/>
      <c r="N656" s="21"/>
      <c r="O656" s="21"/>
    </row>
    <row r="657" spans="1:15" s="47" customFormat="1" x14ac:dyDescent="0.25">
      <c r="A657" s="21">
        <v>2394</v>
      </c>
      <c r="B657" s="33" t="s">
        <v>5075</v>
      </c>
      <c r="C657" s="25">
        <v>1</v>
      </c>
      <c r="D657" s="26">
        <v>43836</v>
      </c>
      <c r="E657" s="37" t="s">
        <v>14</v>
      </c>
      <c r="F657" s="37" t="s">
        <v>5076</v>
      </c>
      <c r="G657" s="37" t="s">
        <v>5077</v>
      </c>
      <c r="H657" s="34">
        <v>1</v>
      </c>
      <c r="I657" s="27">
        <v>198.2</v>
      </c>
      <c r="J657" s="21" t="s">
        <v>150</v>
      </c>
      <c r="K657" s="21"/>
      <c r="L657" s="21"/>
      <c r="M657" s="21"/>
      <c r="N657" s="21"/>
      <c r="O657" s="21"/>
    </row>
    <row r="658" spans="1:15" s="47" customFormat="1" x14ac:dyDescent="0.25">
      <c r="A658" s="22">
        <v>2395</v>
      </c>
      <c r="B658" s="31" t="s">
        <v>5075</v>
      </c>
      <c r="C658" s="28">
        <v>2</v>
      </c>
      <c r="D658" s="29">
        <v>43836</v>
      </c>
      <c r="E658" s="39" t="s">
        <v>14</v>
      </c>
      <c r="F658" s="22"/>
      <c r="G658" s="39" t="s">
        <v>5078</v>
      </c>
      <c r="H658" s="32">
        <v>1</v>
      </c>
      <c r="I658" s="30">
        <v>0</v>
      </c>
      <c r="J658" s="22" t="s">
        <v>150</v>
      </c>
      <c r="K658" s="22"/>
      <c r="L658" s="22"/>
      <c r="M658" s="22"/>
      <c r="N658" s="22"/>
      <c r="O658" s="22"/>
    </row>
    <row r="659" spans="1:15" s="47" customFormat="1" x14ac:dyDescent="0.25">
      <c r="A659" s="21">
        <v>2667</v>
      </c>
      <c r="B659" s="33" t="s">
        <v>5219</v>
      </c>
      <c r="C659" s="25">
        <v>7</v>
      </c>
      <c r="D659" s="26">
        <v>43857</v>
      </c>
      <c r="E659" s="37" t="s">
        <v>56</v>
      </c>
      <c r="F659" s="37" t="s">
        <v>3445</v>
      </c>
      <c r="G659" s="37" t="s">
        <v>57</v>
      </c>
      <c r="H659" s="34">
        <v>1</v>
      </c>
      <c r="I659" s="27">
        <v>471.76</v>
      </c>
      <c r="J659" s="21" t="s">
        <v>150</v>
      </c>
      <c r="K659" s="21"/>
      <c r="L659" s="21"/>
      <c r="M659" s="21"/>
      <c r="N659" s="21"/>
      <c r="O659" s="21"/>
    </row>
    <row r="660" spans="1:15" s="47" customFormat="1" x14ac:dyDescent="0.25">
      <c r="A660" s="22">
        <v>2670</v>
      </c>
      <c r="B660" s="31" t="s">
        <v>5219</v>
      </c>
      <c r="C660" s="28">
        <v>10</v>
      </c>
      <c r="D660" s="29">
        <v>43857</v>
      </c>
      <c r="E660" s="39" t="s">
        <v>56</v>
      </c>
      <c r="F660" s="39" t="s">
        <v>3359</v>
      </c>
      <c r="G660" s="39" t="s">
        <v>89</v>
      </c>
      <c r="H660" s="32">
        <v>1</v>
      </c>
      <c r="I660" s="30">
        <v>647.85</v>
      </c>
      <c r="J660" s="22" t="s">
        <v>150</v>
      </c>
      <c r="K660" s="22"/>
      <c r="L660" s="22"/>
      <c r="M660" s="22"/>
      <c r="N660" s="22"/>
      <c r="O660" s="22"/>
    </row>
    <row r="661" spans="1:15" s="47" customFormat="1" x14ac:dyDescent="0.25">
      <c r="A661" s="22">
        <v>39</v>
      </c>
      <c r="B661" s="31" t="s">
        <v>4048</v>
      </c>
      <c r="C661" s="28">
        <v>1</v>
      </c>
      <c r="D661" s="29">
        <v>43837</v>
      </c>
      <c r="E661" s="39" t="s">
        <v>18</v>
      </c>
      <c r="F661" s="39" t="s">
        <v>3471</v>
      </c>
      <c r="G661" s="39" t="s">
        <v>3286</v>
      </c>
      <c r="H661" s="32">
        <v>1</v>
      </c>
      <c r="I661" s="30">
        <v>87.55</v>
      </c>
      <c r="J661" s="22" t="s">
        <v>153</v>
      </c>
      <c r="K661" s="22"/>
      <c r="L661" s="22"/>
      <c r="M661" s="22"/>
      <c r="N661" s="22"/>
      <c r="O661" s="22"/>
    </row>
    <row r="662" spans="1:15" x14ac:dyDescent="0.25">
      <c r="A662" s="21">
        <v>75</v>
      </c>
      <c r="B662" s="33" t="s">
        <v>4060</v>
      </c>
      <c r="C662" s="25">
        <v>3</v>
      </c>
      <c r="D662" s="26">
        <v>43837</v>
      </c>
      <c r="E662" s="37" t="s">
        <v>18</v>
      </c>
      <c r="F662" s="37" t="s">
        <v>3566</v>
      </c>
      <c r="G662" s="37" t="s">
        <v>22</v>
      </c>
      <c r="H662" s="34">
        <v>2</v>
      </c>
      <c r="I662" s="27">
        <v>106.64</v>
      </c>
      <c r="J662" s="21" t="s">
        <v>153</v>
      </c>
      <c r="K662" s="21"/>
      <c r="L662" s="21"/>
      <c r="M662" s="21"/>
      <c r="N662" s="21"/>
      <c r="O662" s="21"/>
    </row>
    <row r="663" spans="1:15" s="47" customFormat="1" x14ac:dyDescent="0.25">
      <c r="A663" s="21">
        <v>83</v>
      </c>
      <c r="B663" s="33" t="s">
        <v>4065</v>
      </c>
      <c r="C663" s="25">
        <v>1</v>
      </c>
      <c r="D663" s="26">
        <v>43837</v>
      </c>
      <c r="E663" s="37" t="s">
        <v>18</v>
      </c>
      <c r="F663" s="37" t="s">
        <v>3922</v>
      </c>
      <c r="G663" s="37" t="s">
        <v>22</v>
      </c>
      <c r="H663" s="34">
        <v>1</v>
      </c>
      <c r="I663" s="27">
        <v>85.42</v>
      </c>
      <c r="J663" s="21" t="s">
        <v>153</v>
      </c>
      <c r="K663" s="21"/>
      <c r="L663" s="21"/>
      <c r="M663" s="21"/>
      <c r="N663" s="21"/>
      <c r="O663" s="21"/>
    </row>
    <row r="664" spans="1:15" s="47" customFormat="1" x14ac:dyDescent="0.25">
      <c r="A664" s="22">
        <v>125</v>
      </c>
      <c r="B664" s="31" t="s">
        <v>4073</v>
      </c>
      <c r="C664" s="28">
        <v>5</v>
      </c>
      <c r="D664" s="29">
        <v>43837</v>
      </c>
      <c r="E664" s="39" t="s">
        <v>18</v>
      </c>
      <c r="F664" s="39" t="s">
        <v>3476</v>
      </c>
      <c r="G664" s="39" t="s">
        <v>103</v>
      </c>
      <c r="H664" s="32">
        <v>1</v>
      </c>
      <c r="I664" s="30">
        <f>305.58/3</f>
        <v>101.86</v>
      </c>
      <c r="J664" s="22" t="s">
        <v>153</v>
      </c>
      <c r="K664" s="22"/>
      <c r="L664" s="22"/>
      <c r="M664" s="22"/>
      <c r="N664" s="22"/>
      <c r="O664" s="22"/>
    </row>
    <row r="665" spans="1:15" s="47" customFormat="1" x14ac:dyDescent="0.25">
      <c r="A665" s="21">
        <v>134</v>
      </c>
      <c r="B665" s="33" t="s">
        <v>4074</v>
      </c>
      <c r="C665" s="25">
        <v>5</v>
      </c>
      <c r="D665" s="26">
        <v>43837</v>
      </c>
      <c r="E665" s="37" t="s">
        <v>18</v>
      </c>
      <c r="F665" s="37" t="s">
        <v>3563</v>
      </c>
      <c r="G665" s="37" t="s">
        <v>54</v>
      </c>
      <c r="H665" s="34">
        <v>1</v>
      </c>
      <c r="I665" s="27">
        <v>666.12</v>
      </c>
      <c r="J665" s="21" t="s">
        <v>153</v>
      </c>
      <c r="K665" s="21"/>
      <c r="L665" s="21"/>
      <c r="M665" s="21"/>
      <c r="N665" s="21"/>
      <c r="O665" s="21"/>
    </row>
    <row r="666" spans="1:15" s="47" customFormat="1" x14ac:dyDescent="0.25">
      <c r="A666" s="21">
        <v>138</v>
      </c>
      <c r="B666" s="33" t="s">
        <v>4074</v>
      </c>
      <c r="C666" s="25">
        <v>9</v>
      </c>
      <c r="D666" s="26">
        <v>43837</v>
      </c>
      <c r="E666" s="37" t="s">
        <v>18</v>
      </c>
      <c r="F666" s="37" t="s">
        <v>3644</v>
      </c>
      <c r="G666" s="37" t="s">
        <v>115</v>
      </c>
      <c r="H666" s="34">
        <v>2</v>
      </c>
      <c r="I666" s="27">
        <v>259.82</v>
      </c>
      <c r="J666" s="21" t="s">
        <v>153</v>
      </c>
      <c r="K666" s="21"/>
      <c r="L666" s="21"/>
      <c r="M666" s="21"/>
      <c r="N666" s="21"/>
      <c r="O666" s="21"/>
    </row>
    <row r="667" spans="1:15" s="47" customFormat="1" x14ac:dyDescent="0.25">
      <c r="A667" s="21">
        <v>144</v>
      </c>
      <c r="B667" s="33" t="s">
        <v>4076</v>
      </c>
      <c r="C667" s="25">
        <v>1</v>
      </c>
      <c r="D667" s="26">
        <v>43837</v>
      </c>
      <c r="E667" s="37" t="s">
        <v>18</v>
      </c>
      <c r="F667" s="37" t="s">
        <v>3508</v>
      </c>
      <c r="G667" s="37" t="s">
        <v>114</v>
      </c>
      <c r="H667" s="34">
        <v>2</v>
      </c>
      <c r="I667" s="27">
        <v>305.18</v>
      </c>
      <c r="J667" s="21" t="s">
        <v>153</v>
      </c>
      <c r="K667" s="21"/>
      <c r="L667" s="21"/>
      <c r="M667" s="21"/>
      <c r="N667" s="21"/>
      <c r="O667" s="21"/>
    </row>
    <row r="668" spans="1:15" s="47" customFormat="1" x14ac:dyDescent="0.25">
      <c r="A668" s="22">
        <v>198</v>
      </c>
      <c r="B668" s="31" t="s">
        <v>4096</v>
      </c>
      <c r="C668" s="28">
        <v>1</v>
      </c>
      <c r="D668" s="29">
        <v>43837</v>
      </c>
      <c r="E668" s="39" t="s">
        <v>18</v>
      </c>
      <c r="F668" s="39" t="s">
        <v>4097</v>
      </c>
      <c r="G668" s="39" t="s">
        <v>3336</v>
      </c>
      <c r="H668" s="32">
        <v>2</v>
      </c>
      <c r="I668" s="30">
        <v>175.1</v>
      </c>
      <c r="J668" s="22" t="s">
        <v>153</v>
      </c>
      <c r="K668" s="22"/>
      <c r="L668" s="22"/>
      <c r="M668" s="22"/>
      <c r="N668" s="22"/>
      <c r="O668" s="22"/>
    </row>
    <row r="669" spans="1:15" s="47" customFormat="1" x14ac:dyDescent="0.25">
      <c r="A669" s="21">
        <v>205</v>
      </c>
      <c r="B669" s="33" t="s">
        <v>4107</v>
      </c>
      <c r="C669" s="25">
        <v>1</v>
      </c>
      <c r="D669" s="26">
        <v>43837</v>
      </c>
      <c r="E669" s="37" t="s">
        <v>14</v>
      </c>
      <c r="F669" s="37" t="s">
        <v>52</v>
      </c>
      <c r="G669" s="37" t="s">
        <v>51</v>
      </c>
      <c r="H669" s="34">
        <v>1</v>
      </c>
      <c r="I669" s="27">
        <v>147.85</v>
      </c>
      <c r="J669" s="21" t="s">
        <v>153</v>
      </c>
      <c r="K669" s="21"/>
      <c r="L669" s="21"/>
      <c r="M669" s="21"/>
      <c r="N669" s="21"/>
      <c r="O669" s="21"/>
    </row>
    <row r="670" spans="1:15" s="47" customFormat="1" x14ac:dyDescent="0.25">
      <c r="A670" s="22">
        <v>206</v>
      </c>
      <c r="B670" s="31" t="s">
        <v>4108</v>
      </c>
      <c r="C670" s="28">
        <v>1</v>
      </c>
      <c r="D670" s="29">
        <v>43837</v>
      </c>
      <c r="E670" s="39" t="s">
        <v>18</v>
      </c>
      <c r="F670" s="39" t="s">
        <v>3925</v>
      </c>
      <c r="G670" s="39" t="s">
        <v>54</v>
      </c>
      <c r="H670" s="32">
        <v>1</v>
      </c>
      <c r="I670" s="30">
        <v>755.54</v>
      </c>
      <c r="J670" s="22" t="s">
        <v>153</v>
      </c>
      <c r="K670" s="22"/>
      <c r="L670" s="22"/>
      <c r="M670" s="22"/>
      <c r="N670" s="22"/>
      <c r="O670" s="22"/>
    </row>
    <row r="671" spans="1:15" s="47" customFormat="1" x14ac:dyDescent="0.25">
      <c r="A671" s="22">
        <v>211</v>
      </c>
      <c r="B671" s="31" t="s">
        <v>4109</v>
      </c>
      <c r="C671" s="28">
        <v>1</v>
      </c>
      <c r="D671" s="29">
        <v>43837</v>
      </c>
      <c r="E671" s="39" t="s">
        <v>15</v>
      </c>
      <c r="F671" s="39" t="s">
        <v>3777</v>
      </c>
      <c r="G671" s="39" t="s">
        <v>3778</v>
      </c>
      <c r="H671" s="32">
        <v>1</v>
      </c>
      <c r="I671" s="30">
        <v>549.57000000000005</v>
      </c>
      <c r="J671" s="22" t="s">
        <v>153</v>
      </c>
      <c r="K671" s="22"/>
      <c r="L671" s="22"/>
      <c r="M671" s="22"/>
      <c r="N671" s="22"/>
      <c r="O671" s="22"/>
    </row>
    <row r="672" spans="1:15" s="47" customFormat="1" x14ac:dyDescent="0.25">
      <c r="A672" s="22">
        <v>221</v>
      </c>
      <c r="B672" s="31" t="s">
        <v>4111</v>
      </c>
      <c r="C672" s="28">
        <v>2</v>
      </c>
      <c r="D672" s="29">
        <v>43837</v>
      </c>
      <c r="E672" s="39" t="s">
        <v>15</v>
      </c>
      <c r="F672" s="39" t="s">
        <v>3776</v>
      </c>
      <c r="G672" s="39" t="s">
        <v>3647</v>
      </c>
      <c r="H672" s="32">
        <v>1</v>
      </c>
      <c r="I672" s="30">
        <v>567.29999999999995</v>
      </c>
      <c r="J672" s="22" t="s">
        <v>153</v>
      </c>
      <c r="K672" s="22"/>
      <c r="L672" s="22"/>
      <c r="M672" s="22"/>
      <c r="N672" s="22"/>
      <c r="O672" s="22"/>
    </row>
    <row r="673" spans="1:15" x14ac:dyDescent="0.25">
      <c r="A673" s="21">
        <v>227</v>
      </c>
      <c r="B673" s="33" t="s">
        <v>4112</v>
      </c>
      <c r="C673" s="25">
        <v>1</v>
      </c>
      <c r="D673" s="26">
        <v>43837</v>
      </c>
      <c r="E673" s="37" t="s">
        <v>15</v>
      </c>
      <c r="F673" s="37" t="s">
        <v>3952</v>
      </c>
      <c r="G673" s="37" t="s">
        <v>4113</v>
      </c>
      <c r="H673" s="34">
        <v>1</v>
      </c>
      <c r="I673" s="27">
        <v>549.57000000000005</v>
      </c>
      <c r="J673" s="21" t="s">
        <v>153</v>
      </c>
      <c r="K673" s="21"/>
      <c r="L673" s="21"/>
      <c r="M673" s="21"/>
      <c r="N673" s="21"/>
      <c r="O673" s="21"/>
    </row>
    <row r="674" spans="1:15" s="47" customFormat="1" x14ac:dyDescent="0.25">
      <c r="A674" s="22">
        <v>300</v>
      </c>
      <c r="B674" s="31" t="s">
        <v>4134</v>
      </c>
      <c r="C674" s="28">
        <v>1</v>
      </c>
      <c r="D674" s="29">
        <v>43837</v>
      </c>
      <c r="E674" s="39" t="s">
        <v>15</v>
      </c>
      <c r="F674" s="39" t="s">
        <v>3958</v>
      </c>
      <c r="G674" s="39" t="s">
        <v>59</v>
      </c>
      <c r="H674" s="32">
        <v>1</v>
      </c>
      <c r="I674" s="30">
        <v>560.86</v>
      </c>
      <c r="J674" s="22" t="s">
        <v>153</v>
      </c>
      <c r="K674" s="22"/>
      <c r="L674" s="22"/>
      <c r="M674" s="22"/>
      <c r="N674" s="22"/>
      <c r="O674" s="22"/>
    </row>
    <row r="675" spans="1:15" s="47" customFormat="1" x14ac:dyDescent="0.25">
      <c r="A675" s="22">
        <v>331</v>
      </c>
      <c r="B675" s="31" t="s">
        <v>4143</v>
      </c>
      <c r="C675" s="28">
        <v>1</v>
      </c>
      <c r="D675" s="29">
        <v>43837</v>
      </c>
      <c r="E675" s="39" t="s">
        <v>15</v>
      </c>
      <c r="F675" s="39" t="s">
        <v>3932</v>
      </c>
      <c r="G675" s="39" t="s">
        <v>4144</v>
      </c>
      <c r="H675" s="32">
        <v>1</v>
      </c>
      <c r="I675" s="30">
        <v>476.31</v>
      </c>
      <c r="J675" s="22" t="s">
        <v>153</v>
      </c>
      <c r="K675" s="22"/>
      <c r="L675" s="22"/>
      <c r="M675" s="22"/>
      <c r="N675" s="22"/>
      <c r="O675" s="22"/>
    </row>
    <row r="676" spans="1:15" s="47" customFormat="1" x14ac:dyDescent="0.25">
      <c r="A676" s="22">
        <v>338</v>
      </c>
      <c r="B676" s="31" t="s">
        <v>4146</v>
      </c>
      <c r="C676" s="28">
        <v>1</v>
      </c>
      <c r="D676" s="29">
        <v>43837</v>
      </c>
      <c r="E676" s="39" t="s">
        <v>15</v>
      </c>
      <c r="F676" s="39" t="s">
        <v>4147</v>
      </c>
      <c r="G676" s="39" t="s">
        <v>4144</v>
      </c>
      <c r="H676" s="32">
        <v>1</v>
      </c>
      <c r="I676" s="30">
        <v>487.95</v>
      </c>
      <c r="J676" s="22" t="s">
        <v>153</v>
      </c>
      <c r="K676" s="22"/>
      <c r="L676" s="22"/>
      <c r="M676" s="22"/>
      <c r="N676" s="22"/>
      <c r="O676" s="22"/>
    </row>
    <row r="677" spans="1:15" s="47" customFormat="1" x14ac:dyDescent="0.25">
      <c r="A677" s="22">
        <v>380</v>
      </c>
      <c r="B677" s="31" t="s">
        <v>4158</v>
      </c>
      <c r="C677" s="28">
        <v>1</v>
      </c>
      <c r="D677" s="29">
        <v>43838</v>
      </c>
      <c r="E677" s="39" t="s">
        <v>14</v>
      </c>
      <c r="F677" s="39" t="s">
        <v>4159</v>
      </c>
      <c r="G677" s="39" t="s">
        <v>3289</v>
      </c>
      <c r="H677" s="32">
        <v>1</v>
      </c>
      <c r="I677" s="30">
        <v>196.45</v>
      </c>
      <c r="J677" s="22" t="s">
        <v>153</v>
      </c>
      <c r="K677" s="22"/>
      <c r="L677" s="22"/>
      <c r="M677" s="22"/>
      <c r="N677" s="22"/>
      <c r="O677" s="22"/>
    </row>
    <row r="678" spans="1:15" s="47" customFormat="1" x14ac:dyDescent="0.25">
      <c r="A678" s="22">
        <v>391</v>
      </c>
      <c r="B678" s="31" t="s">
        <v>4164</v>
      </c>
      <c r="C678" s="28">
        <v>1</v>
      </c>
      <c r="D678" s="29">
        <v>43838</v>
      </c>
      <c r="E678" s="39" t="s">
        <v>14</v>
      </c>
      <c r="F678" s="39" t="s">
        <v>3247</v>
      </c>
      <c r="G678" s="39" t="s">
        <v>51</v>
      </c>
      <c r="H678" s="32">
        <v>1</v>
      </c>
      <c r="I678" s="30">
        <v>224.69</v>
      </c>
      <c r="J678" s="22" t="s">
        <v>153</v>
      </c>
      <c r="K678" s="22"/>
      <c r="L678" s="22"/>
      <c r="M678" s="22"/>
      <c r="N678" s="22"/>
      <c r="O678" s="22"/>
    </row>
    <row r="679" spans="1:15" s="47" customFormat="1" x14ac:dyDescent="0.25">
      <c r="A679" s="21">
        <v>392</v>
      </c>
      <c r="B679" s="33" t="s">
        <v>4165</v>
      </c>
      <c r="C679" s="25">
        <v>1</v>
      </c>
      <c r="D679" s="26">
        <v>43838</v>
      </c>
      <c r="E679" s="37" t="s">
        <v>14</v>
      </c>
      <c r="F679" s="37" t="s">
        <v>3353</v>
      </c>
      <c r="G679" s="37" t="s">
        <v>3354</v>
      </c>
      <c r="H679" s="34">
        <v>1</v>
      </c>
      <c r="I679" s="27">
        <v>179.27</v>
      </c>
      <c r="J679" s="21" t="s">
        <v>153</v>
      </c>
      <c r="K679" s="21"/>
      <c r="L679" s="21"/>
      <c r="M679" s="21"/>
      <c r="N679" s="21"/>
      <c r="O679" s="21"/>
    </row>
    <row r="680" spans="1:15" s="47" customFormat="1" x14ac:dyDescent="0.25">
      <c r="A680" s="22">
        <v>398</v>
      </c>
      <c r="B680" s="31" t="s">
        <v>4174</v>
      </c>
      <c r="C680" s="28">
        <v>1</v>
      </c>
      <c r="D680" s="29">
        <v>43837</v>
      </c>
      <c r="E680" s="39" t="s">
        <v>18</v>
      </c>
      <c r="F680" s="39" t="s">
        <v>3877</v>
      </c>
      <c r="G680" s="39" t="s">
        <v>3336</v>
      </c>
      <c r="H680" s="32">
        <v>2</v>
      </c>
      <c r="I680" s="30">
        <v>107.16</v>
      </c>
      <c r="J680" s="22" t="s">
        <v>153</v>
      </c>
      <c r="K680" s="22"/>
      <c r="L680" s="22"/>
      <c r="M680" s="22"/>
      <c r="N680" s="22"/>
      <c r="O680" s="22"/>
    </row>
    <row r="681" spans="1:15" s="47" customFormat="1" x14ac:dyDescent="0.25">
      <c r="A681" s="21">
        <v>429</v>
      </c>
      <c r="B681" s="33" t="s">
        <v>4186</v>
      </c>
      <c r="C681" s="25">
        <v>3</v>
      </c>
      <c r="D681" s="26">
        <v>43837</v>
      </c>
      <c r="E681" s="37" t="s">
        <v>18</v>
      </c>
      <c r="F681" s="37" t="s">
        <v>3534</v>
      </c>
      <c r="G681" s="37" t="s">
        <v>111</v>
      </c>
      <c r="H681" s="34">
        <v>2</v>
      </c>
      <c r="I681" s="27">
        <v>237.58</v>
      </c>
      <c r="J681" s="21" t="s">
        <v>153</v>
      </c>
      <c r="K681" s="21"/>
      <c r="L681" s="21"/>
      <c r="M681" s="21"/>
      <c r="N681" s="21"/>
      <c r="O681" s="21"/>
    </row>
    <row r="682" spans="1:15" x14ac:dyDescent="0.25">
      <c r="A682" s="21">
        <v>433</v>
      </c>
      <c r="B682" s="33" t="s">
        <v>4186</v>
      </c>
      <c r="C682" s="25">
        <v>7</v>
      </c>
      <c r="D682" s="26">
        <v>43837</v>
      </c>
      <c r="E682" s="37" t="s">
        <v>18</v>
      </c>
      <c r="F682" s="37" t="s">
        <v>3538</v>
      </c>
      <c r="G682" s="37" t="s">
        <v>26</v>
      </c>
      <c r="H682" s="34">
        <v>2</v>
      </c>
      <c r="I682" s="27">
        <v>316.18</v>
      </c>
      <c r="J682" s="21" t="s">
        <v>153</v>
      </c>
      <c r="K682" s="21"/>
      <c r="L682" s="21"/>
      <c r="M682" s="21"/>
      <c r="N682" s="21"/>
      <c r="O682" s="21"/>
    </row>
    <row r="683" spans="1:15" s="47" customFormat="1" x14ac:dyDescent="0.25">
      <c r="A683" s="22">
        <v>436</v>
      </c>
      <c r="B683" s="31" t="s">
        <v>4186</v>
      </c>
      <c r="C683" s="28">
        <v>10</v>
      </c>
      <c r="D683" s="29">
        <v>43837</v>
      </c>
      <c r="E683" s="39" t="s">
        <v>18</v>
      </c>
      <c r="F683" s="39" t="s">
        <v>3541</v>
      </c>
      <c r="G683" s="39" t="s">
        <v>4081</v>
      </c>
      <c r="H683" s="32">
        <v>2</v>
      </c>
      <c r="I683" s="30">
        <f>427.6/2</f>
        <v>213.8</v>
      </c>
      <c r="J683" s="22" t="s">
        <v>153</v>
      </c>
      <c r="K683" s="22"/>
      <c r="L683" s="22"/>
      <c r="M683" s="22"/>
      <c r="N683" s="22"/>
      <c r="O683" s="22"/>
    </row>
    <row r="684" spans="1:15" s="47" customFormat="1" x14ac:dyDescent="0.25">
      <c r="A684" s="21">
        <v>775</v>
      </c>
      <c r="B684" s="33" t="s">
        <v>4309</v>
      </c>
      <c r="C684" s="25">
        <v>3</v>
      </c>
      <c r="D684" s="26">
        <v>43837</v>
      </c>
      <c r="E684" s="37" t="s">
        <v>18</v>
      </c>
      <c r="F684" s="37" t="s">
        <v>3754</v>
      </c>
      <c r="G684" s="37" t="s">
        <v>137</v>
      </c>
      <c r="H684" s="34">
        <v>1</v>
      </c>
      <c r="I684" s="27">
        <f>260.64/2</f>
        <v>130.32</v>
      </c>
      <c r="J684" s="21" t="s">
        <v>153</v>
      </c>
      <c r="K684" s="21"/>
      <c r="L684" s="21"/>
      <c r="M684" s="21"/>
      <c r="N684" s="21"/>
      <c r="O684" s="21"/>
    </row>
    <row r="685" spans="1:15" s="47" customFormat="1" x14ac:dyDescent="0.25">
      <c r="A685" s="21">
        <v>787</v>
      </c>
      <c r="B685" s="33" t="s">
        <v>4313</v>
      </c>
      <c r="C685" s="25">
        <v>3</v>
      </c>
      <c r="D685" s="26">
        <v>43837</v>
      </c>
      <c r="E685" s="37" t="s">
        <v>18</v>
      </c>
      <c r="F685" s="37" t="s">
        <v>3835</v>
      </c>
      <c r="G685" s="37" t="s">
        <v>102</v>
      </c>
      <c r="H685" s="34">
        <v>1</v>
      </c>
      <c r="I685" s="27">
        <v>101.86</v>
      </c>
      <c r="J685" s="21" t="s">
        <v>153</v>
      </c>
      <c r="K685" s="21"/>
      <c r="L685" s="21"/>
      <c r="M685" s="21"/>
      <c r="N685" s="21"/>
      <c r="O685" s="21"/>
    </row>
    <row r="686" spans="1:15" s="47" customFormat="1" x14ac:dyDescent="0.25">
      <c r="A686" s="21">
        <v>801</v>
      </c>
      <c r="B686" s="33" t="s">
        <v>4318</v>
      </c>
      <c r="C686" s="25">
        <v>1</v>
      </c>
      <c r="D686" s="26">
        <v>43838</v>
      </c>
      <c r="E686" s="37" t="s">
        <v>3329</v>
      </c>
      <c r="F686" s="37" t="s">
        <v>4041</v>
      </c>
      <c r="G686" s="37" t="s">
        <v>4304</v>
      </c>
      <c r="H686" s="34">
        <v>1</v>
      </c>
      <c r="I686" s="27">
        <v>392.15</v>
      </c>
      <c r="J686" s="21" t="s">
        <v>153</v>
      </c>
      <c r="K686" s="21"/>
      <c r="L686" s="21"/>
      <c r="M686" s="21"/>
      <c r="N686" s="21"/>
      <c r="O686" s="21"/>
    </row>
    <row r="687" spans="1:15" s="47" customFormat="1" x14ac:dyDescent="0.25">
      <c r="A687" s="22">
        <v>913</v>
      </c>
      <c r="B687" s="31" t="s">
        <v>4375</v>
      </c>
      <c r="C687" s="28">
        <v>2</v>
      </c>
      <c r="D687" s="29">
        <v>43837</v>
      </c>
      <c r="E687" s="39" t="s">
        <v>43</v>
      </c>
      <c r="F687" s="39" t="s">
        <v>3405</v>
      </c>
      <c r="G687" s="39" t="s">
        <v>71</v>
      </c>
      <c r="H687" s="32">
        <v>1</v>
      </c>
      <c r="I687" s="30">
        <v>51.42</v>
      </c>
      <c r="J687" s="22" t="s">
        <v>153</v>
      </c>
      <c r="K687" s="22"/>
      <c r="L687" s="22"/>
      <c r="M687" s="22"/>
      <c r="N687" s="22"/>
      <c r="O687" s="22"/>
    </row>
    <row r="688" spans="1:15" s="47" customFormat="1" x14ac:dyDescent="0.25">
      <c r="A688" s="22">
        <v>926</v>
      </c>
      <c r="B688" s="31" t="s">
        <v>4377</v>
      </c>
      <c r="C688" s="28">
        <v>5</v>
      </c>
      <c r="D688" s="29">
        <v>43837</v>
      </c>
      <c r="E688" s="39" t="s">
        <v>43</v>
      </c>
      <c r="F688" s="39" t="s">
        <v>4025</v>
      </c>
      <c r="G688" s="39" t="s">
        <v>3719</v>
      </c>
      <c r="H688" s="32">
        <v>1</v>
      </c>
      <c r="I688" s="30">
        <v>516.38</v>
      </c>
      <c r="J688" s="22" t="s">
        <v>153</v>
      </c>
      <c r="K688" s="22"/>
      <c r="L688" s="22"/>
      <c r="M688" s="22"/>
      <c r="N688" s="22"/>
      <c r="O688" s="22"/>
    </row>
    <row r="689" spans="1:15" s="47" customFormat="1" x14ac:dyDescent="0.25">
      <c r="A689" s="21">
        <v>975</v>
      </c>
      <c r="B689" s="33" t="s">
        <v>4391</v>
      </c>
      <c r="C689" s="25">
        <v>3</v>
      </c>
      <c r="D689" s="26">
        <v>43837</v>
      </c>
      <c r="E689" s="37" t="s">
        <v>43</v>
      </c>
      <c r="F689" s="37" t="s">
        <v>3694</v>
      </c>
      <c r="G689" s="37" t="s">
        <v>12</v>
      </c>
      <c r="H689" s="34">
        <v>1</v>
      </c>
      <c r="I689" s="27">
        <v>343.33</v>
      </c>
      <c r="J689" s="21" t="s">
        <v>153</v>
      </c>
      <c r="K689" s="21"/>
      <c r="L689" s="21"/>
      <c r="M689" s="21"/>
      <c r="N689" s="21"/>
      <c r="O689" s="21"/>
    </row>
    <row r="690" spans="1:15" s="47" customFormat="1" x14ac:dyDescent="0.25">
      <c r="A690" s="22">
        <v>989</v>
      </c>
      <c r="B690" s="31" t="s">
        <v>4393</v>
      </c>
      <c r="C690" s="28">
        <v>4</v>
      </c>
      <c r="D690" s="29">
        <v>43838</v>
      </c>
      <c r="E690" s="39" t="s">
        <v>43</v>
      </c>
      <c r="F690" s="39" t="s">
        <v>3696</v>
      </c>
      <c r="G690" s="39" t="s">
        <v>47</v>
      </c>
      <c r="H690" s="32">
        <v>1</v>
      </c>
      <c r="I690" s="30">
        <v>184.55</v>
      </c>
      <c r="J690" s="22" t="s">
        <v>153</v>
      </c>
      <c r="K690" s="22"/>
      <c r="L690" s="22"/>
      <c r="M690" s="22"/>
      <c r="N690" s="22"/>
      <c r="O690" s="22"/>
    </row>
    <row r="691" spans="1:15" x14ac:dyDescent="0.25">
      <c r="A691" s="21">
        <v>990</v>
      </c>
      <c r="B691" s="33" t="s">
        <v>4393</v>
      </c>
      <c r="C691" s="25">
        <v>5</v>
      </c>
      <c r="D691" s="26">
        <v>43838</v>
      </c>
      <c r="E691" s="37" t="s">
        <v>43</v>
      </c>
      <c r="F691" s="37" t="s">
        <v>3783</v>
      </c>
      <c r="G691" s="37" t="s">
        <v>12</v>
      </c>
      <c r="H691" s="34">
        <v>1</v>
      </c>
      <c r="I691" s="27">
        <v>257.08</v>
      </c>
      <c r="J691" s="21" t="s">
        <v>153</v>
      </c>
      <c r="K691" s="21"/>
      <c r="L691" s="21"/>
      <c r="M691" s="21"/>
      <c r="N691" s="21"/>
      <c r="O691" s="21"/>
    </row>
    <row r="692" spans="1:15" s="47" customFormat="1" x14ac:dyDescent="0.25">
      <c r="A692" s="21">
        <v>992</v>
      </c>
      <c r="B692" s="33" t="s">
        <v>4393</v>
      </c>
      <c r="C692" s="25">
        <v>7</v>
      </c>
      <c r="D692" s="26">
        <v>43838</v>
      </c>
      <c r="E692" s="37" t="s">
        <v>43</v>
      </c>
      <c r="F692" s="37" t="s">
        <v>3698</v>
      </c>
      <c r="G692" s="37" t="s">
        <v>78</v>
      </c>
      <c r="H692" s="34">
        <v>1</v>
      </c>
      <c r="I692" s="27">
        <v>425.14</v>
      </c>
      <c r="J692" s="21" t="s">
        <v>153</v>
      </c>
      <c r="K692" s="21"/>
      <c r="L692" s="21"/>
      <c r="M692" s="21"/>
      <c r="N692" s="21"/>
      <c r="O692" s="21"/>
    </row>
    <row r="693" spans="1:15" s="47" customFormat="1" x14ac:dyDescent="0.25">
      <c r="A693" s="21">
        <v>1003</v>
      </c>
      <c r="B693" s="33" t="s">
        <v>4395</v>
      </c>
      <c r="C693" s="25">
        <v>4</v>
      </c>
      <c r="D693" s="26">
        <v>43838</v>
      </c>
      <c r="E693" s="37" t="s">
        <v>43</v>
      </c>
      <c r="F693" s="37" t="s">
        <v>3679</v>
      </c>
      <c r="G693" s="37" t="s">
        <v>47</v>
      </c>
      <c r="H693" s="34">
        <v>1</v>
      </c>
      <c r="I693" s="27">
        <v>184.55</v>
      </c>
      <c r="J693" s="21" t="s">
        <v>153</v>
      </c>
      <c r="K693" s="21"/>
      <c r="L693" s="21"/>
      <c r="M693" s="21"/>
      <c r="N693" s="21"/>
      <c r="O693" s="21"/>
    </row>
    <row r="694" spans="1:15" s="47" customFormat="1" x14ac:dyDescent="0.25">
      <c r="A694" s="21">
        <v>1005</v>
      </c>
      <c r="B694" s="33" t="s">
        <v>4395</v>
      </c>
      <c r="C694" s="25">
        <v>6</v>
      </c>
      <c r="D694" s="26">
        <v>43838</v>
      </c>
      <c r="E694" s="37" t="s">
        <v>43</v>
      </c>
      <c r="F694" s="37" t="s">
        <v>3682</v>
      </c>
      <c r="G694" s="37" t="s">
        <v>3313</v>
      </c>
      <c r="H694" s="34">
        <v>1</v>
      </c>
      <c r="I694" s="27">
        <v>440.33</v>
      </c>
      <c r="J694" s="21" t="s">
        <v>153</v>
      </c>
      <c r="K694" s="21"/>
      <c r="L694" s="21"/>
      <c r="M694" s="21"/>
      <c r="N694" s="21"/>
      <c r="O694" s="21"/>
    </row>
    <row r="695" spans="1:15" s="47" customFormat="1" x14ac:dyDescent="0.25">
      <c r="A695" s="22">
        <v>1015</v>
      </c>
      <c r="B695" s="31" t="s">
        <v>4397</v>
      </c>
      <c r="C695" s="28">
        <v>2</v>
      </c>
      <c r="D695" s="29">
        <v>43838</v>
      </c>
      <c r="E695" s="39" t="s">
        <v>43</v>
      </c>
      <c r="F695" s="39" t="s">
        <v>4019</v>
      </c>
      <c r="G695" s="39" t="s">
        <v>46</v>
      </c>
      <c r="H695" s="32">
        <v>1</v>
      </c>
      <c r="I695" s="30">
        <v>337.73</v>
      </c>
      <c r="J695" s="22" t="s">
        <v>153</v>
      </c>
      <c r="K695" s="22"/>
      <c r="L695" s="22"/>
      <c r="M695" s="22"/>
      <c r="N695" s="22"/>
      <c r="O695" s="22"/>
    </row>
    <row r="696" spans="1:15" s="47" customFormat="1" x14ac:dyDescent="0.25">
      <c r="A696" s="21">
        <v>1018</v>
      </c>
      <c r="B696" s="33" t="s">
        <v>4397</v>
      </c>
      <c r="C696" s="25">
        <v>5</v>
      </c>
      <c r="D696" s="26">
        <v>43838</v>
      </c>
      <c r="E696" s="37" t="s">
        <v>43</v>
      </c>
      <c r="F696" s="37" t="s">
        <v>3787</v>
      </c>
      <c r="G696" s="37" t="s">
        <v>3689</v>
      </c>
      <c r="H696" s="34">
        <v>1</v>
      </c>
      <c r="I696" s="27">
        <v>171.43</v>
      </c>
      <c r="J696" s="21" t="s">
        <v>153</v>
      </c>
      <c r="K696" s="21"/>
      <c r="L696" s="21"/>
      <c r="M696" s="21"/>
      <c r="N696" s="21"/>
      <c r="O696" s="21"/>
    </row>
    <row r="697" spans="1:15" s="47" customFormat="1" x14ac:dyDescent="0.25">
      <c r="A697" s="21">
        <v>1027</v>
      </c>
      <c r="B697" s="33" t="s">
        <v>4399</v>
      </c>
      <c r="C697" s="25">
        <v>4</v>
      </c>
      <c r="D697" s="26">
        <v>43838</v>
      </c>
      <c r="E697" s="37" t="s">
        <v>43</v>
      </c>
      <c r="F697" s="37" t="s">
        <v>3792</v>
      </c>
      <c r="G697" s="37" t="s">
        <v>3793</v>
      </c>
      <c r="H697" s="34">
        <v>1</v>
      </c>
      <c r="I697" s="27">
        <v>357.01</v>
      </c>
      <c r="J697" s="21" t="s">
        <v>153</v>
      </c>
      <c r="K697" s="21"/>
      <c r="L697" s="21"/>
      <c r="M697" s="21"/>
      <c r="N697" s="21"/>
      <c r="O697" s="21"/>
    </row>
    <row r="698" spans="1:15" s="47" customFormat="1" x14ac:dyDescent="0.25">
      <c r="A698" s="22">
        <v>1028</v>
      </c>
      <c r="B698" s="31" t="s">
        <v>4399</v>
      </c>
      <c r="C698" s="28">
        <v>5</v>
      </c>
      <c r="D698" s="29">
        <v>43838</v>
      </c>
      <c r="E698" s="39" t="s">
        <v>43</v>
      </c>
      <c r="F698" s="39" t="s">
        <v>3389</v>
      </c>
      <c r="G698" s="39" t="s">
        <v>47</v>
      </c>
      <c r="H698" s="32">
        <v>1</v>
      </c>
      <c r="I698" s="30">
        <v>98.97</v>
      </c>
      <c r="J698" s="22" t="s">
        <v>153</v>
      </c>
      <c r="K698" s="22"/>
      <c r="L698" s="22"/>
      <c r="M698" s="22"/>
      <c r="N698" s="22"/>
      <c r="O698" s="22"/>
    </row>
    <row r="699" spans="1:15" s="47" customFormat="1" x14ac:dyDescent="0.25">
      <c r="A699" s="21">
        <v>1036</v>
      </c>
      <c r="B699" s="33" t="s">
        <v>4401</v>
      </c>
      <c r="C699" s="25">
        <v>3</v>
      </c>
      <c r="D699" s="26">
        <v>43838</v>
      </c>
      <c r="E699" s="37" t="s">
        <v>43</v>
      </c>
      <c r="F699" s="37" t="s">
        <v>3398</v>
      </c>
      <c r="G699" s="37" t="s">
        <v>80</v>
      </c>
      <c r="H699" s="34">
        <v>1</v>
      </c>
      <c r="I699" s="27">
        <v>433.73</v>
      </c>
      <c r="J699" s="21" t="s">
        <v>153</v>
      </c>
      <c r="K699" s="21"/>
      <c r="L699" s="21"/>
      <c r="M699" s="21"/>
      <c r="N699" s="21"/>
      <c r="O699" s="21"/>
    </row>
    <row r="700" spans="1:15" s="47" customFormat="1" x14ac:dyDescent="0.25">
      <c r="A700" s="22">
        <v>1037</v>
      </c>
      <c r="B700" s="31" t="s">
        <v>4401</v>
      </c>
      <c r="C700" s="28">
        <v>4</v>
      </c>
      <c r="D700" s="29">
        <v>43838</v>
      </c>
      <c r="E700" s="39" t="s">
        <v>43</v>
      </c>
      <c r="F700" s="39" t="s">
        <v>3399</v>
      </c>
      <c r="G700" s="39" t="s">
        <v>70</v>
      </c>
      <c r="H700" s="32">
        <v>1</v>
      </c>
      <c r="I700" s="30">
        <v>146.96</v>
      </c>
      <c r="J700" s="22" t="s">
        <v>153</v>
      </c>
      <c r="K700" s="22"/>
      <c r="L700" s="22"/>
      <c r="M700" s="22"/>
      <c r="N700" s="22"/>
      <c r="O700" s="22"/>
    </row>
    <row r="701" spans="1:15" s="47" customFormat="1" x14ac:dyDescent="0.25">
      <c r="A701" s="21">
        <v>1042</v>
      </c>
      <c r="B701" s="33" t="s">
        <v>4403</v>
      </c>
      <c r="C701" s="25">
        <v>1</v>
      </c>
      <c r="D701" s="26">
        <v>43838</v>
      </c>
      <c r="E701" s="37" t="s">
        <v>43</v>
      </c>
      <c r="F701" s="37" t="s">
        <v>4003</v>
      </c>
      <c r="G701" s="37" t="s">
        <v>3796</v>
      </c>
      <c r="H701" s="34">
        <v>1</v>
      </c>
      <c r="I701" s="27">
        <v>388.04</v>
      </c>
      <c r="J701" s="21" t="s">
        <v>153</v>
      </c>
      <c r="K701" s="21"/>
      <c r="L701" s="21"/>
      <c r="M701" s="21"/>
      <c r="N701" s="21"/>
      <c r="O701" s="21"/>
    </row>
    <row r="702" spans="1:15" s="47" customFormat="1" x14ac:dyDescent="0.25">
      <c r="A702" s="22">
        <v>1651</v>
      </c>
      <c r="B702" s="31" t="s">
        <v>4756</v>
      </c>
      <c r="C702" s="28">
        <v>1</v>
      </c>
      <c r="D702" s="29">
        <v>43838</v>
      </c>
      <c r="E702" s="39" t="s">
        <v>4757</v>
      </c>
      <c r="F702" s="39" t="s">
        <v>4758</v>
      </c>
      <c r="G702" s="39" t="s">
        <v>3847</v>
      </c>
      <c r="H702" s="32">
        <v>1</v>
      </c>
      <c r="I702" s="30">
        <v>669.86</v>
      </c>
      <c r="J702" s="22" t="s">
        <v>153</v>
      </c>
      <c r="K702" s="22"/>
      <c r="L702" s="22"/>
      <c r="M702" s="22"/>
      <c r="N702" s="22"/>
      <c r="O702" s="22"/>
    </row>
    <row r="703" spans="1:15" s="47" customFormat="1" x14ac:dyDescent="0.25">
      <c r="A703" s="21">
        <v>1930</v>
      </c>
      <c r="B703" s="33" t="s">
        <v>4831</v>
      </c>
      <c r="C703" s="25">
        <v>1</v>
      </c>
      <c r="D703" s="26">
        <v>43837</v>
      </c>
      <c r="E703" s="37" t="s">
        <v>4832</v>
      </c>
      <c r="F703" s="37" t="s">
        <v>4833</v>
      </c>
      <c r="G703" s="37" t="s">
        <v>4834</v>
      </c>
      <c r="H703" s="34">
        <v>1</v>
      </c>
      <c r="I703" s="27">
        <v>638.05999999999995</v>
      </c>
      <c r="J703" s="21" t="s">
        <v>153</v>
      </c>
      <c r="K703" s="21"/>
      <c r="L703" s="21"/>
      <c r="M703" s="21"/>
      <c r="N703" s="21"/>
      <c r="O703" s="21"/>
    </row>
    <row r="704" spans="1:15" s="47" customFormat="1" x14ac:dyDescent="0.25">
      <c r="A704" s="22">
        <v>1932</v>
      </c>
      <c r="B704" s="31" t="s">
        <v>4831</v>
      </c>
      <c r="C704" s="28">
        <v>2</v>
      </c>
      <c r="D704" s="29">
        <v>43837</v>
      </c>
      <c r="E704" s="39" t="s">
        <v>4832</v>
      </c>
      <c r="F704" s="39" t="s">
        <v>4835</v>
      </c>
      <c r="G704" s="39" t="s">
        <v>4836</v>
      </c>
      <c r="H704" s="32">
        <v>1</v>
      </c>
      <c r="I704" s="30">
        <v>90.29</v>
      </c>
      <c r="J704" s="22" t="s">
        <v>153</v>
      </c>
      <c r="K704" s="22"/>
      <c r="L704" s="22"/>
      <c r="M704" s="22"/>
      <c r="N704" s="22"/>
      <c r="O704" s="22"/>
    </row>
    <row r="705" spans="1:15" s="47" customFormat="1" x14ac:dyDescent="0.25">
      <c r="A705" s="22">
        <v>1944</v>
      </c>
      <c r="B705" s="31" t="s">
        <v>4840</v>
      </c>
      <c r="C705" s="28">
        <v>1</v>
      </c>
      <c r="D705" s="29">
        <v>43838</v>
      </c>
      <c r="E705" s="39" t="s">
        <v>4841</v>
      </c>
      <c r="F705" s="39" t="s">
        <v>4842</v>
      </c>
      <c r="G705" s="39" t="s">
        <v>47</v>
      </c>
      <c r="H705" s="32">
        <v>1</v>
      </c>
      <c r="I705" s="30">
        <v>148.13999999999999</v>
      </c>
      <c r="J705" s="22" t="s">
        <v>153</v>
      </c>
      <c r="K705" s="22"/>
      <c r="L705" s="22"/>
      <c r="M705" s="22"/>
      <c r="N705" s="22"/>
      <c r="O705" s="22"/>
    </row>
    <row r="706" spans="1:15" s="47" customFormat="1" x14ac:dyDescent="0.25">
      <c r="A706" s="21">
        <v>1945</v>
      </c>
      <c r="B706" s="33" t="s">
        <v>4840</v>
      </c>
      <c r="C706" s="25">
        <v>2</v>
      </c>
      <c r="D706" s="26">
        <v>43838</v>
      </c>
      <c r="E706" s="37" t="s">
        <v>4841</v>
      </c>
      <c r="F706" s="37" t="s">
        <v>4843</v>
      </c>
      <c r="G706" s="37" t="s">
        <v>4844</v>
      </c>
      <c r="H706" s="34">
        <v>1</v>
      </c>
      <c r="I706" s="27">
        <v>450.89</v>
      </c>
      <c r="J706" s="21" t="s">
        <v>153</v>
      </c>
      <c r="K706" s="21"/>
      <c r="L706" s="21"/>
      <c r="M706" s="21"/>
      <c r="N706" s="21"/>
      <c r="O706" s="21"/>
    </row>
    <row r="707" spans="1:15" s="47" customFormat="1" x14ac:dyDescent="0.25">
      <c r="A707" s="22">
        <v>1960</v>
      </c>
      <c r="B707" s="31" t="s">
        <v>4854</v>
      </c>
      <c r="C707" s="28">
        <v>1</v>
      </c>
      <c r="D707" s="29">
        <v>43837</v>
      </c>
      <c r="E707" s="39" t="s">
        <v>3828</v>
      </c>
      <c r="F707" s="39" t="s">
        <v>4855</v>
      </c>
      <c r="G707" s="39" t="s">
        <v>4856</v>
      </c>
      <c r="H707" s="32">
        <v>1</v>
      </c>
      <c r="I707" s="30">
        <v>442.51</v>
      </c>
      <c r="J707" s="22" t="s">
        <v>153</v>
      </c>
      <c r="K707" s="22"/>
      <c r="L707" s="22"/>
      <c r="M707" s="22"/>
      <c r="N707" s="22"/>
      <c r="O707" s="22"/>
    </row>
    <row r="708" spans="1:15" s="47" customFormat="1" x14ac:dyDescent="0.25">
      <c r="A708" s="22">
        <v>1990</v>
      </c>
      <c r="B708" s="31" t="s">
        <v>4885</v>
      </c>
      <c r="C708" s="28">
        <v>1</v>
      </c>
      <c r="D708" s="29">
        <v>43837</v>
      </c>
      <c r="E708" s="39" t="s">
        <v>38</v>
      </c>
      <c r="F708" s="39" t="s">
        <v>42</v>
      </c>
      <c r="G708" s="39" t="s">
        <v>4321</v>
      </c>
      <c r="H708" s="32">
        <v>1</v>
      </c>
      <c r="I708" s="30">
        <v>512.54</v>
      </c>
      <c r="J708" s="22" t="s">
        <v>153</v>
      </c>
      <c r="K708" s="22"/>
      <c r="L708" s="22"/>
      <c r="M708" s="22"/>
      <c r="N708" s="22"/>
      <c r="O708" s="22"/>
    </row>
    <row r="709" spans="1:15" s="47" customFormat="1" x14ac:dyDescent="0.25">
      <c r="A709" s="21">
        <v>1992</v>
      </c>
      <c r="B709" s="33" t="s">
        <v>4886</v>
      </c>
      <c r="C709" s="25">
        <v>1</v>
      </c>
      <c r="D709" s="26">
        <v>43837</v>
      </c>
      <c r="E709" s="37" t="s">
        <v>14</v>
      </c>
      <c r="F709" s="37" t="s">
        <v>128</v>
      </c>
      <c r="G709" s="37" t="s">
        <v>51</v>
      </c>
      <c r="H709" s="34">
        <v>1</v>
      </c>
      <c r="I709" s="27">
        <v>179.27</v>
      </c>
      <c r="J709" s="21" t="s">
        <v>153</v>
      </c>
      <c r="K709" s="21"/>
      <c r="L709" s="21"/>
      <c r="M709" s="21"/>
      <c r="N709" s="21"/>
      <c r="O709" s="21"/>
    </row>
    <row r="710" spans="1:15" s="47" customFormat="1" x14ac:dyDescent="0.25">
      <c r="A710" s="22">
        <v>1993</v>
      </c>
      <c r="B710" s="31" t="s">
        <v>4887</v>
      </c>
      <c r="C710" s="28">
        <v>1</v>
      </c>
      <c r="D710" s="29">
        <v>43837</v>
      </c>
      <c r="E710" s="39" t="s">
        <v>14</v>
      </c>
      <c r="F710" s="39" t="s">
        <v>108</v>
      </c>
      <c r="G710" s="39" t="s">
        <v>4888</v>
      </c>
      <c r="H710" s="32">
        <v>1</v>
      </c>
      <c r="I710" s="30">
        <v>168.79</v>
      </c>
      <c r="J710" s="22" t="s">
        <v>153</v>
      </c>
      <c r="K710" s="22"/>
      <c r="L710" s="22"/>
      <c r="M710" s="22"/>
      <c r="N710" s="22"/>
      <c r="O710" s="22"/>
    </row>
    <row r="711" spans="1:15" s="47" customFormat="1" x14ac:dyDescent="0.25">
      <c r="A711" s="21">
        <v>1994</v>
      </c>
      <c r="B711" s="33" t="s">
        <v>4889</v>
      </c>
      <c r="C711" s="25">
        <v>1</v>
      </c>
      <c r="D711" s="26">
        <v>43839</v>
      </c>
      <c r="E711" s="37" t="s">
        <v>4890</v>
      </c>
      <c r="F711" s="37" t="s">
        <v>4891</v>
      </c>
      <c r="G711" s="37" t="s">
        <v>4892</v>
      </c>
      <c r="H711" s="34">
        <v>1</v>
      </c>
      <c r="I711" s="27">
        <v>37.96</v>
      </c>
      <c r="J711" s="21" t="s">
        <v>153</v>
      </c>
      <c r="K711" s="21"/>
      <c r="L711" s="21"/>
      <c r="M711" s="21"/>
      <c r="N711" s="21"/>
      <c r="O711" s="21"/>
    </row>
    <row r="712" spans="1:15" s="47" customFormat="1" x14ac:dyDescent="0.25">
      <c r="A712" s="22">
        <v>2335</v>
      </c>
      <c r="B712" s="31" t="s">
        <v>5030</v>
      </c>
      <c r="C712" s="28">
        <v>1</v>
      </c>
      <c r="D712" s="29">
        <v>43838</v>
      </c>
      <c r="E712" s="39" t="s">
        <v>5031</v>
      </c>
      <c r="F712" s="39" t="s">
        <v>5032</v>
      </c>
      <c r="G712" s="39" t="s">
        <v>5033</v>
      </c>
      <c r="H712" s="32">
        <v>1</v>
      </c>
      <c r="I712" s="30">
        <v>784.46</v>
      </c>
      <c r="J712" s="22" t="s">
        <v>153</v>
      </c>
      <c r="K712" s="22"/>
      <c r="L712" s="22"/>
      <c r="M712" s="22"/>
      <c r="N712" s="22"/>
      <c r="O712" s="22"/>
    </row>
    <row r="713" spans="1:15" s="47" customFormat="1" x14ac:dyDescent="0.25">
      <c r="A713" s="21">
        <v>2454</v>
      </c>
      <c r="B713" s="33" t="s">
        <v>5105</v>
      </c>
      <c r="C713" s="25">
        <v>1</v>
      </c>
      <c r="D713" s="26">
        <v>43838</v>
      </c>
      <c r="E713" s="37" t="s">
        <v>14</v>
      </c>
      <c r="F713" s="37" t="s">
        <v>5106</v>
      </c>
      <c r="G713" s="37" t="s">
        <v>51</v>
      </c>
      <c r="H713" s="34">
        <v>1</v>
      </c>
      <c r="I713" s="27">
        <v>175.26</v>
      </c>
      <c r="J713" s="21" t="s">
        <v>153</v>
      </c>
      <c r="K713" s="21"/>
      <c r="L713" s="21"/>
      <c r="M713" s="21"/>
      <c r="N713" s="21"/>
      <c r="O713" s="21"/>
    </row>
    <row r="714" spans="1:15" s="47" customFormat="1" x14ac:dyDescent="0.25">
      <c r="A714" s="21">
        <v>2514</v>
      </c>
      <c r="B714" s="33" t="s">
        <v>5122</v>
      </c>
      <c r="C714" s="25">
        <v>1</v>
      </c>
      <c r="D714" s="26">
        <v>43838</v>
      </c>
      <c r="E714" s="37" t="s">
        <v>5123</v>
      </c>
      <c r="F714" s="37" t="s">
        <v>5124</v>
      </c>
      <c r="G714" s="37" t="s">
        <v>5125</v>
      </c>
      <c r="H714" s="34">
        <v>1</v>
      </c>
      <c r="I714" s="27">
        <v>398.85</v>
      </c>
      <c r="J714" s="21" t="s">
        <v>153</v>
      </c>
      <c r="K714" s="21"/>
      <c r="L714" s="21"/>
      <c r="M714" s="21"/>
      <c r="N714" s="21"/>
      <c r="O714" s="21"/>
    </row>
    <row r="715" spans="1:15" x14ac:dyDescent="0.25">
      <c r="A715" s="22">
        <v>2516</v>
      </c>
      <c r="B715" s="31" t="s">
        <v>5122</v>
      </c>
      <c r="C715" s="28">
        <v>2</v>
      </c>
      <c r="D715" s="29">
        <v>43838</v>
      </c>
      <c r="E715" s="39" t="s">
        <v>5123</v>
      </c>
      <c r="F715" s="39" t="s">
        <v>5126</v>
      </c>
      <c r="G715" s="39" t="s">
        <v>5127</v>
      </c>
      <c r="H715" s="32">
        <v>1</v>
      </c>
      <c r="I715" s="30">
        <v>285.35000000000002</v>
      </c>
      <c r="J715" s="22" t="s">
        <v>153</v>
      </c>
      <c r="K715" s="22"/>
      <c r="L715" s="22"/>
      <c r="M715" s="22"/>
      <c r="N715" s="22"/>
      <c r="O715" s="22"/>
    </row>
    <row r="716" spans="1:15" s="47" customFormat="1" x14ac:dyDescent="0.25">
      <c r="A716" s="21">
        <v>2741</v>
      </c>
      <c r="B716" s="33" t="s">
        <v>5276</v>
      </c>
      <c r="C716" s="25">
        <v>1</v>
      </c>
      <c r="D716" s="26">
        <v>43837</v>
      </c>
      <c r="E716" s="37" t="s">
        <v>117</v>
      </c>
      <c r="F716" s="37" t="s">
        <v>3726</v>
      </c>
      <c r="G716" s="37" t="s">
        <v>3343</v>
      </c>
      <c r="H716" s="34">
        <v>1</v>
      </c>
      <c r="I716" s="27">
        <v>647.4</v>
      </c>
      <c r="J716" s="21" t="s">
        <v>153</v>
      </c>
      <c r="K716" s="21"/>
      <c r="L716" s="21"/>
      <c r="M716" s="21"/>
      <c r="N716" s="21"/>
      <c r="O716" s="21"/>
    </row>
  </sheetData>
  <sortState xmlns:xlrd2="http://schemas.microsoft.com/office/spreadsheetml/2017/richdata2" ref="A2:O716">
    <sortCondition ref="J2:J716"/>
  </sortState>
  <pageMargins left="0.12013888888888889" right="0.11805555555555555" top="0.12986111111111112" bottom="0.12986111111111112" header="0" footer="0"/>
  <pageSetup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A46-58F9-4C1B-8E45-FAFA37072F02}">
  <sheetPr>
    <outlinePr summaryBelow="0" summaryRight="0"/>
    <pageSetUpPr autoPageBreaks="0"/>
  </sheetPr>
  <dimension ref="A1:P1529"/>
  <sheetViews>
    <sheetView showGridLines="0" showOutlineSymbols="0" topLeftCell="A1486" workbookViewId="0">
      <selection activeCell="G1506" sqref="G1505:G1506"/>
    </sheetView>
  </sheetViews>
  <sheetFormatPr defaultColWidth="4.5546875" defaultRowHeight="13.2" x14ac:dyDescent="0.25"/>
  <cols>
    <col min="1" max="1" width="4.6640625" bestFit="1" customWidth="1"/>
    <col min="2" max="2" width="6.88671875" bestFit="1" customWidth="1"/>
    <col min="3" max="3" width="3.5546875" hidden="1" customWidth="1"/>
    <col min="4" max="4" width="7.88671875" hidden="1" customWidth="1"/>
    <col min="5" max="5" width="0" hidden="1" customWidth="1"/>
    <col min="6" max="6" width="30.6640625" hidden="1" customWidth="1"/>
    <col min="7" max="7" width="25.44140625" bestFit="1" customWidth="1"/>
    <col min="8" max="8" width="35.33203125" hidden="1" customWidth="1"/>
    <col min="9" max="9" width="5.5546875" bestFit="1" customWidth="1"/>
    <col min="10" max="10" width="7.6640625" bestFit="1" customWidth="1"/>
    <col min="11" max="11" width="8.6640625" customWidth="1"/>
    <col min="17" max="16384" width="4.5546875" style="19"/>
  </cols>
  <sheetData>
    <row r="1" spans="1:16" ht="22.8" x14ac:dyDescent="0.25">
      <c r="A1" s="35" t="s">
        <v>3327</v>
      </c>
      <c r="B1" s="35" t="s">
        <v>0</v>
      </c>
      <c r="C1" s="35" t="s">
        <v>1</v>
      </c>
      <c r="D1" s="35" t="s">
        <v>2</v>
      </c>
      <c r="E1" s="42"/>
      <c r="F1" s="35" t="s">
        <v>3</v>
      </c>
      <c r="G1" s="35" t="s">
        <v>4</v>
      </c>
      <c r="H1" s="35" t="s">
        <v>5</v>
      </c>
      <c r="I1" s="35" t="s">
        <v>6</v>
      </c>
      <c r="J1" s="46" t="s">
        <v>7</v>
      </c>
      <c r="K1" s="46" t="s">
        <v>3223</v>
      </c>
    </row>
    <row r="2" spans="1:16" s="47" customFormat="1" x14ac:dyDescent="0.25">
      <c r="A2" s="43">
        <v>1</v>
      </c>
      <c r="B2" s="33" t="s">
        <v>3248</v>
      </c>
      <c r="C2" s="44">
        <v>2</v>
      </c>
      <c r="D2" s="45">
        <v>43844</v>
      </c>
      <c r="E2" s="43"/>
      <c r="F2" s="33" t="s">
        <v>18</v>
      </c>
      <c r="G2" s="33" t="s">
        <v>3249</v>
      </c>
      <c r="H2" s="33" t="s">
        <v>3250</v>
      </c>
      <c r="I2" s="34">
        <v>1</v>
      </c>
      <c r="J2" s="27">
        <v>0</v>
      </c>
      <c r="K2" s="21"/>
      <c r="L2" s="21"/>
      <c r="M2" s="21"/>
      <c r="N2" s="21"/>
      <c r="O2" s="21"/>
      <c r="P2" s="21"/>
    </row>
    <row r="3" spans="1:16" s="47" customFormat="1" x14ac:dyDescent="0.25">
      <c r="A3" s="22">
        <v>2</v>
      </c>
      <c r="B3" s="31" t="s">
        <v>3248</v>
      </c>
      <c r="C3" s="28">
        <v>3</v>
      </c>
      <c r="D3" s="29">
        <v>43844</v>
      </c>
      <c r="E3" s="22"/>
      <c r="F3" s="39" t="s">
        <v>18</v>
      </c>
      <c r="G3" s="39" t="s">
        <v>3251</v>
      </c>
      <c r="H3" s="39" t="s">
        <v>3252</v>
      </c>
      <c r="I3" s="32">
        <v>1</v>
      </c>
      <c r="J3" s="30">
        <v>0</v>
      </c>
      <c r="K3" s="22"/>
      <c r="L3" s="22"/>
      <c r="M3" s="22"/>
      <c r="N3" s="22"/>
      <c r="O3" s="22"/>
      <c r="P3" s="22"/>
    </row>
    <row r="4" spans="1:16" s="47" customFormat="1" x14ac:dyDescent="0.25">
      <c r="A4" s="21">
        <v>3</v>
      </c>
      <c r="B4" s="33" t="s">
        <v>3248</v>
      </c>
      <c r="C4" s="25">
        <v>4</v>
      </c>
      <c r="D4" s="26">
        <v>43844</v>
      </c>
      <c r="E4" s="21"/>
      <c r="F4" s="37" t="s">
        <v>18</v>
      </c>
      <c r="G4" s="37" t="s">
        <v>3253</v>
      </c>
      <c r="H4" s="37" t="s">
        <v>3254</v>
      </c>
      <c r="I4" s="34">
        <v>1</v>
      </c>
      <c r="J4" s="27">
        <v>0</v>
      </c>
      <c r="K4" s="21"/>
      <c r="L4" s="21"/>
      <c r="M4" s="21"/>
      <c r="N4" s="21"/>
      <c r="O4" s="21"/>
      <c r="P4" s="21"/>
    </row>
    <row r="5" spans="1:16" s="47" customFormat="1" x14ac:dyDescent="0.25">
      <c r="A5" s="22">
        <v>4</v>
      </c>
      <c r="B5" s="31" t="s">
        <v>3248</v>
      </c>
      <c r="C5" s="28">
        <v>6</v>
      </c>
      <c r="D5" s="29">
        <v>43844</v>
      </c>
      <c r="E5" s="22"/>
      <c r="F5" s="39" t="s">
        <v>18</v>
      </c>
      <c r="G5" s="39" t="s">
        <v>3255</v>
      </c>
      <c r="H5" s="39" t="s">
        <v>3256</v>
      </c>
      <c r="I5" s="32">
        <v>1</v>
      </c>
      <c r="J5" s="30">
        <v>0</v>
      </c>
      <c r="K5" s="22"/>
      <c r="L5" s="22"/>
      <c r="M5" s="22"/>
      <c r="N5" s="22"/>
      <c r="O5" s="22"/>
      <c r="P5" s="22"/>
    </row>
    <row r="6" spans="1:16" s="47" customFormat="1" x14ac:dyDescent="0.25">
      <c r="A6" s="21">
        <v>5</v>
      </c>
      <c r="B6" s="33" t="s">
        <v>3248</v>
      </c>
      <c r="C6" s="25">
        <v>8</v>
      </c>
      <c r="D6" s="26">
        <v>43844</v>
      </c>
      <c r="E6" s="21"/>
      <c r="F6" s="37" t="s">
        <v>18</v>
      </c>
      <c r="G6" s="37" t="s">
        <v>3257</v>
      </c>
      <c r="H6" s="37" t="s">
        <v>3258</v>
      </c>
      <c r="I6" s="34">
        <v>1</v>
      </c>
      <c r="J6" s="27">
        <v>0</v>
      </c>
      <c r="K6" s="21"/>
      <c r="L6" s="21"/>
      <c r="M6" s="21"/>
      <c r="N6" s="21"/>
      <c r="O6" s="21"/>
      <c r="P6" s="21"/>
    </row>
    <row r="7" spans="1:16" s="47" customFormat="1" x14ac:dyDescent="0.25">
      <c r="A7" s="22">
        <v>6</v>
      </c>
      <c r="B7" s="31" t="s">
        <v>3248</v>
      </c>
      <c r="C7" s="28">
        <v>9</v>
      </c>
      <c r="D7" s="29">
        <v>43844</v>
      </c>
      <c r="E7" s="22"/>
      <c r="F7" s="39" t="s">
        <v>18</v>
      </c>
      <c r="G7" s="39" t="s">
        <v>3259</v>
      </c>
      <c r="H7" s="39" t="s">
        <v>3260</v>
      </c>
      <c r="I7" s="32">
        <v>1</v>
      </c>
      <c r="J7" s="30">
        <v>0</v>
      </c>
      <c r="K7" s="22"/>
      <c r="L7" s="22"/>
      <c r="M7" s="22"/>
      <c r="N7" s="22"/>
      <c r="O7" s="22"/>
      <c r="P7" s="22"/>
    </row>
    <row r="8" spans="1:16" s="47" customFormat="1" x14ac:dyDescent="0.25">
      <c r="A8" s="21">
        <v>7</v>
      </c>
      <c r="B8" s="33" t="s">
        <v>3248</v>
      </c>
      <c r="C8" s="25">
        <v>10</v>
      </c>
      <c r="D8" s="26">
        <v>43844</v>
      </c>
      <c r="E8" s="21"/>
      <c r="F8" s="37" t="s">
        <v>18</v>
      </c>
      <c r="G8" s="37" t="s">
        <v>3261</v>
      </c>
      <c r="H8" s="37" t="s">
        <v>3262</v>
      </c>
      <c r="I8" s="34">
        <v>1</v>
      </c>
      <c r="J8" s="27">
        <v>0</v>
      </c>
      <c r="K8" s="21"/>
      <c r="L8" s="21"/>
      <c r="M8" s="21"/>
      <c r="N8" s="21"/>
      <c r="O8" s="21"/>
      <c r="P8" s="21"/>
    </row>
    <row r="9" spans="1:16" s="47" customFormat="1" x14ac:dyDescent="0.25">
      <c r="A9" s="22">
        <v>8</v>
      </c>
      <c r="B9" s="31" t="s">
        <v>3248</v>
      </c>
      <c r="C9" s="28">
        <v>13</v>
      </c>
      <c r="D9" s="29">
        <v>43844</v>
      </c>
      <c r="E9" s="22"/>
      <c r="F9" s="39" t="s">
        <v>18</v>
      </c>
      <c r="G9" s="39" t="s">
        <v>3263</v>
      </c>
      <c r="H9" s="39" t="s">
        <v>3264</v>
      </c>
      <c r="I9" s="32">
        <v>1</v>
      </c>
      <c r="J9" s="30">
        <v>0</v>
      </c>
      <c r="K9" s="22"/>
      <c r="L9" s="22"/>
      <c r="M9" s="22"/>
      <c r="N9" s="22"/>
      <c r="O9" s="22"/>
      <c r="P9" s="22"/>
    </row>
    <row r="10" spans="1:16" s="47" customFormat="1" x14ac:dyDescent="0.25">
      <c r="A10" s="21">
        <v>13</v>
      </c>
      <c r="B10" s="33" t="s">
        <v>3265</v>
      </c>
      <c r="C10" s="25">
        <v>1</v>
      </c>
      <c r="D10" s="26">
        <v>43844</v>
      </c>
      <c r="E10" s="21"/>
      <c r="F10" s="37" t="s">
        <v>18</v>
      </c>
      <c r="G10" s="37" t="s">
        <v>3266</v>
      </c>
      <c r="H10" s="37" t="s">
        <v>3267</v>
      </c>
      <c r="I10" s="34">
        <v>1</v>
      </c>
      <c r="J10" s="27">
        <v>0</v>
      </c>
      <c r="K10" s="21"/>
      <c r="L10" s="21"/>
      <c r="M10" s="21"/>
      <c r="N10" s="21"/>
      <c r="O10" s="21"/>
      <c r="P10" s="21"/>
    </row>
    <row r="11" spans="1:16" s="47" customFormat="1" x14ac:dyDescent="0.25">
      <c r="A11" s="22">
        <v>15</v>
      </c>
      <c r="B11" s="31" t="s">
        <v>3265</v>
      </c>
      <c r="C11" s="28">
        <v>2</v>
      </c>
      <c r="D11" s="29">
        <v>43844</v>
      </c>
      <c r="E11" s="22"/>
      <c r="F11" s="39" t="s">
        <v>18</v>
      </c>
      <c r="G11" s="39" t="s">
        <v>3268</v>
      </c>
      <c r="H11" s="39" t="s">
        <v>3269</v>
      </c>
      <c r="I11" s="32">
        <v>1</v>
      </c>
      <c r="J11" s="30">
        <v>0</v>
      </c>
      <c r="K11" s="22"/>
      <c r="L11" s="22"/>
      <c r="M11" s="22"/>
      <c r="N11" s="22"/>
      <c r="O11" s="22"/>
      <c r="P11" s="22"/>
    </row>
    <row r="12" spans="1:16" x14ac:dyDescent="0.25">
      <c r="A12" s="21">
        <v>16</v>
      </c>
      <c r="B12" s="33" t="s">
        <v>3265</v>
      </c>
      <c r="C12" s="25">
        <v>3</v>
      </c>
      <c r="D12" s="26">
        <v>43844</v>
      </c>
      <c r="E12" s="21"/>
      <c r="F12" s="37" t="s">
        <v>18</v>
      </c>
      <c r="G12" s="37" t="s">
        <v>3270</v>
      </c>
      <c r="H12" s="37" t="s">
        <v>3271</v>
      </c>
      <c r="I12" s="34">
        <v>1</v>
      </c>
      <c r="J12" s="27">
        <v>0</v>
      </c>
      <c r="K12" s="21"/>
      <c r="L12" s="21"/>
      <c r="M12" s="21"/>
      <c r="N12" s="21"/>
      <c r="O12" s="21"/>
      <c r="P12" s="21"/>
    </row>
    <row r="13" spans="1:16" s="47" customFormat="1" x14ac:dyDescent="0.25">
      <c r="A13" s="22">
        <v>21</v>
      </c>
      <c r="B13" s="31" t="s">
        <v>3272</v>
      </c>
      <c r="C13" s="28">
        <v>1</v>
      </c>
      <c r="D13" s="29">
        <v>43844</v>
      </c>
      <c r="E13" s="22"/>
      <c r="F13" s="39" t="s">
        <v>18</v>
      </c>
      <c r="G13" s="39" t="s">
        <v>3273</v>
      </c>
      <c r="H13" s="39" t="s">
        <v>3274</v>
      </c>
      <c r="I13" s="32">
        <v>1</v>
      </c>
      <c r="J13" s="30">
        <v>0</v>
      </c>
      <c r="K13" s="22"/>
      <c r="L13" s="22"/>
      <c r="M13" s="22"/>
      <c r="N13" s="22"/>
      <c r="O13" s="22"/>
      <c r="P13" s="22"/>
    </row>
    <row r="14" spans="1:16" s="47" customFormat="1" x14ac:dyDescent="0.25">
      <c r="A14" s="21">
        <v>24</v>
      </c>
      <c r="B14" s="33" t="s">
        <v>3277</v>
      </c>
      <c r="C14" s="25">
        <v>1</v>
      </c>
      <c r="D14" s="26">
        <v>43844</v>
      </c>
      <c r="E14" s="21"/>
      <c r="F14" s="37" t="s">
        <v>18</v>
      </c>
      <c r="G14" s="37" t="s">
        <v>100</v>
      </c>
      <c r="H14" s="37" t="s">
        <v>101</v>
      </c>
      <c r="I14" s="34">
        <v>1</v>
      </c>
      <c r="J14" s="27">
        <v>101.07</v>
      </c>
      <c r="K14" s="21"/>
      <c r="L14" s="21"/>
      <c r="M14" s="21"/>
      <c r="N14" s="21"/>
      <c r="O14" s="21"/>
      <c r="P14" s="21"/>
    </row>
    <row r="15" spans="1:16" s="47" customFormat="1" x14ac:dyDescent="0.25">
      <c r="A15" s="22">
        <v>26</v>
      </c>
      <c r="B15" s="31" t="s">
        <v>3280</v>
      </c>
      <c r="C15" s="28">
        <v>1</v>
      </c>
      <c r="D15" s="29">
        <v>43818</v>
      </c>
      <c r="E15" s="22"/>
      <c r="F15" s="39" t="s">
        <v>15</v>
      </c>
      <c r="G15" s="22"/>
      <c r="H15" s="39" t="s">
        <v>3328</v>
      </c>
      <c r="I15" s="32">
        <v>1</v>
      </c>
      <c r="J15" s="30">
        <v>0</v>
      </c>
      <c r="K15" s="22"/>
      <c r="L15" s="22"/>
      <c r="M15" s="22"/>
      <c r="N15" s="22"/>
      <c r="O15" s="22"/>
      <c r="P15" s="22"/>
    </row>
    <row r="16" spans="1:16" s="47" customFormat="1" x14ac:dyDescent="0.25">
      <c r="A16" s="21">
        <v>27</v>
      </c>
      <c r="B16" s="33" t="s">
        <v>3280</v>
      </c>
      <c r="C16" s="25">
        <v>2</v>
      </c>
      <c r="D16" s="26">
        <v>43818</v>
      </c>
      <c r="E16" s="21"/>
      <c r="F16" s="37" t="s">
        <v>15</v>
      </c>
      <c r="G16" s="37" t="s">
        <v>3281</v>
      </c>
      <c r="H16" s="37" t="s">
        <v>3282</v>
      </c>
      <c r="I16" s="34">
        <v>1</v>
      </c>
      <c r="J16" s="27">
        <v>0</v>
      </c>
      <c r="K16" s="21"/>
      <c r="L16" s="21"/>
      <c r="M16" s="21"/>
      <c r="N16" s="21"/>
      <c r="O16" s="21"/>
      <c r="P16" s="21"/>
    </row>
    <row r="17" spans="1:16" s="47" customFormat="1" x14ac:dyDescent="0.25">
      <c r="A17" s="22">
        <v>36</v>
      </c>
      <c r="B17" s="31" t="s">
        <v>4046</v>
      </c>
      <c r="C17" s="28">
        <v>1</v>
      </c>
      <c r="D17" s="29">
        <v>43852</v>
      </c>
      <c r="E17" s="22"/>
      <c r="F17" s="39" t="s">
        <v>3329</v>
      </c>
      <c r="G17" s="39" t="s">
        <v>3447</v>
      </c>
      <c r="H17" s="39" t="s">
        <v>32</v>
      </c>
      <c r="I17" s="32">
        <v>1</v>
      </c>
      <c r="J17" s="30">
        <v>380.22</v>
      </c>
      <c r="K17" s="22"/>
      <c r="L17" s="22"/>
      <c r="M17" s="22"/>
      <c r="N17" s="22"/>
      <c r="O17" s="22"/>
      <c r="P17" s="22"/>
    </row>
    <row r="18" spans="1:16" s="47" customFormat="1" x14ac:dyDescent="0.25">
      <c r="A18" s="21">
        <v>38</v>
      </c>
      <c r="B18" s="33" t="s">
        <v>4047</v>
      </c>
      <c r="C18" s="25">
        <v>1</v>
      </c>
      <c r="D18" s="26">
        <v>43837</v>
      </c>
      <c r="E18" s="21"/>
      <c r="F18" s="37" t="s">
        <v>37</v>
      </c>
      <c r="G18" s="37" t="s">
        <v>3599</v>
      </c>
      <c r="H18" s="37" t="s">
        <v>3600</v>
      </c>
      <c r="I18" s="34">
        <v>8</v>
      </c>
      <c r="J18" s="27">
        <v>4624.72</v>
      </c>
      <c r="K18" s="21" t="s">
        <v>150</v>
      </c>
      <c r="L18" s="21"/>
      <c r="M18" s="21"/>
      <c r="N18" s="21"/>
      <c r="O18" s="21"/>
      <c r="P18" s="21"/>
    </row>
    <row r="19" spans="1:16" s="47" customFormat="1" x14ac:dyDescent="0.25">
      <c r="A19" s="22">
        <v>39</v>
      </c>
      <c r="B19" s="31" t="s">
        <v>4048</v>
      </c>
      <c r="C19" s="28">
        <v>1</v>
      </c>
      <c r="D19" s="29">
        <v>43837</v>
      </c>
      <c r="E19" s="22"/>
      <c r="F19" s="39" t="s">
        <v>18</v>
      </c>
      <c r="G19" s="39" t="s">
        <v>3471</v>
      </c>
      <c r="H19" s="39" t="s">
        <v>3286</v>
      </c>
      <c r="I19" s="32">
        <v>1</v>
      </c>
      <c r="J19" s="30">
        <v>87.55</v>
      </c>
      <c r="K19" s="22" t="s">
        <v>150</v>
      </c>
      <c r="L19" s="22"/>
      <c r="M19" s="22"/>
      <c r="N19" s="22"/>
      <c r="O19" s="22"/>
      <c r="P19" s="22"/>
    </row>
    <row r="20" spans="1:16" s="47" customFormat="1" x14ac:dyDescent="0.25">
      <c r="A20" s="22">
        <v>39</v>
      </c>
      <c r="B20" s="31" t="s">
        <v>4048</v>
      </c>
      <c r="C20" s="28">
        <v>1</v>
      </c>
      <c r="D20" s="29">
        <v>43837</v>
      </c>
      <c r="E20" s="22"/>
      <c r="F20" s="39" t="s">
        <v>18</v>
      </c>
      <c r="G20" s="39" t="s">
        <v>3471</v>
      </c>
      <c r="H20" s="39" t="s">
        <v>3286</v>
      </c>
      <c r="I20" s="32">
        <v>1</v>
      </c>
      <c r="J20" s="30">
        <v>87.55</v>
      </c>
      <c r="K20" s="22" t="s">
        <v>153</v>
      </c>
      <c r="L20" s="22"/>
      <c r="M20" s="22"/>
      <c r="N20" s="22"/>
      <c r="O20" s="22"/>
      <c r="P20" s="22"/>
    </row>
    <row r="21" spans="1:16" x14ac:dyDescent="0.25">
      <c r="A21" s="21">
        <v>40</v>
      </c>
      <c r="B21" s="33" t="s">
        <v>4049</v>
      </c>
      <c r="C21" s="25">
        <v>1</v>
      </c>
      <c r="D21" s="26">
        <v>43837</v>
      </c>
      <c r="E21" s="21"/>
      <c r="F21" s="37" t="s">
        <v>18</v>
      </c>
      <c r="G21" s="37" t="s">
        <v>3905</v>
      </c>
      <c r="H21" s="37" t="s">
        <v>96</v>
      </c>
      <c r="I21" s="34">
        <v>1</v>
      </c>
      <c r="J21" s="27">
        <v>667.8</v>
      </c>
      <c r="K21" s="21" t="s">
        <v>150</v>
      </c>
      <c r="L21" s="21"/>
      <c r="M21" s="21"/>
      <c r="N21" s="21"/>
      <c r="O21" s="21"/>
      <c r="P21" s="21"/>
    </row>
    <row r="22" spans="1:16" s="47" customFormat="1" x14ac:dyDescent="0.25">
      <c r="A22" s="22">
        <v>41</v>
      </c>
      <c r="B22" s="31" t="s">
        <v>4050</v>
      </c>
      <c r="C22" s="28">
        <v>1</v>
      </c>
      <c r="D22" s="29">
        <v>43837</v>
      </c>
      <c r="E22" s="22"/>
      <c r="F22" s="39" t="s">
        <v>18</v>
      </c>
      <c r="G22" s="39" t="s">
        <v>3527</v>
      </c>
      <c r="H22" s="39" t="s">
        <v>111</v>
      </c>
      <c r="I22" s="32">
        <v>2</v>
      </c>
      <c r="J22" s="30">
        <v>270.58</v>
      </c>
      <c r="K22" s="22" t="s">
        <v>150</v>
      </c>
      <c r="L22" s="22"/>
      <c r="M22" s="22"/>
      <c r="N22" s="22"/>
      <c r="O22" s="22"/>
      <c r="P22" s="22"/>
    </row>
    <row r="23" spans="1:16" s="47" customFormat="1" x14ac:dyDescent="0.25">
      <c r="A23" s="21">
        <v>42</v>
      </c>
      <c r="B23" s="33" t="s">
        <v>4050</v>
      </c>
      <c r="C23" s="25">
        <v>2</v>
      </c>
      <c r="D23" s="26">
        <v>43837</v>
      </c>
      <c r="E23" s="21"/>
      <c r="F23" s="37" t="s">
        <v>18</v>
      </c>
      <c r="G23" s="37" t="s">
        <v>3528</v>
      </c>
      <c r="H23" s="37" t="s">
        <v>35</v>
      </c>
      <c r="I23" s="34">
        <v>1</v>
      </c>
      <c r="J23" s="27">
        <v>224.11</v>
      </c>
      <c r="K23" s="21" t="s">
        <v>150</v>
      </c>
      <c r="L23" s="21"/>
      <c r="M23" s="21"/>
      <c r="N23" s="21"/>
      <c r="O23" s="21"/>
      <c r="P23" s="21"/>
    </row>
    <row r="24" spans="1:16" s="47" customFormat="1" x14ac:dyDescent="0.25">
      <c r="A24" s="22">
        <v>43</v>
      </c>
      <c r="B24" s="31" t="s">
        <v>4050</v>
      </c>
      <c r="C24" s="28">
        <v>3</v>
      </c>
      <c r="D24" s="29">
        <v>43837</v>
      </c>
      <c r="E24" s="22"/>
      <c r="F24" s="39" t="s">
        <v>18</v>
      </c>
      <c r="G24" s="39" t="s">
        <v>3530</v>
      </c>
      <c r="H24" s="39" t="s">
        <v>3292</v>
      </c>
      <c r="I24" s="32">
        <v>1</v>
      </c>
      <c r="J24" s="30">
        <f>57.78/2</f>
        <v>28.89</v>
      </c>
      <c r="K24" s="22" t="s">
        <v>149</v>
      </c>
      <c r="L24" s="22"/>
      <c r="M24" s="22"/>
      <c r="N24" s="22"/>
      <c r="O24" s="22"/>
      <c r="P24" s="22"/>
    </row>
    <row r="25" spans="1:16" s="47" customFormat="1" x14ac:dyDescent="0.25">
      <c r="A25" s="21">
        <v>44</v>
      </c>
      <c r="B25" s="33" t="s">
        <v>4050</v>
      </c>
      <c r="C25" s="25">
        <v>4</v>
      </c>
      <c r="D25" s="26">
        <v>43837</v>
      </c>
      <c r="E25" s="21"/>
      <c r="F25" s="37" t="s">
        <v>18</v>
      </c>
      <c r="G25" s="37" t="s">
        <v>3287</v>
      </c>
      <c r="H25" s="37" t="s">
        <v>3288</v>
      </c>
      <c r="I25" s="34">
        <v>200</v>
      </c>
      <c r="J25" s="27">
        <v>104</v>
      </c>
      <c r="K25" s="21"/>
      <c r="L25" s="21"/>
      <c r="M25" s="21"/>
      <c r="N25" s="21"/>
      <c r="O25" s="21"/>
      <c r="P25" s="21"/>
    </row>
    <row r="26" spans="1:16" s="47" customFormat="1" x14ac:dyDescent="0.25">
      <c r="A26" s="22">
        <v>48</v>
      </c>
      <c r="B26" s="31" t="s">
        <v>4051</v>
      </c>
      <c r="C26" s="28">
        <v>1</v>
      </c>
      <c r="D26" s="29">
        <v>43837</v>
      </c>
      <c r="E26" s="22"/>
      <c r="F26" s="39" t="s">
        <v>18</v>
      </c>
      <c r="G26" s="39" t="s">
        <v>3634</v>
      </c>
      <c r="H26" s="39" t="s">
        <v>3635</v>
      </c>
      <c r="I26" s="32">
        <v>1</v>
      </c>
      <c r="J26" s="30">
        <v>97.83</v>
      </c>
      <c r="K26" s="22" t="s">
        <v>150</v>
      </c>
      <c r="L26" s="22"/>
      <c r="M26" s="22"/>
      <c r="N26" s="22"/>
      <c r="O26" s="22"/>
      <c r="P26" s="22"/>
    </row>
    <row r="27" spans="1:16" s="47" customFormat="1" x14ac:dyDescent="0.25">
      <c r="A27" s="21">
        <v>50</v>
      </c>
      <c r="B27" s="33" t="s">
        <v>4052</v>
      </c>
      <c r="C27" s="25">
        <v>1</v>
      </c>
      <c r="D27" s="26">
        <v>43837</v>
      </c>
      <c r="E27" s="21"/>
      <c r="F27" s="37" t="s">
        <v>18</v>
      </c>
      <c r="G27" s="37" t="s">
        <v>3758</v>
      </c>
      <c r="H27" s="37" t="s">
        <v>19</v>
      </c>
      <c r="I27" s="34">
        <v>1</v>
      </c>
      <c r="J27" s="27">
        <v>1230.4100000000001</v>
      </c>
      <c r="K27" s="21" t="s">
        <v>150</v>
      </c>
      <c r="L27" s="21"/>
      <c r="M27" s="21"/>
      <c r="N27" s="21"/>
      <c r="O27" s="21"/>
      <c r="P27" s="21"/>
    </row>
    <row r="28" spans="1:16" s="47" customFormat="1" x14ac:dyDescent="0.25">
      <c r="A28" s="22">
        <v>51</v>
      </c>
      <c r="B28" s="31" t="s">
        <v>4052</v>
      </c>
      <c r="C28" s="28">
        <v>2</v>
      </c>
      <c r="D28" s="29">
        <v>43837</v>
      </c>
      <c r="E28" s="22"/>
      <c r="F28" s="39" t="s">
        <v>18</v>
      </c>
      <c r="G28" s="39" t="s">
        <v>3915</v>
      </c>
      <c r="H28" s="39" t="s">
        <v>20</v>
      </c>
      <c r="I28" s="32">
        <v>1</v>
      </c>
      <c r="J28" s="30">
        <v>675.68</v>
      </c>
      <c r="K28" s="22" t="s">
        <v>150</v>
      </c>
      <c r="L28" s="22"/>
      <c r="M28" s="22"/>
      <c r="N28" s="22"/>
      <c r="O28" s="22"/>
      <c r="P28" s="22"/>
    </row>
    <row r="29" spans="1:16" s="47" customFormat="1" x14ac:dyDescent="0.25">
      <c r="A29" s="21">
        <v>56</v>
      </c>
      <c r="B29" s="33" t="s">
        <v>4054</v>
      </c>
      <c r="C29" s="25">
        <v>1</v>
      </c>
      <c r="D29" s="26">
        <v>43837</v>
      </c>
      <c r="E29" s="21"/>
      <c r="F29" s="37" t="s">
        <v>18</v>
      </c>
      <c r="G29" s="37" t="s">
        <v>3759</v>
      </c>
      <c r="H29" s="37" t="s">
        <v>3760</v>
      </c>
      <c r="I29" s="34">
        <v>1</v>
      </c>
      <c r="J29" s="27">
        <v>166.18</v>
      </c>
      <c r="K29" s="21" t="s">
        <v>150</v>
      </c>
      <c r="L29" s="21"/>
      <c r="M29" s="21"/>
      <c r="N29" s="21"/>
      <c r="O29" s="21"/>
      <c r="P29" s="21"/>
    </row>
    <row r="30" spans="1:16" s="47" customFormat="1" x14ac:dyDescent="0.25">
      <c r="A30" s="22">
        <v>58</v>
      </c>
      <c r="B30" s="31" t="s">
        <v>4055</v>
      </c>
      <c r="C30" s="28">
        <v>1</v>
      </c>
      <c r="D30" s="29">
        <v>43844</v>
      </c>
      <c r="E30" s="22"/>
      <c r="F30" s="39" t="s">
        <v>18</v>
      </c>
      <c r="G30" s="39" t="s">
        <v>3629</v>
      </c>
      <c r="H30" s="39" t="s">
        <v>3630</v>
      </c>
      <c r="I30" s="32">
        <v>200</v>
      </c>
      <c r="J30" s="30">
        <v>38</v>
      </c>
      <c r="K30" s="22"/>
      <c r="L30" s="22"/>
      <c r="M30" s="22"/>
      <c r="N30" s="22"/>
      <c r="O30" s="22"/>
      <c r="P30" s="22"/>
    </row>
    <row r="31" spans="1:16" s="47" customFormat="1" x14ac:dyDescent="0.25">
      <c r="A31" s="21">
        <v>59</v>
      </c>
      <c r="B31" s="33" t="s">
        <v>4055</v>
      </c>
      <c r="C31" s="25">
        <v>2</v>
      </c>
      <c r="D31" s="26">
        <v>43844</v>
      </c>
      <c r="E31" s="21"/>
      <c r="F31" s="37" t="s">
        <v>18</v>
      </c>
      <c r="G31" s="37" t="s">
        <v>3930</v>
      </c>
      <c r="H31" s="37" t="s">
        <v>4056</v>
      </c>
      <c r="I31" s="34">
        <v>3</v>
      </c>
      <c r="J31" s="27">
        <v>49.47</v>
      </c>
      <c r="K31" s="21"/>
      <c r="L31" s="21"/>
      <c r="M31" s="21"/>
      <c r="N31" s="21"/>
      <c r="O31" s="21"/>
      <c r="P31" s="21"/>
    </row>
    <row r="32" spans="1:16" s="47" customFormat="1" x14ac:dyDescent="0.25">
      <c r="A32" s="22">
        <v>60</v>
      </c>
      <c r="B32" s="31" t="s">
        <v>4055</v>
      </c>
      <c r="C32" s="28">
        <v>3</v>
      </c>
      <c r="D32" s="29">
        <v>43844</v>
      </c>
      <c r="E32" s="22"/>
      <c r="F32" s="39" t="s">
        <v>18</v>
      </c>
      <c r="G32" s="39" t="s">
        <v>3921</v>
      </c>
      <c r="H32" s="39" t="s">
        <v>115</v>
      </c>
      <c r="I32" s="32">
        <v>1</v>
      </c>
      <c r="J32" s="30">
        <v>158.84</v>
      </c>
      <c r="K32" s="22"/>
      <c r="L32" s="22"/>
      <c r="M32" s="22"/>
      <c r="N32" s="22"/>
      <c r="O32" s="22"/>
      <c r="P32" s="22"/>
    </row>
    <row r="33" spans="1:16" s="47" customFormat="1" x14ac:dyDescent="0.25">
      <c r="A33" s="21">
        <v>64</v>
      </c>
      <c r="B33" s="33" t="s">
        <v>4057</v>
      </c>
      <c r="C33" s="25">
        <v>1</v>
      </c>
      <c r="D33" s="26">
        <v>43844</v>
      </c>
      <c r="E33" s="21"/>
      <c r="F33" s="37" t="s">
        <v>18</v>
      </c>
      <c r="G33" s="37" t="s">
        <v>3471</v>
      </c>
      <c r="H33" s="37" t="s">
        <v>3286</v>
      </c>
      <c r="I33" s="34">
        <v>1</v>
      </c>
      <c r="J33" s="27">
        <v>87.55</v>
      </c>
      <c r="K33" s="21"/>
      <c r="L33" s="21"/>
      <c r="M33" s="21"/>
      <c r="N33" s="21"/>
      <c r="O33" s="21"/>
      <c r="P33" s="21"/>
    </row>
    <row r="34" spans="1:16" s="47" customFormat="1" x14ac:dyDescent="0.25">
      <c r="A34" s="22">
        <v>66</v>
      </c>
      <c r="B34" s="31" t="s">
        <v>4058</v>
      </c>
      <c r="C34" s="28">
        <v>1</v>
      </c>
      <c r="D34" s="29">
        <v>43844</v>
      </c>
      <c r="E34" s="22"/>
      <c r="F34" s="39" t="s">
        <v>18</v>
      </c>
      <c r="G34" s="39" t="s">
        <v>3542</v>
      </c>
      <c r="H34" s="39" t="s">
        <v>116</v>
      </c>
      <c r="I34" s="32">
        <v>1</v>
      </c>
      <c r="J34" s="30">
        <v>81.99</v>
      </c>
      <c r="K34" s="22"/>
      <c r="L34" s="22"/>
      <c r="M34" s="22"/>
      <c r="N34" s="22"/>
      <c r="O34" s="22"/>
      <c r="P34" s="22"/>
    </row>
    <row r="35" spans="1:16" s="47" customFormat="1" x14ac:dyDescent="0.25">
      <c r="A35" s="21">
        <v>67</v>
      </c>
      <c r="B35" s="33" t="s">
        <v>4059</v>
      </c>
      <c r="C35" s="25">
        <v>1</v>
      </c>
      <c r="D35" s="26">
        <v>43837</v>
      </c>
      <c r="E35" s="21"/>
      <c r="F35" s="37" t="s">
        <v>18</v>
      </c>
      <c r="G35" s="37" t="s">
        <v>3525</v>
      </c>
      <c r="H35" s="37" t="s">
        <v>47</v>
      </c>
      <c r="I35" s="34">
        <v>2</v>
      </c>
      <c r="J35" s="27">
        <v>229.3</v>
      </c>
      <c r="K35" s="21" t="s">
        <v>150</v>
      </c>
      <c r="L35" s="21"/>
      <c r="M35" s="21"/>
      <c r="N35" s="21"/>
      <c r="O35" s="21"/>
      <c r="P35" s="21"/>
    </row>
    <row r="36" spans="1:16" x14ac:dyDescent="0.25">
      <c r="A36" s="22">
        <v>68</v>
      </c>
      <c r="B36" s="31" t="s">
        <v>4059</v>
      </c>
      <c r="C36" s="28">
        <v>2</v>
      </c>
      <c r="D36" s="29">
        <v>43837</v>
      </c>
      <c r="E36" s="22"/>
      <c r="F36" s="39" t="s">
        <v>18</v>
      </c>
      <c r="G36" s="39" t="s">
        <v>3885</v>
      </c>
      <c r="H36" s="39" t="s">
        <v>99</v>
      </c>
      <c r="I36" s="32">
        <v>2</v>
      </c>
      <c r="J36" s="30">
        <v>229.3</v>
      </c>
      <c r="K36" s="22" t="s">
        <v>150</v>
      </c>
      <c r="L36" s="22"/>
      <c r="M36" s="22"/>
      <c r="N36" s="22"/>
      <c r="O36" s="22"/>
      <c r="P36" s="22"/>
    </row>
    <row r="37" spans="1:16" s="47" customFormat="1" x14ac:dyDescent="0.25">
      <c r="A37" s="21">
        <v>72</v>
      </c>
      <c r="B37" s="33" t="s">
        <v>4060</v>
      </c>
      <c r="C37" s="25">
        <v>1</v>
      </c>
      <c r="D37" s="26">
        <v>43837</v>
      </c>
      <c r="E37" s="21"/>
      <c r="F37" s="37" t="s">
        <v>18</v>
      </c>
      <c r="G37" s="37" t="s">
        <v>4061</v>
      </c>
      <c r="H37" s="37" t="s">
        <v>4062</v>
      </c>
      <c r="I37" s="34">
        <v>2</v>
      </c>
      <c r="J37" s="27">
        <v>235.5</v>
      </c>
      <c r="K37" s="21" t="s">
        <v>150</v>
      </c>
      <c r="L37" s="21"/>
      <c r="M37" s="21"/>
      <c r="N37" s="21"/>
      <c r="O37" s="21"/>
      <c r="P37" s="21"/>
    </row>
    <row r="38" spans="1:16" s="47" customFormat="1" x14ac:dyDescent="0.25">
      <c r="A38" s="22">
        <v>74</v>
      </c>
      <c r="B38" s="31" t="s">
        <v>4060</v>
      </c>
      <c r="C38" s="28">
        <v>2</v>
      </c>
      <c r="D38" s="29">
        <v>43837</v>
      </c>
      <c r="E38" s="22"/>
      <c r="F38" s="39" t="s">
        <v>18</v>
      </c>
      <c r="G38" s="39" t="s">
        <v>3890</v>
      </c>
      <c r="H38" s="39" t="s">
        <v>3330</v>
      </c>
      <c r="I38" s="32">
        <v>1</v>
      </c>
      <c r="J38" s="30">
        <v>93.79</v>
      </c>
      <c r="K38" s="22" t="s">
        <v>150</v>
      </c>
      <c r="L38" s="22"/>
      <c r="M38" s="22"/>
      <c r="N38" s="22"/>
      <c r="O38" s="22"/>
      <c r="P38" s="22"/>
    </row>
    <row r="39" spans="1:16" s="47" customFormat="1" x14ac:dyDescent="0.25">
      <c r="A39" s="21">
        <v>75</v>
      </c>
      <c r="B39" s="33" t="s">
        <v>4060</v>
      </c>
      <c r="C39" s="25">
        <v>3</v>
      </c>
      <c r="D39" s="26">
        <v>43837</v>
      </c>
      <c r="E39" s="21"/>
      <c r="F39" s="37" t="s">
        <v>18</v>
      </c>
      <c r="G39" s="37" t="s">
        <v>3566</v>
      </c>
      <c r="H39" s="37" t="s">
        <v>22</v>
      </c>
      <c r="I39" s="34">
        <v>2</v>
      </c>
      <c r="J39" s="27">
        <v>106.64</v>
      </c>
      <c r="K39" s="21" t="s">
        <v>153</v>
      </c>
      <c r="L39" s="21"/>
      <c r="M39" s="21"/>
      <c r="N39" s="21"/>
      <c r="O39" s="21"/>
      <c r="P39" s="21"/>
    </row>
    <row r="40" spans="1:16" s="47" customFormat="1" x14ac:dyDescent="0.25">
      <c r="A40" s="22">
        <v>76</v>
      </c>
      <c r="B40" s="31" t="s">
        <v>4060</v>
      </c>
      <c r="C40" s="28">
        <v>4</v>
      </c>
      <c r="D40" s="29">
        <v>43837</v>
      </c>
      <c r="E40" s="22"/>
      <c r="F40" s="39" t="s">
        <v>18</v>
      </c>
      <c r="G40" s="39" t="s">
        <v>3567</v>
      </c>
      <c r="H40" s="39" t="s">
        <v>114</v>
      </c>
      <c r="I40" s="32">
        <v>2</v>
      </c>
      <c r="J40" s="30">
        <v>315.98</v>
      </c>
      <c r="K40" s="22" t="s">
        <v>150</v>
      </c>
      <c r="L40" s="22"/>
      <c r="M40" s="22"/>
      <c r="N40" s="22"/>
      <c r="O40" s="22"/>
      <c r="P40" s="22"/>
    </row>
    <row r="41" spans="1:16" s="47" customFormat="1" x14ac:dyDescent="0.25">
      <c r="A41" s="21">
        <v>80</v>
      </c>
      <c r="B41" s="33" t="s">
        <v>4063</v>
      </c>
      <c r="C41" s="25">
        <v>1</v>
      </c>
      <c r="D41" s="26">
        <v>43837</v>
      </c>
      <c r="E41" s="21"/>
      <c r="F41" s="37" t="s">
        <v>18</v>
      </c>
      <c r="G41" s="37" t="s">
        <v>3504</v>
      </c>
      <c r="H41" s="37" t="s">
        <v>114</v>
      </c>
      <c r="I41" s="34">
        <v>2</v>
      </c>
      <c r="J41" s="27">
        <v>115.86</v>
      </c>
      <c r="K41" s="21" t="s">
        <v>150</v>
      </c>
      <c r="L41" s="21"/>
      <c r="M41" s="21"/>
      <c r="N41" s="21"/>
      <c r="O41" s="21"/>
      <c r="P41" s="21"/>
    </row>
    <row r="42" spans="1:16" s="47" customFormat="1" x14ac:dyDescent="0.25">
      <c r="A42" s="22">
        <v>82</v>
      </c>
      <c r="B42" s="31" t="s">
        <v>4064</v>
      </c>
      <c r="C42" s="28">
        <v>1</v>
      </c>
      <c r="D42" s="29">
        <v>43837</v>
      </c>
      <c r="E42" s="22"/>
      <c r="F42" s="39" t="s">
        <v>18</v>
      </c>
      <c r="G42" s="39" t="s">
        <v>3507</v>
      </c>
      <c r="H42" s="39" t="s">
        <v>114</v>
      </c>
      <c r="I42" s="32">
        <v>2</v>
      </c>
      <c r="J42" s="30">
        <v>118.96</v>
      </c>
      <c r="K42" s="22" t="s">
        <v>150</v>
      </c>
      <c r="L42" s="22"/>
      <c r="M42" s="22"/>
      <c r="N42" s="22"/>
      <c r="O42" s="22"/>
      <c r="P42" s="22"/>
    </row>
    <row r="43" spans="1:16" s="47" customFormat="1" x14ac:dyDescent="0.25">
      <c r="A43" s="21">
        <v>83</v>
      </c>
      <c r="B43" s="33" t="s">
        <v>4065</v>
      </c>
      <c r="C43" s="25">
        <v>1</v>
      </c>
      <c r="D43" s="26">
        <v>43837</v>
      </c>
      <c r="E43" s="21"/>
      <c r="F43" s="37" t="s">
        <v>18</v>
      </c>
      <c r="G43" s="37" t="s">
        <v>3922</v>
      </c>
      <c r="H43" s="37" t="s">
        <v>22</v>
      </c>
      <c r="I43" s="34">
        <v>1</v>
      </c>
      <c r="J43" s="27">
        <v>85.42</v>
      </c>
      <c r="K43" s="21" t="s">
        <v>153</v>
      </c>
      <c r="L43" s="21"/>
      <c r="M43" s="21"/>
      <c r="N43" s="21"/>
      <c r="O43" s="21"/>
      <c r="P43" s="21"/>
    </row>
    <row r="44" spans="1:16" s="47" customFormat="1" x14ac:dyDescent="0.25">
      <c r="A44" s="22">
        <v>84</v>
      </c>
      <c r="B44" s="31" t="s">
        <v>4065</v>
      </c>
      <c r="C44" s="28">
        <v>2</v>
      </c>
      <c r="D44" s="29">
        <v>43837</v>
      </c>
      <c r="E44" s="22"/>
      <c r="F44" s="39" t="s">
        <v>18</v>
      </c>
      <c r="G44" s="39" t="s">
        <v>3919</v>
      </c>
      <c r="H44" s="39" t="s">
        <v>23</v>
      </c>
      <c r="I44" s="32">
        <v>2</v>
      </c>
      <c r="J44" s="30">
        <v>657.14</v>
      </c>
      <c r="K44" s="22" t="s">
        <v>150</v>
      </c>
      <c r="L44" s="22"/>
      <c r="M44" s="22"/>
      <c r="N44" s="22"/>
      <c r="O44" s="22"/>
      <c r="P44" s="22"/>
    </row>
    <row r="45" spans="1:16" s="47" customFormat="1" x14ac:dyDescent="0.25">
      <c r="A45" s="21">
        <v>85</v>
      </c>
      <c r="B45" s="33" t="s">
        <v>4065</v>
      </c>
      <c r="C45" s="25">
        <v>3</v>
      </c>
      <c r="D45" s="26">
        <v>43837</v>
      </c>
      <c r="E45" s="21"/>
      <c r="F45" s="37" t="s">
        <v>18</v>
      </c>
      <c r="G45" s="37" t="s">
        <v>3924</v>
      </c>
      <c r="H45" s="37" t="s">
        <v>111</v>
      </c>
      <c r="I45" s="34">
        <v>1</v>
      </c>
      <c r="J45" s="27">
        <v>147.85</v>
      </c>
      <c r="K45" s="21" t="s">
        <v>150</v>
      </c>
      <c r="L45" s="21"/>
      <c r="M45" s="21"/>
      <c r="N45" s="21"/>
      <c r="O45" s="21"/>
      <c r="P45" s="21"/>
    </row>
    <row r="46" spans="1:16" s="47" customFormat="1" x14ac:dyDescent="0.25">
      <c r="A46" s="22">
        <v>86</v>
      </c>
      <c r="B46" s="31" t="s">
        <v>4065</v>
      </c>
      <c r="C46" s="28">
        <v>4</v>
      </c>
      <c r="D46" s="29">
        <v>43837</v>
      </c>
      <c r="E46" s="22"/>
      <c r="F46" s="39" t="s">
        <v>18</v>
      </c>
      <c r="G46" s="39" t="s">
        <v>3920</v>
      </c>
      <c r="H46" s="39" t="s">
        <v>112</v>
      </c>
      <c r="I46" s="32">
        <v>1</v>
      </c>
      <c r="J46" s="30">
        <v>65.930000000000007</v>
      </c>
      <c r="K46" s="22" t="s">
        <v>150</v>
      </c>
      <c r="L46" s="22"/>
      <c r="M46" s="22"/>
      <c r="N46" s="22"/>
      <c r="O46" s="22"/>
      <c r="P46" s="22"/>
    </row>
    <row r="47" spans="1:16" s="47" customFormat="1" x14ac:dyDescent="0.25">
      <c r="A47" s="21">
        <v>87</v>
      </c>
      <c r="B47" s="33" t="s">
        <v>4065</v>
      </c>
      <c r="C47" s="25">
        <v>5</v>
      </c>
      <c r="D47" s="26">
        <v>43837</v>
      </c>
      <c r="E47" s="21"/>
      <c r="F47" s="37" t="s">
        <v>18</v>
      </c>
      <c r="G47" s="37" t="s">
        <v>3650</v>
      </c>
      <c r="H47" s="37" t="s">
        <v>113</v>
      </c>
      <c r="I47" s="34">
        <v>1</v>
      </c>
      <c r="J47" s="27">
        <v>171.34</v>
      </c>
      <c r="K47" s="21" t="s">
        <v>150</v>
      </c>
      <c r="L47" s="21"/>
      <c r="M47" s="21"/>
      <c r="N47" s="21"/>
      <c r="O47" s="21"/>
      <c r="P47" s="21"/>
    </row>
    <row r="48" spans="1:16" x14ac:dyDescent="0.25">
      <c r="A48" s="22">
        <v>91</v>
      </c>
      <c r="B48" s="31" t="s">
        <v>4066</v>
      </c>
      <c r="C48" s="28">
        <v>1</v>
      </c>
      <c r="D48" s="29">
        <v>43837</v>
      </c>
      <c r="E48" s="22"/>
      <c r="F48" s="39" t="s">
        <v>18</v>
      </c>
      <c r="G48" s="39" t="s">
        <v>3497</v>
      </c>
      <c r="H48" s="39" t="s">
        <v>109</v>
      </c>
      <c r="I48" s="32">
        <v>1</v>
      </c>
      <c r="J48" s="30">
        <v>145.9</v>
      </c>
      <c r="K48" s="22" t="s">
        <v>150</v>
      </c>
      <c r="L48" s="22"/>
      <c r="M48" s="22"/>
      <c r="N48" s="22"/>
      <c r="O48" s="22"/>
      <c r="P48" s="22"/>
    </row>
    <row r="49" spans="1:16" s="47" customFormat="1" x14ac:dyDescent="0.25">
      <c r="A49" s="21">
        <v>93</v>
      </c>
      <c r="B49" s="33" t="s">
        <v>4066</v>
      </c>
      <c r="C49" s="25">
        <v>2</v>
      </c>
      <c r="D49" s="26">
        <v>43837</v>
      </c>
      <c r="E49" s="21"/>
      <c r="F49" s="37" t="s">
        <v>18</v>
      </c>
      <c r="G49" s="37" t="s">
        <v>3498</v>
      </c>
      <c r="H49" s="37" t="s">
        <v>23</v>
      </c>
      <c r="I49" s="34">
        <v>1</v>
      </c>
      <c r="J49" s="27">
        <v>160.76</v>
      </c>
      <c r="K49" s="21" t="s">
        <v>150</v>
      </c>
      <c r="L49" s="21"/>
      <c r="M49" s="21"/>
      <c r="N49" s="21"/>
      <c r="O49" s="21"/>
      <c r="P49" s="21"/>
    </row>
    <row r="50" spans="1:16" s="47" customFormat="1" x14ac:dyDescent="0.25">
      <c r="A50" s="22">
        <v>94</v>
      </c>
      <c r="B50" s="31" t="s">
        <v>4066</v>
      </c>
      <c r="C50" s="28">
        <v>3</v>
      </c>
      <c r="D50" s="29">
        <v>43837</v>
      </c>
      <c r="E50" s="22"/>
      <c r="F50" s="39" t="s">
        <v>18</v>
      </c>
      <c r="G50" s="39" t="s">
        <v>3501</v>
      </c>
      <c r="H50" s="39" t="s">
        <v>111</v>
      </c>
      <c r="I50" s="32">
        <v>1</v>
      </c>
      <c r="J50" s="30">
        <v>138.91</v>
      </c>
      <c r="K50" s="22" t="s">
        <v>150</v>
      </c>
      <c r="L50" s="22"/>
      <c r="M50" s="22"/>
      <c r="N50" s="22"/>
      <c r="O50" s="22"/>
      <c r="P50" s="22"/>
    </row>
    <row r="51" spans="1:16" s="47" customFormat="1" x14ac:dyDescent="0.25">
      <c r="A51" s="21">
        <v>98</v>
      </c>
      <c r="B51" s="33" t="s">
        <v>4067</v>
      </c>
      <c r="C51" s="25">
        <v>1</v>
      </c>
      <c r="D51" s="26">
        <v>43837</v>
      </c>
      <c r="E51" s="21"/>
      <c r="F51" s="37" t="s">
        <v>18</v>
      </c>
      <c r="G51" s="37" t="s">
        <v>3524</v>
      </c>
      <c r="H51" s="37" t="s">
        <v>3374</v>
      </c>
      <c r="I51" s="34">
        <v>1</v>
      </c>
      <c r="J51" s="27">
        <v>285.52</v>
      </c>
      <c r="K51" s="21" t="s">
        <v>150</v>
      </c>
      <c r="L51" s="21"/>
      <c r="M51" s="21"/>
      <c r="N51" s="21"/>
      <c r="O51" s="21"/>
      <c r="P51" s="21"/>
    </row>
    <row r="52" spans="1:16" s="47" customFormat="1" x14ac:dyDescent="0.25">
      <c r="A52" s="22">
        <v>101</v>
      </c>
      <c r="B52" s="31" t="s">
        <v>4069</v>
      </c>
      <c r="C52" s="28">
        <v>1</v>
      </c>
      <c r="D52" s="29">
        <v>43837</v>
      </c>
      <c r="E52" s="22"/>
      <c r="F52" s="39" t="s">
        <v>18</v>
      </c>
      <c r="G52" s="39" t="s">
        <v>3568</v>
      </c>
      <c r="H52" s="39" t="s">
        <v>3373</v>
      </c>
      <c r="I52" s="32">
        <v>1</v>
      </c>
      <c r="J52" s="30">
        <v>66.05</v>
      </c>
      <c r="K52" s="22" t="s">
        <v>149</v>
      </c>
      <c r="L52" s="22"/>
      <c r="M52" s="22"/>
      <c r="N52" s="22"/>
      <c r="O52" s="22"/>
      <c r="P52" s="22"/>
    </row>
    <row r="53" spans="1:16" s="47" customFormat="1" x14ac:dyDescent="0.25">
      <c r="A53" s="21">
        <v>102</v>
      </c>
      <c r="B53" s="33" t="s">
        <v>4070</v>
      </c>
      <c r="C53" s="25">
        <v>1</v>
      </c>
      <c r="D53" s="26">
        <v>43837</v>
      </c>
      <c r="E53" s="21"/>
      <c r="F53" s="37" t="s">
        <v>18</v>
      </c>
      <c r="G53" s="37" t="s">
        <v>3494</v>
      </c>
      <c r="H53" s="37" t="s">
        <v>55</v>
      </c>
      <c r="I53" s="34">
        <v>1</v>
      </c>
      <c r="J53" s="27">
        <v>178.2</v>
      </c>
      <c r="K53" s="21" t="s">
        <v>150</v>
      </c>
      <c r="L53" s="21"/>
      <c r="M53" s="21"/>
      <c r="N53" s="21"/>
      <c r="O53" s="21"/>
      <c r="P53" s="21"/>
    </row>
    <row r="54" spans="1:16" s="47" customFormat="1" x14ac:dyDescent="0.25">
      <c r="A54" s="22">
        <v>103</v>
      </c>
      <c r="B54" s="31" t="s">
        <v>4070</v>
      </c>
      <c r="C54" s="28">
        <v>2</v>
      </c>
      <c r="D54" s="29">
        <v>43837</v>
      </c>
      <c r="E54" s="22"/>
      <c r="F54" s="39" t="s">
        <v>18</v>
      </c>
      <c r="G54" s="39" t="s">
        <v>3871</v>
      </c>
      <c r="H54" s="39" t="s">
        <v>3283</v>
      </c>
      <c r="I54" s="32">
        <v>1</v>
      </c>
      <c r="J54" s="30">
        <v>103.06</v>
      </c>
      <c r="K54" s="22" t="s">
        <v>150</v>
      </c>
      <c r="L54" s="22"/>
      <c r="M54" s="22"/>
      <c r="N54" s="22"/>
      <c r="O54" s="22"/>
      <c r="P54" s="22"/>
    </row>
    <row r="55" spans="1:16" s="47" customFormat="1" x14ac:dyDescent="0.25">
      <c r="A55" s="21">
        <v>107</v>
      </c>
      <c r="B55" s="33" t="s">
        <v>4071</v>
      </c>
      <c r="C55" s="25">
        <v>1</v>
      </c>
      <c r="D55" s="26">
        <v>43837</v>
      </c>
      <c r="E55" s="21"/>
      <c r="F55" s="37" t="s">
        <v>18</v>
      </c>
      <c r="G55" s="37" t="s">
        <v>3624</v>
      </c>
      <c r="H55" s="37" t="s">
        <v>3302</v>
      </c>
      <c r="I55" s="34">
        <v>1</v>
      </c>
      <c r="J55" s="27">
        <v>130.32</v>
      </c>
      <c r="K55" s="21" t="s">
        <v>150</v>
      </c>
      <c r="L55" s="21"/>
      <c r="M55" s="21"/>
      <c r="N55" s="21"/>
      <c r="O55" s="21"/>
      <c r="P55" s="21"/>
    </row>
    <row r="56" spans="1:16" x14ac:dyDescent="0.25">
      <c r="A56" s="22">
        <v>109</v>
      </c>
      <c r="B56" s="31" t="s">
        <v>4071</v>
      </c>
      <c r="C56" s="28">
        <v>2</v>
      </c>
      <c r="D56" s="29">
        <v>43837</v>
      </c>
      <c r="E56" s="22"/>
      <c r="F56" s="39" t="s">
        <v>18</v>
      </c>
      <c r="G56" s="39" t="s">
        <v>3627</v>
      </c>
      <c r="H56" s="39" t="s">
        <v>114</v>
      </c>
      <c r="I56" s="32">
        <v>2</v>
      </c>
      <c r="J56" s="30">
        <v>142.22</v>
      </c>
      <c r="K56" s="22" t="s">
        <v>150</v>
      </c>
      <c r="L56" s="22"/>
      <c r="M56" s="22"/>
      <c r="N56" s="22"/>
      <c r="O56" s="22"/>
      <c r="P56" s="22"/>
    </row>
    <row r="57" spans="1:16" s="47" customFormat="1" x14ac:dyDescent="0.25">
      <c r="A57" s="21">
        <v>113</v>
      </c>
      <c r="B57" s="33" t="s">
        <v>4072</v>
      </c>
      <c r="C57" s="25">
        <v>1</v>
      </c>
      <c r="D57" s="26">
        <v>43837</v>
      </c>
      <c r="E57" s="21"/>
      <c r="F57" s="37" t="s">
        <v>18</v>
      </c>
      <c r="G57" s="37" t="s">
        <v>3469</v>
      </c>
      <c r="H57" s="37" t="s">
        <v>93</v>
      </c>
      <c r="I57" s="34">
        <v>2</v>
      </c>
      <c r="J57" s="27">
        <v>1134.08</v>
      </c>
      <c r="K57" s="21" t="s">
        <v>150</v>
      </c>
      <c r="L57" s="21"/>
      <c r="M57" s="21"/>
      <c r="N57" s="21"/>
      <c r="O57" s="21"/>
      <c r="P57" s="21"/>
    </row>
    <row r="58" spans="1:16" s="47" customFormat="1" x14ac:dyDescent="0.25">
      <c r="A58" s="22">
        <v>115</v>
      </c>
      <c r="B58" s="31" t="s">
        <v>4072</v>
      </c>
      <c r="C58" s="28">
        <v>2</v>
      </c>
      <c r="D58" s="29">
        <v>43837</v>
      </c>
      <c r="E58" s="22"/>
      <c r="F58" s="39" t="s">
        <v>18</v>
      </c>
      <c r="G58" s="39" t="s">
        <v>3656</v>
      </c>
      <c r="H58" s="39" t="s">
        <v>3302</v>
      </c>
      <c r="I58" s="32">
        <v>1</v>
      </c>
      <c r="J58" s="30">
        <v>127.33</v>
      </c>
      <c r="K58" s="22" t="s">
        <v>150</v>
      </c>
      <c r="L58" s="22"/>
      <c r="M58" s="22"/>
      <c r="N58" s="22"/>
      <c r="O58" s="22"/>
      <c r="P58" s="22"/>
    </row>
    <row r="59" spans="1:16" s="47" customFormat="1" x14ac:dyDescent="0.25">
      <c r="A59" s="21">
        <v>116</v>
      </c>
      <c r="B59" s="33" t="s">
        <v>4072</v>
      </c>
      <c r="C59" s="25">
        <v>3</v>
      </c>
      <c r="D59" s="26">
        <v>43837</v>
      </c>
      <c r="E59" s="21"/>
      <c r="F59" s="37" t="s">
        <v>18</v>
      </c>
      <c r="G59" s="37" t="s">
        <v>3657</v>
      </c>
      <c r="H59" s="37" t="s">
        <v>55</v>
      </c>
      <c r="I59" s="34">
        <v>2</v>
      </c>
      <c r="J59" s="27">
        <v>360.18</v>
      </c>
      <c r="K59" s="21" t="s">
        <v>150</v>
      </c>
      <c r="L59" s="21"/>
      <c r="M59" s="21"/>
      <c r="N59" s="21"/>
      <c r="O59" s="21"/>
      <c r="P59" s="21"/>
    </row>
    <row r="60" spans="1:16" s="47" customFormat="1" x14ac:dyDescent="0.25">
      <c r="A60" s="22">
        <v>120</v>
      </c>
      <c r="B60" s="31" t="s">
        <v>4073</v>
      </c>
      <c r="C60" s="28">
        <v>1</v>
      </c>
      <c r="D60" s="29">
        <v>43837</v>
      </c>
      <c r="E60" s="22"/>
      <c r="F60" s="39" t="s">
        <v>18</v>
      </c>
      <c r="G60" s="39" t="s">
        <v>3472</v>
      </c>
      <c r="H60" s="39" t="s">
        <v>111</v>
      </c>
      <c r="I60" s="32">
        <v>2</v>
      </c>
      <c r="J60" s="30">
        <v>179.98</v>
      </c>
      <c r="K60" s="22" t="s">
        <v>150</v>
      </c>
      <c r="L60" s="22"/>
      <c r="M60" s="22"/>
      <c r="N60" s="22"/>
      <c r="O60" s="22"/>
      <c r="P60" s="22"/>
    </row>
    <row r="61" spans="1:16" s="47" customFormat="1" x14ac:dyDescent="0.25">
      <c r="A61" s="21">
        <v>122</v>
      </c>
      <c r="B61" s="33" t="s">
        <v>4073</v>
      </c>
      <c r="C61" s="25">
        <v>2</v>
      </c>
      <c r="D61" s="26">
        <v>43837</v>
      </c>
      <c r="E61" s="21"/>
      <c r="F61" s="37" t="s">
        <v>18</v>
      </c>
      <c r="G61" s="37" t="s">
        <v>3473</v>
      </c>
      <c r="H61" s="37" t="s">
        <v>3296</v>
      </c>
      <c r="I61" s="34">
        <v>2</v>
      </c>
      <c r="J61" s="27">
        <v>111.44</v>
      </c>
      <c r="K61" s="21" t="s">
        <v>150</v>
      </c>
      <c r="L61" s="21"/>
      <c r="M61" s="21"/>
      <c r="N61" s="21"/>
      <c r="O61" s="21"/>
      <c r="P61" s="21"/>
    </row>
    <row r="62" spans="1:16" s="47" customFormat="1" x14ac:dyDescent="0.25">
      <c r="A62" s="22">
        <v>123</v>
      </c>
      <c r="B62" s="31" t="s">
        <v>4073</v>
      </c>
      <c r="C62" s="28">
        <v>3</v>
      </c>
      <c r="D62" s="29">
        <v>43837</v>
      </c>
      <c r="E62" s="22"/>
      <c r="F62" s="39" t="s">
        <v>18</v>
      </c>
      <c r="G62" s="39" t="s">
        <v>3474</v>
      </c>
      <c r="H62" s="39" t="s">
        <v>109</v>
      </c>
      <c r="I62" s="32">
        <v>2</v>
      </c>
      <c r="J62" s="30">
        <v>207.56</v>
      </c>
      <c r="K62" s="22" t="s">
        <v>150</v>
      </c>
      <c r="L62" s="22"/>
      <c r="M62" s="22"/>
      <c r="N62" s="22"/>
      <c r="O62" s="22"/>
      <c r="P62" s="22"/>
    </row>
    <row r="63" spans="1:16" s="47" customFormat="1" x14ac:dyDescent="0.25">
      <c r="A63" s="21">
        <v>124</v>
      </c>
      <c r="B63" s="33" t="s">
        <v>4073</v>
      </c>
      <c r="C63" s="25">
        <v>4</v>
      </c>
      <c r="D63" s="26">
        <v>43837</v>
      </c>
      <c r="E63" s="21"/>
      <c r="F63" s="37" t="s">
        <v>18</v>
      </c>
      <c r="G63" s="37" t="s">
        <v>3475</v>
      </c>
      <c r="H63" s="37" t="s">
        <v>112</v>
      </c>
      <c r="I63" s="34">
        <v>3</v>
      </c>
      <c r="J63" s="27">
        <v>137.25</v>
      </c>
      <c r="K63" s="21" t="s">
        <v>150</v>
      </c>
      <c r="L63" s="21"/>
      <c r="M63" s="21"/>
      <c r="N63" s="21"/>
      <c r="O63" s="21"/>
      <c r="P63" s="21"/>
    </row>
    <row r="64" spans="1:16" x14ac:dyDescent="0.25">
      <c r="A64" s="22">
        <v>125</v>
      </c>
      <c r="B64" s="31" t="s">
        <v>4073</v>
      </c>
      <c r="C64" s="28">
        <v>5</v>
      </c>
      <c r="D64" s="29">
        <v>43837</v>
      </c>
      <c r="E64" s="22"/>
      <c r="F64" s="39" t="s">
        <v>18</v>
      </c>
      <c r="G64" s="39" t="s">
        <v>3476</v>
      </c>
      <c r="H64" s="39" t="s">
        <v>103</v>
      </c>
      <c r="I64" s="32">
        <v>1</v>
      </c>
      <c r="J64" s="30">
        <f>305.58/3</f>
        <v>101.86</v>
      </c>
      <c r="K64" s="22" t="s">
        <v>153</v>
      </c>
      <c r="L64" s="22"/>
      <c r="M64" s="22"/>
      <c r="N64" s="22"/>
      <c r="O64" s="22"/>
      <c r="P64" s="22"/>
    </row>
    <row r="65" spans="1:16" x14ac:dyDescent="0.25">
      <c r="A65" s="22">
        <v>125</v>
      </c>
      <c r="B65" s="31" t="s">
        <v>4073</v>
      </c>
      <c r="C65" s="28">
        <v>5</v>
      </c>
      <c r="D65" s="29">
        <v>43837</v>
      </c>
      <c r="E65" s="22"/>
      <c r="F65" s="39" t="s">
        <v>18</v>
      </c>
      <c r="G65" s="39" t="s">
        <v>3476</v>
      </c>
      <c r="H65" s="39" t="s">
        <v>103</v>
      </c>
      <c r="I65" s="32">
        <v>2</v>
      </c>
      <c r="J65" s="30">
        <f>101.86+101.86</f>
        <v>203.72</v>
      </c>
      <c r="K65" s="22" t="s">
        <v>150</v>
      </c>
      <c r="L65" s="22"/>
      <c r="M65" s="22"/>
      <c r="N65" s="22"/>
      <c r="O65" s="22"/>
      <c r="P65" s="22"/>
    </row>
    <row r="66" spans="1:16" s="47" customFormat="1" x14ac:dyDescent="0.25">
      <c r="A66" s="21">
        <v>129</v>
      </c>
      <c r="B66" s="33" t="s">
        <v>4074</v>
      </c>
      <c r="C66" s="25">
        <v>1</v>
      </c>
      <c r="D66" s="26">
        <v>43837</v>
      </c>
      <c r="E66" s="21"/>
      <c r="F66" s="37" t="s">
        <v>18</v>
      </c>
      <c r="G66" s="37" t="s">
        <v>3510</v>
      </c>
      <c r="H66" s="37" t="s">
        <v>24</v>
      </c>
      <c r="I66" s="34">
        <v>1</v>
      </c>
      <c r="J66" s="27">
        <v>130.83000000000001</v>
      </c>
      <c r="K66" s="21" t="s">
        <v>150</v>
      </c>
      <c r="L66" s="21"/>
      <c r="M66" s="21"/>
      <c r="N66" s="21"/>
      <c r="O66" s="21"/>
      <c r="P66" s="21"/>
    </row>
    <row r="67" spans="1:16" s="47" customFormat="1" x14ac:dyDescent="0.25">
      <c r="A67" s="22">
        <v>131</v>
      </c>
      <c r="B67" s="31" t="s">
        <v>4074</v>
      </c>
      <c r="C67" s="28">
        <v>2</v>
      </c>
      <c r="D67" s="29">
        <v>43837</v>
      </c>
      <c r="E67" s="22"/>
      <c r="F67" s="39" t="s">
        <v>18</v>
      </c>
      <c r="G67" s="39" t="s">
        <v>3511</v>
      </c>
      <c r="H67" s="39" t="s">
        <v>114</v>
      </c>
      <c r="I67" s="32">
        <v>3</v>
      </c>
      <c r="J67" s="30">
        <v>486.63</v>
      </c>
      <c r="K67" s="22" t="s">
        <v>150</v>
      </c>
      <c r="L67" s="22"/>
      <c r="M67" s="22"/>
      <c r="N67" s="22"/>
      <c r="O67" s="22"/>
      <c r="P67" s="22"/>
    </row>
    <row r="68" spans="1:16" s="47" customFormat="1" x14ac:dyDescent="0.25">
      <c r="A68" s="21">
        <v>132</v>
      </c>
      <c r="B68" s="33" t="s">
        <v>4074</v>
      </c>
      <c r="C68" s="25">
        <v>3</v>
      </c>
      <c r="D68" s="26">
        <v>43837</v>
      </c>
      <c r="E68" s="21"/>
      <c r="F68" s="37" t="s">
        <v>18</v>
      </c>
      <c r="G68" s="37" t="s">
        <v>3617</v>
      </c>
      <c r="H68" s="37" t="s">
        <v>110</v>
      </c>
      <c r="I68" s="34">
        <v>1</v>
      </c>
      <c r="J68" s="27">
        <v>80.77</v>
      </c>
      <c r="K68" s="21" t="s">
        <v>150</v>
      </c>
      <c r="L68" s="21"/>
      <c r="M68" s="21"/>
      <c r="N68" s="21"/>
      <c r="O68" s="21"/>
      <c r="P68" s="21"/>
    </row>
    <row r="69" spans="1:16" s="47" customFormat="1" x14ac:dyDescent="0.25">
      <c r="A69" s="22">
        <v>133</v>
      </c>
      <c r="B69" s="31" t="s">
        <v>4074</v>
      </c>
      <c r="C69" s="28">
        <v>4</v>
      </c>
      <c r="D69" s="29">
        <v>43837</v>
      </c>
      <c r="E69" s="22"/>
      <c r="F69" s="39" t="s">
        <v>18</v>
      </c>
      <c r="G69" s="39" t="s">
        <v>3640</v>
      </c>
      <c r="H69" s="39" t="s">
        <v>109</v>
      </c>
      <c r="I69" s="32">
        <v>2</v>
      </c>
      <c r="J69" s="30">
        <v>213.96</v>
      </c>
      <c r="K69" s="22" t="s">
        <v>150</v>
      </c>
      <c r="L69" s="22"/>
      <c r="M69" s="22"/>
      <c r="N69" s="22"/>
      <c r="O69" s="22"/>
      <c r="P69" s="22"/>
    </row>
    <row r="70" spans="1:16" s="47" customFormat="1" x14ac:dyDescent="0.25">
      <c r="A70" s="21">
        <v>134</v>
      </c>
      <c r="B70" s="33" t="s">
        <v>4074</v>
      </c>
      <c r="C70" s="25">
        <v>5</v>
      </c>
      <c r="D70" s="26">
        <v>43837</v>
      </c>
      <c r="E70" s="21"/>
      <c r="F70" s="37" t="s">
        <v>18</v>
      </c>
      <c r="G70" s="37" t="s">
        <v>3563</v>
      </c>
      <c r="H70" s="37" t="s">
        <v>54</v>
      </c>
      <c r="I70" s="34">
        <v>1</v>
      </c>
      <c r="J70" s="27">
        <v>666.12</v>
      </c>
      <c r="K70" s="21" t="s">
        <v>153</v>
      </c>
      <c r="L70" s="21"/>
      <c r="M70" s="21"/>
      <c r="N70" s="21"/>
      <c r="O70" s="21"/>
      <c r="P70" s="21"/>
    </row>
    <row r="71" spans="1:16" s="47" customFormat="1" x14ac:dyDescent="0.25">
      <c r="A71" s="22">
        <v>135</v>
      </c>
      <c r="B71" s="31" t="s">
        <v>4074</v>
      </c>
      <c r="C71" s="28">
        <v>6</v>
      </c>
      <c r="D71" s="29">
        <v>43837</v>
      </c>
      <c r="E71" s="22"/>
      <c r="F71" s="39" t="s">
        <v>18</v>
      </c>
      <c r="G71" s="39" t="s">
        <v>3641</v>
      </c>
      <c r="H71" s="39" t="s">
        <v>3297</v>
      </c>
      <c r="I71" s="32">
        <v>2</v>
      </c>
      <c r="J71" s="30">
        <v>102.76</v>
      </c>
      <c r="K71" s="22" t="s">
        <v>150</v>
      </c>
      <c r="L71" s="22"/>
      <c r="M71" s="22"/>
      <c r="N71" s="22"/>
      <c r="O71" s="22"/>
      <c r="P71" s="22"/>
    </row>
    <row r="72" spans="1:16" s="47" customFormat="1" x14ac:dyDescent="0.25">
      <c r="A72" s="21">
        <v>136</v>
      </c>
      <c r="B72" s="33" t="s">
        <v>4074</v>
      </c>
      <c r="C72" s="25">
        <v>7</v>
      </c>
      <c r="D72" s="26">
        <v>43837</v>
      </c>
      <c r="E72" s="21"/>
      <c r="F72" s="37" t="s">
        <v>18</v>
      </c>
      <c r="G72" s="37" t="s">
        <v>3642</v>
      </c>
      <c r="H72" s="37" t="s">
        <v>111</v>
      </c>
      <c r="I72" s="34">
        <v>2</v>
      </c>
      <c r="J72" s="27">
        <v>240.86</v>
      </c>
      <c r="K72" s="21" t="s">
        <v>150</v>
      </c>
      <c r="L72" s="21"/>
      <c r="M72" s="21"/>
      <c r="N72" s="21"/>
      <c r="O72" s="21"/>
      <c r="P72" s="21"/>
    </row>
    <row r="73" spans="1:16" x14ac:dyDescent="0.25">
      <c r="A73" s="22">
        <v>137</v>
      </c>
      <c r="B73" s="31" t="s">
        <v>4074</v>
      </c>
      <c r="C73" s="28">
        <v>8</v>
      </c>
      <c r="D73" s="29">
        <v>43837</v>
      </c>
      <c r="E73" s="22"/>
      <c r="F73" s="39" t="s">
        <v>18</v>
      </c>
      <c r="G73" s="39" t="s">
        <v>3643</v>
      </c>
      <c r="H73" s="39" t="s">
        <v>3296</v>
      </c>
      <c r="I73" s="32">
        <v>2</v>
      </c>
      <c r="J73" s="30">
        <v>118.7</v>
      </c>
      <c r="K73" s="22" t="s">
        <v>150</v>
      </c>
      <c r="L73" s="22"/>
      <c r="M73" s="22"/>
      <c r="N73" s="22"/>
      <c r="O73" s="22"/>
      <c r="P73" s="22"/>
    </row>
    <row r="74" spans="1:16" s="47" customFormat="1" x14ac:dyDescent="0.25">
      <c r="A74" s="21">
        <v>138</v>
      </c>
      <c r="B74" s="33" t="s">
        <v>4074</v>
      </c>
      <c r="C74" s="25">
        <v>9</v>
      </c>
      <c r="D74" s="26">
        <v>43837</v>
      </c>
      <c r="E74" s="21"/>
      <c r="F74" s="37" t="s">
        <v>18</v>
      </c>
      <c r="G74" s="37" t="s">
        <v>3644</v>
      </c>
      <c r="H74" s="37" t="s">
        <v>115</v>
      </c>
      <c r="I74" s="34">
        <v>2</v>
      </c>
      <c r="J74" s="27">
        <v>259.82</v>
      </c>
      <c r="K74" s="21" t="s">
        <v>153</v>
      </c>
      <c r="L74" s="21"/>
      <c r="M74" s="21"/>
      <c r="N74" s="21"/>
      <c r="O74" s="21"/>
      <c r="P74" s="21"/>
    </row>
    <row r="75" spans="1:16" s="47" customFormat="1" x14ac:dyDescent="0.25">
      <c r="A75" s="22">
        <v>142</v>
      </c>
      <c r="B75" s="31" t="s">
        <v>4075</v>
      </c>
      <c r="C75" s="28">
        <v>1</v>
      </c>
      <c r="D75" s="29">
        <v>43837</v>
      </c>
      <c r="E75" s="22"/>
      <c r="F75" s="39" t="s">
        <v>18</v>
      </c>
      <c r="G75" s="39" t="s">
        <v>3618</v>
      </c>
      <c r="H75" s="39" t="s">
        <v>3619</v>
      </c>
      <c r="I75" s="32">
        <v>1</v>
      </c>
      <c r="J75" s="30">
        <v>208.49</v>
      </c>
      <c r="K75" s="22" t="s">
        <v>150</v>
      </c>
      <c r="L75" s="22"/>
      <c r="M75" s="22"/>
      <c r="N75" s="22"/>
      <c r="O75" s="22"/>
      <c r="P75" s="22"/>
    </row>
    <row r="76" spans="1:16" s="47" customFormat="1" x14ac:dyDescent="0.25">
      <c r="A76" s="21">
        <v>144</v>
      </c>
      <c r="B76" s="33" t="s">
        <v>4076</v>
      </c>
      <c r="C76" s="25">
        <v>1</v>
      </c>
      <c r="D76" s="26">
        <v>43837</v>
      </c>
      <c r="E76" s="21"/>
      <c r="F76" s="37" t="s">
        <v>18</v>
      </c>
      <c r="G76" s="37" t="s">
        <v>3508</v>
      </c>
      <c r="H76" s="37" t="s">
        <v>114</v>
      </c>
      <c r="I76" s="34">
        <v>2</v>
      </c>
      <c r="J76" s="27">
        <v>305.18</v>
      </c>
      <c r="K76" s="21" t="s">
        <v>153</v>
      </c>
      <c r="L76" s="21"/>
      <c r="M76" s="21"/>
      <c r="N76" s="21"/>
      <c r="O76" s="21"/>
      <c r="P76" s="21"/>
    </row>
    <row r="77" spans="1:16" s="47" customFormat="1" x14ac:dyDescent="0.25">
      <c r="A77" s="22">
        <v>145</v>
      </c>
      <c r="B77" s="31" t="s">
        <v>4076</v>
      </c>
      <c r="C77" s="28">
        <v>2</v>
      </c>
      <c r="D77" s="29">
        <v>43837</v>
      </c>
      <c r="E77" s="22"/>
      <c r="F77" s="39" t="s">
        <v>18</v>
      </c>
      <c r="G77" s="39" t="s">
        <v>3509</v>
      </c>
      <c r="H77" s="39" t="s">
        <v>24</v>
      </c>
      <c r="I77" s="32">
        <v>2</v>
      </c>
      <c r="J77" s="30">
        <v>217.84</v>
      </c>
      <c r="K77" s="22" t="s">
        <v>150</v>
      </c>
      <c r="L77" s="22"/>
      <c r="M77" s="22"/>
      <c r="N77" s="22"/>
      <c r="O77" s="22"/>
      <c r="P77" s="22"/>
    </row>
    <row r="78" spans="1:16" s="47" customFormat="1" x14ac:dyDescent="0.25">
      <c r="A78" s="21">
        <v>146</v>
      </c>
      <c r="B78" s="33" t="s">
        <v>4076</v>
      </c>
      <c r="C78" s="25">
        <v>3</v>
      </c>
      <c r="D78" s="26">
        <v>43837</v>
      </c>
      <c r="E78" s="21"/>
      <c r="F78" s="37" t="s">
        <v>18</v>
      </c>
      <c r="G78" s="37" t="s">
        <v>3477</v>
      </c>
      <c r="H78" s="37" t="s">
        <v>3292</v>
      </c>
      <c r="I78" s="34">
        <v>2</v>
      </c>
      <c r="J78" s="27">
        <v>91</v>
      </c>
      <c r="K78" s="21" t="s">
        <v>150</v>
      </c>
      <c r="L78" s="21"/>
      <c r="M78" s="21"/>
      <c r="N78" s="21"/>
      <c r="O78" s="21"/>
      <c r="P78" s="21"/>
    </row>
    <row r="79" spans="1:16" s="47" customFormat="1" x14ac:dyDescent="0.25">
      <c r="A79" s="22">
        <v>150</v>
      </c>
      <c r="B79" s="31" t="s">
        <v>4077</v>
      </c>
      <c r="C79" s="28">
        <v>1</v>
      </c>
      <c r="D79" s="29">
        <v>43837</v>
      </c>
      <c r="E79" s="22"/>
      <c r="F79" s="39" t="s">
        <v>18</v>
      </c>
      <c r="G79" s="39" t="s">
        <v>3638</v>
      </c>
      <c r="H79" s="39" t="s">
        <v>3639</v>
      </c>
      <c r="I79" s="32">
        <v>2</v>
      </c>
      <c r="J79" s="30">
        <v>208.2</v>
      </c>
      <c r="K79" s="22" t="s">
        <v>150</v>
      </c>
      <c r="L79" s="22"/>
      <c r="M79" s="22"/>
      <c r="N79" s="22"/>
      <c r="O79" s="22"/>
      <c r="P79" s="22"/>
    </row>
    <row r="80" spans="1:16" s="47" customFormat="1" x14ac:dyDescent="0.25">
      <c r="A80" s="21">
        <v>152</v>
      </c>
      <c r="B80" s="33" t="s">
        <v>4077</v>
      </c>
      <c r="C80" s="25">
        <v>2</v>
      </c>
      <c r="D80" s="26">
        <v>43837</v>
      </c>
      <c r="E80" s="21"/>
      <c r="F80" s="37" t="s">
        <v>18</v>
      </c>
      <c r="G80" s="37" t="s">
        <v>3516</v>
      </c>
      <c r="H80" s="37" t="s">
        <v>101</v>
      </c>
      <c r="I80" s="34">
        <v>1</v>
      </c>
      <c r="J80" s="27">
        <v>118.8</v>
      </c>
      <c r="K80" s="21" t="s">
        <v>150</v>
      </c>
      <c r="L80" s="21"/>
      <c r="M80" s="21"/>
      <c r="N80" s="21"/>
      <c r="O80" s="21"/>
      <c r="P80" s="21"/>
    </row>
    <row r="81" spans="1:16" x14ac:dyDescent="0.25">
      <c r="A81" s="22">
        <v>153</v>
      </c>
      <c r="B81" s="31" t="s">
        <v>4077</v>
      </c>
      <c r="C81" s="28">
        <v>3</v>
      </c>
      <c r="D81" s="29">
        <v>43837</v>
      </c>
      <c r="E81" s="22"/>
      <c r="F81" s="39" t="s">
        <v>18</v>
      </c>
      <c r="G81" s="39" t="s">
        <v>3622</v>
      </c>
      <c r="H81" s="39" t="s">
        <v>3623</v>
      </c>
      <c r="I81" s="32">
        <v>2</v>
      </c>
      <c r="J81" s="30">
        <v>189.14</v>
      </c>
      <c r="K81" s="22" t="s">
        <v>150</v>
      </c>
      <c r="L81" s="22"/>
      <c r="M81" s="22"/>
      <c r="N81" s="22"/>
      <c r="O81" s="22"/>
      <c r="P81" s="22"/>
    </row>
    <row r="82" spans="1:16" s="47" customFormat="1" x14ac:dyDescent="0.25">
      <c r="A82" s="21">
        <v>154</v>
      </c>
      <c r="B82" s="33" t="s">
        <v>4077</v>
      </c>
      <c r="C82" s="25">
        <v>4</v>
      </c>
      <c r="D82" s="26">
        <v>43837</v>
      </c>
      <c r="E82" s="21"/>
      <c r="F82" s="37" t="s">
        <v>18</v>
      </c>
      <c r="G82" s="37" t="s">
        <v>3478</v>
      </c>
      <c r="H82" s="37" t="s">
        <v>3298</v>
      </c>
      <c r="I82" s="34">
        <v>7</v>
      </c>
      <c r="J82" s="27">
        <v>438.97</v>
      </c>
      <c r="K82" s="21" t="s">
        <v>149</v>
      </c>
      <c r="L82" s="21"/>
      <c r="M82" s="21"/>
      <c r="N82" s="21"/>
      <c r="O82" s="21"/>
      <c r="P82" s="21"/>
    </row>
    <row r="83" spans="1:16" s="47" customFormat="1" x14ac:dyDescent="0.25">
      <c r="A83" s="22">
        <v>158</v>
      </c>
      <c r="B83" s="31" t="s">
        <v>4078</v>
      </c>
      <c r="C83" s="28">
        <v>1</v>
      </c>
      <c r="D83" s="29">
        <v>43844</v>
      </c>
      <c r="E83" s="22"/>
      <c r="F83" s="39" t="s">
        <v>18</v>
      </c>
      <c r="G83" s="39" t="s">
        <v>3929</v>
      </c>
      <c r="H83" s="39" t="s">
        <v>4079</v>
      </c>
      <c r="I83" s="32">
        <v>1</v>
      </c>
      <c r="J83" s="30">
        <v>228.95</v>
      </c>
      <c r="K83" s="22"/>
      <c r="L83" s="22"/>
      <c r="M83" s="22"/>
      <c r="N83" s="22"/>
      <c r="O83" s="22"/>
      <c r="P83" s="22"/>
    </row>
    <row r="84" spans="1:16" s="47" customFormat="1" x14ac:dyDescent="0.25">
      <c r="A84" s="21">
        <v>160</v>
      </c>
      <c r="B84" s="33" t="s">
        <v>4078</v>
      </c>
      <c r="C84" s="25">
        <v>2</v>
      </c>
      <c r="D84" s="26">
        <v>43844</v>
      </c>
      <c r="E84" s="21"/>
      <c r="F84" s="37" t="s">
        <v>18</v>
      </c>
      <c r="G84" s="37" t="s">
        <v>3927</v>
      </c>
      <c r="H84" s="37" t="s">
        <v>3809</v>
      </c>
      <c r="I84" s="34">
        <v>1</v>
      </c>
      <c r="J84" s="27">
        <v>105.9</v>
      </c>
      <c r="K84" s="21"/>
      <c r="L84" s="21"/>
      <c r="M84" s="21"/>
      <c r="N84" s="21"/>
      <c r="O84" s="21"/>
      <c r="P84" s="21"/>
    </row>
    <row r="85" spans="1:16" s="47" customFormat="1" x14ac:dyDescent="0.25">
      <c r="A85" s="22">
        <v>161</v>
      </c>
      <c r="B85" s="31" t="s">
        <v>4078</v>
      </c>
      <c r="C85" s="28">
        <v>3</v>
      </c>
      <c r="D85" s="29">
        <v>43844</v>
      </c>
      <c r="E85" s="22"/>
      <c r="F85" s="39" t="s">
        <v>18</v>
      </c>
      <c r="G85" s="39" t="s">
        <v>3533</v>
      </c>
      <c r="H85" s="39" t="s">
        <v>109</v>
      </c>
      <c r="I85" s="32">
        <v>2</v>
      </c>
      <c r="J85" s="30">
        <v>256.04000000000002</v>
      </c>
      <c r="K85" s="22"/>
      <c r="L85" s="22"/>
      <c r="M85" s="22"/>
      <c r="N85" s="22"/>
      <c r="O85" s="22"/>
      <c r="P85" s="22"/>
    </row>
    <row r="86" spans="1:16" s="47" customFormat="1" x14ac:dyDescent="0.25">
      <c r="A86" s="21">
        <v>162</v>
      </c>
      <c r="B86" s="33" t="s">
        <v>4078</v>
      </c>
      <c r="C86" s="25">
        <v>4</v>
      </c>
      <c r="D86" s="26">
        <v>43844</v>
      </c>
      <c r="E86" s="21"/>
      <c r="F86" s="37" t="s">
        <v>18</v>
      </c>
      <c r="G86" s="37" t="s">
        <v>3533</v>
      </c>
      <c r="H86" s="37" t="s">
        <v>109</v>
      </c>
      <c r="I86" s="34">
        <v>2</v>
      </c>
      <c r="J86" s="27">
        <v>256.04000000000002</v>
      </c>
      <c r="K86" s="21"/>
      <c r="L86" s="21"/>
      <c r="M86" s="21"/>
      <c r="N86" s="21"/>
      <c r="O86" s="21"/>
      <c r="P86" s="21"/>
    </row>
    <row r="87" spans="1:16" s="47" customFormat="1" x14ac:dyDescent="0.25">
      <c r="A87" s="22">
        <v>163</v>
      </c>
      <c r="B87" s="31" t="s">
        <v>4078</v>
      </c>
      <c r="C87" s="28">
        <v>5</v>
      </c>
      <c r="D87" s="29">
        <v>43844</v>
      </c>
      <c r="E87" s="22"/>
      <c r="F87" s="39" t="s">
        <v>18</v>
      </c>
      <c r="G87" s="39" t="s">
        <v>3534</v>
      </c>
      <c r="H87" s="39" t="s">
        <v>111</v>
      </c>
      <c r="I87" s="32">
        <v>1</v>
      </c>
      <c r="J87" s="30">
        <v>118.79</v>
      </c>
      <c r="K87" s="22"/>
      <c r="L87" s="22"/>
      <c r="M87" s="22"/>
      <c r="N87" s="22"/>
      <c r="O87" s="22"/>
      <c r="P87" s="22"/>
    </row>
    <row r="88" spans="1:16" s="47" customFormat="1" x14ac:dyDescent="0.25">
      <c r="A88" s="21">
        <v>164</v>
      </c>
      <c r="B88" s="33" t="s">
        <v>4078</v>
      </c>
      <c r="C88" s="25">
        <v>6</v>
      </c>
      <c r="D88" s="26">
        <v>43844</v>
      </c>
      <c r="E88" s="21"/>
      <c r="F88" s="37" t="s">
        <v>18</v>
      </c>
      <c r="G88" s="37" t="s">
        <v>3535</v>
      </c>
      <c r="H88" s="37" t="s">
        <v>23</v>
      </c>
      <c r="I88" s="34">
        <v>2</v>
      </c>
      <c r="J88" s="27">
        <v>445.72</v>
      </c>
      <c r="K88" s="21"/>
      <c r="L88" s="21"/>
      <c r="M88" s="21"/>
      <c r="N88" s="21"/>
      <c r="O88" s="21"/>
      <c r="P88" s="21"/>
    </row>
    <row r="89" spans="1:16" s="47" customFormat="1" x14ac:dyDescent="0.25">
      <c r="A89" s="22">
        <v>165</v>
      </c>
      <c r="B89" s="31" t="s">
        <v>4078</v>
      </c>
      <c r="C89" s="28">
        <v>7</v>
      </c>
      <c r="D89" s="29">
        <v>43844</v>
      </c>
      <c r="E89" s="22"/>
      <c r="F89" s="39" t="s">
        <v>18</v>
      </c>
      <c r="G89" s="39" t="s">
        <v>3536</v>
      </c>
      <c r="H89" s="39" t="s">
        <v>24</v>
      </c>
      <c r="I89" s="32">
        <v>2</v>
      </c>
      <c r="J89" s="30">
        <v>251.04</v>
      </c>
      <c r="K89" s="22"/>
      <c r="L89" s="22"/>
      <c r="M89" s="22"/>
      <c r="N89" s="22"/>
      <c r="O89" s="22"/>
      <c r="P89" s="22"/>
    </row>
    <row r="90" spans="1:16" s="47" customFormat="1" x14ac:dyDescent="0.25">
      <c r="A90" s="21">
        <v>166</v>
      </c>
      <c r="B90" s="33" t="s">
        <v>4078</v>
      </c>
      <c r="C90" s="25">
        <v>8</v>
      </c>
      <c r="D90" s="26">
        <v>43844</v>
      </c>
      <c r="E90" s="21"/>
      <c r="F90" s="37" t="s">
        <v>18</v>
      </c>
      <c r="G90" s="37" t="s">
        <v>3537</v>
      </c>
      <c r="H90" s="37" t="s">
        <v>25</v>
      </c>
      <c r="I90" s="34">
        <v>1</v>
      </c>
      <c r="J90" s="27">
        <v>150.27000000000001</v>
      </c>
      <c r="K90" s="21"/>
      <c r="L90" s="21"/>
      <c r="M90" s="21"/>
      <c r="N90" s="21"/>
      <c r="O90" s="21"/>
      <c r="P90" s="21"/>
    </row>
    <row r="91" spans="1:16" s="47" customFormat="1" x14ac:dyDescent="0.25">
      <c r="A91" s="22">
        <v>167</v>
      </c>
      <c r="B91" s="31" t="s">
        <v>4078</v>
      </c>
      <c r="C91" s="28">
        <v>9</v>
      </c>
      <c r="D91" s="29">
        <v>43844</v>
      </c>
      <c r="E91" s="22"/>
      <c r="F91" s="39" t="s">
        <v>18</v>
      </c>
      <c r="G91" s="39" t="s">
        <v>3538</v>
      </c>
      <c r="H91" s="39" t="s">
        <v>26</v>
      </c>
      <c r="I91" s="32">
        <v>1</v>
      </c>
      <c r="J91" s="30">
        <v>158.09</v>
      </c>
      <c r="K91" s="22"/>
      <c r="L91" s="22"/>
      <c r="M91" s="22"/>
      <c r="N91" s="22"/>
      <c r="O91" s="22"/>
      <c r="P91" s="22"/>
    </row>
    <row r="92" spans="1:16" x14ac:dyDescent="0.25">
      <c r="A92" s="21">
        <v>168</v>
      </c>
      <c r="B92" s="33" t="s">
        <v>4078</v>
      </c>
      <c r="C92" s="25">
        <v>10</v>
      </c>
      <c r="D92" s="26">
        <v>43844</v>
      </c>
      <c r="E92" s="21"/>
      <c r="F92" s="37" t="s">
        <v>18</v>
      </c>
      <c r="G92" s="37" t="s">
        <v>3539</v>
      </c>
      <c r="H92" s="37" t="s">
        <v>21</v>
      </c>
      <c r="I92" s="34">
        <v>1</v>
      </c>
      <c r="J92" s="27">
        <v>74.22</v>
      </c>
      <c r="K92" s="21"/>
      <c r="L92" s="21"/>
      <c r="M92" s="21"/>
      <c r="N92" s="21"/>
      <c r="O92" s="21"/>
      <c r="P92" s="21"/>
    </row>
    <row r="93" spans="1:16" s="47" customFormat="1" x14ac:dyDescent="0.25">
      <c r="A93" s="22">
        <v>169</v>
      </c>
      <c r="B93" s="31" t="s">
        <v>4078</v>
      </c>
      <c r="C93" s="28">
        <v>11</v>
      </c>
      <c r="D93" s="29">
        <v>43844</v>
      </c>
      <c r="E93" s="22"/>
      <c r="F93" s="39" t="s">
        <v>18</v>
      </c>
      <c r="G93" s="39" t="s">
        <v>3928</v>
      </c>
      <c r="H93" s="39" t="s">
        <v>4080</v>
      </c>
      <c r="I93" s="32">
        <v>1</v>
      </c>
      <c r="J93" s="30">
        <v>120.98</v>
      </c>
      <c r="K93" s="22"/>
      <c r="L93" s="22"/>
      <c r="M93" s="22"/>
      <c r="N93" s="22"/>
      <c r="O93" s="22"/>
      <c r="P93" s="22"/>
    </row>
    <row r="94" spans="1:16" s="47" customFormat="1" x14ac:dyDescent="0.25">
      <c r="A94" s="21">
        <v>170</v>
      </c>
      <c r="B94" s="33" t="s">
        <v>4078</v>
      </c>
      <c r="C94" s="25">
        <v>12</v>
      </c>
      <c r="D94" s="26">
        <v>43844</v>
      </c>
      <c r="E94" s="21"/>
      <c r="F94" s="37" t="s">
        <v>18</v>
      </c>
      <c r="G94" s="37" t="s">
        <v>3540</v>
      </c>
      <c r="H94" s="37" t="s">
        <v>27</v>
      </c>
      <c r="I94" s="34">
        <v>2</v>
      </c>
      <c r="J94" s="27">
        <v>187.62</v>
      </c>
      <c r="K94" s="21"/>
      <c r="L94" s="21"/>
      <c r="M94" s="21"/>
      <c r="N94" s="21"/>
      <c r="O94" s="21"/>
      <c r="P94" s="21"/>
    </row>
    <row r="95" spans="1:16" s="47" customFormat="1" x14ac:dyDescent="0.25">
      <c r="A95" s="22">
        <v>171</v>
      </c>
      <c r="B95" s="31" t="s">
        <v>4078</v>
      </c>
      <c r="C95" s="28">
        <v>13</v>
      </c>
      <c r="D95" s="29">
        <v>43844</v>
      </c>
      <c r="E95" s="22"/>
      <c r="F95" s="39" t="s">
        <v>18</v>
      </c>
      <c r="G95" s="39" t="s">
        <v>3541</v>
      </c>
      <c r="H95" s="39" t="s">
        <v>4081</v>
      </c>
      <c r="I95" s="32">
        <v>2</v>
      </c>
      <c r="J95" s="30">
        <v>213.8</v>
      </c>
      <c r="K95" s="22"/>
      <c r="L95" s="22"/>
      <c r="M95" s="22"/>
      <c r="N95" s="22"/>
      <c r="O95" s="22"/>
      <c r="P95" s="22"/>
    </row>
    <row r="96" spans="1:16" s="47" customFormat="1" x14ac:dyDescent="0.25">
      <c r="A96" s="21">
        <v>175</v>
      </c>
      <c r="B96" s="33" t="s">
        <v>4082</v>
      </c>
      <c r="C96" s="25">
        <v>1</v>
      </c>
      <c r="D96" s="26">
        <v>43844</v>
      </c>
      <c r="E96" s="21"/>
      <c r="F96" s="37" t="s">
        <v>18</v>
      </c>
      <c r="G96" s="37" t="s">
        <v>4083</v>
      </c>
      <c r="H96" s="37" t="s">
        <v>4084</v>
      </c>
      <c r="I96" s="34">
        <v>1</v>
      </c>
      <c r="J96" s="27">
        <v>408.29</v>
      </c>
      <c r="K96" s="21" t="s">
        <v>149</v>
      </c>
      <c r="L96" s="21"/>
      <c r="M96" s="21"/>
      <c r="N96" s="21"/>
      <c r="O96" s="21"/>
      <c r="P96" s="21"/>
    </row>
    <row r="97" spans="1:16" s="47" customFormat="1" x14ac:dyDescent="0.25">
      <c r="A97" s="22">
        <v>177</v>
      </c>
      <c r="B97" s="31" t="s">
        <v>4082</v>
      </c>
      <c r="C97" s="28">
        <v>2</v>
      </c>
      <c r="D97" s="29">
        <v>43844</v>
      </c>
      <c r="E97" s="22"/>
      <c r="F97" s="39" t="s">
        <v>18</v>
      </c>
      <c r="G97" s="39" t="s">
        <v>4085</v>
      </c>
      <c r="H97" s="39" t="s">
        <v>4086</v>
      </c>
      <c r="I97" s="32">
        <v>1</v>
      </c>
      <c r="J97" s="30">
        <v>408.29</v>
      </c>
      <c r="K97" s="22"/>
      <c r="L97" s="22"/>
      <c r="M97" s="22"/>
      <c r="N97" s="22"/>
      <c r="O97" s="22"/>
      <c r="P97" s="22"/>
    </row>
    <row r="98" spans="1:16" s="47" customFormat="1" x14ac:dyDescent="0.25">
      <c r="A98" s="21">
        <v>178</v>
      </c>
      <c r="B98" s="33" t="s">
        <v>4082</v>
      </c>
      <c r="C98" s="25">
        <v>3</v>
      </c>
      <c r="D98" s="26">
        <v>43844</v>
      </c>
      <c r="E98" s="21"/>
      <c r="F98" s="37" t="s">
        <v>18</v>
      </c>
      <c r="G98" s="37" t="s">
        <v>3633</v>
      </c>
      <c r="H98" s="37" t="s">
        <v>30</v>
      </c>
      <c r="I98" s="34">
        <v>2</v>
      </c>
      <c r="J98" s="27">
        <v>2358.6999999999998</v>
      </c>
      <c r="K98" s="21"/>
      <c r="L98" s="21"/>
      <c r="M98" s="21"/>
      <c r="N98" s="21"/>
      <c r="O98" s="21"/>
      <c r="P98" s="21"/>
    </row>
    <row r="99" spans="1:16" x14ac:dyDescent="0.25">
      <c r="A99" s="22">
        <v>179</v>
      </c>
      <c r="B99" s="31" t="s">
        <v>4082</v>
      </c>
      <c r="C99" s="28">
        <v>4</v>
      </c>
      <c r="D99" s="29">
        <v>43844</v>
      </c>
      <c r="E99" s="22"/>
      <c r="F99" s="39" t="s">
        <v>18</v>
      </c>
      <c r="G99" s="39" t="s">
        <v>3562</v>
      </c>
      <c r="H99" s="39" t="s">
        <v>3294</v>
      </c>
      <c r="I99" s="32">
        <v>2</v>
      </c>
      <c r="J99" s="30">
        <v>4080.58</v>
      </c>
      <c r="K99" s="22"/>
      <c r="L99" s="22"/>
      <c r="M99" s="22"/>
      <c r="N99" s="22"/>
      <c r="O99" s="22"/>
      <c r="P99" s="22"/>
    </row>
    <row r="100" spans="1:16" s="47" customFormat="1" x14ac:dyDescent="0.25">
      <c r="A100" s="21">
        <v>183</v>
      </c>
      <c r="B100" s="33" t="s">
        <v>4088</v>
      </c>
      <c r="C100" s="25">
        <v>1</v>
      </c>
      <c r="D100" s="26">
        <v>43850</v>
      </c>
      <c r="E100" s="21"/>
      <c r="F100" s="37" t="s">
        <v>94</v>
      </c>
      <c r="G100" s="37" t="s">
        <v>3574</v>
      </c>
      <c r="H100" s="37" t="s">
        <v>3575</v>
      </c>
      <c r="I100" s="34">
        <v>100</v>
      </c>
      <c r="J100" s="27">
        <v>77</v>
      </c>
      <c r="K100" s="21"/>
      <c r="L100" s="21"/>
      <c r="M100" s="21"/>
      <c r="N100" s="21"/>
      <c r="O100" s="21"/>
      <c r="P100" s="21"/>
    </row>
    <row r="101" spans="1:16" s="47" customFormat="1" x14ac:dyDescent="0.25">
      <c r="A101" s="22">
        <v>184</v>
      </c>
      <c r="B101" s="31" t="s">
        <v>4088</v>
      </c>
      <c r="C101" s="28">
        <v>2</v>
      </c>
      <c r="D101" s="29">
        <v>43850</v>
      </c>
      <c r="E101" s="22"/>
      <c r="F101" s="39" t="s">
        <v>94</v>
      </c>
      <c r="G101" s="39" t="s">
        <v>3839</v>
      </c>
      <c r="H101" s="39" t="s">
        <v>3840</v>
      </c>
      <c r="I101" s="32">
        <v>30</v>
      </c>
      <c r="J101" s="30">
        <v>1317</v>
      </c>
      <c r="K101" s="22"/>
      <c r="L101" s="22"/>
      <c r="M101" s="22"/>
      <c r="N101" s="22"/>
      <c r="O101" s="22"/>
      <c r="P101" s="22"/>
    </row>
    <row r="102" spans="1:16" s="47" customFormat="1" x14ac:dyDescent="0.25">
      <c r="A102" s="21">
        <v>185</v>
      </c>
      <c r="B102" s="33" t="s">
        <v>4088</v>
      </c>
      <c r="C102" s="25">
        <v>3</v>
      </c>
      <c r="D102" s="26">
        <v>43850</v>
      </c>
      <c r="E102" s="21"/>
      <c r="F102" s="37" t="s">
        <v>94</v>
      </c>
      <c r="G102" s="37" t="s">
        <v>3841</v>
      </c>
      <c r="H102" s="37" t="s">
        <v>3842</v>
      </c>
      <c r="I102" s="34">
        <v>10</v>
      </c>
      <c r="J102" s="27">
        <v>428.4</v>
      </c>
      <c r="K102" s="21"/>
      <c r="L102" s="21"/>
      <c r="M102" s="21"/>
      <c r="N102" s="21"/>
      <c r="O102" s="21"/>
      <c r="P102" s="21"/>
    </row>
    <row r="103" spans="1:16" s="47" customFormat="1" x14ac:dyDescent="0.25">
      <c r="A103" s="22">
        <v>186</v>
      </c>
      <c r="B103" s="31" t="s">
        <v>4088</v>
      </c>
      <c r="C103" s="28">
        <v>4</v>
      </c>
      <c r="D103" s="29">
        <v>43850</v>
      </c>
      <c r="E103" s="22"/>
      <c r="F103" s="39" t="s">
        <v>94</v>
      </c>
      <c r="G103" s="39" t="s">
        <v>3576</v>
      </c>
      <c r="H103" s="39" t="s">
        <v>3577</v>
      </c>
      <c r="I103" s="32">
        <v>200</v>
      </c>
      <c r="J103" s="30">
        <v>1590</v>
      </c>
      <c r="K103" s="22"/>
      <c r="L103" s="22"/>
      <c r="M103" s="22"/>
      <c r="N103" s="22"/>
      <c r="O103" s="22"/>
      <c r="P103" s="22"/>
    </row>
    <row r="104" spans="1:16" s="47" customFormat="1" x14ac:dyDescent="0.25">
      <c r="A104" s="21">
        <v>190</v>
      </c>
      <c r="B104" s="33" t="s">
        <v>4089</v>
      </c>
      <c r="C104" s="25">
        <v>1</v>
      </c>
      <c r="D104" s="26">
        <v>43838</v>
      </c>
      <c r="E104" s="21"/>
      <c r="F104" s="37" t="s">
        <v>37</v>
      </c>
      <c r="G104" s="37" t="s">
        <v>4090</v>
      </c>
      <c r="H104" s="37" t="s">
        <v>4091</v>
      </c>
      <c r="I104" s="34">
        <v>3</v>
      </c>
      <c r="J104" s="27">
        <v>1726.08</v>
      </c>
      <c r="K104" s="21" t="s">
        <v>149</v>
      </c>
      <c r="L104" s="21"/>
      <c r="M104" s="21"/>
      <c r="N104" s="21"/>
      <c r="O104" s="21"/>
      <c r="P104" s="21"/>
    </row>
    <row r="105" spans="1:16" s="47" customFormat="1" x14ac:dyDescent="0.25">
      <c r="A105" s="22">
        <v>192</v>
      </c>
      <c r="B105" s="31" t="s">
        <v>4089</v>
      </c>
      <c r="C105" s="28">
        <v>2</v>
      </c>
      <c r="D105" s="29">
        <v>43838</v>
      </c>
      <c r="E105" s="22"/>
      <c r="F105" s="39" t="s">
        <v>37</v>
      </c>
      <c r="G105" s="39" t="s">
        <v>4092</v>
      </c>
      <c r="H105" s="39" t="s">
        <v>4091</v>
      </c>
      <c r="I105" s="32">
        <v>3</v>
      </c>
      <c r="J105" s="30">
        <v>1787.67</v>
      </c>
      <c r="K105" s="22" t="s">
        <v>149</v>
      </c>
      <c r="L105" s="22"/>
      <c r="M105" s="22"/>
      <c r="N105" s="22"/>
      <c r="O105" s="22"/>
      <c r="P105" s="22"/>
    </row>
    <row r="106" spans="1:16" s="47" customFormat="1" x14ac:dyDescent="0.25">
      <c r="A106" s="21">
        <v>196</v>
      </c>
      <c r="B106" s="33" t="s">
        <v>4093</v>
      </c>
      <c r="C106" s="25">
        <v>1</v>
      </c>
      <c r="D106" s="26">
        <v>43839</v>
      </c>
      <c r="E106" s="21"/>
      <c r="F106" s="37" t="s">
        <v>4094</v>
      </c>
      <c r="G106" s="37" t="s">
        <v>3594</v>
      </c>
      <c r="H106" s="37" t="s">
        <v>4095</v>
      </c>
      <c r="I106" s="34">
        <v>2</v>
      </c>
      <c r="J106" s="27">
        <v>1175.68</v>
      </c>
      <c r="K106" s="21" t="s">
        <v>149</v>
      </c>
      <c r="L106" s="21"/>
      <c r="M106" s="21"/>
      <c r="N106" s="21"/>
      <c r="O106" s="21"/>
      <c r="P106" s="21"/>
    </row>
    <row r="107" spans="1:16" s="47" customFormat="1" x14ac:dyDescent="0.25">
      <c r="A107" s="22">
        <v>198</v>
      </c>
      <c r="B107" s="31" t="s">
        <v>4096</v>
      </c>
      <c r="C107" s="28">
        <v>1</v>
      </c>
      <c r="D107" s="29">
        <v>43837</v>
      </c>
      <c r="E107" s="22"/>
      <c r="F107" s="39" t="s">
        <v>18</v>
      </c>
      <c r="G107" s="39" t="s">
        <v>4097</v>
      </c>
      <c r="H107" s="39" t="s">
        <v>3336</v>
      </c>
      <c r="I107" s="32">
        <v>2</v>
      </c>
      <c r="J107" s="30">
        <v>175.1</v>
      </c>
      <c r="K107" s="22" t="s">
        <v>153</v>
      </c>
      <c r="L107" s="22"/>
      <c r="M107" s="22"/>
      <c r="N107" s="22"/>
      <c r="O107" s="22"/>
      <c r="P107" s="22"/>
    </row>
    <row r="108" spans="1:16" x14ac:dyDescent="0.25">
      <c r="A108" s="21">
        <v>199</v>
      </c>
      <c r="B108" s="33" t="s">
        <v>4098</v>
      </c>
      <c r="C108" s="25">
        <v>1</v>
      </c>
      <c r="D108" s="26">
        <v>43836</v>
      </c>
      <c r="E108" s="21"/>
      <c r="F108" s="37" t="s">
        <v>4099</v>
      </c>
      <c r="G108" s="37" t="s">
        <v>4100</v>
      </c>
      <c r="H108" s="37" t="s">
        <v>4101</v>
      </c>
      <c r="I108" s="34">
        <v>1</v>
      </c>
      <c r="J108" s="27">
        <v>808.29</v>
      </c>
      <c r="K108" s="21" t="s">
        <v>150</v>
      </c>
      <c r="L108" s="21"/>
      <c r="M108" s="21"/>
      <c r="N108" s="21"/>
      <c r="O108" s="21"/>
      <c r="P108" s="21"/>
    </row>
    <row r="109" spans="1:16" s="47" customFormat="1" x14ac:dyDescent="0.25">
      <c r="A109" s="22">
        <v>201</v>
      </c>
      <c r="B109" s="31" t="s">
        <v>4103</v>
      </c>
      <c r="C109" s="28">
        <v>1</v>
      </c>
      <c r="D109" s="29">
        <v>43790</v>
      </c>
      <c r="E109" s="22"/>
      <c r="F109" s="39" t="s">
        <v>15</v>
      </c>
      <c r="G109" s="39" t="s">
        <v>4104</v>
      </c>
      <c r="H109" s="39" t="s">
        <v>4105</v>
      </c>
      <c r="I109" s="32">
        <v>1</v>
      </c>
      <c r="J109" s="30">
        <v>0</v>
      </c>
      <c r="K109" s="22" t="s">
        <v>150</v>
      </c>
      <c r="L109" s="22"/>
      <c r="M109" s="22"/>
      <c r="N109" s="22"/>
      <c r="O109" s="22"/>
      <c r="P109" s="22"/>
    </row>
    <row r="110" spans="1:16" s="47" customFormat="1" x14ac:dyDescent="0.25">
      <c r="A110" s="21">
        <v>205</v>
      </c>
      <c r="B110" s="33" t="s">
        <v>4107</v>
      </c>
      <c r="C110" s="25">
        <v>1</v>
      </c>
      <c r="D110" s="26">
        <v>43837</v>
      </c>
      <c r="E110" s="21"/>
      <c r="F110" s="37" t="s">
        <v>14</v>
      </c>
      <c r="G110" s="37" t="s">
        <v>52</v>
      </c>
      <c r="H110" s="37" t="s">
        <v>51</v>
      </c>
      <c r="I110" s="34">
        <v>1</v>
      </c>
      <c r="J110" s="27">
        <v>147.85</v>
      </c>
      <c r="K110" s="21" t="s">
        <v>153</v>
      </c>
      <c r="L110" s="21"/>
      <c r="M110" s="21"/>
      <c r="N110" s="21"/>
      <c r="O110" s="21"/>
      <c r="P110" s="21"/>
    </row>
    <row r="111" spans="1:16" s="47" customFormat="1" x14ac:dyDescent="0.25">
      <c r="A111" s="22">
        <v>206</v>
      </c>
      <c r="B111" s="31" t="s">
        <v>4108</v>
      </c>
      <c r="C111" s="28">
        <v>1</v>
      </c>
      <c r="D111" s="29">
        <v>43837</v>
      </c>
      <c r="E111" s="22"/>
      <c r="F111" s="39" t="s">
        <v>18</v>
      </c>
      <c r="G111" s="39" t="s">
        <v>3925</v>
      </c>
      <c r="H111" s="39" t="s">
        <v>54</v>
      </c>
      <c r="I111" s="32">
        <v>1</v>
      </c>
      <c r="J111" s="30">
        <v>755.54</v>
      </c>
      <c r="K111" s="22" t="s">
        <v>153</v>
      </c>
      <c r="L111" s="22"/>
      <c r="M111" s="22"/>
      <c r="N111" s="22"/>
      <c r="O111" s="22"/>
      <c r="P111" s="22"/>
    </row>
    <row r="112" spans="1:16" s="47" customFormat="1" x14ac:dyDescent="0.25">
      <c r="A112" s="21">
        <v>207</v>
      </c>
      <c r="B112" s="33" t="s">
        <v>4108</v>
      </c>
      <c r="C112" s="25">
        <v>2</v>
      </c>
      <c r="D112" s="26">
        <v>43837</v>
      </c>
      <c r="E112" s="21"/>
      <c r="F112" s="37" t="s">
        <v>18</v>
      </c>
      <c r="G112" s="37" t="s">
        <v>3470</v>
      </c>
      <c r="H112" s="37" t="s">
        <v>3376</v>
      </c>
      <c r="I112" s="34">
        <v>1</v>
      </c>
      <c r="J112" s="27">
        <v>62.93</v>
      </c>
      <c r="K112" s="21" t="s">
        <v>150</v>
      </c>
      <c r="L112" s="21"/>
      <c r="M112" s="21"/>
      <c r="N112" s="21"/>
      <c r="O112" s="21"/>
      <c r="P112" s="21"/>
    </row>
    <row r="113" spans="1:16" s="47" customFormat="1" x14ac:dyDescent="0.25">
      <c r="A113" s="22">
        <v>211</v>
      </c>
      <c r="B113" s="31" t="s">
        <v>4109</v>
      </c>
      <c r="C113" s="28">
        <v>1</v>
      </c>
      <c r="D113" s="29">
        <v>43837</v>
      </c>
      <c r="E113" s="22"/>
      <c r="F113" s="39" t="s">
        <v>15</v>
      </c>
      <c r="G113" s="39" t="s">
        <v>3777</v>
      </c>
      <c r="H113" s="39" t="s">
        <v>3778</v>
      </c>
      <c r="I113" s="32">
        <v>1</v>
      </c>
      <c r="J113" s="30">
        <v>549.57000000000005</v>
      </c>
      <c r="K113" s="22" t="s">
        <v>153</v>
      </c>
      <c r="L113" s="22"/>
      <c r="M113" s="22"/>
      <c r="N113" s="22"/>
      <c r="O113" s="22"/>
      <c r="P113" s="22"/>
    </row>
    <row r="114" spans="1:16" x14ac:dyDescent="0.25">
      <c r="A114" s="21">
        <v>213</v>
      </c>
      <c r="B114" s="33" t="s">
        <v>4109</v>
      </c>
      <c r="C114" s="25">
        <v>2</v>
      </c>
      <c r="D114" s="26">
        <v>43837</v>
      </c>
      <c r="E114" s="21"/>
      <c r="F114" s="37" t="s">
        <v>15</v>
      </c>
      <c r="G114" s="37" t="s">
        <v>3437</v>
      </c>
      <c r="H114" s="37" t="s">
        <v>3321</v>
      </c>
      <c r="I114" s="34">
        <v>1</v>
      </c>
      <c r="J114" s="27">
        <v>664.6</v>
      </c>
      <c r="K114" s="21" t="s">
        <v>150</v>
      </c>
      <c r="L114" s="21"/>
      <c r="M114" s="21"/>
      <c r="N114" s="21"/>
      <c r="O114" s="21"/>
      <c r="P114" s="21"/>
    </row>
    <row r="115" spans="1:16" s="47" customFormat="1" x14ac:dyDescent="0.25">
      <c r="A115" s="22">
        <v>214</v>
      </c>
      <c r="B115" s="31" t="s">
        <v>4109</v>
      </c>
      <c r="C115" s="28">
        <v>3</v>
      </c>
      <c r="D115" s="29">
        <v>43837</v>
      </c>
      <c r="E115" s="22"/>
      <c r="F115" s="39" t="s">
        <v>15</v>
      </c>
      <c r="G115" s="39" t="s">
        <v>3573</v>
      </c>
      <c r="H115" s="39" t="s">
        <v>3348</v>
      </c>
      <c r="I115" s="32">
        <v>1</v>
      </c>
      <c r="J115" s="30">
        <v>67.489999999999995</v>
      </c>
      <c r="K115" s="22" t="s">
        <v>150</v>
      </c>
      <c r="L115" s="22"/>
      <c r="M115" s="22"/>
      <c r="N115" s="22"/>
      <c r="O115" s="22"/>
      <c r="P115" s="22"/>
    </row>
    <row r="116" spans="1:16" s="47" customFormat="1" x14ac:dyDescent="0.25">
      <c r="A116" s="21">
        <v>219</v>
      </c>
      <c r="B116" s="33" t="s">
        <v>4111</v>
      </c>
      <c r="C116" s="25">
        <v>1</v>
      </c>
      <c r="D116" s="26">
        <v>43837</v>
      </c>
      <c r="E116" s="21"/>
      <c r="F116" s="37" t="s">
        <v>15</v>
      </c>
      <c r="G116" s="37" t="s">
        <v>3357</v>
      </c>
      <c r="H116" s="37" t="s">
        <v>3610</v>
      </c>
      <c r="I116" s="34">
        <v>1</v>
      </c>
      <c r="J116" s="27">
        <v>28.17</v>
      </c>
      <c r="K116" s="21" t="s">
        <v>150</v>
      </c>
      <c r="L116" s="21"/>
      <c r="M116" s="21"/>
      <c r="N116" s="21"/>
      <c r="O116" s="21"/>
      <c r="P116" s="21"/>
    </row>
    <row r="117" spans="1:16" s="47" customFormat="1" x14ac:dyDescent="0.25">
      <c r="A117" s="22">
        <v>221</v>
      </c>
      <c r="B117" s="31" t="s">
        <v>4111</v>
      </c>
      <c r="C117" s="28">
        <v>2</v>
      </c>
      <c r="D117" s="29">
        <v>43837</v>
      </c>
      <c r="E117" s="22"/>
      <c r="F117" s="39" t="s">
        <v>15</v>
      </c>
      <c r="G117" s="39" t="s">
        <v>3776</v>
      </c>
      <c r="H117" s="39" t="s">
        <v>3647</v>
      </c>
      <c r="I117" s="32">
        <v>1</v>
      </c>
      <c r="J117" s="30">
        <v>567.29999999999995</v>
      </c>
      <c r="K117" s="22" t="s">
        <v>153</v>
      </c>
      <c r="L117" s="22"/>
      <c r="M117" s="22"/>
      <c r="N117" s="22"/>
      <c r="O117" s="22"/>
      <c r="P117" s="22"/>
    </row>
    <row r="118" spans="1:16" s="47" customFormat="1" x14ac:dyDescent="0.25">
      <c r="A118" s="21">
        <v>222</v>
      </c>
      <c r="B118" s="33" t="s">
        <v>4111</v>
      </c>
      <c r="C118" s="25">
        <v>3</v>
      </c>
      <c r="D118" s="26">
        <v>43837</v>
      </c>
      <c r="E118" s="21"/>
      <c r="F118" s="37" t="s">
        <v>15</v>
      </c>
      <c r="G118" s="37" t="s">
        <v>3807</v>
      </c>
      <c r="H118" s="37" t="s">
        <v>16</v>
      </c>
      <c r="I118" s="34">
        <v>1</v>
      </c>
      <c r="J118" s="27">
        <v>140.9</v>
      </c>
      <c r="K118" s="21" t="s">
        <v>150</v>
      </c>
      <c r="L118" s="21"/>
      <c r="M118" s="21"/>
      <c r="N118" s="21"/>
      <c r="O118" s="21"/>
      <c r="P118" s="21"/>
    </row>
    <row r="119" spans="1:16" s="47" customFormat="1" x14ac:dyDescent="0.25">
      <c r="A119" s="22">
        <v>223</v>
      </c>
      <c r="B119" s="31" t="s">
        <v>4111</v>
      </c>
      <c r="C119" s="28">
        <v>4</v>
      </c>
      <c r="D119" s="29">
        <v>43837</v>
      </c>
      <c r="E119" s="22"/>
      <c r="F119" s="39" t="s">
        <v>15</v>
      </c>
      <c r="G119" s="39" t="s">
        <v>3648</v>
      </c>
      <c r="H119" s="39" t="s">
        <v>3649</v>
      </c>
      <c r="I119" s="32">
        <v>1</v>
      </c>
      <c r="J119" s="30">
        <v>572.04</v>
      </c>
      <c r="K119" s="22" t="s">
        <v>150</v>
      </c>
      <c r="L119" s="22"/>
      <c r="M119" s="22"/>
      <c r="N119" s="22"/>
      <c r="O119" s="22"/>
      <c r="P119" s="22"/>
    </row>
    <row r="120" spans="1:16" s="47" customFormat="1" x14ac:dyDescent="0.25">
      <c r="A120" s="21">
        <v>227</v>
      </c>
      <c r="B120" s="33" t="s">
        <v>4112</v>
      </c>
      <c r="C120" s="25">
        <v>1</v>
      </c>
      <c r="D120" s="26">
        <v>43837</v>
      </c>
      <c r="E120" s="21"/>
      <c r="F120" s="37" t="s">
        <v>15</v>
      </c>
      <c r="G120" s="37" t="s">
        <v>3952</v>
      </c>
      <c r="H120" s="37" t="s">
        <v>4113</v>
      </c>
      <c r="I120" s="34">
        <v>1</v>
      </c>
      <c r="J120" s="27">
        <v>549.57000000000005</v>
      </c>
      <c r="K120" s="21" t="s">
        <v>153</v>
      </c>
      <c r="L120" s="21"/>
      <c r="M120" s="21"/>
      <c r="N120" s="21"/>
      <c r="O120" s="21"/>
      <c r="P120" s="21"/>
    </row>
    <row r="121" spans="1:16" x14ac:dyDescent="0.25">
      <c r="A121" s="22">
        <v>229</v>
      </c>
      <c r="B121" s="31" t="s">
        <v>4112</v>
      </c>
      <c r="C121" s="28">
        <v>2</v>
      </c>
      <c r="D121" s="29">
        <v>43837</v>
      </c>
      <c r="E121" s="22"/>
      <c r="F121" s="39" t="s">
        <v>15</v>
      </c>
      <c r="G121" s="39" t="s">
        <v>3779</v>
      </c>
      <c r="H121" s="39" t="s">
        <v>3733</v>
      </c>
      <c r="I121" s="32">
        <v>1</v>
      </c>
      <c r="J121" s="30">
        <v>645.57000000000005</v>
      </c>
      <c r="K121" s="22" t="s">
        <v>150</v>
      </c>
      <c r="L121" s="22"/>
      <c r="M121" s="22"/>
      <c r="N121" s="22"/>
      <c r="O121" s="22"/>
      <c r="P121" s="22"/>
    </row>
    <row r="122" spans="1:16" s="47" customFormat="1" x14ac:dyDescent="0.25">
      <c r="A122" s="21">
        <v>234</v>
      </c>
      <c r="B122" s="33" t="s">
        <v>4115</v>
      </c>
      <c r="C122" s="25">
        <v>1</v>
      </c>
      <c r="D122" s="26">
        <v>43837</v>
      </c>
      <c r="E122" s="21"/>
      <c r="F122" s="37" t="s">
        <v>15</v>
      </c>
      <c r="G122" s="37" t="s">
        <v>3357</v>
      </c>
      <c r="H122" s="37" t="s">
        <v>3610</v>
      </c>
      <c r="I122" s="34">
        <v>1</v>
      </c>
      <c r="J122" s="27">
        <v>28.17</v>
      </c>
      <c r="K122" s="21" t="s">
        <v>150</v>
      </c>
      <c r="L122" s="21"/>
      <c r="M122" s="21"/>
      <c r="N122" s="21"/>
      <c r="O122" s="21"/>
      <c r="P122" s="21"/>
    </row>
    <row r="123" spans="1:16" s="47" customFormat="1" x14ac:dyDescent="0.25">
      <c r="A123" s="22">
        <v>236</v>
      </c>
      <c r="B123" s="31" t="s">
        <v>4115</v>
      </c>
      <c r="C123" s="28">
        <v>2</v>
      </c>
      <c r="D123" s="29">
        <v>43837</v>
      </c>
      <c r="E123" s="22"/>
      <c r="F123" s="39" t="s">
        <v>15</v>
      </c>
      <c r="G123" s="39" t="s">
        <v>3762</v>
      </c>
      <c r="H123" s="39" t="s">
        <v>144</v>
      </c>
      <c r="I123" s="32">
        <v>1</v>
      </c>
      <c r="J123" s="30">
        <v>540.83000000000004</v>
      </c>
      <c r="K123" s="22" t="s">
        <v>150</v>
      </c>
      <c r="L123" s="22"/>
      <c r="M123" s="22"/>
      <c r="N123" s="22"/>
      <c r="O123" s="22"/>
      <c r="P123" s="22"/>
    </row>
    <row r="124" spans="1:16" s="47" customFormat="1" x14ac:dyDescent="0.25">
      <c r="A124" s="21">
        <v>237</v>
      </c>
      <c r="B124" s="33" t="s">
        <v>4115</v>
      </c>
      <c r="C124" s="25">
        <v>3</v>
      </c>
      <c r="D124" s="26">
        <v>43837</v>
      </c>
      <c r="E124" s="21"/>
      <c r="F124" s="37" t="s">
        <v>15</v>
      </c>
      <c r="G124" s="37" t="s">
        <v>3763</v>
      </c>
      <c r="H124" s="37" t="s">
        <v>16</v>
      </c>
      <c r="I124" s="34">
        <v>1</v>
      </c>
      <c r="J124" s="27">
        <v>101.35</v>
      </c>
      <c r="K124" s="21" t="s">
        <v>150</v>
      </c>
      <c r="L124" s="21"/>
      <c r="M124" s="21"/>
      <c r="N124" s="21"/>
      <c r="O124" s="21"/>
      <c r="P124" s="21"/>
    </row>
    <row r="125" spans="1:16" s="47" customFormat="1" x14ac:dyDescent="0.25">
      <c r="A125" s="22">
        <v>238</v>
      </c>
      <c r="B125" s="31" t="s">
        <v>4115</v>
      </c>
      <c r="C125" s="28">
        <v>4</v>
      </c>
      <c r="D125" s="29">
        <v>43837</v>
      </c>
      <c r="E125" s="22"/>
      <c r="F125" s="39" t="s">
        <v>15</v>
      </c>
      <c r="G125" s="39" t="s">
        <v>3764</v>
      </c>
      <c r="H125" s="39" t="s">
        <v>3347</v>
      </c>
      <c r="I125" s="32">
        <v>1</v>
      </c>
      <c r="J125" s="30">
        <v>280.57</v>
      </c>
      <c r="K125" s="22" t="s">
        <v>150</v>
      </c>
      <c r="L125" s="22"/>
      <c r="M125" s="22"/>
      <c r="N125" s="22"/>
      <c r="O125" s="22"/>
      <c r="P125" s="22"/>
    </row>
    <row r="126" spans="1:16" s="47" customFormat="1" x14ac:dyDescent="0.25">
      <c r="A126" s="21">
        <v>243</v>
      </c>
      <c r="B126" s="33" t="s">
        <v>4117</v>
      </c>
      <c r="C126" s="25">
        <v>1</v>
      </c>
      <c r="D126" s="26">
        <v>43837</v>
      </c>
      <c r="E126" s="21"/>
      <c r="F126" s="37" t="s">
        <v>15</v>
      </c>
      <c r="G126" s="37" t="s">
        <v>3357</v>
      </c>
      <c r="H126" s="37" t="s">
        <v>3610</v>
      </c>
      <c r="I126" s="34">
        <v>1</v>
      </c>
      <c r="J126" s="27">
        <v>28.17</v>
      </c>
      <c r="K126" s="21" t="s">
        <v>150</v>
      </c>
      <c r="L126" s="21"/>
      <c r="M126" s="21"/>
      <c r="N126" s="21"/>
      <c r="O126" s="21"/>
      <c r="P126" s="21"/>
    </row>
    <row r="127" spans="1:16" s="47" customFormat="1" x14ac:dyDescent="0.25">
      <c r="A127" s="22">
        <v>245</v>
      </c>
      <c r="B127" s="31" t="s">
        <v>4117</v>
      </c>
      <c r="C127" s="28">
        <v>2</v>
      </c>
      <c r="D127" s="29">
        <v>43837</v>
      </c>
      <c r="E127" s="22"/>
      <c r="F127" s="39" t="s">
        <v>15</v>
      </c>
      <c r="G127" s="39" t="s">
        <v>3822</v>
      </c>
      <c r="H127" s="39" t="s">
        <v>3730</v>
      </c>
      <c r="I127" s="32">
        <v>1</v>
      </c>
      <c r="J127" s="30">
        <v>555.05999999999995</v>
      </c>
      <c r="K127" s="22" t="s">
        <v>150</v>
      </c>
      <c r="L127" s="22"/>
      <c r="M127" s="22"/>
      <c r="N127" s="22"/>
      <c r="O127" s="22"/>
      <c r="P127" s="22"/>
    </row>
    <row r="128" spans="1:16" s="47" customFormat="1" x14ac:dyDescent="0.25">
      <c r="A128" s="21">
        <v>246</v>
      </c>
      <c r="B128" s="33" t="s">
        <v>4117</v>
      </c>
      <c r="C128" s="25">
        <v>3</v>
      </c>
      <c r="D128" s="26">
        <v>43837</v>
      </c>
      <c r="E128" s="21"/>
      <c r="F128" s="37" t="s">
        <v>15</v>
      </c>
      <c r="G128" s="37" t="s">
        <v>3935</v>
      </c>
      <c r="H128" s="37" t="s">
        <v>4118</v>
      </c>
      <c r="I128" s="34">
        <v>1</v>
      </c>
      <c r="J128" s="27">
        <v>106.24</v>
      </c>
      <c r="K128" s="21" t="s">
        <v>150</v>
      </c>
      <c r="L128" s="21"/>
      <c r="M128" s="21"/>
      <c r="N128" s="21"/>
      <c r="O128" s="21"/>
      <c r="P128" s="21"/>
    </row>
    <row r="129" spans="1:16" s="47" customFormat="1" x14ac:dyDescent="0.25">
      <c r="A129" s="22">
        <v>247</v>
      </c>
      <c r="B129" s="31" t="s">
        <v>4117</v>
      </c>
      <c r="C129" s="28">
        <v>4</v>
      </c>
      <c r="D129" s="29">
        <v>43837</v>
      </c>
      <c r="E129" s="22"/>
      <c r="F129" s="39" t="s">
        <v>15</v>
      </c>
      <c r="G129" s="39" t="s">
        <v>3934</v>
      </c>
      <c r="H129" s="39" t="s">
        <v>4119</v>
      </c>
      <c r="I129" s="32">
        <v>1</v>
      </c>
      <c r="J129" s="30">
        <v>300.68</v>
      </c>
      <c r="K129" s="22" t="s">
        <v>150</v>
      </c>
      <c r="L129" s="22"/>
      <c r="M129" s="22"/>
      <c r="N129" s="22"/>
      <c r="O129" s="22"/>
      <c r="P129" s="22"/>
    </row>
    <row r="130" spans="1:16" x14ac:dyDescent="0.25">
      <c r="A130" s="21">
        <v>252</v>
      </c>
      <c r="B130" s="33" t="s">
        <v>4121</v>
      </c>
      <c r="C130" s="25">
        <v>1</v>
      </c>
      <c r="D130" s="26">
        <v>43837</v>
      </c>
      <c r="E130" s="21"/>
      <c r="F130" s="37" t="s">
        <v>15</v>
      </c>
      <c r="G130" s="37" t="s">
        <v>3357</v>
      </c>
      <c r="H130" s="37" t="s">
        <v>3610</v>
      </c>
      <c r="I130" s="34">
        <v>1</v>
      </c>
      <c r="J130" s="27">
        <v>28.17</v>
      </c>
      <c r="K130" s="21" t="s">
        <v>150</v>
      </c>
      <c r="L130" s="21"/>
      <c r="M130" s="21"/>
      <c r="N130" s="21"/>
      <c r="O130" s="21"/>
      <c r="P130" s="21"/>
    </row>
    <row r="131" spans="1:16" s="47" customFormat="1" x14ac:dyDescent="0.25">
      <c r="A131" s="22">
        <v>254</v>
      </c>
      <c r="B131" s="31" t="s">
        <v>4121</v>
      </c>
      <c r="C131" s="28">
        <v>2</v>
      </c>
      <c r="D131" s="29">
        <v>43837</v>
      </c>
      <c r="E131" s="22"/>
      <c r="F131" s="39" t="s">
        <v>15</v>
      </c>
      <c r="G131" s="39" t="s">
        <v>3819</v>
      </c>
      <c r="H131" s="39" t="s">
        <v>3613</v>
      </c>
      <c r="I131" s="32">
        <v>1</v>
      </c>
      <c r="J131" s="30">
        <v>540.83000000000004</v>
      </c>
      <c r="K131" s="22" t="s">
        <v>150</v>
      </c>
      <c r="L131" s="22"/>
      <c r="M131" s="22"/>
      <c r="N131" s="22"/>
      <c r="O131" s="22"/>
      <c r="P131" s="22"/>
    </row>
    <row r="132" spans="1:16" s="47" customFormat="1" x14ac:dyDescent="0.25">
      <c r="A132" s="21">
        <v>255</v>
      </c>
      <c r="B132" s="33" t="s">
        <v>4121</v>
      </c>
      <c r="C132" s="25">
        <v>3</v>
      </c>
      <c r="D132" s="26">
        <v>43837</v>
      </c>
      <c r="E132" s="21"/>
      <c r="F132" s="37" t="s">
        <v>15</v>
      </c>
      <c r="G132" s="37" t="s">
        <v>3820</v>
      </c>
      <c r="H132" s="37" t="s">
        <v>3608</v>
      </c>
      <c r="I132" s="34">
        <v>1</v>
      </c>
      <c r="J132" s="27">
        <v>116.45</v>
      </c>
      <c r="K132" s="21" t="s">
        <v>150</v>
      </c>
      <c r="L132" s="21"/>
      <c r="M132" s="21"/>
      <c r="N132" s="21"/>
      <c r="O132" s="21"/>
      <c r="P132" s="21"/>
    </row>
    <row r="133" spans="1:16" s="47" customFormat="1" x14ac:dyDescent="0.25">
      <c r="A133" s="22">
        <v>256</v>
      </c>
      <c r="B133" s="31" t="s">
        <v>4121</v>
      </c>
      <c r="C133" s="28">
        <v>4</v>
      </c>
      <c r="D133" s="29">
        <v>43837</v>
      </c>
      <c r="E133" s="22"/>
      <c r="F133" s="39" t="s">
        <v>15</v>
      </c>
      <c r="G133" s="39" t="s">
        <v>3821</v>
      </c>
      <c r="H133" s="39" t="s">
        <v>3616</v>
      </c>
      <c r="I133" s="32">
        <v>1</v>
      </c>
      <c r="J133" s="30">
        <v>298.37</v>
      </c>
      <c r="K133" s="22" t="s">
        <v>150</v>
      </c>
      <c r="L133" s="22"/>
      <c r="M133" s="22"/>
      <c r="N133" s="22"/>
      <c r="O133" s="22"/>
      <c r="P133" s="22"/>
    </row>
    <row r="134" spans="1:16" s="47" customFormat="1" x14ac:dyDescent="0.25">
      <c r="A134" s="21">
        <v>261</v>
      </c>
      <c r="B134" s="33" t="s">
        <v>4123</v>
      </c>
      <c r="C134" s="25">
        <v>1</v>
      </c>
      <c r="D134" s="26">
        <v>43837</v>
      </c>
      <c r="E134" s="21"/>
      <c r="F134" s="37" t="s">
        <v>15</v>
      </c>
      <c r="G134" s="37" t="s">
        <v>3357</v>
      </c>
      <c r="H134" s="37" t="s">
        <v>3610</v>
      </c>
      <c r="I134" s="34">
        <v>1</v>
      </c>
      <c r="J134" s="27">
        <v>28.17</v>
      </c>
      <c r="K134" s="21" t="s">
        <v>150</v>
      </c>
      <c r="L134" s="21"/>
      <c r="M134" s="21"/>
      <c r="N134" s="21"/>
      <c r="O134" s="21"/>
      <c r="P134" s="21"/>
    </row>
    <row r="135" spans="1:16" s="47" customFormat="1" x14ac:dyDescent="0.25">
      <c r="A135" s="22">
        <v>263</v>
      </c>
      <c r="B135" s="31" t="s">
        <v>4123</v>
      </c>
      <c r="C135" s="28">
        <v>2</v>
      </c>
      <c r="D135" s="29">
        <v>43837</v>
      </c>
      <c r="E135" s="22"/>
      <c r="F135" s="39" t="s">
        <v>15</v>
      </c>
      <c r="G135" s="39" t="s">
        <v>3611</v>
      </c>
      <c r="H135" s="39" t="s">
        <v>144</v>
      </c>
      <c r="I135" s="32">
        <v>1</v>
      </c>
      <c r="J135" s="30">
        <v>540.83000000000004</v>
      </c>
      <c r="K135" s="22" t="s">
        <v>150</v>
      </c>
      <c r="L135" s="22"/>
      <c r="M135" s="22"/>
      <c r="N135" s="22"/>
      <c r="O135" s="22"/>
      <c r="P135" s="22"/>
    </row>
    <row r="136" spans="1:16" s="47" customFormat="1" x14ac:dyDescent="0.25">
      <c r="A136" s="21">
        <v>264</v>
      </c>
      <c r="B136" s="33" t="s">
        <v>4123</v>
      </c>
      <c r="C136" s="25">
        <v>3</v>
      </c>
      <c r="D136" s="26">
        <v>43837</v>
      </c>
      <c r="E136" s="21"/>
      <c r="F136" s="37" t="s">
        <v>15</v>
      </c>
      <c r="G136" s="37" t="s">
        <v>3571</v>
      </c>
      <c r="H136" s="37" t="s">
        <v>16</v>
      </c>
      <c r="I136" s="34">
        <v>1</v>
      </c>
      <c r="J136" s="27">
        <v>116.45</v>
      </c>
      <c r="K136" s="21" t="s">
        <v>150</v>
      </c>
      <c r="L136" s="21"/>
      <c r="M136" s="21"/>
      <c r="N136" s="21"/>
      <c r="O136" s="21"/>
      <c r="P136" s="21"/>
    </row>
    <row r="137" spans="1:16" s="47" customFormat="1" x14ac:dyDescent="0.25">
      <c r="A137" s="22">
        <v>265</v>
      </c>
      <c r="B137" s="31" t="s">
        <v>4123</v>
      </c>
      <c r="C137" s="28">
        <v>4</v>
      </c>
      <c r="D137" s="29">
        <v>43837</v>
      </c>
      <c r="E137" s="22"/>
      <c r="F137" s="39" t="s">
        <v>15</v>
      </c>
      <c r="G137" s="39" t="s">
        <v>3572</v>
      </c>
      <c r="H137" s="39" t="s">
        <v>3347</v>
      </c>
      <c r="I137" s="32">
        <v>1</v>
      </c>
      <c r="J137" s="30">
        <v>298.37</v>
      </c>
      <c r="K137" s="22" t="s">
        <v>150</v>
      </c>
      <c r="L137" s="22"/>
      <c r="M137" s="22"/>
      <c r="N137" s="22"/>
      <c r="O137" s="22"/>
      <c r="P137" s="22"/>
    </row>
    <row r="138" spans="1:16" s="47" customFormat="1" x14ac:dyDescent="0.25">
      <c r="A138" s="21">
        <v>270</v>
      </c>
      <c r="B138" s="33" t="s">
        <v>4125</v>
      </c>
      <c r="C138" s="25">
        <v>1</v>
      </c>
      <c r="D138" s="26">
        <v>43837</v>
      </c>
      <c r="E138" s="21"/>
      <c r="F138" s="37" t="s">
        <v>15</v>
      </c>
      <c r="G138" s="37" t="s">
        <v>3357</v>
      </c>
      <c r="H138" s="37" t="s">
        <v>3610</v>
      </c>
      <c r="I138" s="34">
        <v>1</v>
      </c>
      <c r="J138" s="27">
        <v>28.17</v>
      </c>
      <c r="K138" s="21" t="s">
        <v>150</v>
      </c>
      <c r="L138" s="21"/>
      <c r="M138" s="21"/>
      <c r="N138" s="21"/>
      <c r="O138" s="21"/>
      <c r="P138" s="21"/>
    </row>
    <row r="139" spans="1:16" s="47" customFormat="1" x14ac:dyDescent="0.25">
      <c r="A139" s="22">
        <v>272</v>
      </c>
      <c r="B139" s="31" t="s">
        <v>4125</v>
      </c>
      <c r="C139" s="28">
        <v>2</v>
      </c>
      <c r="D139" s="29">
        <v>43837</v>
      </c>
      <c r="E139" s="22"/>
      <c r="F139" s="39" t="s">
        <v>15</v>
      </c>
      <c r="G139" s="39" t="s">
        <v>3938</v>
      </c>
      <c r="H139" s="39" t="s">
        <v>3730</v>
      </c>
      <c r="I139" s="32">
        <v>1</v>
      </c>
      <c r="J139" s="30">
        <v>555.05999999999995</v>
      </c>
      <c r="K139" s="22" t="s">
        <v>150</v>
      </c>
      <c r="L139" s="22"/>
      <c r="M139" s="22"/>
      <c r="N139" s="22"/>
      <c r="O139" s="22"/>
      <c r="P139" s="22"/>
    </row>
    <row r="140" spans="1:16" s="47" customFormat="1" x14ac:dyDescent="0.25">
      <c r="A140" s="21">
        <v>273</v>
      </c>
      <c r="B140" s="33" t="s">
        <v>4125</v>
      </c>
      <c r="C140" s="25">
        <v>3</v>
      </c>
      <c r="D140" s="26">
        <v>43837</v>
      </c>
      <c r="E140" s="21"/>
      <c r="F140" s="37" t="s">
        <v>15</v>
      </c>
      <c r="G140" s="37" t="s">
        <v>3942</v>
      </c>
      <c r="H140" s="37" t="s">
        <v>4118</v>
      </c>
      <c r="I140" s="34">
        <v>1</v>
      </c>
      <c r="J140" s="27">
        <v>123.75</v>
      </c>
      <c r="K140" s="21" t="s">
        <v>150</v>
      </c>
      <c r="L140" s="21"/>
      <c r="M140" s="21"/>
      <c r="N140" s="21"/>
      <c r="O140" s="21"/>
      <c r="P140" s="21"/>
    </row>
    <row r="141" spans="1:16" s="47" customFormat="1" x14ac:dyDescent="0.25">
      <c r="A141" s="22">
        <v>274</v>
      </c>
      <c r="B141" s="31" t="s">
        <v>4125</v>
      </c>
      <c r="C141" s="28">
        <v>4</v>
      </c>
      <c r="D141" s="29">
        <v>43837</v>
      </c>
      <c r="E141" s="22"/>
      <c r="F141" s="39" t="s">
        <v>15</v>
      </c>
      <c r="G141" s="39" t="s">
        <v>3940</v>
      </c>
      <c r="H141" s="39" t="s">
        <v>4119</v>
      </c>
      <c r="I141" s="32">
        <v>1</v>
      </c>
      <c r="J141" s="30">
        <v>320.08</v>
      </c>
      <c r="K141" s="22" t="s">
        <v>150</v>
      </c>
      <c r="L141" s="22"/>
      <c r="M141" s="22"/>
      <c r="N141" s="22"/>
      <c r="O141" s="22"/>
      <c r="P141" s="22"/>
    </row>
    <row r="142" spans="1:16" s="47" customFormat="1" x14ac:dyDescent="0.25">
      <c r="A142" s="21">
        <v>279</v>
      </c>
      <c r="B142" s="33" t="s">
        <v>4127</v>
      </c>
      <c r="C142" s="25">
        <v>1</v>
      </c>
      <c r="D142" s="26">
        <v>43837</v>
      </c>
      <c r="E142" s="21"/>
      <c r="F142" s="37" t="s">
        <v>15</v>
      </c>
      <c r="G142" s="37" t="s">
        <v>3357</v>
      </c>
      <c r="H142" s="37" t="s">
        <v>3610</v>
      </c>
      <c r="I142" s="34">
        <v>1</v>
      </c>
      <c r="J142" s="27">
        <v>28.17</v>
      </c>
      <c r="K142" s="21" t="s">
        <v>150</v>
      </c>
      <c r="L142" s="21"/>
      <c r="M142" s="21"/>
      <c r="N142" s="21"/>
      <c r="O142" s="21"/>
      <c r="P142" s="21"/>
    </row>
    <row r="143" spans="1:16" x14ac:dyDescent="0.25">
      <c r="A143" s="22">
        <v>281</v>
      </c>
      <c r="B143" s="31" t="s">
        <v>4127</v>
      </c>
      <c r="C143" s="28">
        <v>2</v>
      </c>
      <c r="D143" s="29">
        <v>43837</v>
      </c>
      <c r="E143" s="22"/>
      <c r="F143" s="39" t="s">
        <v>15</v>
      </c>
      <c r="G143" s="39" t="s">
        <v>3612</v>
      </c>
      <c r="H143" s="39" t="s">
        <v>3613</v>
      </c>
      <c r="I143" s="32">
        <v>1</v>
      </c>
      <c r="J143" s="30">
        <v>540.83000000000004</v>
      </c>
      <c r="K143" s="22" t="s">
        <v>150</v>
      </c>
      <c r="L143" s="22"/>
      <c r="M143" s="22"/>
      <c r="N143" s="22"/>
      <c r="O143" s="22"/>
      <c r="P143" s="22"/>
    </row>
    <row r="144" spans="1:16" s="47" customFormat="1" x14ac:dyDescent="0.25">
      <c r="A144" s="21">
        <v>282</v>
      </c>
      <c r="B144" s="33" t="s">
        <v>4127</v>
      </c>
      <c r="C144" s="25">
        <v>3</v>
      </c>
      <c r="D144" s="26">
        <v>43837</v>
      </c>
      <c r="E144" s="21"/>
      <c r="F144" s="37" t="s">
        <v>15</v>
      </c>
      <c r="G144" s="37" t="s">
        <v>3614</v>
      </c>
      <c r="H144" s="37" t="s">
        <v>3608</v>
      </c>
      <c r="I144" s="34">
        <v>1</v>
      </c>
      <c r="J144" s="27">
        <v>101.35</v>
      </c>
      <c r="K144" s="21" t="s">
        <v>150</v>
      </c>
      <c r="L144" s="21"/>
      <c r="M144" s="21"/>
      <c r="N144" s="21"/>
      <c r="O144" s="21"/>
      <c r="P144" s="21"/>
    </row>
    <row r="145" spans="1:16" s="47" customFormat="1" x14ac:dyDescent="0.25">
      <c r="A145" s="22">
        <v>283</v>
      </c>
      <c r="B145" s="31" t="s">
        <v>4127</v>
      </c>
      <c r="C145" s="28">
        <v>4</v>
      </c>
      <c r="D145" s="29">
        <v>43837</v>
      </c>
      <c r="E145" s="22"/>
      <c r="F145" s="39" t="s">
        <v>15</v>
      </c>
      <c r="G145" s="39" t="s">
        <v>3615</v>
      </c>
      <c r="H145" s="39" t="s">
        <v>3616</v>
      </c>
      <c r="I145" s="32">
        <v>1</v>
      </c>
      <c r="J145" s="30">
        <v>280.57</v>
      </c>
      <c r="K145" s="22" t="s">
        <v>150</v>
      </c>
      <c r="L145" s="22"/>
      <c r="M145" s="22"/>
      <c r="N145" s="22"/>
      <c r="O145" s="22"/>
      <c r="P145" s="22"/>
    </row>
    <row r="146" spans="1:16" s="47" customFormat="1" x14ac:dyDescent="0.25">
      <c r="A146" s="21">
        <v>288</v>
      </c>
      <c r="B146" s="33" t="s">
        <v>4129</v>
      </c>
      <c r="C146" s="25">
        <v>1</v>
      </c>
      <c r="D146" s="26">
        <v>43837</v>
      </c>
      <c r="E146" s="21"/>
      <c r="F146" s="37" t="s">
        <v>15</v>
      </c>
      <c r="G146" s="37" t="s">
        <v>3357</v>
      </c>
      <c r="H146" s="37" t="s">
        <v>3610</v>
      </c>
      <c r="I146" s="34">
        <v>1</v>
      </c>
      <c r="J146" s="27">
        <v>28.17</v>
      </c>
      <c r="K146" s="21" t="s">
        <v>150</v>
      </c>
      <c r="L146" s="21"/>
      <c r="M146" s="21"/>
      <c r="N146" s="21"/>
      <c r="O146" s="21"/>
      <c r="P146" s="21"/>
    </row>
    <row r="147" spans="1:16" s="47" customFormat="1" x14ac:dyDescent="0.25">
      <c r="A147" s="22">
        <v>290</v>
      </c>
      <c r="B147" s="31" t="s">
        <v>4129</v>
      </c>
      <c r="C147" s="28">
        <v>2</v>
      </c>
      <c r="D147" s="29">
        <v>43837</v>
      </c>
      <c r="E147" s="22"/>
      <c r="F147" s="39" t="s">
        <v>15</v>
      </c>
      <c r="G147" s="39" t="s">
        <v>3611</v>
      </c>
      <c r="H147" s="39" t="s">
        <v>144</v>
      </c>
      <c r="I147" s="32">
        <v>1</v>
      </c>
      <c r="J147" s="30">
        <v>540.83000000000004</v>
      </c>
      <c r="K147" s="22" t="s">
        <v>150</v>
      </c>
      <c r="L147" s="22"/>
      <c r="M147" s="22"/>
      <c r="N147" s="22"/>
      <c r="O147" s="22"/>
      <c r="P147" s="22"/>
    </row>
    <row r="148" spans="1:16" s="47" customFormat="1" x14ac:dyDescent="0.25">
      <c r="A148" s="21">
        <v>291</v>
      </c>
      <c r="B148" s="33" t="s">
        <v>4129</v>
      </c>
      <c r="C148" s="25">
        <v>3</v>
      </c>
      <c r="D148" s="26">
        <v>43837</v>
      </c>
      <c r="E148" s="21"/>
      <c r="F148" s="37" t="s">
        <v>15</v>
      </c>
      <c r="G148" s="37" t="s">
        <v>3571</v>
      </c>
      <c r="H148" s="37" t="s">
        <v>16</v>
      </c>
      <c r="I148" s="34">
        <v>1</v>
      </c>
      <c r="J148" s="27">
        <v>116.45</v>
      </c>
      <c r="K148" s="21" t="s">
        <v>150</v>
      </c>
      <c r="L148" s="21"/>
      <c r="M148" s="21"/>
      <c r="N148" s="21"/>
      <c r="O148" s="21"/>
      <c r="P148" s="21"/>
    </row>
    <row r="149" spans="1:16" s="47" customFormat="1" x14ac:dyDescent="0.25">
      <c r="A149" s="22">
        <v>292</v>
      </c>
      <c r="B149" s="31" t="s">
        <v>4129</v>
      </c>
      <c r="C149" s="28">
        <v>4</v>
      </c>
      <c r="D149" s="29">
        <v>43837</v>
      </c>
      <c r="E149" s="22"/>
      <c r="F149" s="39" t="s">
        <v>15</v>
      </c>
      <c r="G149" s="39" t="s">
        <v>3572</v>
      </c>
      <c r="H149" s="39" t="s">
        <v>3347</v>
      </c>
      <c r="I149" s="32">
        <v>1</v>
      </c>
      <c r="J149" s="30">
        <v>298.37</v>
      </c>
      <c r="K149" s="22" t="s">
        <v>150</v>
      </c>
      <c r="L149" s="22"/>
      <c r="M149" s="22"/>
      <c r="N149" s="22"/>
      <c r="O149" s="22"/>
      <c r="P149" s="22"/>
    </row>
    <row r="150" spans="1:16" s="47" customFormat="1" x14ac:dyDescent="0.25">
      <c r="A150" s="21">
        <v>297</v>
      </c>
      <c r="B150" s="33" t="s">
        <v>4131</v>
      </c>
      <c r="C150" s="25">
        <v>1</v>
      </c>
      <c r="D150" s="26">
        <v>43837</v>
      </c>
      <c r="E150" s="21"/>
      <c r="F150" s="37" t="s">
        <v>15</v>
      </c>
      <c r="G150" s="37" t="s">
        <v>4132</v>
      </c>
      <c r="H150" s="37" t="s">
        <v>3464</v>
      </c>
      <c r="I150" s="34">
        <v>1</v>
      </c>
      <c r="J150" s="27">
        <v>715.23</v>
      </c>
      <c r="K150" s="21" t="s">
        <v>150</v>
      </c>
      <c r="L150" s="21"/>
      <c r="M150" s="21"/>
      <c r="N150" s="21"/>
      <c r="O150" s="21"/>
      <c r="P150" s="21"/>
    </row>
    <row r="151" spans="1:16" x14ac:dyDescent="0.25">
      <c r="A151" s="22">
        <v>300</v>
      </c>
      <c r="B151" s="31" t="s">
        <v>4134</v>
      </c>
      <c r="C151" s="28">
        <v>1</v>
      </c>
      <c r="D151" s="29">
        <v>43837</v>
      </c>
      <c r="E151" s="22"/>
      <c r="F151" s="39" t="s">
        <v>15</v>
      </c>
      <c r="G151" s="39" t="s">
        <v>3958</v>
      </c>
      <c r="H151" s="39" t="s">
        <v>59</v>
      </c>
      <c r="I151" s="32">
        <v>1</v>
      </c>
      <c r="J151" s="30">
        <v>560.86</v>
      </c>
      <c r="K151" s="22" t="s">
        <v>153</v>
      </c>
      <c r="L151" s="22"/>
      <c r="M151" s="22"/>
      <c r="N151" s="22"/>
      <c r="O151" s="22"/>
      <c r="P151" s="22"/>
    </row>
    <row r="152" spans="1:16" s="47" customFormat="1" x14ac:dyDescent="0.25">
      <c r="A152" s="21">
        <v>301</v>
      </c>
      <c r="B152" s="33" t="s">
        <v>4134</v>
      </c>
      <c r="C152" s="25">
        <v>2</v>
      </c>
      <c r="D152" s="26">
        <v>43837</v>
      </c>
      <c r="E152" s="21"/>
      <c r="F152" s="37" t="s">
        <v>15</v>
      </c>
      <c r="G152" s="37" t="s">
        <v>3957</v>
      </c>
      <c r="H152" s="37" t="s">
        <v>3613</v>
      </c>
      <c r="I152" s="34">
        <v>1</v>
      </c>
      <c r="J152" s="27">
        <v>622.16</v>
      </c>
      <c r="K152" s="21" t="s">
        <v>150</v>
      </c>
      <c r="L152" s="21"/>
      <c r="M152" s="21"/>
      <c r="N152" s="21"/>
      <c r="O152" s="21"/>
      <c r="P152" s="21"/>
    </row>
    <row r="153" spans="1:16" s="47" customFormat="1" x14ac:dyDescent="0.25">
      <c r="A153" s="22">
        <v>306</v>
      </c>
      <c r="B153" s="31" t="s">
        <v>4136</v>
      </c>
      <c r="C153" s="28">
        <v>1</v>
      </c>
      <c r="D153" s="29">
        <v>43837</v>
      </c>
      <c r="E153" s="22"/>
      <c r="F153" s="39" t="s">
        <v>15</v>
      </c>
      <c r="G153" s="39" t="s">
        <v>3357</v>
      </c>
      <c r="H153" s="39" t="s">
        <v>3610</v>
      </c>
      <c r="I153" s="32">
        <v>1</v>
      </c>
      <c r="J153" s="30">
        <v>28.17</v>
      </c>
      <c r="K153" s="22" t="s">
        <v>150</v>
      </c>
      <c r="L153" s="22"/>
      <c r="M153" s="22"/>
      <c r="N153" s="22"/>
      <c r="O153" s="22"/>
      <c r="P153" s="22"/>
    </row>
    <row r="154" spans="1:16" s="47" customFormat="1" x14ac:dyDescent="0.25">
      <c r="A154" s="21">
        <v>308</v>
      </c>
      <c r="B154" s="33" t="s">
        <v>4136</v>
      </c>
      <c r="C154" s="25">
        <v>2</v>
      </c>
      <c r="D154" s="26">
        <v>43837</v>
      </c>
      <c r="E154" s="21"/>
      <c r="F154" s="37" t="s">
        <v>15</v>
      </c>
      <c r="G154" s="37" t="s">
        <v>3823</v>
      </c>
      <c r="H154" s="37" t="s">
        <v>144</v>
      </c>
      <c r="I154" s="34">
        <v>1</v>
      </c>
      <c r="J154" s="27">
        <v>540.83000000000004</v>
      </c>
      <c r="K154" s="21" t="s">
        <v>150</v>
      </c>
      <c r="L154" s="21"/>
      <c r="M154" s="21"/>
      <c r="N154" s="21"/>
      <c r="O154" s="21"/>
      <c r="P154" s="21"/>
    </row>
    <row r="155" spans="1:16" s="47" customFormat="1" x14ac:dyDescent="0.25">
      <c r="A155" s="22">
        <v>309</v>
      </c>
      <c r="B155" s="31" t="s">
        <v>4136</v>
      </c>
      <c r="C155" s="28">
        <v>3</v>
      </c>
      <c r="D155" s="29">
        <v>43837</v>
      </c>
      <c r="E155" s="22"/>
      <c r="F155" s="39" t="s">
        <v>15</v>
      </c>
      <c r="G155" s="39" t="s">
        <v>3824</v>
      </c>
      <c r="H155" s="39" t="s">
        <v>16</v>
      </c>
      <c r="I155" s="32">
        <v>1</v>
      </c>
      <c r="J155" s="30">
        <v>115.12</v>
      </c>
      <c r="K155" s="22" t="s">
        <v>150</v>
      </c>
      <c r="L155" s="22"/>
      <c r="M155" s="22"/>
      <c r="N155" s="22"/>
      <c r="O155" s="22"/>
      <c r="P155" s="22"/>
    </row>
    <row r="156" spans="1:16" s="47" customFormat="1" x14ac:dyDescent="0.25">
      <c r="A156" s="21">
        <v>310</v>
      </c>
      <c r="B156" s="33" t="s">
        <v>4136</v>
      </c>
      <c r="C156" s="25">
        <v>4</v>
      </c>
      <c r="D156" s="26">
        <v>43837</v>
      </c>
      <c r="E156" s="21"/>
      <c r="F156" s="37" t="s">
        <v>15</v>
      </c>
      <c r="G156" s="37" t="s">
        <v>3825</v>
      </c>
      <c r="H156" s="37" t="s">
        <v>3347</v>
      </c>
      <c r="I156" s="34">
        <v>1</v>
      </c>
      <c r="J156" s="27">
        <v>320.54000000000002</v>
      </c>
      <c r="K156" s="21" t="s">
        <v>150</v>
      </c>
      <c r="L156" s="21"/>
      <c r="M156" s="21"/>
      <c r="N156" s="21"/>
      <c r="O156" s="21"/>
      <c r="P156" s="21"/>
    </row>
    <row r="157" spans="1:16" s="47" customFormat="1" x14ac:dyDescent="0.25">
      <c r="A157" s="22">
        <v>315</v>
      </c>
      <c r="B157" s="31" t="s">
        <v>4138</v>
      </c>
      <c r="C157" s="28">
        <v>1</v>
      </c>
      <c r="D157" s="29">
        <v>43837</v>
      </c>
      <c r="E157" s="22"/>
      <c r="F157" s="39" t="s">
        <v>15</v>
      </c>
      <c r="G157" s="39" t="s">
        <v>3357</v>
      </c>
      <c r="H157" s="39" t="s">
        <v>3610</v>
      </c>
      <c r="I157" s="32">
        <v>1</v>
      </c>
      <c r="J157" s="30">
        <v>28.17</v>
      </c>
      <c r="K157" s="22" t="s">
        <v>150</v>
      </c>
      <c r="L157" s="22"/>
      <c r="M157" s="22"/>
      <c r="N157" s="22"/>
      <c r="O157" s="22"/>
      <c r="P157" s="22"/>
    </row>
    <row r="158" spans="1:16" s="47" customFormat="1" x14ac:dyDescent="0.25">
      <c r="A158" s="21">
        <v>317</v>
      </c>
      <c r="B158" s="33" t="s">
        <v>4138</v>
      </c>
      <c r="C158" s="25">
        <v>2</v>
      </c>
      <c r="D158" s="26">
        <v>43837</v>
      </c>
      <c r="E158" s="21"/>
      <c r="F158" s="37" t="s">
        <v>15</v>
      </c>
      <c r="G158" s="37" t="s">
        <v>4132</v>
      </c>
      <c r="H158" s="37" t="s">
        <v>3464</v>
      </c>
      <c r="I158" s="34">
        <v>1</v>
      </c>
      <c r="J158" s="27">
        <v>715.23</v>
      </c>
      <c r="K158" s="21" t="s">
        <v>150</v>
      </c>
      <c r="L158" s="21"/>
      <c r="M158" s="21"/>
      <c r="N158" s="21"/>
      <c r="O158" s="21"/>
      <c r="P158" s="21"/>
    </row>
    <row r="159" spans="1:16" x14ac:dyDescent="0.25">
      <c r="A159" s="22">
        <v>322</v>
      </c>
      <c r="B159" s="31" t="s">
        <v>4140</v>
      </c>
      <c r="C159" s="28">
        <v>1</v>
      </c>
      <c r="D159" s="29">
        <v>43837</v>
      </c>
      <c r="E159" s="22"/>
      <c r="F159" s="39" t="s">
        <v>15</v>
      </c>
      <c r="G159" s="39" t="s">
        <v>3357</v>
      </c>
      <c r="H159" s="39" t="s">
        <v>3610</v>
      </c>
      <c r="I159" s="32">
        <v>1</v>
      </c>
      <c r="J159" s="30">
        <v>28.17</v>
      </c>
      <c r="K159" s="22" t="s">
        <v>150</v>
      </c>
      <c r="L159" s="22"/>
      <c r="M159" s="22"/>
      <c r="N159" s="22"/>
      <c r="O159" s="22"/>
      <c r="P159" s="22"/>
    </row>
    <row r="160" spans="1:16" s="47" customFormat="1" x14ac:dyDescent="0.25">
      <c r="A160" s="21">
        <v>324</v>
      </c>
      <c r="B160" s="33" t="s">
        <v>4140</v>
      </c>
      <c r="C160" s="25">
        <v>2</v>
      </c>
      <c r="D160" s="26">
        <v>43837</v>
      </c>
      <c r="E160" s="21"/>
      <c r="F160" s="37" t="s">
        <v>15</v>
      </c>
      <c r="G160" s="37" t="s">
        <v>4141</v>
      </c>
      <c r="H160" s="37" t="s">
        <v>145</v>
      </c>
      <c r="I160" s="34">
        <v>1</v>
      </c>
      <c r="J160" s="27">
        <v>715.23</v>
      </c>
      <c r="K160" s="21" t="s">
        <v>150</v>
      </c>
      <c r="L160" s="21"/>
      <c r="M160" s="21"/>
      <c r="N160" s="21"/>
      <c r="O160" s="21"/>
      <c r="P160" s="21"/>
    </row>
    <row r="161" spans="1:16" s="47" customFormat="1" x14ac:dyDescent="0.25">
      <c r="A161" s="22">
        <v>325</v>
      </c>
      <c r="B161" s="31" t="s">
        <v>4140</v>
      </c>
      <c r="C161" s="28">
        <v>3</v>
      </c>
      <c r="D161" s="29">
        <v>43837</v>
      </c>
      <c r="E161" s="22"/>
      <c r="F161" s="39" t="s">
        <v>15</v>
      </c>
      <c r="G161" s="39" t="s">
        <v>3765</v>
      </c>
      <c r="H161" s="39" t="s">
        <v>16</v>
      </c>
      <c r="I161" s="32">
        <v>1</v>
      </c>
      <c r="J161" s="30">
        <v>126.32</v>
      </c>
      <c r="K161" s="22" t="s">
        <v>150</v>
      </c>
      <c r="L161" s="22"/>
      <c r="M161" s="22"/>
      <c r="N161" s="22"/>
      <c r="O161" s="22"/>
      <c r="P161" s="22"/>
    </row>
    <row r="162" spans="1:16" s="47" customFormat="1" x14ac:dyDescent="0.25">
      <c r="A162" s="21">
        <v>326</v>
      </c>
      <c r="B162" s="33" t="s">
        <v>4140</v>
      </c>
      <c r="C162" s="25">
        <v>4</v>
      </c>
      <c r="D162" s="26">
        <v>43837</v>
      </c>
      <c r="E162" s="21"/>
      <c r="F162" s="37" t="s">
        <v>15</v>
      </c>
      <c r="G162" s="37" t="s">
        <v>3732</v>
      </c>
      <c r="H162" s="37" t="s">
        <v>17</v>
      </c>
      <c r="I162" s="34">
        <v>1</v>
      </c>
      <c r="J162" s="27">
        <v>366.4</v>
      </c>
      <c r="K162" s="21" t="s">
        <v>150</v>
      </c>
      <c r="L162" s="21"/>
      <c r="M162" s="21"/>
      <c r="N162" s="21"/>
      <c r="O162" s="21"/>
      <c r="P162" s="21"/>
    </row>
    <row r="163" spans="1:16" s="47" customFormat="1" x14ac:dyDescent="0.25">
      <c r="A163" s="22">
        <v>331</v>
      </c>
      <c r="B163" s="31" t="s">
        <v>4143</v>
      </c>
      <c r="C163" s="28">
        <v>1</v>
      </c>
      <c r="D163" s="29">
        <v>43837</v>
      </c>
      <c r="E163" s="22"/>
      <c r="F163" s="39" t="s">
        <v>15</v>
      </c>
      <c r="G163" s="39" t="s">
        <v>3932</v>
      </c>
      <c r="H163" s="39" t="s">
        <v>4144</v>
      </c>
      <c r="I163" s="32">
        <v>1</v>
      </c>
      <c r="J163" s="30">
        <v>476.31</v>
      </c>
      <c r="K163" s="22" t="s">
        <v>153</v>
      </c>
      <c r="L163" s="22"/>
      <c r="M163" s="22"/>
      <c r="N163" s="22"/>
      <c r="O163" s="22"/>
      <c r="P163" s="22"/>
    </row>
    <row r="164" spans="1:16" s="47" customFormat="1" x14ac:dyDescent="0.25">
      <c r="A164" s="21">
        <v>333</v>
      </c>
      <c r="B164" s="33" t="s">
        <v>4143</v>
      </c>
      <c r="C164" s="25">
        <v>2</v>
      </c>
      <c r="D164" s="26">
        <v>43837</v>
      </c>
      <c r="E164" s="21"/>
      <c r="F164" s="37" t="s">
        <v>15</v>
      </c>
      <c r="G164" s="37" t="s">
        <v>3246</v>
      </c>
      <c r="H164" s="37" t="s">
        <v>3653</v>
      </c>
      <c r="I164" s="34">
        <v>1</v>
      </c>
      <c r="J164" s="27">
        <v>466.38</v>
      </c>
      <c r="K164" s="21" t="s">
        <v>150</v>
      </c>
      <c r="L164" s="21"/>
      <c r="M164" s="21"/>
      <c r="N164" s="21"/>
      <c r="O164" s="21"/>
      <c r="P164" s="21"/>
    </row>
    <row r="165" spans="1:16" s="47" customFormat="1" x14ac:dyDescent="0.25">
      <c r="A165" s="22">
        <v>338</v>
      </c>
      <c r="B165" s="31" t="s">
        <v>4146</v>
      </c>
      <c r="C165" s="28">
        <v>1</v>
      </c>
      <c r="D165" s="29">
        <v>43837</v>
      </c>
      <c r="E165" s="22"/>
      <c r="F165" s="39" t="s">
        <v>15</v>
      </c>
      <c r="G165" s="39" t="s">
        <v>4147</v>
      </c>
      <c r="H165" s="39" t="s">
        <v>4144</v>
      </c>
      <c r="I165" s="32">
        <v>1</v>
      </c>
      <c r="J165" s="30">
        <v>487.95</v>
      </c>
      <c r="K165" s="22" t="s">
        <v>153</v>
      </c>
      <c r="L165" s="22"/>
      <c r="M165" s="22"/>
      <c r="N165" s="22"/>
      <c r="O165" s="22"/>
      <c r="P165" s="22"/>
    </row>
    <row r="166" spans="1:16" s="47" customFormat="1" x14ac:dyDescent="0.25">
      <c r="A166" s="21">
        <v>340</v>
      </c>
      <c r="B166" s="33" t="s">
        <v>4146</v>
      </c>
      <c r="C166" s="25">
        <v>2</v>
      </c>
      <c r="D166" s="26">
        <v>43837</v>
      </c>
      <c r="E166" s="21"/>
      <c r="F166" s="37" t="s">
        <v>15</v>
      </c>
      <c r="G166" s="37" t="s">
        <v>4148</v>
      </c>
      <c r="H166" s="37" t="s">
        <v>3733</v>
      </c>
      <c r="I166" s="34">
        <v>1</v>
      </c>
      <c r="J166" s="27">
        <v>540.83000000000004</v>
      </c>
      <c r="K166" s="21" t="s">
        <v>150</v>
      </c>
      <c r="L166" s="21"/>
      <c r="M166" s="21"/>
      <c r="N166" s="21"/>
      <c r="O166" s="21"/>
      <c r="P166" s="21"/>
    </row>
    <row r="167" spans="1:16" s="47" customFormat="1" x14ac:dyDescent="0.25">
      <c r="A167" s="22">
        <v>345</v>
      </c>
      <c r="B167" s="31" t="s">
        <v>4150</v>
      </c>
      <c r="C167" s="28">
        <v>1</v>
      </c>
      <c r="D167" s="29">
        <v>43837</v>
      </c>
      <c r="E167" s="22"/>
      <c r="F167" s="39" t="s">
        <v>15</v>
      </c>
      <c r="G167" s="39" t="s">
        <v>3357</v>
      </c>
      <c r="H167" s="39" t="s">
        <v>3610</v>
      </c>
      <c r="I167" s="32">
        <v>1</v>
      </c>
      <c r="J167" s="30">
        <v>28.17</v>
      </c>
      <c r="K167" s="22" t="s">
        <v>150</v>
      </c>
      <c r="L167" s="22"/>
      <c r="M167" s="22"/>
      <c r="N167" s="22"/>
      <c r="O167" s="22"/>
      <c r="P167" s="22"/>
    </row>
    <row r="168" spans="1:16" s="47" customFormat="1" x14ac:dyDescent="0.25">
      <c r="A168" s="21">
        <v>347</v>
      </c>
      <c r="B168" s="33" t="s">
        <v>4150</v>
      </c>
      <c r="C168" s="25">
        <v>2</v>
      </c>
      <c r="D168" s="26">
        <v>43837</v>
      </c>
      <c r="E168" s="21"/>
      <c r="F168" s="37" t="s">
        <v>15</v>
      </c>
      <c r="G168" s="37" t="s">
        <v>3945</v>
      </c>
      <c r="H168" s="37" t="s">
        <v>3733</v>
      </c>
      <c r="I168" s="34">
        <v>1</v>
      </c>
      <c r="J168" s="27">
        <v>540.83000000000004</v>
      </c>
      <c r="K168" s="21" t="s">
        <v>150</v>
      </c>
      <c r="L168" s="21"/>
      <c r="M168" s="21"/>
      <c r="N168" s="21"/>
      <c r="O168" s="21"/>
      <c r="P168" s="21"/>
    </row>
    <row r="169" spans="1:16" s="47" customFormat="1" x14ac:dyDescent="0.25">
      <c r="A169" s="22">
        <v>348</v>
      </c>
      <c r="B169" s="31" t="s">
        <v>4150</v>
      </c>
      <c r="C169" s="28">
        <v>3</v>
      </c>
      <c r="D169" s="29">
        <v>43837</v>
      </c>
      <c r="E169" s="22"/>
      <c r="F169" s="39" t="s">
        <v>15</v>
      </c>
      <c r="G169" s="39" t="s">
        <v>3949</v>
      </c>
      <c r="H169" s="39" t="s">
        <v>147</v>
      </c>
      <c r="I169" s="32">
        <v>1</v>
      </c>
      <c r="J169" s="30">
        <v>111.6</v>
      </c>
      <c r="K169" s="22" t="s">
        <v>150</v>
      </c>
      <c r="L169" s="22"/>
      <c r="M169" s="22"/>
      <c r="N169" s="22"/>
      <c r="O169" s="22"/>
      <c r="P169" s="22"/>
    </row>
    <row r="170" spans="1:16" s="47" customFormat="1" x14ac:dyDescent="0.25">
      <c r="A170" s="21">
        <v>349</v>
      </c>
      <c r="B170" s="33" t="s">
        <v>4150</v>
      </c>
      <c r="C170" s="25">
        <v>4</v>
      </c>
      <c r="D170" s="26">
        <v>43837</v>
      </c>
      <c r="E170" s="21"/>
      <c r="F170" s="37" t="s">
        <v>15</v>
      </c>
      <c r="G170" s="37" t="s">
        <v>3947</v>
      </c>
      <c r="H170" s="37" t="s">
        <v>3734</v>
      </c>
      <c r="I170" s="34">
        <v>1</v>
      </c>
      <c r="J170" s="27">
        <v>314.04000000000002</v>
      </c>
      <c r="K170" s="21" t="s">
        <v>150</v>
      </c>
      <c r="L170" s="21"/>
      <c r="M170" s="21"/>
      <c r="N170" s="21"/>
      <c r="O170" s="21"/>
      <c r="P170" s="21"/>
    </row>
    <row r="171" spans="1:16" s="47" customFormat="1" x14ac:dyDescent="0.25">
      <c r="A171" s="22">
        <v>354</v>
      </c>
      <c r="B171" s="31" t="s">
        <v>4152</v>
      </c>
      <c r="C171" s="28">
        <v>1</v>
      </c>
      <c r="D171" s="29">
        <v>43837</v>
      </c>
      <c r="E171" s="22"/>
      <c r="F171" s="39" t="s">
        <v>15</v>
      </c>
      <c r="G171" s="39" t="s">
        <v>3357</v>
      </c>
      <c r="H171" s="39" t="s">
        <v>3610</v>
      </c>
      <c r="I171" s="32">
        <v>1</v>
      </c>
      <c r="J171" s="30">
        <v>28.17</v>
      </c>
      <c r="K171" s="22" t="s">
        <v>150</v>
      </c>
      <c r="L171" s="22"/>
      <c r="M171" s="22"/>
      <c r="N171" s="22"/>
      <c r="O171" s="22"/>
      <c r="P171" s="22"/>
    </row>
    <row r="172" spans="1:16" s="47" customFormat="1" x14ac:dyDescent="0.25">
      <c r="A172" s="21">
        <v>356</v>
      </c>
      <c r="B172" s="33" t="s">
        <v>4152</v>
      </c>
      <c r="C172" s="25">
        <v>2</v>
      </c>
      <c r="D172" s="26">
        <v>43837</v>
      </c>
      <c r="E172" s="21"/>
      <c r="F172" s="37" t="s">
        <v>15</v>
      </c>
      <c r="G172" s="37" t="s">
        <v>3654</v>
      </c>
      <c r="H172" s="37" t="s">
        <v>144</v>
      </c>
      <c r="I172" s="34">
        <v>1</v>
      </c>
      <c r="J172" s="27">
        <v>540.83000000000004</v>
      </c>
      <c r="K172" s="21" t="s">
        <v>150</v>
      </c>
      <c r="L172" s="21"/>
      <c r="M172" s="21"/>
      <c r="N172" s="21"/>
      <c r="O172" s="21"/>
      <c r="P172" s="21"/>
    </row>
    <row r="173" spans="1:16" s="47" customFormat="1" x14ac:dyDescent="0.25">
      <c r="A173" s="22">
        <v>357</v>
      </c>
      <c r="B173" s="31" t="s">
        <v>4152</v>
      </c>
      <c r="C173" s="28">
        <v>3</v>
      </c>
      <c r="D173" s="29">
        <v>43837</v>
      </c>
      <c r="E173" s="22"/>
      <c r="F173" s="39" t="s">
        <v>15</v>
      </c>
      <c r="G173" s="39" t="s">
        <v>3948</v>
      </c>
      <c r="H173" s="39" t="s">
        <v>16</v>
      </c>
      <c r="I173" s="32">
        <v>1</v>
      </c>
      <c r="J173" s="30">
        <v>111.6</v>
      </c>
      <c r="K173" s="22" t="s">
        <v>150</v>
      </c>
      <c r="L173" s="22"/>
      <c r="M173" s="22"/>
      <c r="N173" s="22"/>
      <c r="O173" s="22"/>
      <c r="P173" s="22"/>
    </row>
    <row r="174" spans="1:16" s="47" customFormat="1" x14ac:dyDescent="0.25">
      <c r="A174" s="21">
        <v>358</v>
      </c>
      <c r="B174" s="33" t="s">
        <v>4152</v>
      </c>
      <c r="C174" s="25">
        <v>4</v>
      </c>
      <c r="D174" s="26">
        <v>43837</v>
      </c>
      <c r="E174" s="21"/>
      <c r="F174" s="37" t="s">
        <v>15</v>
      </c>
      <c r="G174" s="37" t="s">
        <v>3946</v>
      </c>
      <c r="H174" s="37" t="s">
        <v>3347</v>
      </c>
      <c r="I174" s="34">
        <v>1</v>
      </c>
      <c r="J174" s="27">
        <v>314.04000000000002</v>
      </c>
      <c r="K174" s="21" t="s">
        <v>150</v>
      </c>
      <c r="L174" s="21"/>
      <c r="M174" s="21"/>
      <c r="N174" s="21"/>
      <c r="O174" s="21"/>
      <c r="P174" s="21"/>
    </row>
    <row r="175" spans="1:16" s="47" customFormat="1" x14ac:dyDescent="0.25">
      <c r="A175" s="22">
        <v>363</v>
      </c>
      <c r="B175" s="31" t="s">
        <v>4154</v>
      </c>
      <c r="C175" s="28">
        <v>1</v>
      </c>
      <c r="D175" s="29">
        <v>43837</v>
      </c>
      <c r="E175" s="22"/>
      <c r="F175" s="39" t="s">
        <v>15</v>
      </c>
      <c r="G175" s="39" t="s">
        <v>3357</v>
      </c>
      <c r="H175" s="39" t="s">
        <v>3610</v>
      </c>
      <c r="I175" s="32">
        <v>1</v>
      </c>
      <c r="J175" s="30">
        <v>28.17</v>
      </c>
      <c r="K175" s="22" t="s">
        <v>150</v>
      </c>
      <c r="L175" s="22"/>
      <c r="M175" s="22"/>
      <c r="N175" s="22"/>
      <c r="O175" s="22"/>
      <c r="P175" s="22"/>
    </row>
    <row r="176" spans="1:16" x14ac:dyDescent="0.25">
      <c r="A176" s="21">
        <v>365</v>
      </c>
      <c r="B176" s="33" t="s">
        <v>4154</v>
      </c>
      <c r="C176" s="25">
        <v>2</v>
      </c>
      <c r="D176" s="26">
        <v>43837</v>
      </c>
      <c r="E176" s="21"/>
      <c r="F176" s="37" t="s">
        <v>15</v>
      </c>
      <c r="G176" s="37" t="s">
        <v>4141</v>
      </c>
      <c r="H176" s="37" t="s">
        <v>145</v>
      </c>
      <c r="I176" s="34">
        <v>1</v>
      </c>
      <c r="J176" s="27">
        <v>715.23</v>
      </c>
      <c r="K176" s="21" t="s">
        <v>150</v>
      </c>
      <c r="L176" s="21"/>
      <c r="M176" s="21"/>
      <c r="N176" s="21"/>
      <c r="O176" s="21"/>
      <c r="P176" s="21"/>
    </row>
    <row r="177" spans="1:16" s="47" customFormat="1" x14ac:dyDescent="0.25">
      <c r="A177" s="22">
        <v>366</v>
      </c>
      <c r="B177" s="31" t="s">
        <v>4154</v>
      </c>
      <c r="C177" s="28">
        <v>3</v>
      </c>
      <c r="D177" s="29">
        <v>43837</v>
      </c>
      <c r="E177" s="22"/>
      <c r="F177" s="39" t="s">
        <v>15</v>
      </c>
      <c r="G177" s="39" t="s">
        <v>3960</v>
      </c>
      <c r="H177" s="39" t="s">
        <v>16</v>
      </c>
      <c r="I177" s="32">
        <v>1</v>
      </c>
      <c r="J177" s="30">
        <v>140.9</v>
      </c>
      <c r="K177" s="22" t="s">
        <v>150</v>
      </c>
      <c r="L177" s="22"/>
      <c r="M177" s="22"/>
      <c r="N177" s="22"/>
      <c r="O177" s="22"/>
      <c r="P177" s="22"/>
    </row>
    <row r="178" spans="1:16" s="47" customFormat="1" x14ac:dyDescent="0.25">
      <c r="A178" s="21">
        <v>367</v>
      </c>
      <c r="B178" s="33" t="s">
        <v>4154</v>
      </c>
      <c r="C178" s="25">
        <v>4</v>
      </c>
      <c r="D178" s="26">
        <v>43837</v>
      </c>
      <c r="E178" s="21"/>
      <c r="F178" s="37" t="s">
        <v>15</v>
      </c>
      <c r="G178" s="37" t="s">
        <v>3959</v>
      </c>
      <c r="H178" s="37" t="s">
        <v>17</v>
      </c>
      <c r="I178" s="34">
        <v>1</v>
      </c>
      <c r="J178" s="27">
        <v>372.76</v>
      </c>
      <c r="K178" s="21" t="s">
        <v>150</v>
      </c>
      <c r="L178" s="21"/>
      <c r="M178" s="21"/>
      <c r="N178" s="21"/>
      <c r="O178" s="21"/>
      <c r="P178" s="21"/>
    </row>
    <row r="179" spans="1:16" s="47" customFormat="1" x14ac:dyDescent="0.25">
      <c r="A179" s="22">
        <v>372</v>
      </c>
      <c r="B179" s="31" t="s">
        <v>4156</v>
      </c>
      <c r="C179" s="28">
        <v>1</v>
      </c>
      <c r="D179" s="29">
        <v>43837</v>
      </c>
      <c r="E179" s="22"/>
      <c r="F179" s="39" t="s">
        <v>15</v>
      </c>
      <c r="G179" s="39" t="s">
        <v>3357</v>
      </c>
      <c r="H179" s="39" t="s">
        <v>3610</v>
      </c>
      <c r="I179" s="32">
        <v>1</v>
      </c>
      <c r="J179" s="30">
        <v>28.17</v>
      </c>
      <c r="K179" s="22" t="s">
        <v>150</v>
      </c>
      <c r="L179" s="22"/>
      <c r="M179" s="22"/>
      <c r="N179" s="22"/>
      <c r="O179" s="22"/>
      <c r="P179" s="22"/>
    </row>
    <row r="180" spans="1:16" s="47" customFormat="1" x14ac:dyDescent="0.25">
      <c r="A180" s="21">
        <v>374</v>
      </c>
      <c r="B180" s="33" t="s">
        <v>4156</v>
      </c>
      <c r="C180" s="25">
        <v>2</v>
      </c>
      <c r="D180" s="26">
        <v>43837</v>
      </c>
      <c r="E180" s="21"/>
      <c r="F180" s="37" t="s">
        <v>15</v>
      </c>
      <c r="G180" s="37" t="s">
        <v>4141</v>
      </c>
      <c r="H180" s="37" t="s">
        <v>145</v>
      </c>
      <c r="I180" s="34">
        <v>1</v>
      </c>
      <c r="J180" s="27">
        <v>715.23</v>
      </c>
      <c r="K180" s="21" t="s">
        <v>150</v>
      </c>
      <c r="L180" s="21"/>
      <c r="M180" s="21"/>
      <c r="N180" s="21"/>
      <c r="O180" s="21"/>
      <c r="P180" s="21"/>
    </row>
    <row r="181" spans="1:16" s="47" customFormat="1" x14ac:dyDescent="0.25">
      <c r="A181" s="22">
        <v>375</v>
      </c>
      <c r="B181" s="31" t="s">
        <v>4156</v>
      </c>
      <c r="C181" s="28">
        <v>3</v>
      </c>
      <c r="D181" s="29">
        <v>43837</v>
      </c>
      <c r="E181" s="22"/>
      <c r="F181" s="39" t="s">
        <v>15</v>
      </c>
      <c r="G181" s="39" t="s">
        <v>3620</v>
      </c>
      <c r="H181" s="39" t="s">
        <v>16</v>
      </c>
      <c r="I181" s="32">
        <v>1</v>
      </c>
      <c r="J181" s="30">
        <v>126.77</v>
      </c>
      <c r="K181" s="22" t="s">
        <v>150</v>
      </c>
      <c r="L181" s="22"/>
      <c r="M181" s="22"/>
      <c r="N181" s="22"/>
      <c r="O181" s="22"/>
      <c r="P181" s="22"/>
    </row>
    <row r="182" spans="1:16" s="47" customFormat="1" x14ac:dyDescent="0.25">
      <c r="A182" s="21">
        <v>376</v>
      </c>
      <c r="B182" s="33" t="s">
        <v>4156</v>
      </c>
      <c r="C182" s="25">
        <v>4</v>
      </c>
      <c r="D182" s="26">
        <v>43837</v>
      </c>
      <c r="E182" s="21"/>
      <c r="F182" s="37" t="s">
        <v>15</v>
      </c>
      <c r="G182" s="37" t="s">
        <v>3621</v>
      </c>
      <c r="H182" s="37" t="s">
        <v>3324</v>
      </c>
      <c r="I182" s="34">
        <v>1</v>
      </c>
      <c r="J182" s="27">
        <v>372.98</v>
      </c>
      <c r="K182" s="21" t="s">
        <v>150</v>
      </c>
      <c r="L182" s="21"/>
      <c r="M182" s="21"/>
      <c r="N182" s="21"/>
      <c r="O182" s="21"/>
      <c r="P182" s="21"/>
    </row>
    <row r="183" spans="1:16" s="47" customFormat="1" x14ac:dyDescent="0.25">
      <c r="A183" s="22">
        <v>380</v>
      </c>
      <c r="B183" s="31" t="s">
        <v>4158</v>
      </c>
      <c r="C183" s="28">
        <v>1</v>
      </c>
      <c r="D183" s="29">
        <v>43838</v>
      </c>
      <c r="E183" s="22"/>
      <c r="F183" s="39" t="s">
        <v>14</v>
      </c>
      <c r="G183" s="39" t="s">
        <v>4159</v>
      </c>
      <c r="H183" s="39" t="s">
        <v>3289</v>
      </c>
      <c r="I183" s="32">
        <v>1</v>
      </c>
      <c r="J183" s="30">
        <v>196.45</v>
      </c>
      <c r="K183" s="22" t="s">
        <v>153</v>
      </c>
      <c r="L183" s="22"/>
      <c r="M183" s="22"/>
      <c r="N183" s="22"/>
      <c r="O183" s="22"/>
      <c r="P183" s="22"/>
    </row>
    <row r="184" spans="1:16" s="47" customFormat="1" x14ac:dyDescent="0.25">
      <c r="A184" s="21">
        <v>382</v>
      </c>
      <c r="B184" s="33" t="s">
        <v>4160</v>
      </c>
      <c r="C184" s="25">
        <v>1</v>
      </c>
      <c r="D184" s="26">
        <v>43838</v>
      </c>
      <c r="E184" s="21"/>
      <c r="F184" s="37" t="s">
        <v>37</v>
      </c>
      <c r="G184" s="37" t="s">
        <v>3601</v>
      </c>
      <c r="H184" s="37" t="s">
        <v>3446</v>
      </c>
      <c r="I184" s="34">
        <v>4</v>
      </c>
      <c r="J184" s="27">
        <v>2309.2800000000002</v>
      </c>
      <c r="K184" s="21" t="s">
        <v>149</v>
      </c>
      <c r="L184" s="21"/>
      <c r="M184" s="21"/>
      <c r="N184" s="21"/>
      <c r="O184" s="21"/>
      <c r="P184" s="21"/>
    </row>
    <row r="185" spans="1:16" x14ac:dyDescent="0.25">
      <c r="A185" s="22">
        <v>383</v>
      </c>
      <c r="B185" s="31" t="s">
        <v>4161</v>
      </c>
      <c r="C185" s="28">
        <v>1</v>
      </c>
      <c r="D185" s="29">
        <v>43857</v>
      </c>
      <c r="E185" s="22"/>
      <c r="F185" s="39" t="s">
        <v>37</v>
      </c>
      <c r="G185" s="39" t="s">
        <v>4090</v>
      </c>
      <c r="H185" s="39" t="s">
        <v>4091</v>
      </c>
      <c r="I185" s="32">
        <v>3</v>
      </c>
      <c r="J185" s="30">
        <v>1726.08</v>
      </c>
      <c r="K185" s="22"/>
      <c r="L185" s="22"/>
      <c r="M185" s="22"/>
      <c r="N185" s="22"/>
      <c r="O185" s="22"/>
      <c r="P185" s="22"/>
    </row>
    <row r="186" spans="1:16" s="47" customFormat="1" x14ac:dyDescent="0.25">
      <c r="A186" s="21">
        <v>384</v>
      </c>
      <c r="B186" s="33" t="s">
        <v>4161</v>
      </c>
      <c r="C186" s="25">
        <v>2</v>
      </c>
      <c r="D186" s="26">
        <v>43857</v>
      </c>
      <c r="E186" s="21"/>
      <c r="F186" s="37" t="s">
        <v>37</v>
      </c>
      <c r="G186" s="37" t="s">
        <v>4092</v>
      </c>
      <c r="H186" s="37" t="s">
        <v>4091</v>
      </c>
      <c r="I186" s="34">
        <v>3</v>
      </c>
      <c r="J186" s="27">
        <v>1787.67</v>
      </c>
      <c r="K186" s="21"/>
      <c r="L186" s="21"/>
      <c r="M186" s="21"/>
      <c r="N186" s="21"/>
      <c r="O186" s="21"/>
      <c r="P186" s="21"/>
    </row>
    <row r="187" spans="1:16" s="47" customFormat="1" x14ac:dyDescent="0.25">
      <c r="A187" s="22">
        <v>388</v>
      </c>
      <c r="B187" s="31" t="s">
        <v>4162</v>
      </c>
      <c r="C187" s="28">
        <v>1</v>
      </c>
      <c r="D187" s="29">
        <v>43850</v>
      </c>
      <c r="E187" s="22"/>
      <c r="F187" s="39" t="s">
        <v>37</v>
      </c>
      <c r="G187" s="39" t="s">
        <v>3599</v>
      </c>
      <c r="H187" s="39" t="s">
        <v>3600</v>
      </c>
      <c r="I187" s="32">
        <v>7</v>
      </c>
      <c r="J187" s="30">
        <v>4046.63</v>
      </c>
      <c r="K187" s="22"/>
      <c r="L187" s="22"/>
      <c r="M187" s="22"/>
      <c r="N187" s="22"/>
      <c r="O187" s="22"/>
      <c r="P187" s="22"/>
    </row>
    <row r="188" spans="1:16" s="47" customFormat="1" x14ac:dyDescent="0.25">
      <c r="A188" s="21">
        <v>390</v>
      </c>
      <c r="B188" s="33" t="s">
        <v>4163</v>
      </c>
      <c r="C188" s="25">
        <v>1</v>
      </c>
      <c r="D188" s="26">
        <v>43843</v>
      </c>
      <c r="E188" s="21"/>
      <c r="F188" s="37" t="s">
        <v>37</v>
      </c>
      <c r="G188" s="37" t="s">
        <v>1588</v>
      </c>
      <c r="H188" s="37" t="s">
        <v>3305</v>
      </c>
      <c r="I188" s="34">
        <v>1</v>
      </c>
      <c r="J188" s="27">
        <v>596.42999999999995</v>
      </c>
      <c r="K188" s="21"/>
      <c r="L188" s="21"/>
      <c r="M188" s="21"/>
      <c r="N188" s="21"/>
      <c r="O188" s="21"/>
      <c r="P188" s="21"/>
    </row>
    <row r="189" spans="1:16" s="47" customFormat="1" x14ac:dyDescent="0.25">
      <c r="A189" s="22">
        <v>391</v>
      </c>
      <c r="B189" s="31" t="s">
        <v>4164</v>
      </c>
      <c r="C189" s="28">
        <v>1</v>
      </c>
      <c r="D189" s="29">
        <v>43838</v>
      </c>
      <c r="E189" s="22"/>
      <c r="F189" s="39" t="s">
        <v>14</v>
      </c>
      <c r="G189" s="39" t="s">
        <v>3247</v>
      </c>
      <c r="H189" s="39" t="s">
        <v>51</v>
      </c>
      <c r="I189" s="32">
        <v>1</v>
      </c>
      <c r="J189" s="30">
        <v>224.69</v>
      </c>
      <c r="K189" s="22" t="s">
        <v>153</v>
      </c>
      <c r="L189" s="22"/>
      <c r="M189" s="22"/>
      <c r="N189" s="22"/>
      <c r="O189" s="22"/>
      <c r="P189" s="22"/>
    </row>
    <row r="190" spans="1:16" s="47" customFormat="1" x14ac:dyDescent="0.25">
      <c r="A190" s="21">
        <v>392</v>
      </c>
      <c r="B190" s="33" t="s">
        <v>4165</v>
      </c>
      <c r="C190" s="25">
        <v>1</v>
      </c>
      <c r="D190" s="26">
        <v>43838</v>
      </c>
      <c r="E190" s="21"/>
      <c r="F190" s="37" t="s">
        <v>14</v>
      </c>
      <c r="G190" s="37" t="s">
        <v>3353</v>
      </c>
      <c r="H190" s="37" t="s">
        <v>3354</v>
      </c>
      <c r="I190" s="34">
        <v>1</v>
      </c>
      <c r="J190" s="27">
        <v>179.27</v>
      </c>
      <c r="K190" s="21" t="s">
        <v>153</v>
      </c>
      <c r="L190" s="21"/>
      <c r="M190" s="21"/>
      <c r="N190" s="21"/>
      <c r="O190" s="21"/>
      <c r="P190" s="21"/>
    </row>
    <row r="191" spans="1:16" x14ac:dyDescent="0.25">
      <c r="A191" s="22">
        <v>393</v>
      </c>
      <c r="B191" s="31" t="s">
        <v>4166</v>
      </c>
      <c r="C191" s="28">
        <v>1</v>
      </c>
      <c r="D191" s="29">
        <v>43845</v>
      </c>
      <c r="E191" s="22"/>
      <c r="F191" s="39" t="s">
        <v>14</v>
      </c>
      <c r="G191" s="39" t="s">
        <v>4167</v>
      </c>
      <c r="H191" s="39" t="s">
        <v>49</v>
      </c>
      <c r="I191" s="32">
        <v>2</v>
      </c>
      <c r="J191" s="30">
        <v>369.28</v>
      </c>
      <c r="K191" s="22"/>
      <c r="L191" s="22"/>
      <c r="M191" s="22"/>
      <c r="N191" s="22"/>
      <c r="O191" s="22"/>
      <c r="P191" s="22"/>
    </row>
    <row r="192" spans="1:16" s="47" customFormat="1" x14ac:dyDescent="0.25">
      <c r="A192" s="21">
        <v>394</v>
      </c>
      <c r="B192" s="33" t="s">
        <v>4168</v>
      </c>
      <c r="C192" s="25">
        <v>1</v>
      </c>
      <c r="D192" s="26">
        <v>43845</v>
      </c>
      <c r="E192" s="21"/>
      <c r="F192" s="37" t="s">
        <v>14</v>
      </c>
      <c r="G192" s="37" t="s">
        <v>3279</v>
      </c>
      <c r="H192" s="37" t="s">
        <v>131</v>
      </c>
      <c r="I192" s="34">
        <v>1</v>
      </c>
      <c r="J192" s="27">
        <v>170.28</v>
      </c>
      <c r="K192" s="21"/>
      <c r="L192" s="21"/>
      <c r="M192" s="21"/>
      <c r="N192" s="21"/>
      <c r="O192" s="21"/>
      <c r="P192" s="21"/>
    </row>
    <row r="193" spans="1:16" s="47" customFormat="1" x14ac:dyDescent="0.25">
      <c r="A193" s="22">
        <v>395</v>
      </c>
      <c r="B193" s="31" t="s">
        <v>4169</v>
      </c>
      <c r="C193" s="28">
        <v>1</v>
      </c>
      <c r="D193" s="29">
        <v>43837</v>
      </c>
      <c r="E193" s="22"/>
      <c r="F193" s="39" t="s">
        <v>3346</v>
      </c>
      <c r="G193" s="39" t="s">
        <v>4170</v>
      </c>
      <c r="H193" s="39" t="s">
        <v>47</v>
      </c>
      <c r="I193" s="32">
        <v>1</v>
      </c>
      <c r="J193" s="30">
        <v>129.36000000000001</v>
      </c>
      <c r="K193" s="22" t="s">
        <v>150</v>
      </c>
      <c r="L193" s="22"/>
      <c r="M193" s="22"/>
      <c r="N193" s="22"/>
      <c r="O193" s="22"/>
      <c r="P193" s="22"/>
    </row>
    <row r="194" spans="1:16" s="47" customFormat="1" x14ac:dyDescent="0.25">
      <c r="A194" s="21">
        <v>396</v>
      </c>
      <c r="B194" s="33" t="s">
        <v>4171</v>
      </c>
      <c r="C194" s="25">
        <v>1</v>
      </c>
      <c r="D194" s="26">
        <v>43801</v>
      </c>
      <c r="E194" s="21"/>
      <c r="F194" s="37" t="s">
        <v>15</v>
      </c>
      <c r="G194" s="37" t="s">
        <v>4172</v>
      </c>
      <c r="H194" s="37" t="s">
        <v>147</v>
      </c>
      <c r="I194" s="34">
        <v>1</v>
      </c>
      <c r="J194" s="27">
        <v>0</v>
      </c>
      <c r="K194" s="21"/>
      <c r="L194" s="21"/>
      <c r="M194" s="21"/>
      <c r="N194" s="21"/>
      <c r="O194" s="21"/>
      <c r="P194" s="21"/>
    </row>
    <row r="195" spans="1:16" s="47" customFormat="1" x14ac:dyDescent="0.25">
      <c r="A195" s="22">
        <v>398</v>
      </c>
      <c r="B195" s="31" t="s">
        <v>4174</v>
      </c>
      <c r="C195" s="28">
        <v>1</v>
      </c>
      <c r="D195" s="29">
        <v>43837</v>
      </c>
      <c r="E195" s="22"/>
      <c r="F195" s="39" t="s">
        <v>18</v>
      </c>
      <c r="G195" s="39" t="s">
        <v>3877</v>
      </c>
      <c r="H195" s="39" t="s">
        <v>3336</v>
      </c>
      <c r="I195" s="32">
        <v>2</v>
      </c>
      <c r="J195" s="30">
        <v>107.16</v>
      </c>
      <c r="K195" s="22" t="s">
        <v>153</v>
      </c>
      <c r="L195" s="22"/>
      <c r="M195" s="22"/>
      <c r="N195" s="22"/>
      <c r="O195" s="22"/>
      <c r="P195" s="22"/>
    </row>
    <row r="196" spans="1:16" s="47" customFormat="1" x14ac:dyDescent="0.25">
      <c r="A196" s="21">
        <v>399</v>
      </c>
      <c r="B196" s="33" t="s">
        <v>4175</v>
      </c>
      <c r="C196" s="25">
        <v>1</v>
      </c>
      <c r="D196" s="26">
        <v>43837</v>
      </c>
      <c r="E196" s="21"/>
      <c r="F196" s="37" t="s">
        <v>18</v>
      </c>
      <c r="G196" s="37" t="s">
        <v>3905</v>
      </c>
      <c r="H196" s="37" t="s">
        <v>96</v>
      </c>
      <c r="I196" s="34">
        <v>1</v>
      </c>
      <c r="J196" s="27">
        <v>667.8</v>
      </c>
      <c r="K196" s="21" t="s">
        <v>150</v>
      </c>
      <c r="L196" s="21"/>
      <c r="M196" s="21"/>
      <c r="N196" s="21"/>
      <c r="O196" s="21"/>
      <c r="P196" s="21"/>
    </row>
    <row r="197" spans="1:16" x14ac:dyDescent="0.25">
      <c r="A197" s="22">
        <v>400</v>
      </c>
      <c r="B197" s="31" t="s">
        <v>4176</v>
      </c>
      <c r="C197" s="28">
        <v>1</v>
      </c>
      <c r="D197" s="29">
        <v>43837</v>
      </c>
      <c r="E197" s="22"/>
      <c r="F197" s="39" t="s">
        <v>18</v>
      </c>
      <c r="G197" s="39" t="s">
        <v>3883</v>
      </c>
      <c r="H197" s="39" t="s">
        <v>93</v>
      </c>
      <c r="I197" s="32">
        <v>1</v>
      </c>
      <c r="J197" s="30">
        <v>555.86</v>
      </c>
      <c r="K197" s="22" t="s">
        <v>150</v>
      </c>
      <c r="L197" s="22"/>
      <c r="M197" s="22"/>
      <c r="N197" s="22"/>
      <c r="O197" s="22"/>
      <c r="P197" s="22"/>
    </row>
    <row r="198" spans="1:16" s="47" customFormat="1" x14ac:dyDescent="0.25">
      <c r="A198" s="21">
        <v>401</v>
      </c>
      <c r="B198" s="33" t="s">
        <v>4177</v>
      </c>
      <c r="C198" s="25">
        <v>1</v>
      </c>
      <c r="D198" s="26">
        <v>43844</v>
      </c>
      <c r="E198" s="21"/>
      <c r="F198" s="37" t="s">
        <v>18</v>
      </c>
      <c r="G198" s="37" t="s">
        <v>3526</v>
      </c>
      <c r="H198" s="37" t="s">
        <v>114</v>
      </c>
      <c r="I198" s="34">
        <v>2</v>
      </c>
      <c r="J198" s="27">
        <v>260.64</v>
      </c>
      <c r="K198" s="21"/>
      <c r="L198" s="21"/>
      <c r="M198" s="21"/>
      <c r="N198" s="21"/>
      <c r="O198" s="21"/>
      <c r="P198" s="21"/>
    </row>
    <row r="199" spans="1:16" s="47" customFormat="1" x14ac:dyDescent="0.25">
      <c r="A199" s="22">
        <v>402</v>
      </c>
      <c r="B199" s="31" t="s">
        <v>4177</v>
      </c>
      <c r="C199" s="28">
        <v>2</v>
      </c>
      <c r="D199" s="29">
        <v>43844</v>
      </c>
      <c r="E199" s="22"/>
      <c r="F199" s="39" t="s">
        <v>18</v>
      </c>
      <c r="G199" s="39" t="s">
        <v>3527</v>
      </c>
      <c r="H199" s="39" t="s">
        <v>111</v>
      </c>
      <c r="I199" s="32">
        <v>1</v>
      </c>
      <c r="J199" s="30">
        <v>135.29</v>
      </c>
      <c r="K199" s="22"/>
      <c r="L199" s="22"/>
      <c r="M199" s="22"/>
      <c r="N199" s="22"/>
      <c r="O199" s="22"/>
      <c r="P199" s="22"/>
    </row>
    <row r="200" spans="1:16" s="47" customFormat="1" x14ac:dyDescent="0.25">
      <c r="A200" s="21">
        <v>403</v>
      </c>
      <c r="B200" s="33" t="s">
        <v>4177</v>
      </c>
      <c r="C200" s="25">
        <v>3</v>
      </c>
      <c r="D200" s="26">
        <v>43844</v>
      </c>
      <c r="E200" s="21"/>
      <c r="F200" s="37" t="s">
        <v>18</v>
      </c>
      <c r="G200" s="37" t="s">
        <v>3907</v>
      </c>
      <c r="H200" s="37" t="s">
        <v>4178</v>
      </c>
      <c r="I200" s="34">
        <v>2</v>
      </c>
      <c r="J200" s="27">
        <v>270.58</v>
      </c>
      <c r="K200" s="21"/>
      <c r="L200" s="21"/>
      <c r="M200" s="21"/>
      <c r="N200" s="21"/>
      <c r="O200" s="21"/>
      <c r="P200" s="21"/>
    </row>
    <row r="201" spans="1:16" s="47" customFormat="1" x14ac:dyDescent="0.25">
      <c r="A201" s="22">
        <v>404</v>
      </c>
      <c r="B201" s="31" t="s">
        <v>4177</v>
      </c>
      <c r="C201" s="28">
        <v>4</v>
      </c>
      <c r="D201" s="29">
        <v>43844</v>
      </c>
      <c r="E201" s="22"/>
      <c r="F201" s="39" t="s">
        <v>18</v>
      </c>
      <c r="G201" s="39" t="s">
        <v>3725</v>
      </c>
      <c r="H201" s="39" t="s">
        <v>3295</v>
      </c>
      <c r="I201" s="32">
        <v>1</v>
      </c>
      <c r="J201" s="30">
        <v>134.81</v>
      </c>
      <c r="K201" s="22"/>
      <c r="L201" s="22"/>
      <c r="M201" s="22"/>
      <c r="N201" s="22"/>
      <c r="O201" s="22"/>
      <c r="P201" s="22"/>
    </row>
    <row r="202" spans="1:16" s="47" customFormat="1" x14ac:dyDescent="0.25">
      <c r="A202" s="21">
        <v>405</v>
      </c>
      <c r="B202" s="33" t="s">
        <v>4177</v>
      </c>
      <c r="C202" s="25">
        <v>5</v>
      </c>
      <c r="D202" s="26">
        <v>43844</v>
      </c>
      <c r="E202" s="21"/>
      <c r="F202" s="37" t="s">
        <v>18</v>
      </c>
      <c r="G202" s="37" t="s">
        <v>3754</v>
      </c>
      <c r="H202" s="37" t="s">
        <v>137</v>
      </c>
      <c r="I202" s="34">
        <v>2</v>
      </c>
      <c r="J202" s="27">
        <v>260.64</v>
      </c>
      <c r="K202" s="21"/>
      <c r="L202" s="21"/>
      <c r="M202" s="21"/>
      <c r="N202" s="21"/>
      <c r="O202" s="21"/>
      <c r="P202" s="21"/>
    </row>
    <row r="203" spans="1:16" s="47" customFormat="1" x14ac:dyDescent="0.25">
      <c r="A203" s="22">
        <v>409</v>
      </c>
      <c r="B203" s="31" t="s">
        <v>4179</v>
      </c>
      <c r="C203" s="28">
        <v>1</v>
      </c>
      <c r="D203" s="29">
        <v>43844</v>
      </c>
      <c r="E203" s="22"/>
      <c r="F203" s="39" t="s">
        <v>18</v>
      </c>
      <c r="G203" s="39" t="s">
        <v>3917</v>
      </c>
      <c r="H203" s="39" t="s">
        <v>3330</v>
      </c>
      <c r="I203" s="32">
        <v>1</v>
      </c>
      <c r="J203" s="30">
        <v>101.16</v>
      </c>
      <c r="K203" s="22"/>
      <c r="L203" s="22"/>
      <c r="M203" s="22"/>
      <c r="N203" s="22"/>
      <c r="O203" s="22"/>
      <c r="P203" s="22"/>
    </row>
    <row r="204" spans="1:16" s="47" customFormat="1" x14ac:dyDescent="0.25">
      <c r="A204" s="21">
        <v>411</v>
      </c>
      <c r="B204" s="33" t="s">
        <v>4180</v>
      </c>
      <c r="C204" s="25">
        <v>1</v>
      </c>
      <c r="D204" s="26">
        <v>43844</v>
      </c>
      <c r="E204" s="21"/>
      <c r="F204" s="37" t="s">
        <v>18</v>
      </c>
      <c r="G204" s="37" t="s">
        <v>3906</v>
      </c>
      <c r="H204" s="37" t="s">
        <v>102</v>
      </c>
      <c r="I204" s="34">
        <v>2</v>
      </c>
      <c r="J204" s="27">
        <v>184.28</v>
      </c>
      <c r="K204" s="21"/>
      <c r="L204" s="21"/>
      <c r="M204" s="21"/>
      <c r="N204" s="21"/>
      <c r="O204" s="21"/>
      <c r="P204" s="21"/>
    </row>
    <row r="205" spans="1:16" s="47" customFormat="1" x14ac:dyDescent="0.25">
      <c r="A205" s="22">
        <v>412</v>
      </c>
      <c r="B205" s="31" t="s">
        <v>4180</v>
      </c>
      <c r="C205" s="28">
        <v>2</v>
      </c>
      <c r="D205" s="29">
        <v>43844</v>
      </c>
      <c r="E205" s="22"/>
      <c r="F205" s="39" t="s">
        <v>18</v>
      </c>
      <c r="G205" s="39" t="s">
        <v>3528</v>
      </c>
      <c r="H205" s="39" t="s">
        <v>35</v>
      </c>
      <c r="I205" s="32">
        <v>2</v>
      </c>
      <c r="J205" s="30">
        <v>448.22</v>
      </c>
      <c r="K205" s="22"/>
      <c r="L205" s="22"/>
      <c r="M205" s="22"/>
      <c r="N205" s="22"/>
      <c r="O205" s="22"/>
      <c r="P205" s="22"/>
    </row>
    <row r="206" spans="1:16" s="47" customFormat="1" x14ac:dyDescent="0.25">
      <c r="A206" s="21">
        <v>413</v>
      </c>
      <c r="B206" s="33" t="s">
        <v>4180</v>
      </c>
      <c r="C206" s="25">
        <v>3</v>
      </c>
      <c r="D206" s="26">
        <v>43844</v>
      </c>
      <c r="E206" s="21"/>
      <c r="F206" s="37" t="s">
        <v>18</v>
      </c>
      <c r="G206" s="37" t="s">
        <v>3530</v>
      </c>
      <c r="H206" s="37" t="s">
        <v>3292</v>
      </c>
      <c r="I206" s="34">
        <v>3</v>
      </c>
      <c r="J206" s="27">
        <v>86.67</v>
      </c>
      <c r="K206" s="21"/>
      <c r="L206" s="21"/>
      <c r="M206" s="21"/>
      <c r="N206" s="21"/>
      <c r="O206" s="21"/>
      <c r="P206" s="21"/>
    </row>
    <row r="207" spans="1:16" s="47" customFormat="1" x14ac:dyDescent="0.25">
      <c r="A207" s="22">
        <v>414</v>
      </c>
      <c r="B207" s="31" t="s">
        <v>4180</v>
      </c>
      <c r="C207" s="28">
        <v>4</v>
      </c>
      <c r="D207" s="29">
        <v>43844</v>
      </c>
      <c r="E207" s="22"/>
      <c r="F207" s="39" t="s">
        <v>18</v>
      </c>
      <c r="G207" s="39" t="s">
        <v>3909</v>
      </c>
      <c r="H207" s="39" t="s">
        <v>3293</v>
      </c>
      <c r="I207" s="32">
        <v>3</v>
      </c>
      <c r="J207" s="30">
        <v>86.67</v>
      </c>
      <c r="K207" s="22"/>
      <c r="L207" s="22"/>
      <c r="M207" s="22"/>
      <c r="N207" s="22"/>
      <c r="O207" s="22"/>
      <c r="P207" s="22"/>
    </row>
    <row r="208" spans="1:16" s="47" customFormat="1" x14ac:dyDescent="0.25">
      <c r="A208" s="21">
        <v>418</v>
      </c>
      <c r="B208" s="33" t="s">
        <v>4181</v>
      </c>
      <c r="C208" s="25">
        <v>1</v>
      </c>
      <c r="D208" s="26">
        <v>43844</v>
      </c>
      <c r="E208" s="21"/>
      <c r="F208" s="37" t="s">
        <v>18</v>
      </c>
      <c r="G208" s="37" t="s">
        <v>4182</v>
      </c>
      <c r="H208" s="37" t="s">
        <v>3531</v>
      </c>
      <c r="I208" s="34">
        <v>1</v>
      </c>
      <c r="J208" s="27">
        <v>115.81</v>
      </c>
      <c r="K208" s="21"/>
      <c r="L208" s="21"/>
      <c r="M208" s="21"/>
      <c r="N208" s="21"/>
      <c r="O208" s="21"/>
      <c r="P208" s="21"/>
    </row>
    <row r="209" spans="1:16" s="47" customFormat="1" x14ac:dyDescent="0.25">
      <c r="A209" s="22">
        <v>420</v>
      </c>
      <c r="B209" s="31" t="s">
        <v>4183</v>
      </c>
      <c r="C209" s="28">
        <v>1</v>
      </c>
      <c r="D209" s="29">
        <v>43844</v>
      </c>
      <c r="E209" s="22"/>
      <c r="F209" s="39" t="s">
        <v>18</v>
      </c>
      <c r="G209" s="39" t="s">
        <v>3894</v>
      </c>
      <c r="H209" s="39" t="s">
        <v>93</v>
      </c>
      <c r="I209" s="32">
        <v>1</v>
      </c>
      <c r="J209" s="30">
        <v>667.53</v>
      </c>
      <c r="K209" s="22"/>
      <c r="L209" s="22"/>
      <c r="M209" s="22"/>
      <c r="N209" s="22"/>
      <c r="O209" s="22"/>
      <c r="P209" s="22"/>
    </row>
    <row r="210" spans="1:16" s="47" customFormat="1" x14ac:dyDescent="0.25">
      <c r="A210" s="21">
        <v>421</v>
      </c>
      <c r="B210" s="33" t="s">
        <v>4183</v>
      </c>
      <c r="C210" s="25">
        <v>2</v>
      </c>
      <c r="D210" s="26">
        <v>43844</v>
      </c>
      <c r="E210" s="21"/>
      <c r="F210" s="37" t="s">
        <v>18</v>
      </c>
      <c r="G210" s="37" t="s">
        <v>3898</v>
      </c>
      <c r="H210" s="37" t="s">
        <v>4062</v>
      </c>
      <c r="I210" s="34">
        <v>2</v>
      </c>
      <c r="J210" s="27">
        <v>237.66</v>
      </c>
      <c r="K210" s="21"/>
      <c r="L210" s="21"/>
      <c r="M210" s="21"/>
      <c r="N210" s="21"/>
      <c r="O210" s="21"/>
      <c r="P210" s="21"/>
    </row>
    <row r="211" spans="1:16" s="47" customFormat="1" x14ac:dyDescent="0.25">
      <c r="A211" s="22">
        <v>425</v>
      </c>
      <c r="B211" s="31" t="s">
        <v>4184</v>
      </c>
      <c r="C211" s="28">
        <v>1</v>
      </c>
      <c r="D211" s="29">
        <v>43837</v>
      </c>
      <c r="E211" s="22"/>
      <c r="F211" s="39" t="s">
        <v>18</v>
      </c>
      <c r="G211" s="39" t="s">
        <v>3899</v>
      </c>
      <c r="H211" s="39" t="s">
        <v>4185</v>
      </c>
      <c r="I211" s="32">
        <v>1</v>
      </c>
      <c r="J211" s="30">
        <v>118.83</v>
      </c>
      <c r="K211" s="22" t="s">
        <v>150</v>
      </c>
      <c r="L211" s="22"/>
      <c r="M211" s="22"/>
      <c r="N211" s="22"/>
      <c r="O211" s="22"/>
      <c r="P211" s="22"/>
    </row>
    <row r="212" spans="1:16" x14ac:dyDescent="0.25">
      <c r="A212" s="21">
        <v>427</v>
      </c>
      <c r="B212" s="33" t="s">
        <v>4186</v>
      </c>
      <c r="C212" s="25">
        <v>1</v>
      </c>
      <c r="D212" s="26">
        <v>43837</v>
      </c>
      <c r="E212" s="21"/>
      <c r="F212" s="37" t="s">
        <v>18</v>
      </c>
      <c r="G212" s="37" t="s">
        <v>3532</v>
      </c>
      <c r="H212" s="37" t="s">
        <v>22</v>
      </c>
      <c r="I212" s="34">
        <v>3</v>
      </c>
      <c r="J212" s="27">
        <v>214.05</v>
      </c>
      <c r="K212" s="21" t="s">
        <v>150</v>
      </c>
      <c r="L212" s="21"/>
      <c r="M212" s="21"/>
      <c r="N212" s="21"/>
      <c r="O212" s="21"/>
      <c r="P212" s="21"/>
    </row>
    <row r="213" spans="1:16" s="47" customFormat="1" x14ac:dyDescent="0.25">
      <c r="A213" s="22">
        <v>428</v>
      </c>
      <c r="B213" s="31" t="s">
        <v>4186</v>
      </c>
      <c r="C213" s="28">
        <v>2</v>
      </c>
      <c r="D213" s="29">
        <v>43837</v>
      </c>
      <c r="E213" s="22"/>
      <c r="F213" s="39" t="s">
        <v>18</v>
      </c>
      <c r="G213" s="39" t="s">
        <v>3533</v>
      </c>
      <c r="H213" s="39" t="s">
        <v>109</v>
      </c>
      <c r="I213" s="32">
        <v>1</v>
      </c>
      <c r="J213" s="30">
        <v>128.02000000000001</v>
      </c>
      <c r="K213" s="22" t="s">
        <v>150</v>
      </c>
      <c r="L213" s="22"/>
      <c r="M213" s="22"/>
      <c r="N213" s="22"/>
      <c r="O213" s="22"/>
      <c r="P213" s="22"/>
    </row>
    <row r="214" spans="1:16" s="47" customFormat="1" x14ac:dyDescent="0.25">
      <c r="A214" s="21">
        <v>429</v>
      </c>
      <c r="B214" s="33" t="s">
        <v>4186</v>
      </c>
      <c r="C214" s="25">
        <v>3</v>
      </c>
      <c r="D214" s="26">
        <v>43837</v>
      </c>
      <c r="E214" s="21"/>
      <c r="F214" s="37" t="s">
        <v>18</v>
      </c>
      <c r="G214" s="37" t="s">
        <v>3534</v>
      </c>
      <c r="H214" s="37" t="s">
        <v>111</v>
      </c>
      <c r="I214" s="34">
        <v>2</v>
      </c>
      <c r="J214" s="27">
        <v>237.58</v>
      </c>
      <c r="K214" s="21" t="s">
        <v>153</v>
      </c>
      <c r="L214" s="21"/>
      <c r="M214" s="21"/>
      <c r="N214" s="21"/>
      <c r="O214" s="21"/>
      <c r="P214" s="21"/>
    </row>
    <row r="215" spans="1:16" s="47" customFormat="1" x14ac:dyDescent="0.25">
      <c r="A215" s="22">
        <v>430</v>
      </c>
      <c r="B215" s="31" t="s">
        <v>4186</v>
      </c>
      <c r="C215" s="28">
        <v>4</v>
      </c>
      <c r="D215" s="29">
        <v>43837</v>
      </c>
      <c r="E215" s="22"/>
      <c r="F215" s="39" t="s">
        <v>18</v>
      </c>
      <c r="G215" s="39" t="s">
        <v>3535</v>
      </c>
      <c r="H215" s="39" t="s">
        <v>23</v>
      </c>
      <c r="I215" s="32">
        <v>1</v>
      </c>
      <c r="J215" s="30">
        <v>222.86</v>
      </c>
      <c r="K215" s="22" t="s">
        <v>150</v>
      </c>
      <c r="L215" s="22"/>
      <c r="M215" s="22"/>
      <c r="N215" s="22"/>
      <c r="O215" s="22"/>
      <c r="P215" s="22"/>
    </row>
    <row r="216" spans="1:16" s="47" customFormat="1" x14ac:dyDescent="0.25">
      <c r="A216" s="21">
        <v>431</v>
      </c>
      <c r="B216" s="33" t="s">
        <v>4186</v>
      </c>
      <c r="C216" s="25">
        <v>5</v>
      </c>
      <c r="D216" s="26">
        <v>43837</v>
      </c>
      <c r="E216" s="21"/>
      <c r="F216" s="37" t="s">
        <v>18</v>
      </c>
      <c r="G216" s="37" t="s">
        <v>3536</v>
      </c>
      <c r="H216" s="37" t="s">
        <v>24</v>
      </c>
      <c r="I216" s="34">
        <v>1</v>
      </c>
      <c r="J216" s="27">
        <v>125.52</v>
      </c>
      <c r="K216" s="21" t="s">
        <v>150</v>
      </c>
      <c r="L216" s="21"/>
      <c r="M216" s="21"/>
      <c r="N216" s="21"/>
      <c r="O216" s="21"/>
      <c r="P216" s="21"/>
    </row>
    <row r="217" spans="1:16" s="47" customFormat="1" x14ac:dyDescent="0.25">
      <c r="A217" s="22">
        <v>432</v>
      </c>
      <c r="B217" s="31" t="s">
        <v>4186</v>
      </c>
      <c r="C217" s="28">
        <v>6</v>
      </c>
      <c r="D217" s="29">
        <v>43837</v>
      </c>
      <c r="E217" s="22"/>
      <c r="F217" s="39" t="s">
        <v>18</v>
      </c>
      <c r="G217" s="39" t="s">
        <v>3537</v>
      </c>
      <c r="H217" s="39" t="s">
        <v>25</v>
      </c>
      <c r="I217" s="32">
        <v>2</v>
      </c>
      <c r="J217" s="30">
        <v>300.54000000000002</v>
      </c>
      <c r="K217" s="22" t="s">
        <v>150</v>
      </c>
      <c r="L217" s="22"/>
      <c r="M217" s="22"/>
      <c r="N217" s="22"/>
      <c r="O217" s="22"/>
      <c r="P217" s="22"/>
    </row>
    <row r="218" spans="1:16" s="47" customFormat="1" x14ac:dyDescent="0.25">
      <c r="A218" s="21">
        <v>433</v>
      </c>
      <c r="B218" s="33" t="s">
        <v>4186</v>
      </c>
      <c r="C218" s="25">
        <v>7</v>
      </c>
      <c r="D218" s="26">
        <v>43837</v>
      </c>
      <c r="E218" s="21"/>
      <c r="F218" s="37" t="s">
        <v>18</v>
      </c>
      <c r="G218" s="37" t="s">
        <v>3538</v>
      </c>
      <c r="H218" s="37" t="s">
        <v>26</v>
      </c>
      <c r="I218" s="34">
        <v>2</v>
      </c>
      <c r="J218" s="27">
        <v>316.18</v>
      </c>
      <c r="K218" s="21" t="s">
        <v>153</v>
      </c>
      <c r="L218" s="21"/>
      <c r="M218" s="21"/>
      <c r="N218" s="21"/>
      <c r="O218" s="21"/>
      <c r="P218" s="21"/>
    </row>
    <row r="219" spans="1:16" s="47" customFormat="1" x14ac:dyDescent="0.25">
      <c r="A219" s="22">
        <v>434</v>
      </c>
      <c r="B219" s="31" t="s">
        <v>4186</v>
      </c>
      <c r="C219" s="28">
        <v>8</v>
      </c>
      <c r="D219" s="29">
        <v>43837</v>
      </c>
      <c r="E219" s="22"/>
      <c r="F219" s="39" t="s">
        <v>18</v>
      </c>
      <c r="G219" s="39" t="s">
        <v>3539</v>
      </c>
      <c r="H219" s="39" t="s">
        <v>21</v>
      </c>
      <c r="I219" s="32">
        <v>2</v>
      </c>
      <c r="J219" s="30">
        <v>148.44</v>
      </c>
      <c r="K219" s="22" t="s">
        <v>150</v>
      </c>
      <c r="L219" s="22"/>
      <c r="M219" s="22"/>
      <c r="N219" s="22"/>
      <c r="O219" s="22"/>
      <c r="P219" s="22"/>
    </row>
    <row r="220" spans="1:16" x14ac:dyDescent="0.25">
      <c r="A220" s="21">
        <v>435</v>
      </c>
      <c r="B220" s="33" t="s">
        <v>4186</v>
      </c>
      <c r="C220" s="25">
        <v>9</v>
      </c>
      <c r="D220" s="26">
        <v>43837</v>
      </c>
      <c r="E220" s="21"/>
      <c r="F220" s="37" t="s">
        <v>18</v>
      </c>
      <c r="G220" s="37" t="s">
        <v>3540</v>
      </c>
      <c r="H220" s="37" t="s">
        <v>27</v>
      </c>
      <c r="I220" s="34">
        <v>1</v>
      </c>
      <c r="J220" s="27">
        <v>93.81</v>
      </c>
      <c r="K220" s="21" t="s">
        <v>150</v>
      </c>
      <c r="L220" s="21"/>
      <c r="M220" s="21"/>
      <c r="N220" s="21"/>
      <c r="O220" s="21"/>
      <c r="P220" s="21"/>
    </row>
    <row r="221" spans="1:16" s="47" customFormat="1" x14ac:dyDescent="0.25">
      <c r="A221" s="22">
        <v>436</v>
      </c>
      <c r="B221" s="31" t="s">
        <v>4186</v>
      </c>
      <c r="C221" s="28">
        <v>10</v>
      </c>
      <c r="D221" s="29">
        <v>43837</v>
      </c>
      <c r="E221" s="22"/>
      <c r="F221" s="39" t="s">
        <v>18</v>
      </c>
      <c r="G221" s="39" t="s">
        <v>3541</v>
      </c>
      <c r="H221" s="39" t="s">
        <v>4081</v>
      </c>
      <c r="I221" s="32">
        <v>2</v>
      </c>
      <c r="J221" s="30">
        <f>427.6/2</f>
        <v>213.8</v>
      </c>
      <c r="K221" s="22" t="s">
        <v>153</v>
      </c>
      <c r="L221" s="22"/>
      <c r="M221" s="22"/>
      <c r="N221" s="22"/>
      <c r="O221" s="22"/>
      <c r="P221" s="22"/>
    </row>
    <row r="222" spans="1:16" s="47" customFormat="1" x14ac:dyDescent="0.25">
      <c r="A222" s="22">
        <v>436</v>
      </c>
      <c r="B222" s="31" t="s">
        <v>4186</v>
      </c>
      <c r="C222" s="28">
        <v>10</v>
      </c>
      <c r="D222" s="29">
        <v>43837</v>
      </c>
      <c r="E222" s="22"/>
      <c r="F222" s="39" t="s">
        <v>18</v>
      </c>
      <c r="G222" s="39" t="s">
        <v>3541</v>
      </c>
      <c r="H222" s="39" t="s">
        <v>4081</v>
      </c>
      <c r="I222" s="32">
        <v>2</v>
      </c>
      <c r="J222" s="30">
        <f>427.6/2</f>
        <v>213.8</v>
      </c>
      <c r="K222" s="22" t="s">
        <v>150</v>
      </c>
      <c r="L222" s="22"/>
      <c r="M222" s="22"/>
      <c r="N222" s="22"/>
      <c r="O222" s="22"/>
      <c r="P222" s="22"/>
    </row>
    <row r="223" spans="1:16" s="47" customFormat="1" x14ac:dyDescent="0.25">
      <c r="A223" s="21">
        <v>437</v>
      </c>
      <c r="B223" s="33" t="s">
        <v>4186</v>
      </c>
      <c r="C223" s="25">
        <v>11</v>
      </c>
      <c r="D223" s="26">
        <v>43837</v>
      </c>
      <c r="E223" s="21"/>
      <c r="F223" s="37" t="s">
        <v>18</v>
      </c>
      <c r="G223" s="37" t="s">
        <v>3618</v>
      </c>
      <c r="H223" s="37" t="s">
        <v>3619</v>
      </c>
      <c r="I223" s="34">
        <v>2</v>
      </c>
      <c r="J223" s="27">
        <v>416.98</v>
      </c>
      <c r="K223" s="21" t="s">
        <v>150</v>
      </c>
      <c r="L223" s="21"/>
      <c r="M223" s="21"/>
      <c r="N223" s="21"/>
      <c r="O223" s="21"/>
      <c r="P223" s="21"/>
    </row>
    <row r="224" spans="1:16" s="47" customFormat="1" x14ac:dyDescent="0.25">
      <c r="A224" s="22">
        <v>441</v>
      </c>
      <c r="B224" s="31" t="s">
        <v>4187</v>
      </c>
      <c r="C224" s="28">
        <v>1</v>
      </c>
      <c r="D224" s="29">
        <v>43837</v>
      </c>
      <c r="E224" s="22"/>
      <c r="F224" s="39" t="s">
        <v>18</v>
      </c>
      <c r="G224" s="39" t="s">
        <v>3633</v>
      </c>
      <c r="H224" s="39" t="s">
        <v>30</v>
      </c>
      <c r="I224" s="32">
        <v>1</v>
      </c>
      <c r="J224" s="30">
        <v>1179.3499999999999</v>
      </c>
      <c r="K224" s="22" t="s">
        <v>158</v>
      </c>
      <c r="L224" s="22"/>
      <c r="M224" s="22"/>
      <c r="N224" s="22"/>
      <c r="O224" s="22"/>
      <c r="P224" s="22"/>
    </row>
    <row r="225" spans="1:16" s="47" customFormat="1" x14ac:dyDescent="0.25">
      <c r="A225" s="21">
        <v>443</v>
      </c>
      <c r="B225" s="33" t="s">
        <v>4187</v>
      </c>
      <c r="C225" s="25">
        <v>2</v>
      </c>
      <c r="D225" s="26">
        <v>43837</v>
      </c>
      <c r="E225" s="21"/>
      <c r="F225" s="37" t="s">
        <v>18</v>
      </c>
      <c r="G225" s="37" t="s">
        <v>3562</v>
      </c>
      <c r="H225" s="37" t="s">
        <v>3294</v>
      </c>
      <c r="I225" s="34">
        <v>1</v>
      </c>
      <c r="J225" s="27">
        <v>2040.29</v>
      </c>
      <c r="K225" s="21" t="s">
        <v>150</v>
      </c>
      <c r="L225" s="21"/>
      <c r="M225" s="21"/>
      <c r="N225" s="21"/>
      <c r="O225" s="21"/>
      <c r="P225" s="21"/>
    </row>
    <row r="226" spans="1:16" s="47" customFormat="1" x14ac:dyDescent="0.25">
      <c r="A226" s="22">
        <v>448</v>
      </c>
      <c r="B226" s="31" t="s">
        <v>4189</v>
      </c>
      <c r="C226" s="28">
        <v>1</v>
      </c>
      <c r="D226" s="29">
        <v>43837</v>
      </c>
      <c r="E226" s="22"/>
      <c r="F226" s="39" t="s">
        <v>18</v>
      </c>
      <c r="G226" s="39" t="s">
        <v>3634</v>
      </c>
      <c r="H226" s="39" t="s">
        <v>3635</v>
      </c>
      <c r="I226" s="32">
        <v>1</v>
      </c>
      <c r="J226" s="30">
        <v>97.83</v>
      </c>
      <c r="K226" s="22" t="s">
        <v>150</v>
      </c>
      <c r="L226" s="22"/>
      <c r="M226" s="22"/>
      <c r="N226" s="22"/>
      <c r="O226" s="22"/>
      <c r="P226" s="22"/>
    </row>
    <row r="227" spans="1:16" s="47" customFormat="1" x14ac:dyDescent="0.25">
      <c r="A227" s="21">
        <v>450</v>
      </c>
      <c r="B227" s="33" t="s">
        <v>4189</v>
      </c>
      <c r="C227" s="25">
        <v>2</v>
      </c>
      <c r="D227" s="26">
        <v>43837</v>
      </c>
      <c r="E227" s="21"/>
      <c r="F227" s="37" t="s">
        <v>18</v>
      </c>
      <c r="G227" s="37" t="s">
        <v>3911</v>
      </c>
      <c r="H227" s="37" t="s">
        <v>4190</v>
      </c>
      <c r="I227" s="34">
        <v>1</v>
      </c>
      <c r="J227" s="27">
        <v>97.83</v>
      </c>
      <c r="K227" s="21" t="s">
        <v>150</v>
      </c>
      <c r="L227" s="21"/>
      <c r="M227" s="21"/>
      <c r="N227" s="21"/>
      <c r="O227" s="21"/>
      <c r="P227" s="21"/>
    </row>
    <row r="228" spans="1:16" s="47" customFormat="1" x14ac:dyDescent="0.25">
      <c r="A228" s="22">
        <v>451</v>
      </c>
      <c r="B228" s="31" t="s">
        <v>4189</v>
      </c>
      <c r="C228" s="28">
        <v>3</v>
      </c>
      <c r="D228" s="29">
        <v>43837</v>
      </c>
      <c r="E228" s="22"/>
      <c r="F228" s="39" t="s">
        <v>18</v>
      </c>
      <c r="G228" s="39" t="s">
        <v>3514</v>
      </c>
      <c r="H228" s="39" t="s">
        <v>47</v>
      </c>
      <c r="I228" s="32">
        <v>3</v>
      </c>
      <c r="J228" s="30">
        <v>561.39</v>
      </c>
      <c r="K228" s="22"/>
      <c r="L228" s="22"/>
      <c r="M228" s="22"/>
      <c r="N228" s="22"/>
      <c r="O228" s="22"/>
      <c r="P228" s="22"/>
    </row>
    <row r="229" spans="1:16" x14ac:dyDescent="0.25">
      <c r="A229" s="21">
        <v>452</v>
      </c>
      <c r="B229" s="33" t="s">
        <v>4189</v>
      </c>
      <c r="C229" s="25">
        <v>4</v>
      </c>
      <c r="D229" s="26">
        <v>43837</v>
      </c>
      <c r="E229" s="21"/>
      <c r="F229" s="37" t="s">
        <v>18</v>
      </c>
      <c r="G229" s="37" t="s">
        <v>3515</v>
      </c>
      <c r="H229" s="37" t="s">
        <v>136</v>
      </c>
      <c r="I229" s="34">
        <v>3</v>
      </c>
      <c r="J229" s="27">
        <v>1229.7</v>
      </c>
      <c r="K229" s="21"/>
      <c r="L229" s="21"/>
      <c r="M229" s="21"/>
      <c r="N229" s="21"/>
      <c r="O229" s="21"/>
      <c r="P229" s="21"/>
    </row>
    <row r="230" spans="1:16" s="47" customFormat="1" x14ac:dyDescent="0.25">
      <c r="A230" s="22">
        <v>453</v>
      </c>
      <c r="B230" s="31" t="s">
        <v>4189</v>
      </c>
      <c r="C230" s="28">
        <v>5</v>
      </c>
      <c r="D230" s="29">
        <v>43837</v>
      </c>
      <c r="E230" s="22"/>
      <c r="F230" s="39" t="s">
        <v>18</v>
      </c>
      <c r="G230" s="39" t="s">
        <v>3638</v>
      </c>
      <c r="H230" s="39" t="s">
        <v>3639</v>
      </c>
      <c r="I230" s="32">
        <v>1</v>
      </c>
      <c r="J230" s="30">
        <v>104.1</v>
      </c>
      <c r="K230" s="22" t="s">
        <v>150</v>
      </c>
      <c r="L230" s="22"/>
      <c r="M230" s="22"/>
      <c r="N230" s="22"/>
      <c r="O230" s="22"/>
      <c r="P230" s="22"/>
    </row>
    <row r="231" spans="1:16" s="47" customFormat="1" x14ac:dyDescent="0.25">
      <c r="A231" s="21">
        <v>454</v>
      </c>
      <c r="B231" s="33" t="s">
        <v>4189</v>
      </c>
      <c r="C231" s="25">
        <v>6</v>
      </c>
      <c r="D231" s="26">
        <v>43837</v>
      </c>
      <c r="E231" s="21"/>
      <c r="F231" s="37" t="s">
        <v>18</v>
      </c>
      <c r="G231" s="37" t="s">
        <v>3622</v>
      </c>
      <c r="H231" s="37" t="s">
        <v>3623</v>
      </c>
      <c r="I231" s="34">
        <v>1</v>
      </c>
      <c r="J231" s="27">
        <v>94.57</v>
      </c>
      <c r="K231" s="21" t="s">
        <v>150</v>
      </c>
      <c r="L231" s="21"/>
      <c r="M231" s="21"/>
      <c r="N231" s="21"/>
      <c r="O231" s="21"/>
      <c r="P231" s="21"/>
    </row>
    <row r="232" spans="1:16" s="47" customFormat="1" x14ac:dyDescent="0.25">
      <c r="A232" s="22">
        <v>455</v>
      </c>
      <c r="B232" s="31" t="s">
        <v>4189</v>
      </c>
      <c r="C232" s="28">
        <v>7</v>
      </c>
      <c r="D232" s="29">
        <v>43837</v>
      </c>
      <c r="E232" s="22"/>
      <c r="F232" s="39" t="s">
        <v>18</v>
      </c>
      <c r="G232" s="39" t="s">
        <v>3478</v>
      </c>
      <c r="H232" s="39" t="s">
        <v>3298</v>
      </c>
      <c r="I232" s="32">
        <v>2</v>
      </c>
      <c r="J232" s="30">
        <v>125.42</v>
      </c>
      <c r="K232" s="22" t="s">
        <v>149</v>
      </c>
      <c r="L232" s="22"/>
      <c r="M232" s="22"/>
      <c r="N232" s="22"/>
      <c r="O232" s="22"/>
      <c r="P232" s="22"/>
    </row>
    <row r="233" spans="1:16" s="47" customFormat="1" x14ac:dyDescent="0.25">
      <c r="A233" s="21">
        <v>459</v>
      </c>
      <c r="B233" s="33" t="s">
        <v>4191</v>
      </c>
      <c r="C233" s="25">
        <v>1</v>
      </c>
      <c r="D233" s="26">
        <v>43837</v>
      </c>
      <c r="E233" s="21"/>
      <c r="F233" s="37" t="s">
        <v>18</v>
      </c>
      <c r="G233" s="37" t="s">
        <v>3747</v>
      </c>
      <c r="H233" s="37" t="s">
        <v>20</v>
      </c>
      <c r="I233" s="34">
        <v>2</v>
      </c>
      <c r="J233" s="27">
        <v>2417.02</v>
      </c>
      <c r="K233" s="21" t="s">
        <v>158</v>
      </c>
      <c r="L233" s="21"/>
      <c r="M233" s="21"/>
      <c r="N233" s="21"/>
      <c r="O233" s="21"/>
      <c r="P233" s="21"/>
    </row>
    <row r="234" spans="1:16" s="47" customFormat="1" x14ac:dyDescent="0.25">
      <c r="A234" s="22">
        <v>461</v>
      </c>
      <c r="B234" s="31" t="s">
        <v>4191</v>
      </c>
      <c r="C234" s="28">
        <v>2</v>
      </c>
      <c r="D234" s="29">
        <v>43837</v>
      </c>
      <c r="E234" s="22"/>
      <c r="F234" s="39" t="s">
        <v>18</v>
      </c>
      <c r="G234" s="39" t="s">
        <v>3664</v>
      </c>
      <c r="H234" s="39" t="s">
        <v>3316</v>
      </c>
      <c r="I234" s="32">
        <v>2</v>
      </c>
      <c r="J234" s="30">
        <v>2013.62</v>
      </c>
      <c r="K234" s="22" t="s">
        <v>158</v>
      </c>
      <c r="L234" s="22"/>
      <c r="M234" s="22"/>
      <c r="N234" s="22"/>
      <c r="O234" s="22"/>
      <c r="P234" s="22"/>
    </row>
    <row r="235" spans="1:16" s="47" customFormat="1" x14ac:dyDescent="0.25">
      <c r="A235" s="21">
        <v>462</v>
      </c>
      <c r="B235" s="33" t="s">
        <v>4191</v>
      </c>
      <c r="C235" s="25">
        <v>3</v>
      </c>
      <c r="D235" s="26">
        <v>43837</v>
      </c>
      <c r="E235" s="21"/>
      <c r="F235" s="37" t="s">
        <v>18</v>
      </c>
      <c r="G235" s="37" t="s">
        <v>3665</v>
      </c>
      <c r="H235" s="37" t="s">
        <v>19</v>
      </c>
      <c r="I235" s="34">
        <v>2</v>
      </c>
      <c r="J235" s="27">
        <v>3009.24</v>
      </c>
      <c r="K235" s="21" t="s">
        <v>158</v>
      </c>
      <c r="L235" s="21"/>
      <c r="M235" s="21"/>
      <c r="N235" s="21"/>
      <c r="O235" s="21"/>
      <c r="P235" s="21"/>
    </row>
    <row r="236" spans="1:16" x14ac:dyDescent="0.25">
      <c r="A236" s="22">
        <v>467</v>
      </c>
      <c r="B236" s="31" t="s">
        <v>4192</v>
      </c>
      <c r="C236" s="28">
        <v>1</v>
      </c>
      <c r="D236" s="29">
        <v>43844</v>
      </c>
      <c r="E236" s="22"/>
      <c r="F236" s="39" t="s">
        <v>18</v>
      </c>
      <c r="G236" s="39" t="s">
        <v>3508</v>
      </c>
      <c r="H236" s="39" t="s">
        <v>114</v>
      </c>
      <c r="I236" s="32">
        <v>5</v>
      </c>
      <c r="J236" s="30">
        <v>762.95</v>
      </c>
      <c r="K236" s="22"/>
      <c r="L236" s="22"/>
      <c r="M236" s="22"/>
      <c r="N236" s="22"/>
      <c r="O236" s="22"/>
      <c r="P236" s="22"/>
    </row>
    <row r="237" spans="1:16" s="47" customFormat="1" x14ac:dyDescent="0.25">
      <c r="A237" s="21">
        <v>469</v>
      </c>
      <c r="B237" s="33" t="s">
        <v>4192</v>
      </c>
      <c r="C237" s="25">
        <v>2</v>
      </c>
      <c r="D237" s="26">
        <v>43844</v>
      </c>
      <c r="E237" s="21"/>
      <c r="F237" s="37" t="s">
        <v>18</v>
      </c>
      <c r="G237" s="37" t="s">
        <v>3750</v>
      </c>
      <c r="H237" s="37" t="s">
        <v>137</v>
      </c>
      <c r="I237" s="34">
        <v>1</v>
      </c>
      <c r="J237" s="27">
        <v>152.59</v>
      </c>
      <c r="K237" s="21"/>
      <c r="L237" s="21"/>
      <c r="M237" s="21"/>
      <c r="N237" s="21"/>
      <c r="O237" s="21"/>
      <c r="P237" s="21"/>
    </row>
    <row r="238" spans="1:16" s="47" customFormat="1" x14ac:dyDescent="0.25">
      <c r="A238" s="22">
        <v>470</v>
      </c>
      <c r="B238" s="31" t="s">
        <v>4192</v>
      </c>
      <c r="C238" s="28">
        <v>3</v>
      </c>
      <c r="D238" s="29">
        <v>43844</v>
      </c>
      <c r="E238" s="22"/>
      <c r="F238" s="39" t="s">
        <v>18</v>
      </c>
      <c r="G238" s="39" t="s">
        <v>3509</v>
      </c>
      <c r="H238" s="39" t="s">
        <v>24</v>
      </c>
      <c r="I238" s="32">
        <v>4</v>
      </c>
      <c r="J238" s="30">
        <v>435.68</v>
      </c>
      <c r="K238" s="22"/>
      <c r="L238" s="22"/>
      <c r="M238" s="22"/>
      <c r="N238" s="22"/>
      <c r="O238" s="22"/>
      <c r="P238" s="22"/>
    </row>
    <row r="239" spans="1:16" s="47" customFormat="1" x14ac:dyDescent="0.25">
      <c r="A239" s="21">
        <v>471</v>
      </c>
      <c r="B239" s="33" t="s">
        <v>4192</v>
      </c>
      <c r="C239" s="25">
        <v>4</v>
      </c>
      <c r="D239" s="26">
        <v>43844</v>
      </c>
      <c r="E239" s="21"/>
      <c r="F239" s="37" t="s">
        <v>18</v>
      </c>
      <c r="G239" s="37" t="s">
        <v>3473</v>
      </c>
      <c r="H239" s="37" t="s">
        <v>3296</v>
      </c>
      <c r="I239" s="34">
        <v>4</v>
      </c>
      <c r="J239" s="27">
        <v>222.88</v>
      </c>
      <c r="K239" s="21"/>
      <c r="L239" s="21"/>
      <c r="M239" s="21"/>
      <c r="N239" s="21"/>
      <c r="O239" s="21"/>
      <c r="P239" s="21"/>
    </row>
    <row r="240" spans="1:16" s="47" customFormat="1" x14ac:dyDescent="0.25">
      <c r="A240" s="22">
        <v>472</v>
      </c>
      <c r="B240" s="31" t="s">
        <v>4192</v>
      </c>
      <c r="C240" s="28">
        <v>5</v>
      </c>
      <c r="D240" s="29">
        <v>43844</v>
      </c>
      <c r="E240" s="22"/>
      <c r="F240" s="39" t="s">
        <v>18</v>
      </c>
      <c r="G240" s="39" t="s">
        <v>3474</v>
      </c>
      <c r="H240" s="39" t="s">
        <v>109</v>
      </c>
      <c r="I240" s="32">
        <v>2</v>
      </c>
      <c r="J240" s="30">
        <v>207.56</v>
      </c>
      <c r="K240" s="22"/>
      <c r="L240" s="22"/>
      <c r="M240" s="22"/>
      <c r="N240" s="22"/>
      <c r="O240" s="22"/>
      <c r="P240" s="22"/>
    </row>
    <row r="241" spans="1:16" s="47" customFormat="1" x14ac:dyDescent="0.25">
      <c r="A241" s="21">
        <v>473</v>
      </c>
      <c r="B241" s="33" t="s">
        <v>4192</v>
      </c>
      <c r="C241" s="25">
        <v>6</v>
      </c>
      <c r="D241" s="26">
        <v>43844</v>
      </c>
      <c r="E241" s="21"/>
      <c r="F241" s="37" t="s">
        <v>18</v>
      </c>
      <c r="G241" s="37" t="s">
        <v>3475</v>
      </c>
      <c r="H241" s="37" t="s">
        <v>112</v>
      </c>
      <c r="I241" s="34">
        <v>2</v>
      </c>
      <c r="J241" s="27">
        <v>91.5</v>
      </c>
      <c r="K241" s="21"/>
      <c r="L241" s="21"/>
      <c r="M241" s="21"/>
      <c r="N241" s="21"/>
      <c r="O241" s="21"/>
      <c r="P241" s="21"/>
    </row>
    <row r="242" spans="1:16" s="47" customFormat="1" x14ac:dyDescent="0.25">
      <c r="A242" s="22">
        <v>474</v>
      </c>
      <c r="B242" s="31" t="s">
        <v>4192</v>
      </c>
      <c r="C242" s="28">
        <v>7</v>
      </c>
      <c r="D242" s="29">
        <v>43844</v>
      </c>
      <c r="E242" s="22"/>
      <c r="F242" s="39" t="s">
        <v>18</v>
      </c>
      <c r="G242" s="39" t="s">
        <v>3743</v>
      </c>
      <c r="H242" s="39" t="s">
        <v>22</v>
      </c>
      <c r="I242" s="32">
        <v>1</v>
      </c>
      <c r="J242" s="30">
        <v>61.78</v>
      </c>
      <c r="K242" s="22"/>
      <c r="L242" s="22"/>
      <c r="M242" s="22"/>
      <c r="N242" s="22"/>
      <c r="O242" s="22"/>
      <c r="P242" s="22"/>
    </row>
    <row r="243" spans="1:16" s="47" customFormat="1" x14ac:dyDescent="0.25">
      <c r="A243" s="21">
        <v>475</v>
      </c>
      <c r="B243" s="33" t="s">
        <v>4192</v>
      </c>
      <c r="C243" s="25">
        <v>8</v>
      </c>
      <c r="D243" s="26">
        <v>43844</v>
      </c>
      <c r="E243" s="21"/>
      <c r="F243" s="37" t="s">
        <v>18</v>
      </c>
      <c r="G243" s="37" t="s">
        <v>3476</v>
      </c>
      <c r="H243" s="37" t="s">
        <v>103</v>
      </c>
      <c r="I243" s="34">
        <v>1</v>
      </c>
      <c r="J243" s="27">
        <v>101.86</v>
      </c>
      <c r="K243" s="21"/>
      <c r="L243" s="21"/>
      <c r="M243" s="21"/>
      <c r="N243" s="21"/>
      <c r="O243" s="21"/>
      <c r="P243" s="21"/>
    </row>
    <row r="244" spans="1:16" s="47" customFormat="1" x14ac:dyDescent="0.25">
      <c r="A244" s="22">
        <v>476</v>
      </c>
      <c r="B244" s="31" t="s">
        <v>4192</v>
      </c>
      <c r="C244" s="28">
        <v>9</v>
      </c>
      <c r="D244" s="29">
        <v>43844</v>
      </c>
      <c r="E244" s="22"/>
      <c r="F244" s="39" t="s">
        <v>18</v>
      </c>
      <c r="G244" s="39" t="s">
        <v>3564</v>
      </c>
      <c r="H244" s="39" t="s">
        <v>111</v>
      </c>
      <c r="I244" s="32">
        <v>2</v>
      </c>
      <c r="J244" s="30">
        <v>115.48</v>
      </c>
      <c r="K244" s="22"/>
      <c r="L244" s="22"/>
      <c r="M244" s="22"/>
      <c r="N244" s="22"/>
      <c r="O244" s="22"/>
      <c r="P244" s="22"/>
    </row>
    <row r="245" spans="1:16" x14ac:dyDescent="0.25">
      <c r="A245" s="21">
        <v>477</v>
      </c>
      <c r="B245" s="33" t="s">
        <v>4192</v>
      </c>
      <c r="C245" s="25">
        <v>10</v>
      </c>
      <c r="D245" s="26">
        <v>43844</v>
      </c>
      <c r="E245" s="21"/>
      <c r="F245" s="37" t="s">
        <v>18</v>
      </c>
      <c r="G245" s="37" t="s">
        <v>3477</v>
      </c>
      <c r="H245" s="37" t="s">
        <v>3292</v>
      </c>
      <c r="I245" s="34">
        <v>2</v>
      </c>
      <c r="J245" s="27">
        <v>90.98</v>
      </c>
      <c r="K245" s="21"/>
      <c r="L245" s="21"/>
      <c r="M245" s="21"/>
      <c r="N245" s="21"/>
      <c r="O245" s="21"/>
      <c r="P245" s="21"/>
    </row>
    <row r="246" spans="1:16" s="47" customFormat="1" x14ac:dyDescent="0.25">
      <c r="A246" s="22">
        <v>481</v>
      </c>
      <c r="B246" s="31" t="s">
        <v>4193</v>
      </c>
      <c r="C246" s="28">
        <v>1</v>
      </c>
      <c r="D246" s="29">
        <v>43844</v>
      </c>
      <c r="E246" s="22"/>
      <c r="F246" s="39" t="s">
        <v>18</v>
      </c>
      <c r="G246" s="39" t="s">
        <v>3510</v>
      </c>
      <c r="H246" s="39" t="s">
        <v>24</v>
      </c>
      <c r="I246" s="32">
        <v>2</v>
      </c>
      <c r="J246" s="30">
        <v>261.66000000000003</v>
      </c>
      <c r="K246" s="22"/>
      <c r="L246" s="22"/>
      <c r="M246" s="22"/>
      <c r="N246" s="22"/>
      <c r="O246" s="22"/>
      <c r="P246" s="22"/>
    </row>
    <row r="247" spans="1:16" s="47" customFormat="1" x14ac:dyDescent="0.25">
      <c r="A247" s="21">
        <v>483</v>
      </c>
      <c r="B247" s="33" t="s">
        <v>4193</v>
      </c>
      <c r="C247" s="25">
        <v>2</v>
      </c>
      <c r="D247" s="26">
        <v>43844</v>
      </c>
      <c r="E247" s="21"/>
      <c r="F247" s="37" t="s">
        <v>18</v>
      </c>
      <c r="G247" s="37" t="s">
        <v>3511</v>
      </c>
      <c r="H247" s="37" t="s">
        <v>114</v>
      </c>
      <c r="I247" s="34">
        <v>4</v>
      </c>
      <c r="J247" s="27">
        <v>648.84</v>
      </c>
      <c r="K247" s="21"/>
      <c r="L247" s="21"/>
      <c r="M247" s="21"/>
      <c r="N247" s="21"/>
      <c r="O247" s="21"/>
      <c r="P247" s="21"/>
    </row>
    <row r="248" spans="1:16" s="47" customFormat="1" x14ac:dyDescent="0.25">
      <c r="A248" s="22">
        <v>484</v>
      </c>
      <c r="B248" s="31" t="s">
        <v>4193</v>
      </c>
      <c r="C248" s="28">
        <v>3</v>
      </c>
      <c r="D248" s="29">
        <v>43844</v>
      </c>
      <c r="E248" s="22"/>
      <c r="F248" s="39" t="s">
        <v>18</v>
      </c>
      <c r="G248" s="39" t="s">
        <v>3640</v>
      </c>
      <c r="H248" s="39" t="s">
        <v>109</v>
      </c>
      <c r="I248" s="32">
        <v>2</v>
      </c>
      <c r="J248" s="30">
        <v>213.96</v>
      </c>
      <c r="K248" s="22"/>
      <c r="L248" s="22"/>
      <c r="M248" s="22"/>
      <c r="N248" s="22"/>
      <c r="O248" s="22"/>
      <c r="P248" s="22"/>
    </row>
    <row r="249" spans="1:16" s="47" customFormat="1" x14ac:dyDescent="0.25">
      <c r="A249" s="21">
        <v>485</v>
      </c>
      <c r="B249" s="33" t="s">
        <v>4193</v>
      </c>
      <c r="C249" s="25">
        <v>4</v>
      </c>
      <c r="D249" s="26">
        <v>43844</v>
      </c>
      <c r="E249" s="21"/>
      <c r="F249" s="37" t="s">
        <v>18</v>
      </c>
      <c r="G249" s="37" t="s">
        <v>3563</v>
      </c>
      <c r="H249" s="37" t="s">
        <v>54</v>
      </c>
      <c r="I249" s="34">
        <v>2</v>
      </c>
      <c r="J249" s="27">
        <v>1332.24</v>
      </c>
      <c r="K249" s="21"/>
      <c r="L249" s="21"/>
      <c r="M249" s="21"/>
      <c r="N249" s="21"/>
      <c r="O249" s="21"/>
      <c r="P249" s="21"/>
    </row>
    <row r="250" spans="1:16" s="47" customFormat="1" x14ac:dyDescent="0.25">
      <c r="A250" s="22">
        <v>486</v>
      </c>
      <c r="B250" s="31" t="s">
        <v>4193</v>
      </c>
      <c r="C250" s="28">
        <v>5</v>
      </c>
      <c r="D250" s="29">
        <v>43844</v>
      </c>
      <c r="E250" s="22"/>
      <c r="F250" s="39" t="s">
        <v>18</v>
      </c>
      <c r="G250" s="39" t="s">
        <v>3642</v>
      </c>
      <c r="H250" s="39" t="s">
        <v>111</v>
      </c>
      <c r="I250" s="32">
        <v>2</v>
      </c>
      <c r="J250" s="30">
        <v>240.86</v>
      </c>
      <c r="K250" s="22"/>
      <c r="L250" s="22"/>
      <c r="M250" s="22"/>
      <c r="N250" s="22"/>
      <c r="O250" s="22"/>
      <c r="P250" s="22"/>
    </row>
    <row r="251" spans="1:16" s="47" customFormat="1" x14ac:dyDescent="0.25">
      <c r="A251" s="21">
        <v>487</v>
      </c>
      <c r="B251" s="33" t="s">
        <v>4193</v>
      </c>
      <c r="C251" s="25">
        <v>6</v>
      </c>
      <c r="D251" s="26">
        <v>43844</v>
      </c>
      <c r="E251" s="21"/>
      <c r="F251" s="37" t="s">
        <v>18</v>
      </c>
      <c r="G251" s="37" t="s">
        <v>3643</v>
      </c>
      <c r="H251" s="37" t="s">
        <v>3296</v>
      </c>
      <c r="I251" s="34">
        <v>2</v>
      </c>
      <c r="J251" s="27">
        <v>118.7</v>
      </c>
      <c r="K251" s="21"/>
      <c r="L251" s="21"/>
      <c r="M251" s="21"/>
      <c r="N251" s="21"/>
      <c r="O251" s="21"/>
      <c r="P251" s="21"/>
    </row>
    <row r="252" spans="1:16" s="47" customFormat="1" x14ac:dyDescent="0.25">
      <c r="A252" s="22">
        <v>491</v>
      </c>
      <c r="B252" s="31" t="s">
        <v>4194</v>
      </c>
      <c r="C252" s="28">
        <v>1</v>
      </c>
      <c r="D252" s="29">
        <v>43851</v>
      </c>
      <c r="E252" s="22"/>
      <c r="F252" s="39" t="s">
        <v>18</v>
      </c>
      <c r="G252" s="39" t="s">
        <v>3542</v>
      </c>
      <c r="H252" s="39" t="s">
        <v>116</v>
      </c>
      <c r="I252" s="32">
        <v>2</v>
      </c>
      <c r="J252" s="30">
        <v>163.98</v>
      </c>
      <c r="K252" s="22"/>
      <c r="L252" s="22"/>
      <c r="M252" s="22"/>
      <c r="N252" s="22"/>
      <c r="O252" s="22"/>
      <c r="P252" s="22"/>
    </row>
    <row r="253" spans="1:16" s="47" customFormat="1" x14ac:dyDescent="0.25">
      <c r="A253" s="21">
        <v>493</v>
      </c>
      <c r="B253" s="33" t="s">
        <v>4195</v>
      </c>
      <c r="C253" s="25">
        <v>1</v>
      </c>
      <c r="D253" s="26">
        <v>43844</v>
      </c>
      <c r="E253" s="21"/>
      <c r="F253" s="37" t="s">
        <v>18</v>
      </c>
      <c r="G253" s="37" t="s">
        <v>3472</v>
      </c>
      <c r="H253" s="37" t="s">
        <v>111</v>
      </c>
      <c r="I253" s="34">
        <v>3</v>
      </c>
      <c r="J253" s="27">
        <v>269.97000000000003</v>
      </c>
      <c r="K253" s="21"/>
      <c r="L253" s="21"/>
      <c r="M253" s="21"/>
      <c r="N253" s="21"/>
      <c r="O253" s="21"/>
      <c r="P253" s="21"/>
    </row>
    <row r="254" spans="1:16" x14ac:dyDescent="0.25">
      <c r="A254" s="22">
        <v>494</v>
      </c>
      <c r="B254" s="31" t="s">
        <v>4196</v>
      </c>
      <c r="C254" s="28">
        <v>1</v>
      </c>
      <c r="D254" s="29">
        <v>43844</v>
      </c>
      <c r="E254" s="22"/>
      <c r="F254" s="39" t="s">
        <v>18</v>
      </c>
      <c r="G254" s="39" t="s">
        <v>4061</v>
      </c>
      <c r="H254" s="39" t="s">
        <v>4062</v>
      </c>
      <c r="I254" s="32">
        <v>1</v>
      </c>
      <c r="J254" s="30">
        <v>117.75</v>
      </c>
      <c r="K254" s="22"/>
      <c r="L254" s="22"/>
      <c r="M254" s="22"/>
      <c r="N254" s="22"/>
      <c r="O254" s="22"/>
      <c r="P254" s="22"/>
    </row>
    <row r="255" spans="1:16" s="47" customFormat="1" x14ac:dyDescent="0.25">
      <c r="A255" s="21">
        <v>495</v>
      </c>
      <c r="B255" s="33" t="s">
        <v>4196</v>
      </c>
      <c r="C255" s="25">
        <v>2</v>
      </c>
      <c r="D255" s="26">
        <v>43844</v>
      </c>
      <c r="E255" s="21"/>
      <c r="F255" s="37" t="s">
        <v>18</v>
      </c>
      <c r="G255" s="37" t="s">
        <v>3890</v>
      </c>
      <c r="H255" s="37" t="s">
        <v>3330</v>
      </c>
      <c r="I255" s="34">
        <v>1</v>
      </c>
      <c r="J255" s="27">
        <v>93.79</v>
      </c>
      <c r="K255" s="21"/>
      <c r="L255" s="21"/>
      <c r="M255" s="21"/>
      <c r="N255" s="21"/>
      <c r="O255" s="21"/>
      <c r="P255" s="21"/>
    </row>
    <row r="256" spans="1:16" s="47" customFormat="1" x14ac:dyDescent="0.25">
      <c r="A256" s="22">
        <v>496</v>
      </c>
      <c r="B256" s="31" t="s">
        <v>4196</v>
      </c>
      <c r="C256" s="28">
        <v>3</v>
      </c>
      <c r="D256" s="29">
        <v>43844</v>
      </c>
      <c r="E256" s="22"/>
      <c r="F256" s="39" t="s">
        <v>18</v>
      </c>
      <c r="G256" s="39" t="s">
        <v>3891</v>
      </c>
      <c r="H256" s="39" t="s">
        <v>103</v>
      </c>
      <c r="I256" s="32">
        <v>1</v>
      </c>
      <c r="J256" s="30">
        <v>97.04</v>
      </c>
      <c r="K256" s="22"/>
      <c r="L256" s="22"/>
      <c r="M256" s="22"/>
      <c r="N256" s="22"/>
      <c r="O256" s="22"/>
      <c r="P256" s="22"/>
    </row>
    <row r="257" spans="1:16" s="47" customFormat="1" x14ac:dyDescent="0.25">
      <c r="A257" s="21">
        <v>497</v>
      </c>
      <c r="B257" s="33" t="s">
        <v>4196</v>
      </c>
      <c r="C257" s="25">
        <v>4</v>
      </c>
      <c r="D257" s="26">
        <v>43844</v>
      </c>
      <c r="E257" s="21"/>
      <c r="F257" s="37" t="s">
        <v>18</v>
      </c>
      <c r="G257" s="37" t="s">
        <v>3567</v>
      </c>
      <c r="H257" s="37" t="s">
        <v>114</v>
      </c>
      <c r="I257" s="34">
        <v>1</v>
      </c>
      <c r="J257" s="27">
        <v>157.99</v>
      </c>
      <c r="K257" s="21"/>
      <c r="L257" s="21"/>
      <c r="M257" s="21"/>
      <c r="N257" s="21"/>
      <c r="O257" s="21"/>
      <c r="P257" s="21"/>
    </row>
    <row r="258" spans="1:16" s="47" customFormat="1" x14ac:dyDescent="0.25">
      <c r="A258" s="22">
        <v>501</v>
      </c>
      <c r="B258" s="31" t="s">
        <v>4197</v>
      </c>
      <c r="C258" s="28">
        <v>1</v>
      </c>
      <c r="D258" s="29">
        <v>43844</v>
      </c>
      <c r="E258" s="22"/>
      <c r="F258" s="39" t="s">
        <v>18</v>
      </c>
      <c r="G258" s="39" t="s">
        <v>3503</v>
      </c>
      <c r="H258" s="39" t="s">
        <v>22</v>
      </c>
      <c r="I258" s="32">
        <v>1</v>
      </c>
      <c r="J258" s="30">
        <v>53.5</v>
      </c>
      <c r="K258" s="22"/>
      <c r="L258" s="22"/>
      <c r="M258" s="22"/>
      <c r="N258" s="22"/>
      <c r="O258" s="22"/>
      <c r="P258" s="22"/>
    </row>
    <row r="259" spans="1:16" s="47" customFormat="1" x14ac:dyDescent="0.25">
      <c r="A259" s="21">
        <v>503</v>
      </c>
      <c r="B259" s="33" t="s">
        <v>4198</v>
      </c>
      <c r="C259" s="25">
        <v>1</v>
      </c>
      <c r="D259" s="26">
        <v>43844</v>
      </c>
      <c r="E259" s="21"/>
      <c r="F259" s="37" t="s">
        <v>18</v>
      </c>
      <c r="G259" s="37" t="s">
        <v>3505</v>
      </c>
      <c r="H259" s="37" t="s">
        <v>30</v>
      </c>
      <c r="I259" s="34">
        <v>1</v>
      </c>
      <c r="J259" s="27">
        <v>1406.2</v>
      </c>
      <c r="K259" s="21" t="s">
        <v>149</v>
      </c>
      <c r="L259" s="21"/>
      <c r="M259" s="21"/>
      <c r="N259" s="21"/>
      <c r="O259" s="21"/>
      <c r="P259" s="21"/>
    </row>
    <row r="260" spans="1:16" s="47" customFormat="1" x14ac:dyDescent="0.25">
      <c r="A260" s="22">
        <v>504</v>
      </c>
      <c r="B260" s="31" t="s">
        <v>4198</v>
      </c>
      <c r="C260" s="28">
        <v>2</v>
      </c>
      <c r="D260" s="29">
        <v>43844</v>
      </c>
      <c r="E260" s="22"/>
      <c r="F260" s="39" t="s">
        <v>18</v>
      </c>
      <c r="G260" s="39" t="s">
        <v>3506</v>
      </c>
      <c r="H260" s="39" t="s">
        <v>3294</v>
      </c>
      <c r="I260" s="32">
        <v>1</v>
      </c>
      <c r="J260" s="30">
        <v>1567.04</v>
      </c>
      <c r="K260" s="22" t="s">
        <v>149</v>
      </c>
      <c r="L260" s="22"/>
      <c r="M260" s="22"/>
      <c r="N260" s="22"/>
      <c r="O260" s="22"/>
      <c r="P260" s="22"/>
    </row>
    <row r="261" spans="1:16" s="47" customFormat="1" x14ac:dyDescent="0.25">
      <c r="A261" s="21">
        <v>505</v>
      </c>
      <c r="B261" s="33" t="s">
        <v>4198</v>
      </c>
      <c r="C261" s="25">
        <v>3</v>
      </c>
      <c r="D261" s="26">
        <v>43844</v>
      </c>
      <c r="E261" s="21"/>
      <c r="F261" s="37" t="s">
        <v>18</v>
      </c>
      <c r="G261" s="37" t="s">
        <v>3524</v>
      </c>
      <c r="H261" s="37" t="s">
        <v>3374</v>
      </c>
      <c r="I261" s="34">
        <v>2</v>
      </c>
      <c r="J261" s="27">
        <v>571.04</v>
      </c>
      <c r="K261" s="21" t="s">
        <v>149</v>
      </c>
      <c r="L261" s="21"/>
      <c r="M261" s="21"/>
      <c r="N261" s="21"/>
      <c r="O261" s="21"/>
      <c r="P261" s="21"/>
    </row>
    <row r="262" spans="1:16" s="47" customFormat="1" x14ac:dyDescent="0.25">
      <c r="A262" s="22">
        <v>510</v>
      </c>
      <c r="B262" s="31" t="s">
        <v>4200</v>
      </c>
      <c r="C262" s="28">
        <v>1</v>
      </c>
      <c r="D262" s="29">
        <v>43844</v>
      </c>
      <c r="E262" s="22"/>
      <c r="F262" s="39" t="s">
        <v>18</v>
      </c>
      <c r="G262" s="39" t="s">
        <v>3496</v>
      </c>
      <c r="H262" s="39" t="s">
        <v>24</v>
      </c>
      <c r="I262" s="32">
        <v>1</v>
      </c>
      <c r="J262" s="30">
        <v>119.05</v>
      </c>
      <c r="K262" s="22"/>
      <c r="L262" s="22"/>
      <c r="M262" s="22"/>
      <c r="N262" s="22"/>
      <c r="O262" s="22"/>
      <c r="P262" s="22"/>
    </row>
    <row r="263" spans="1:16" x14ac:dyDescent="0.25">
      <c r="A263" s="21">
        <v>512</v>
      </c>
      <c r="B263" s="33" t="s">
        <v>4200</v>
      </c>
      <c r="C263" s="25">
        <v>2</v>
      </c>
      <c r="D263" s="26">
        <v>43844</v>
      </c>
      <c r="E263" s="21"/>
      <c r="F263" s="37" t="s">
        <v>18</v>
      </c>
      <c r="G263" s="37" t="s">
        <v>3498</v>
      </c>
      <c r="H263" s="37" t="s">
        <v>23</v>
      </c>
      <c r="I263" s="34">
        <v>2</v>
      </c>
      <c r="J263" s="27">
        <v>321.52</v>
      </c>
      <c r="K263" s="21"/>
      <c r="L263" s="21"/>
      <c r="M263" s="21"/>
      <c r="N263" s="21"/>
      <c r="O263" s="21"/>
      <c r="P263" s="21"/>
    </row>
    <row r="264" spans="1:16" s="47" customFormat="1" x14ac:dyDescent="0.25">
      <c r="A264" s="22">
        <v>516</v>
      </c>
      <c r="B264" s="31" t="s">
        <v>4201</v>
      </c>
      <c r="C264" s="28">
        <v>1</v>
      </c>
      <c r="D264" s="29">
        <v>43844</v>
      </c>
      <c r="E264" s="22"/>
      <c r="F264" s="39" t="s">
        <v>18</v>
      </c>
      <c r="G264" s="39" t="s">
        <v>3568</v>
      </c>
      <c r="H264" s="39" t="s">
        <v>3373</v>
      </c>
      <c r="I264" s="32">
        <v>2</v>
      </c>
      <c r="J264" s="30">
        <v>132.1</v>
      </c>
      <c r="K264" s="22"/>
      <c r="L264" s="22"/>
      <c r="M264" s="22"/>
      <c r="N264" s="22"/>
      <c r="O264" s="22"/>
      <c r="P264" s="22"/>
    </row>
    <row r="265" spans="1:16" s="47" customFormat="1" x14ac:dyDescent="0.25">
      <c r="A265" s="21">
        <v>518</v>
      </c>
      <c r="B265" s="33" t="s">
        <v>4202</v>
      </c>
      <c r="C265" s="25">
        <v>1</v>
      </c>
      <c r="D265" s="26">
        <v>43844</v>
      </c>
      <c r="E265" s="21"/>
      <c r="F265" s="37" t="s">
        <v>18</v>
      </c>
      <c r="G265" s="37" t="s">
        <v>3650</v>
      </c>
      <c r="H265" s="37" t="s">
        <v>113</v>
      </c>
      <c r="I265" s="34">
        <v>1</v>
      </c>
      <c r="J265" s="27">
        <v>171.34</v>
      </c>
      <c r="K265" s="21"/>
      <c r="L265" s="21"/>
      <c r="M265" s="21"/>
      <c r="N265" s="21"/>
      <c r="O265" s="21"/>
      <c r="P265" s="21"/>
    </row>
    <row r="266" spans="1:16" s="47" customFormat="1" x14ac:dyDescent="0.25">
      <c r="A266" s="22">
        <v>519</v>
      </c>
      <c r="B266" s="31" t="s">
        <v>4203</v>
      </c>
      <c r="C266" s="28">
        <v>1</v>
      </c>
      <c r="D266" s="29">
        <v>43837</v>
      </c>
      <c r="E266" s="22"/>
      <c r="F266" s="39" t="s">
        <v>18</v>
      </c>
      <c r="G266" s="39" t="s">
        <v>3486</v>
      </c>
      <c r="H266" s="39" t="s">
        <v>3294</v>
      </c>
      <c r="I266" s="32">
        <v>1</v>
      </c>
      <c r="J266" s="30">
        <v>1784.12</v>
      </c>
      <c r="K266" s="22" t="s">
        <v>158</v>
      </c>
      <c r="L266" s="22"/>
      <c r="M266" s="22"/>
      <c r="N266" s="22"/>
      <c r="O266" s="22"/>
      <c r="P266" s="22"/>
    </row>
    <row r="267" spans="1:16" s="47" customFormat="1" x14ac:dyDescent="0.25">
      <c r="A267" s="21">
        <v>521</v>
      </c>
      <c r="B267" s="33" t="s">
        <v>4204</v>
      </c>
      <c r="C267" s="25">
        <v>1</v>
      </c>
      <c r="D267" s="26">
        <v>43844</v>
      </c>
      <c r="E267" s="21"/>
      <c r="F267" s="37" t="s">
        <v>18</v>
      </c>
      <c r="G267" s="37" t="s">
        <v>3466</v>
      </c>
      <c r="H267" s="37" t="s">
        <v>93</v>
      </c>
      <c r="I267" s="34">
        <v>2</v>
      </c>
      <c r="J267" s="27">
        <v>1347.68</v>
      </c>
      <c r="K267" s="21"/>
      <c r="L267" s="21"/>
      <c r="M267" s="21"/>
      <c r="N267" s="21"/>
      <c r="O267" s="21"/>
      <c r="P267" s="21"/>
    </row>
    <row r="268" spans="1:16" s="47" customFormat="1" x14ac:dyDescent="0.25">
      <c r="A268" s="22">
        <v>522</v>
      </c>
      <c r="B268" s="31" t="s">
        <v>4204</v>
      </c>
      <c r="C268" s="28">
        <v>2</v>
      </c>
      <c r="D268" s="29">
        <v>43844</v>
      </c>
      <c r="E268" s="22"/>
      <c r="F268" s="39" t="s">
        <v>18</v>
      </c>
      <c r="G268" s="39" t="s">
        <v>3626</v>
      </c>
      <c r="H268" s="39" t="s">
        <v>35</v>
      </c>
      <c r="I268" s="32">
        <v>1</v>
      </c>
      <c r="J268" s="30">
        <v>202.94</v>
      </c>
      <c r="K268" s="22"/>
      <c r="L268" s="22"/>
      <c r="M268" s="22"/>
      <c r="N268" s="22"/>
      <c r="O268" s="22"/>
      <c r="P268" s="22"/>
    </row>
    <row r="269" spans="1:16" s="47" customFormat="1" x14ac:dyDescent="0.25">
      <c r="A269" s="21">
        <v>523</v>
      </c>
      <c r="B269" s="33" t="s">
        <v>4204</v>
      </c>
      <c r="C269" s="25">
        <v>3</v>
      </c>
      <c r="D269" s="26">
        <v>43844</v>
      </c>
      <c r="E269" s="21"/>
      <c r="F269" s="37" t="s">
        <v>18</v>
      </c>
      <c r="G269" s="37" t="s">
        <v>3627</v>
      </c>
      <c r="H269" s="37" t="s">
        <v>114</v>
      </c>
      <c r="I269" s="34">
        <v>1</v>
      </c>
      <c r="J269" s="27">
        <v>71.11</v>
      </c>
      <c r="K269" s="21"/>
      <c r="L269" s="21"/>
      <c r="M269" s="21"/>
      <c r="N269" s="21"/>
      <c r="O269" s="21"/>
      <c r="P269" s="21"/>
    </row>
    <row r="270" spans="1:16" s="47" customFormat="1" x14ac:dyDescent="0.25">
      <c r="A270" s="22">
        <v>527</v>
      </c>
      <c r="B270" s="31" t="s">
        <v>4205</v>
      </c>
      <c r="C270" s="28">
        <v>1</v>
      </c>
      <c r="D270" s="29">
        <v>43844</v>
      </c>
      <c r="E270" s="22"/>
      <c r="F270" s="39" t="s">
        <v>18</v>
      </c>
      <c r="G270" s="39" t="s">
        <v>3469</v>
      </c>
      <c r="H270" s="39" t="s">
        <v>93</v>
      </c>
      <c r="I270" s="32">
        <v>3</v>
      </c>
      <c r="J270" s="30">
        <v>1701.12</v>
      </c>
      <c r="K270" s="22"/>
      <c r="L270" s="22"/>
      <c r="M270" s="22"/>
      <c r="N270" s="22"/>
      <c r="O270" s="22"/>
      <c r="P270" s="22"/>
    </row>
    <row r="271" spans="1:16" s="47" customFormat="1" x14ac:dyDescent="0.25">
      <c r="A271" s="21">
        <v>529</v>
      </c>
      <c r="B271" s="33" t="s">
        <v>4205</v>
      </c>
      <c r="C271" s="25">
        <v>2</v>
      </c>
      <c r="D271" s="26">
        <v>43844</v>
      </c>
      <c r="E271" s="21"/>
      <c r="F271" s="37" t="s">
        <v>18</v>
      </c>
      <c r="G271" s="37" t="s">
        <v>3628</v>
      </c>
      <c r="H271" s="37" t="s">
        <v>24</v>
      </c>
      <c r="I271" s="34">
        <v>1</v>
      </c>
      <c r="J271" s="27">
        <v>129.54</v>
      </c>
      <c r="K271" s="21"/>
      <c r="L271" s="21"/>
      <c r="M271" s="21"/>
      <c r="N271" s="21"/>
      <c r="O271" s="21"/>
      <c r="P271" s="21"/>
    </row>
    <row r="272" spans="1:16" x14ac:dyDescent="0.25">
      <c r="A272" s="22">
        <v>533</v>
      </c>
      <c r="B272" s="31" t="s">
        <v>4206</v>
      </c>
      <c r="C272" s="28">
        <v>1</v>
      </c>
      <c r="D272" s="29">
        <v>43837</v>
      </c>
      <c r="E272" s="22"/>
      <c r="F272" s="39" t="s">
        <v>18</v>
      </c>
      <c r="G272" s="39" t="s">
        <v>3899</v>
      </c>
      <c r="H272" s="39" t="s">
        <v>4185</v>
      </c>
      <c r="I272" s="32">
        <v>1</v>
      </c>
      <c r="J272" s="30">
        <v>118.83</v>
      </c>
      <c r="K272" s="22"/>
      <c r="L272" s="22"/>
      <c r="M272" s="22"/>
      <c r="N272" s="22"/>
      <c r="O272" s="22"/>
      <c r="P272" s="22"/>
    </row>
    <row r="273" spans="1:16" s="47" customFormat="1" x14ac:dyDescent="0.25">
      <c r="A273" s="21">
        <v>535</v>
      </c>
      <c r="B273" s="33" t="s">
        <v>4207</v>
      </c>
      <c r="C273" s="25">
        <v>1</v>
      </c>
      <c r="D273" s="26">
        <v>43844</v>
      </c>
      <c r="E273" s="21"/>
      <c r="F273" s="37" t="s">
        <v>15</v>
      </c>
      <c r="G273" s="37" t="s">
        <v>3357</v>
      </c>
      <c r="H273" s="37" t="s">
        <v>3610</v>
      </c>
      <c r="I273" s="34">
        <v>1</v>
      </c>
      <c r="J273" s="27">
        <v>28.17</v>
      </c>
      <c r="K273" s="21"/>
      <c r="L273" s="21"/>
      <c r="M273" s="21"/>
      <c r="N273" s="21"/>
      <c r="O273" s="21"/>
      <c r="P273" s="21"/>
    </row>
    <row r="274" spans="1:16" s="47" customFormat="1" x14ac:dyDescent="0.25">
      <c r="A274" s="22">
        <v>536</v>
      </c>
      <c r="B274" s="31" t="s">
        <v>4207</v>
      </c>
      <c r="C274" s="28">
        <v>2</v>
      </c>
      <c r="D274" s="29">
        <v>43844</v>
      </c>
      <c r="E274" s="22"/>
      <c r="F274" s="39" t="s">
        <v>15</v>
      </c>
      <c r="G274" s="39" t="s">
        <v>3937</v>
      </c>
      <c r="H274" s="39" t="s">
        <v>3321</v>
      </c>
      <c r="I274" s="32">
        <v>1</v>
      </c>
      <c r="J274" s="30">
        <v>555.05999999999995</v>
      </c>
      <c r="K274" s="22"/>
      <c r="L274" s="22"/>
      <c r="M274" s="22"/>
      <c r="N274" s="22"/>
      <c r="O274" s="22"/>
      <c r="P274" s="22"/>
    </row>
    <row r="275" spans="1:16" s="47" customFormat="1" x14ac:dyDescent="0.25">
      <c r="A275" s="21">
        <v>537</v>
      </c>
      <c r="B275" s="33" t="s">
        <v>4207</v>
      </c>
      <c r="C275" s="25">
        <v>3</v>
      </c>
      <c r="D275" s="26">
        <v>43844</v>
      </c>
      <c r="E275" s="21"/>
      <c r="F275" s="37" t="s">
        <v>15</v>
      </c>
      <c r="G275" s="37" t="s">
        <v>3941</v>
      </c>
      <c r="H275" s="37" t="s">
        <v>3323</v>
      </c>
      <c r="I275" s="34">
        <v>1</v>
      </c>
      <c r="J275" s="27">
        <v>123.75</v>
      </c>
      <c r="K275" s="21"/>
      <c r="L275" s="21"/>
      <c r="M275" s="21"/>
      <c r="N275" s="21"/>
      <c r="O275" s="21"/>
      <c r="P275" s="21"/>
    </row>
    <row r="276" spans="1:16" s="47" customFormat="1" x14ac:dyDescent="0.25">
      <c r="A276" s="22">
        <v>538</v>
      </c>
      <c r="B276" s="31" t="s">
        <v>4207</v>
      </c>
      <c r="C276" s="28">
        <v>4</v>
      </c>
      <c r="D276" s="29">
        <v>43844</v>
      </c>
      <c r="E276" s="22"/>
      <c r="F276" s="39" t="s">
        <v>15</v>
      </c>
      <c r="G276" s="39" t="s">
        <v>3939</v>
      </c>
      <c r="H276" s="39" t="s">
        <v>3731</v>
      </c>
      <c r="I276" s="32">
        <v>1</v>
      </c>
      <c r="J276" s="30">
        <v>320.08</v>
      </c>
      <c r="K276" s="22"/>
      <c r="L276" s="22"/>
      <c r="M276" s="22"/>
      <c r="N276" s="22"/>
      <c r="O276" s="22"/>
      <c r="P276" s="22"/>
    </row>
    <row r="277" spans="1:16" s="47" customFormat="1" x14ac:dyDescent="0.25">
      <c r="A277" s="21">
        <v>543</v>
      </c>
      <c r="B277" s="33" t="s">
        <v>4209</v>
      </c>
      <c r="C277" s="25">
        <v>1</v>
      </c>
      <c r="D277" s="26">
        <v>43844</v>
      </c>
      <c r="E277" s="21"/>
      <c r="F277" s="37" t="s">
        <v>15</v>
      </c>
      <c r="G277" s="37" t="s">
        <v>3357</v>
      </c>
      <c r="H277" s="37" t="s">
        <v>3610</v>
      </c>
      <c r="I277" s="34">
        <v>1</v>
      </c>
      <c r="J277" s="27">
        <v>28.17</v>
      </c>
      <c r="K277" s="21"/>
      <c r="L277" s="21"/>
      <c r="M277" s="21"/>
      <c r="N277" s="21"/>
      <c r="O277" s="21"/>
      <c r="P277" s="21"/>
    </row>
    <row r="278" spans="1:16" s="47" customFormat="1" x14ac:dyDescent="0.25">
      <c r="A278" s="22">
        <v>545</v>
      </c>
      <c r="B278" s="31" t="s">
        <v>4209</v>
      </c>
      <c r="C278" s="28">
        <v>2</v>
      </c>
      <c r="D278" s="29">
        <v>43844</v>
      </c>
      <c r="E278" s="22"/>
      <c r="F278" s="39" t="s">
        <v>15</v>
      </c>
      <c r="G278" s="39" t="s">
        <v>4210</v>
      </c>
      <c r="H278" s="39" t="s">
        <v>4211</v>
      </c>
      <c r="I278" s="32">
        <v>1</v>
      </c>
      <c r="J278" s="30">
        <v>715.23</v>
      </c>
      <c r="K278" s="22"/>
      <c r="L278" s="22"/>
      <c r="M278" s="22"/>
      <c r="N278" s="22"/>
      <c r="O278" s="22"/>
      <c r="P278" s="22"/>
    </row>
    <row r="279" spans="1:16" s="47" customFormat="1" x14ac:dyDescent="0.25">
      <c r="A279" s="21">
        <v>546</v>
      </c>
      <c r="B279" s="33" t="s">
        <v>4209</v>
      </c>
      <c r="C279" s="25">
        <v>3</v>
      </c>
      <c r="D279" s="26">
        <v>43844</v>
      </c>
      <c r="E279" s="21"/>
      <c r="F279" s="37" t="s">
        <v>15</v>
      </c>
      <c r="G279" s="37" t="s">
        <v>4212</v>
      </c>
      <c r="H279" s="37" t="s">
        <v>3660</v>
      </c>
      <c r="I279" s="34">
        <v>1</v>
      </c>
      <c r="J279" s="27">
        <v>126.77</v>
      </c>
      <c r="K279" s="21"/>
      <c r="L279" s="21"/>
      <c r="M279" s="21"/>
      <c r="N279" s="21"/>
      <c r="O279" s="21"/>
      <c r="P279" s="21"/>
    </row>
    <row r="280" spans="1:16" s="47" customFormat="1" x14ac:dyDescent="0.25">
      <c r="A280" s="22">
        <v>547</v>
      </c>
      <c r="B280" s="31" t="s">
        <v>4209</v>
      </c>
      <c r="C280" s="28">
        <v>4</v>
      </c>
      <c r="D280" s="29">
        <v>43844</v>
      </c>
      <c r="E280" s="22"/>
      <c r="F280" s="39" t="s">
        <v>15</v>
      </c>
      <c r="G280" s="39" t="s">
        <v>4213</v>
      </c>
      <c r="H280" s="39" t="s">
        <v>4214</v>
      </c>
      <c r="I280" s="32">
        <v>1</v>
      </c>
      <c r="J280" s="30">
        <v>372.98</v>
      </c>
      <c r="K280" s="22"/>
      <c r="L280" s="22"/>
      <c r="M280" s="22"/>
      <c r="N280" s="22"/>
      <c r="O280" s="22"/>
      <c r="P280" s="22"/>
    </row>
    <row r="281" spans="1:16" x14ac:dyDescent="0.25">
      <c r="A281" s="21">
        <v>552</v>
      </c>
      <c r="B281" s="33" t="s">
        <v>4216</v>
      </c>
      <c r="C281" s="25">
        <v>1</v>
      </c>
      <c r="D281" s="26">
        <v>43844</v>
      </c>
      <c r="E281" s="21"/>
      <c r="F281" s="37" t="s">
        <v>15</v>
      </c>
      <c r="G281" s="37" t="s">
        <v>3952</v>
      </c>
      <c r="H281" s="37" t="s">
        <v>4113</v>
      </c>
      <c r="I281" s="34">
        <v>1</v>
      </c>
      <c r="J281" s="27">
        <v>549.57000000000005</v>
      </c>
      <c r="K281" s="21"/>
      <c r="L281" s="21"/>
      <c r="M281" s="21"/>
      <c r="N281" s="21"/>
      <c r="O281" s="21"/>
      <c r="P281" s="21"/>
    </row>
    <row r="282" spans="1:16" s="47" customFormat="1" x14ac:dyDescent="0.25">
      <c r="A282" s="22">
        <v>554</v>
      </c>
      <c r="B282" s="31" t="s">
        <v>4216</v>
      </c>
      <c r="C282" s="28">
        <v>2</v>
      </c>
      <c r="D282" s="29">
        <v>43844</v>
      </c>
      <c r="E282" s="22"/>
      <c r="F282" s="39" t="s">
        <v>15</v>
      </c>
      <c r="G282" s="39" t="s">
        <v>3573</v>
      </c>
      <c r="H282" s="39" t="s">
        <v>3348</v>
      </c>
      <c r="I282" s="32">
        <v>1</v>
      </c>
      <c r="J282" s="30">
        <v>67.489999999999995</v>
      </c>
      <c r="K282" s="22"/>
      <c r="L282" s="22"/>
      <c r="M282" s="22"/>
      <c r="N282" s="22"/>
      <c r="O282" s="22"/>
      <c r="P282" s="22"/>
    </row>
    <row r="283" spans="1:16" s="47" customFormat="1" x14ac:dyDescent="0.25">
      <c r="A283" s="21">
        <v>559</v>
      </c>
      <c r="B283" s="33" t="s">
        <v>4218</v>
      </c>
      <c r="C283" s="25">
        <v>1</v>
      </c>
      <c r="D283" s="26">
        <v>43844</v>
      </c>
      <c r="E283" s="21"/>
      <c r="F283" s="37" t="s">
        <v>15</v>
      </c>
      <c r="G283" s="37" t="s">
        <v>3357</v>
      </c>
      <c r="H283" s="37" t="s">
        <v>3610</v>
      </c>
      <c r="I283" s="34">
        <v>1</v>
      </c>
      <c r="J283" s="27">
        <v>28.17</v>
      </c>
      <c r="K283" s="21"/>
      <c r="L283" s="21"/>
      <c r="M283" s="21"/>
      <c r="N283" s="21"/>
      <c r="O283" s="21"/>
      <c r="P283" s="21"/>
    </row>
    <row r="284" spans="1:16" s="47" customFormat="1" x14ac:dyDescent="0.25">
      <c r="A284" s="22">
        <v>561</v>
      </c>
      <c r="B284" s="31" t="s">
        <v>4218</v>
      </c>
      <c r="C284" s="28">
        <v>2</v>
      </c>
      <c r="D284" s="29">
        <v>43844</v>
      </c>
      <c r="E284" s="22"/>
      <c r="F284" s="39" t="s">
        <v>15</v>
      </c>
      <c r="G284" s="39" t="s">
        <v>3735</v>
      </c>
      <c r="H284" s="39" t="s">
        <v>3736</v>
      </c>
      <c r="I284" s="32">
        <v>1</v>
      </c>
      <c r="J284" s="30">
        <v>584.92999999999995</v>
      </c>
      <c r="K284" s="22"/>
      <c r="L284" s="22"/>
      <c r="M284" s="22"/>
      <c r="N284" s="22"/>
      <c r="O284" s="22"/>
      <c r="P284" s="22"/>
    </row>
    <row r="285" spans="1:16" s="47" customFormat="1" x14ac:dyDescent="0.25">
      <c r="A285" s="21">
        <v>562</v>
      </c>
      <c r="B285" s="33" t="s">
        <v>4218</v>
      </c>
      <c r="C285" s="25">
        <v>3</v>
      </c>
      <c r="D285" s="26">
        <v>43844</v>
      </c>
      <c r="E285" s="21"/>
      <c r="F285" s="37" t="s">
        <v>15</v>
      </c>
      <c r="G285" s="37" t="s">
        <v>3817</v>
      </c>
      <c r="H285" s="37" t="s">
        <v>147</v>
      </c>
      <c r="I285" s="34">
        <v>1</v>
      </c>
      <c r="J285" s="27">
        <v>140.9</v>
      </c>
      <c r="K285" s="21"/>
      <c r="L285" s="21"/>
      <c r="M285" s="21"/>
      <c r="N285" s="21"/>
      <c r="O285" s="21"/>
      <c r="P285" s="21"/>
    </row>
    <row r="286" spans="1:16" s="47" customFormat="1" x14ac:dyDescent="0.25">
      <c r="A286" s="22">
        <v>563</v>
      </c>
      <c r="B286" s="31" t="s">
        <v>4218</v>
      </c>
      <c r="C286" s="28">
        <v>4</v>
      </c>
      <c r="D286" s="29">
        <v>43844</v>
      </c>
      <c r="E286" s="22"/>
      <c r="F286" s="39" t="s">
        <v>15</v>
      </c>
      <c r="G286" s="39" t="s">
        <v>3961</v>
      </c>
      <c r="H286" s="39" t="s">
        <v>4219</v>
      </c>
      <c r="I286" s="32">
        <v>1</v>
      </c>
      <c r="J286" s="30">
        <v>371.6</v>
      </c>
      <c r="K286" s="22"/>
      <c r="L286" s="22"/>
      <c r="M286" s="22"/>
      <c r="N286" s="22"/>
      <c r="O286" s="22"/>
      <c r="P286" s="22"/>
    </row>
    <row r="287" spans="1:16" s="47" customFormat="1" x14ac:dyDescent="0.25">
      <c r="A287" s="21">
        <v>568</v>
      </c>
      <c r="B287" s="33" t="s">
        <v>4221</v>
      </c>
      <c r="C287" s="25">
        <v>1</v>
      </c>
      <c r="D287" s="26">
        <v>43844</v>
      </c>
      <c r="E287" s="21"/>
      <c r="F287" s="37" t="s">
        <v>15</v>
      </c>
      <c r="G287" s="37" t="s">
        <v>3357</v>
      </c>
      <c r="H287" s="37" t="s">
        <v>3610</v>
      </c>
      <c r="I287" s="34">
        <v>1</v>
      </c>
      <c r="J287" s="27">
        <v>28.17</v>
      </c>
      <c r="K287" s="21"/>
      <c r="L287" s="21"/>
      <c r="M287" s="21"/>
      <c r="N287" s="21"/>
      <c r="O287" s="21"/>
      <c r="P287" s="21"/>
    </row>
    <row r="288" spans="1:16" s="47" customFormat="1" x14ac:dyDescent="0.25">
      <c r="A288" s="22">
        <v>570</v>
      </c>
      <c r="B288" s="31" t="s">
        <v>4221</v>
      </c>
      <c r="C288" s="28">
        <v>2</v>
      </c>
      <c r="D288" s="29">
        <v>43844</v>
      </c>
      <c r="E288" s="22"/>
      <c r="F288" s="39" t="s">
        <v>15</v>
      </c>
      <c r="G288" s="39" t="s">
        <v>3646</v>
      </c>
      <c r="H288" s="39" t="s">
        <v>3613</v>
      </c>
      <c r="I288" s="32">
        <v>1</v>
      </c>
      <c r="J288" s="30">
        <v>540.83000000000004</v>
      </c>
      <c r="K288" s="22"/>
      <c r="L288" s="22"/>
      <c r="M288" s="22"/>
      <c r="N288" s="22"/>
      <c r="O288" s="22"/>
      <c r="P288" s="22"/>
    </row>
    <row r="289" spans="1:16" s="47" customFormat="1" x14ac:dyDescent="0.25">
      <c r="A289" s="21">
        <v>571</v>
      </c>
      <c r="B289" s="33" t="s">
        <v>4221</v>
      </c>
      <c r="C289" s="25">
        <v>3</v>
      </c>
      <c r="D289" s="26">
        <v>43844</v>
      </c>
      <c r="E289" s="21"/>
      <c r="F289" s="37" t="s">
        <v>15</v>
      </c>
      <c r="G289" s="37" t="s">
        <v>4222</v>
      </c>
      <c r="H289" s="37" t="s">
        <v>3608</v>
      </c>
      <c r="I289" s="34">
        <v>1</v>
      </c>
      <c r="J289" s="27">
        <v>124.21</v>
      </c>
      <c r="K289" s="21"/>
      <c r="L289" s="21"/>
      <c r="M289" s="21"/>
      <c r="N289" s="21"/>
      <c r="O289" s="21"/>
      <c r="P289" s="21"/>
    </row>
    <row r="290" spans="1:16" x14ac:dyDescent="0.25">
      <c r="A290" s="22">
        <v>572</v>
      </c>
      <c r="B290" s="31" t="s">
        <v>4221</v>
      </c>
      <c r="C290" s="28">
        <v>4</v>
      </c>
      <c r="D290" s="29">
        <v>43844</v>
      </c>
      <c r="E290" s="22"/>
      <c r="F290" s="39" t="s">
        <v>15</v>
      </c>
      <c r="G290" s="39" t="s">
        <v>4223</v>
      </c>
      <c r="H290" s="39" t="s">
        <v>4224</v>
      </c>
      <c r="I290" s="32">
        <v>1</v>
      </c>
      <c r="J290" s="30">
        <v>285.14999999999998</v>
      </c>
      <c r="K290" s="22"/>
      <c r="L290" s="22"/>
      <c r="M290" s="22"/>
      <c r="N290" s="22"/>
      <c r="O290" s="22"/>
      <c r="P290" s="22"/>
    </row>
    <row r="291" spans="1:16" s="47" customFormat="1" x14ac:dyDescent="0.25">
      <c r="A291" s="21">
        <v>577</v>
      </c>
      <c r="B291" s="33" t="s">
        <v>4226</v>
      </c>
      <c r="C291" s="25">
        <v>1</v>
      </c>
      <c r="D291" s="26">
        <v>43844</v>
      </c>
      <c r="E291" s="21"/>
      <c r="F291" s="37" t="s">
        <v>15</v>
      </c>
      <c r="G291" s="37" t="s">
        <v>3357</v>
      </c>
      <c r="H291" s="37" t="s">
        <v>3610</v>
      </c>
      <c r="I291" s="34">
        <v>1</v>
      </c>
      <c r="J291" s="27">
        <v>28.17</v>
      </c>
      <c r="K291" s="21"/>
      <c r="L291" s="21"/>
      <c r="M291" s="21"/>
      <c r="N291" s="21"/>
      <c r="O291" s="21"/>
      <c r="P291" s="21"/>
    </row>
    <row r="292" spans="1:16" s="47" customFormat="1" x14ac:dyDescent="0.25">
      <c r="A292" s="22">
        <v>579</v>
      </c>
      <c r="B292" s="31" t="s">
        <v>4226</v>
      </c>
      <c r="C292" s="28">
        <v>2</v>
      </c>
      <c r="D292" s="29">
        <v>43844</v>
      </c>
      <c r="E292" s="22"/>
      <c r="F292" s="39" t="s">
        <v>15</v>
      </c>
      <c r="G292" s="39" t="s">
        <v>4148</v>
      </c>
      <c r="H292" s="39" t="s">
        <v>3733</v>
      </c>
      <c r="I292" s="32">
        <v>1</v>
      </c>
      <c r="J292" s="30">
        <v>540.83000000000004</v>
      </c>
      <c r="K292" s="22"/>
      <c r="L292" s="22"/>
      <c r="M292" s="22"/>
      <c r="N292" s="22"/>
      <c r="O292" s="22"/>
      <c r="P292" s="22"/>
    </row>
    <row r="293" spans="1:16" s="47" customFormat="1" x14ac:dyDescent="0.25">
      <c r="A293" s="21">
        <v>580</v>
      </c>
      <c r="B293" s="33" t="s">
        <v>4226</v>
      </c>
      <c r="C293" s="25">
        <v>3</v>
      </c>
      <c r="D293" s="26">
        <v>43844</v>
      </c>
      <c r="E293" s="21"/>
      <c r="F293" s="37" t="s">
        <v>15</v>
      </c>
      <c r="G293" s="37" t="s">
        <v>4227</v>
      </c>
      <c r="H293" s="37" t="s">
        <v>147</v>
      </c>
      <c r="I293" s="34">
        <v>1</v>
      </c>
      <c r="J293" s="27">
        <v>124.21</v>
      </c>
      <c r="K293" s="21"/>
      <c r="L293" s="21"/>
      <c r="M293" s="21"/>
      <c r="N293" s="21"/>
      <c r="O293" s="21"/>
      <c r="P293" s="21"/>
    </row>
    <row r="294" spans="1:16" s="47" customFormat="1" x14ac:dyDescent="0.25">
      <c r="A294" s="22">
        <v>581</v>
      </c>
      <c r="B294" s="31" t="s">
        <v>4226</v>
      </c>
      <c r="C294" s="28">
        <v>4</v>
      </c>
      <c r="D294" s="29">
        <v>43844</v>
      </c>
      <c r="E294" s="22"/>
      <c r="F294" s="39" t="s">
        <v>15</v>
      </c>
      <c r="G294" s="39" t="s">
        <v>4228</v>
      </c>
      <c r="H294" s="39" t="s">
        <v>4229</v>
      </c>
      <c r="I294" s="32">
        <v>1</v>
      </c>
      <c r="J294" s="30">
        <v>285.14999999999998</v>
      </c>
      <c r="K294" s="22"/>
      <c r="L294" s="22"/>
      <c r="M294" s="22"/>
      <c r="N294" s="22"/>
      <c r="O294" s="22"/>
      <c r="P294" s="22"/>
    </row>
    <row r="295" spans="1:16" s="47" customFormat="1" x14ac:dyDescent="0.25">
      <c r="A295" s="21">
        <v>586</v>
      </c>
      <c r="B295" s="33" t="s">
        <v>4230</v>
      </c>
      <c r="C295" s="25">
        <v>1</v>
      </c>
      <c r="D295" s="26">
        <v>43844</v>
      </c>
      <c r="E295" s="21"/>
      <c r="F295" s="37" t="s">
        <v>15</v>
      </c>
      <c r="G295" s="37" t="s">
        <v>3357</v>
      </c>
      <c r="H295" s="37" t="s">
        <v>3610</v>
      </c>
      <c r="I295" s="34">
        <v>1</v>
      </c>
      <c r="J295" s="27">
        <v>28.17</v>
      </c>
      <c r="K295" s="21"/>
      <c r="L295" s="21"/>
      <c r="M295" s="21"/>
      <c r="N295" s="21"/>
      <c r="O295" s="21"/>
      <c r="P295" s="21"/>
    </row>
    <row r="296" spans="1:16" s="47" customFormat="1" x14ac:dyDescent="0.25">
      <c r="A296" s="22">
        <v>588</v>
      </c>
      <c r="B296" s="31" t="s">
        <v>4230</v>
      </c>
      <c r="C296" s="28">
        <v>2</v>
      </c>
      <c r="D296" s="29">
        <v>43844</v>
      </c>
      <c r="E296" s="22"/>
      <c r="F296" s="39" t="s">
        <v>15</v>
      </c>
      <c r="G296" s="39" t="s">
        <v>3953</v>
      </c>
      <c r="H296" s="39" t="s">
        <v>3733</v>
      </c>
      <c r="I296" s="32">
        <v>1</v>
      </c>
      <c r="J296" s="30">
        <v>622.16</v>
      </c>
      <c r="K296" s="22"/>
      <c r="L296" s="22"/>
      <c r="M296" s="22"/>
      <c r="N296" s="22"/>
      <c r="O296" s="22"/>
      <c r="P296" s="22"/>
    </row>
    <row r="297" spans="1:16" s="47" customFormat="1" x14ac:dyDescent="0.25">
      <c r="A297" s="21">
        <v>589</v>
      </c>
      <c r="B297" s="33" t="s">
        <v>4230</v>
      </c>
      <c r="C297" s="25">
        <v>3</v>
      </c>
      <c r="D297" s="26">
        <v>43844</v>
      </c>
      <c r="E297" s="21"/>
      <c r="F297" s="37" t="s">
        <v>15</v>
      </c>
      <c r="G297" s="37" t="s">
        <v>3956</v>
      </c>
      <c r="H297" s="37" t="s">
        <v>147</v>
      </c>
      <c r="I297" s="34">
        <v>1</v>
      </c>
      <c r="J297" s="27">
        <v>139.47999999999999</v>
      </c>
      <c r="K297" s="21"/>
      <c r="L297" s="21"/>
      <c r="M297" s="21"/>
      <c r="N297" s="21"/>
      <c r="O297" s="21"/>
      <c r="P297" s="21"/>
    </row>
    <row r="298" spans="1:16" s="47" customFormat="1" x14ac:dyDescent="0.25">
      <c r="A298" s="22">
        <v>590</v>
      </c>
      <c r="B298" s="31" t="s">
        <v>4230</v>
      </c>
      <c r="C298" s="28">
        <v>4</v>
      </c>
      <c r="D298" s="29">
        <v>43844</v>
      </c>
      <c r="E298" s="22"/>
      <c r="F298" s="39" t="s">
        <v>15</v>
      </c>
      <c r="G298" s="39" t="s">
        <v>3954</v>
      </c>
      <c r="H298" s="39" t="s">
        <v>3734</v>
      </c>
      <c r="I298" s="32">
        <v>1</v>
      </c>
      <c r="J298" s="30">
        <v>322.49</v>
      </c>
      <c r="K298" s="22"/>
      <c r="L298" s="22"/>
      <c r="M298" s="22"/>
      <c r="N298" s="22"/>
      <c r="O298" s="22"/>
      <c r="P298" s="22"/>
    </row>
    <row r="299" spans="1:16" x14ac:dyDescent="0.25">
      <c r="A299" s="21">
        <v>595</v>
      </c>
      <c r="B299" s="33" t="s">
        <v>4232</v>
      </c>
      <c r="C299" s="25">
        <v>1</v>
      </c>
      <c r="D299" s="26">
        <v>43844</v>
      </c>
      <c r="E299" s="21"/>
      <c r="F299" s="37" t="s">
        <v>15</v>
      </c>
      <c r="G299" s="37" t="s">
        <v>3357</v>
      </c>
      <c r="H299" s="37" t="s">
        <v>3610</v>
      </c>
      <c r="I299" s="34">
        <v>1</v>
      </c>
      <c r="J299" s="27">
        <v>28.17</v>
      </c>
      <c r="K299" s="21"/>
      <c r="L299" s="21"/>
      <c r="M299" s="21"/>
      <c r="N299" s="21"/>
      <c r="O299" s="21"/>
      <c r="P299" s="21"/>
    </row>
    <row r="300" spans="1:16" s="47" customFormat="1" x14ac:dyDescent="0.25">
      <c r="A300" s="22">
        <v>597</v>
      </c>
      <c r="B300" s="31" t="s">
        <v>4232</v>
      </c>
      <c r="C300" s="28">
        <v>2</v>
      </c>
      <c r="D300" s="29">
        <v>43844</v>
      </c>
      <c r="E300" s="22"/>
      <c r="F300" s="39" t="s">
        <v>15</v>
      </c>
      <c r="G300" s="39" t="s">
        <v>4141</v>
      </c>
      <c r="H300" s="39" t="s">
        <v>145</v>
      </c>
      <c r="I300" s="32">
        <v>1</v>
      </c>
      <c r="J300" s="30">
        <v>715.23</v>
      </c>
      <c r="K300" s="22"/>
      <c r="L300" s="22"/>
      <c r="M300" s="22"/>
      <c r="N300" s="22"/>
      <c r="O300" s="22"/>
      <c r="P300" s="22"/>
    </row>
    <row r="301" spans="1:16" s="47" customFormat="1" x14ac:dyDescent="0.25">
      <c r="A301" s="21">
        <v>598</v>
      </c>
      <c r="B301" s="33" t="s">
        <v>4232</v>
      </c>
      <c r="C301" s="25">
        <v>3</v>
      </c>
      <c r="D301" s="26">
        <v>43844</v>
      </c>
      <c r="E301" s="21"/>
      <c r="F301" s="37" t="s">
        <v>15</v>
      </c>
      <c r="G301" s="37" t="s">
        <v>3765</v>
      </c>
      <c r="H301" s="37" t="s">
        <v>16</v>
      </c>
      <c r="I301" s="34">
        <v>1</v>
      </c>
      <c r="J301" s="27">
        <v>126.32</v>
      </c>
      <c r="K301" s="21"/>
      <c r="L301" s="21"/>
      <c r="M301" s="21"/>
      <c r="N301" s="21"/>
      <c r="O301" s="21"/>
      <c r="P301" s="21"/>
    </row>
    <row r="302" spans="1:16" s="47" customFormat="1" x14ac:dyDescent="0.25">
      <c r="A302" s="22">
        <v>599</v>
      </c>
      <c r="B302" s="31" t="s">
        <v>4232</v>
      </c>
      <c r="C302" s="28">
        <v>4</v>
      </c>
      <c r="D302" s="29">
        <v>43844</v>
      </c>
      <c r="E302" s="22"/>
      <c r="F302" s="39" t="s">
        <v>15</v>
      </c>
      <c r="G302" s="39" t="s">
        <v>3732</v>
      </c>
      <c r="H302" s="39" t="s">
        <v>17</v>
      </c>
      <c r="I302" s="32">
        <v>1</v>
      </c>
      <c r="J302" s="30">
        <v>366.4</v>
      </c>
      <c r="K302" s="22"/>
      <c r="L302" s="22"/>
      <c r="M302" s="22"/>
      <c r="N302" s="22"/>
      <c r="O302" s="22"/>
      <c r="P302" s="22"/>
    </row>
    <row r="303" spans="1:16" s="47" customFormat="1" x14ac:dyDescent="0.25">
      <c r="A303" s="21">
        <v>604</v>
      </c>
      <c r="B303" s="33" t="s">
        <v>4234</v>
      </c>
      <c r="C303" s="25">
        <v>1</v>
      </c>
      <c r="D303" s="26">
        <v>43844</v>
      </c>
      <c r="E303" s="21"/>
      <c r="F303" s="37" t="s">
        <v>15</v>
      </c>
      <c r="G303" s="37" t="s">
        <v>3357</v>
      </c>
      <c r="H303" s="37" t="s">
        <v>3610</v>
      </c>
      <c r="I303" s="34">
        <v>1</v>
      </c>
      <c r="J303" s="27">
        <v>28.17</v>
      </c>
      <c r="K303" s="21"/>
      <c r="L303" s="21"/>
      <c r="M303" s="21"/>
      <c r="N303" s="21"/>
      <c r="O303" s="21"/>
      <c r="P303" s="21"/>
    </row>
    <row r="304" spans="1:16" s="47" customFormat="1" x14ac:dyDescent="0.25">
      <c r="A304" s="22">
        <v>606</v>
      </c>
      <c r="B304" s="31" t="s">
        <v>4234</v>
      </c>
      <c r="C304" s="28">
        <v>2</v>
      </c>
      <c r="D304" s="29">
        <v>43844</v>
      </c>
      <c r="E304" s="22"/>
      <c r="F304" s="39" t="s">
        <v>15</v>
      </c>
      <c r="G304" s="39" t="s">
        <v>4141</v>
      </c>
      <c r="H304" s="39" t="s">
        <v>145</v>
      </c>
      <c r="I304" s="32">
        <v>1</v>
      </c>
      <c r="J304" s="30">
        <v>715.23</v>
      </c>
      <c r="K304" s="22"/>
      <c r="L304" s="22"/>
      <c r="M304" s="22"/>
      <c r="N304" s="22"/>
      <c r="O304" s="22"/>
      <c r="P304" s="22"/>
    </row>
    <row r="305" spans="1:16" s="47" customFormat="1" x14ac:dyDescent="0.25">
      <c r="A305" s="21">
        <v>611</v>
      </c>
      <c r="B305" s="33" t="s">
        <v>4236</v>
      </c>
      <c r="C305" s="25">
        <v>1</v>
      </c>
      <c r="D305" s="26">
        <v>43844</v>
      </c>
      <c r="E305" s="21"/>
      <c r="F305" s="37" t="s">
        <v>15</v>
      </c>
      <c r="G305" s="37" t="s">
        <v>4237</v>
      </c>
      <c r="H305" s="37" t="s">
        <v>4238</v>
      </c>
      <c r="I305" s="34">
        <v>1</v>
      </c>
      <c r="J305" s="27">
        <v>451.22</v>
      </c>
      <c r="K305" s="21"/>
      <c r="L305" s="21"/>
      <c r="M305" s="21"/>
      <c r="N305" s="21"/>
      <c r="O305" s="21"/>
      <c r="P305" s="21"/>
    </row>
    <row r="306" spans="1:16" s="47" customFormat="1" x14ac:dyDescent="0.25">
      <c r="A306" s="22">
        <v>613</v>
      </c>
      <c r="B306" s="31" t="s">
        <v>4236</v>
      </c>
      <c r="C306" s="28">
        <v>2</v>
      </c>
      <c r="D306" s="29">
        <v>43844</v>
      </c>
      <c r="E306" s="22"/>
      <c r="F306" s="39" t="s">
        <v>15</v>
      </c>
      <c r="G306" s="39" t="s">
        <v>3243</v>
      </c>
      <c r="H306" s="39" t="s">
        <v>3331</v>
      </c>
      <c r="I306" s="32">
        <v>1</v>
      </c>
      <c r="J306" s="30">
        <v>452.99</v>
      </c>
      <c r="K306" s="22"/>
      <c r="L306" s="22"/>
      <c r="M306" s="22"/>
      <c r="N306" s="22"/>
      <c r="O306" s="22"/>
      <c r="P306" s="22"/>
    </row>
    <row r="307" spans="1:16" s="47" customFormat="1" x14ac:dyDescent="0.25">
      <c r="A307" s="21">
        <v>618</v>
      </c>
      <c r="B307" s="33" t="s">
        <v>4240</v>
      </c>
      <c r="C307" s="25">
        <v>1</v>
      </c>
      <c r="D307" s="26">
        <v>43844</v>
      </c>
      <c r="E307" s="21"/>
      <c r="F307" s="37" t="s">
        <v>15</v>
      </c>
      <c r="G307" s="37" t="s">
        <v>4241</v>
      </c>
      <c r="H307" s="37" t="s">
        <v>3282</v>
      </c>
      <c r="I307" s="34">
        <v>1</v>
      </c>
      <c r="J307" s="27">
        <v>584.46</v>
      </c>
      <c r="K307" s="21"/>
      <c r="L307" s="21"/>
      <c r="M307" s="21"/>
      <c r="N307" s="21"/>
      <c r="O307" s="21"/>
      <c r="P307" s="21"/>
    </row>
    <row r="308" spans="1:16" x14ac:dyDescent="0.25">
      <c r="A308" s="22">
        <v>620</v>
      </c>
      <c r="B308" s="31" t="s">
        <v>4240</v>
      </c>
      <c r="C308" s="28">
        <v>2</v>
      </c>
      <c r="D308" s="29">
        <v>43844</v>
      </c>
      <c r="E308" s="22"/>
      <c r="F308" s="39" t="s">
        <v>15</v>
      </c>
      <c r="G308" s="39" t="s">
        <v>4141</v>
      </c>
      <c r="H308" s="39" t="s">
        <v>145</v>
      </c>
      <c r="I308" s="32">
        <v>1</v>
      </c>
      <c r="J308" s="30">
        <v>715.23</v>
      </c>
      <c r="K308" s="22"/>
      <c r="L308" s="22"/>
      <c r="M308" s="22"/>
      <c r="N308" s="22"/>
      <c r="O308" s="22"/>
      <c r="P308" s="22"/>
    </row>
    <row r="309" spans="1:16" s="47" customFormat="1" x14ac:dyDescent="0.25">
      <c r="A309" s="21">
        <v>625</v>
      </c>
      <c r="B309" s="33" t="s">
        <v>4243</v>
      </c>
      <c r="C309" s="25">
        <v>1</v>
      </c>
      <c r="D309" s="26">
        <v>43844</v>
      </c>
      <c r="E309" s="21"/>
      <c r="F309" s="37" t="s">
        <v>15</v>
      </c>
      <c r="G309" s="37" t="s">
        <v>4244</v>
      </c>
      <c r="H309" s="37" t="s">
        <v>59</v>
      </c>
      <c r="I309" s="34">
        <v>1</v>
      </c>
      <c r="J309" s="27">
        <v>487.95</v>
      </c>
      <c r="K309" s="21"/>
      <c r="L309" s="21"/>
      <c r="M309" s="21"/>
      <c r="N309" s="21"/>
      <c r="O309" s="21"/>
      <c r="P309" s="21"/>
    </row>
    <row r="310" spans="1:16" s="47" customFormat="1" x14ac:dyDescent="0.25">
      <c r="A310" s="22">
        <v>627</v>
      </c>
      <c r="B310" s="31" t="s">
        <v>4243</v>
      </c>
      <c r="C310" s="28">
        <v>2</v>
      </c>
      <c r="D310" s="29">
        <v>43844</v>
      </c>
      <c r="E310" s="22"/>
      <c r="F310" s="39" t="s">
        <v>15</v>
      </c>
      <c r="G310" s="39" t="s">
        <v>4245</v>
      </c>
      <c r="H310" s="39" t="s">
        <v>3321</v>
      </c>
      <c r="I310" s="32">
        <v>1</v>
      </c>
      <c r="J310" s="30">
        <v>555.05999999999995</v>
      </c>
      <c r="K310" s="22"/>
      <c r="L310" s="22"/>
      <c r="M310" s="22"/>
      <c r="N310" s="22"/>
      <c r="O310" s="22"/>
      <c r="P310" s="22"/>
    </row>
    <row r="311" spans="1:16" s="47" customFormat="1" x14ac:dyDescent="0.25">
      <c r="A311" s="21">
        <v>632</v>
      </c>
      <c r="B311" s="33" t="s">
        <v>4247</v>
      </c>
      <c r="C311" s="25">
        <v>1</v>
      </c>
      <c r="D311" s="26">
        <v>43844</v>
      </c>
      <c r="E311" s="21"/>
      <c r="F311" s="37" t="s">
        <v>15</v>
      </c>
      <c r="G311" s="37" t="s">
        <v>3936</v>
      </c>
      <c r="H311" s="37" t="s">
        <v>3645</v>
      </c>
      <c r="I311" s="34">
        <v>1</v>
      </c>
      <c r="J311" s="27">
        <v>476.64</v>
      </c>
      <c r="K311" s="21"/>
      <c r="L311" s="21"/>
      <c r="M311" s="21"/>
      <c r="N311" s="21"/>
      <c r="O311" s="21"/>
      <c r="P311" s="21"/>
    </row>
    <row r="312" spans="1:16" s="47" customFormat="1" x14ac:dyDescent="0.25">
      <c r="A312" s="22">
        <v>634</v>
      </c>
      <c r="B312" s="31" t="s">
        <v>4247</v>
      </c>
      <c r="C312" s="28">
        <v>2</v>
      </c>
      <c r="D312" s="29">
        <v>43844</v>
      </c>
      <c r="E312" s="22"/>
      <c r="F312" s="39" t="s">
        <v>15</v>
      </c>
      <c r="G312" s="39" t="s">
        <v>3612</v>
      </c>
      <c r="H312" s="39" t="s">
        <v>3613</v>
      </c>
      <c r="I312" s="32">
        <v>1</v>
      </c>
      <c r="J312" s="30">
        <v>540.83000000000004</v>
      </c>
      <c r="K312" s="22"/>
      <c r="L312" s="22"/>
      <c r="M312" s="22"/>
      <c r="N312" s="22"/>
      <c r="O312" s="22"/>
      <c r="P312" s="22"/>
    </row>
    <row r="313" spans="1:16" s="47" customFormat="1" x14ac:dyDescent="0.25">
      <c r="A313" s="21">
        <v>639</v>
      </c>
      <c r="B313" s="33" t="s">
        <v>4249</v>
      </c>
      <c r="C313" s="25">
        <v>1</v>
      </c>
      <c r="D313" s="26">
        <v>43844</v>
      </c>
      <c r="E313" s="21"/>
      <c r="F313" s="37" t="s">
        <v>15</v>
      </c>
      <c r="G313" s="37" t="s">
        <v>3737</v>
      </c>
      <c r="H313" s="37" t="s">
        <v>3738</v>
      </c>
      <c r="I313" s="34">
        <v>1</v>
      </c>
      <c r="J313" s="27">
        <v>102.84</v>
      </c>
      <c r="K313" s="21"/>
      <c r="L313" s="21"/>
      <c r="M313" s="21"/>
      <c r="N313" s="21"/>
      <c r="O313" s="21"/>
      <c r="P313" s="21"/>
    </row>
    <row r="314" spans="1:16" s="47" customFormat="1" x14ac:dyDescent="0.25">
      <c r="A314" s="22">
        <v>642</v>
      </c>
      <c r="B314" s="31" t="s">
        <v>4251</v>
      </c>
      <c r="C314" s="28">
        <v>1</v>
      </c>
      <c r="D314" s="29">
        <v>43844</v>
      </c>
      <c r="E314" s="22"/>
      <c r="F314" s="39" t="s">
        <v>15</v>
      </c>
      <c r="G314" s="39" t="s">
        <v>3357</v>
      </c>
      <c r="H314" s="39" t="s">
        <v>3610</v>
      </c>
      <c r="I314" s="32">
        <v>1</v>
      </c>
      <c r="J314" s="30">
        <v>28.17</v>
      </c>
      <c r="K314" s="22"/>
      <c r="L314" s="22"/>
      <c r="M314" s="22"/>
      <c r="N314" s="22"/>
      <c r="O314" s="22"/>
      <c r="P314" s="22"/>
    </row>
    <row r="315" spans="1:16" s="47" customFormat="1" x14ac:dyDescent="0.25">
      <c r="A315" s="21">
        <v>643</v>
      </c>
      <c r="B315" s="33" t="s">
        <v>4251</v>
      </c>
      <c r="C315" s="25">
        <v>2</v>
      </c>
      <c r="D315" s="26">
        <v>43844</v>
      </c>
      <c r="E315" s="21"/>
      <c r="F315" s="37" t="s">
        <v>15</v>
      </c>
      <c r="G315" s="37" t="s">
        <v>3735</v>
      </c>
      <c r="H315" s="37" t="s">
        <v>3736</v>
      </c>
      <c r="I315" s="34">
        <v>1</v>
      </c>
      <c r="J315" s="27">
        <v>584.92999999999995</v>
      </c>
      <c r="K315" s="21"/>
      <c r="L315" s="21"/>
      <c r="M315" s="21"/>
      <c r="N315" s="21"/>
      <c r="O315" s="21"/>
      <c r="P315" s="21"/>
    </row>
    <row r="316" spans="1:16" s="47" customFormat="1" x14ac:dyDescent="0.25">
      <c r="A316" s="22">
        <v>644</v>
      </c>
      <c r="B316" s="31" t="s">
        <v>4251</v>
      </c>
      <c r="C316" s="28">
        <v>3</v>
      </c>
      <c r="D316" s="29">
        <v>43844</v>
      </c>
      <c r="E316" s="22"/>
      <c r="F316" s="39" t="s">
        <v>15</v>
      </c>
      <c r="G316" s="39" t="s">
        <v>3956</v>
      </c>
      <c r="H316" s="39" t="s">
        <v>147</v>
      </c>
      <c r="I316" s="32">
        <v>1</v>
      </c>
      <c r="J316" s="30">
        <v>139.47999999999999</v>
      </c>
      <c r="K316" s="22"/>
      <c r="L316" s="22"/>
      <c r="M316" s="22"/>
      <c r="N316" s="22"/>
      <c r="O316" s="22"/>
      <c r="P316" s="22"/>
    </row>
    <row r="317" spans="1:16" x14ac:dyDescent="0.25">
      <c r="A317" s="21">
        <v>645</v>
      </c>
      <c r="B317" s="33" t="s">
        <v>4251</v>
      </c>
      <c r="C317" s="25">
        <v>4</v>
      </c>
      <c r="D317" s="26">
        <v>43844</v>
      </c>
      <c r="E317" s="21"/>
      <c r="F317" s="37" t="s">
        <v>15</v>
      </c>
      <c r="G317" s="37" t="s">
        <v>3955</v>
      </c>
      <c r="H317" s="37" t="s">
        <v>4219</v>
      </c>
      <c r="I317" s="34">
        <v>1</v>
      </c>
      <c r="J317" s="27">
        <v>350.7</v>
      </c>
      <c r="K317" s="21"/>
      <c r="L317" s="21"/>
      <c r="M317" s="21"/>
      <c r="N317" s="21"/>
      <c r="O317" s="21"/>
      <c r="P317" s="21"/>
    </row>
    <row r="318" spans="1:16" s="47" customFormat="1" x14ac:dyDescent="0.25">
      <c r="A318" s="22">
        <v>650</v>
      </c>
      <c r="B318" s="31" t="s">
        <v>4253</v>
      </c>
      <c r="C318" s="28">
        <v>1</v>
      </c>
      <c r="D318" s="29">
        <v>43844</v>
      </c>
      <c r="E318" s="22"/>
      <c r="F318" s="39" t="s">
        <v>15</v>
      </c>
      <c r="G318" s="39" t="s">
        <v>3357</v>
      </c>
      <c r="H318" s="39" t="s">
        <v>3610</v>
      </c>
      <c r="I318" s="32">
        <v>1</v>
      </c>
      <c r="J318" s="30">
        <v>28.17</v>
      </c>
      <c r="K318" s="22"/>
      <c r="L318" s="22"/>
      <c r="M318" s="22"/>
      <c r="N318" s="22"/>
      <c r="O318" s="22"/>
      <c r="P318" s="22"/>
    </row>
    <row r="319" spans="1:16" s="47" customFormat="1" x14ac:dyDescent="0.25">
      <c r="A319" s="21">
        <v>652</v>
      </c>
      <c r="B319" s="33" t="s">
        <v>4253</v>
      </c>
      <c r="C319" s="25">
        <v>2</v>
      </c>
      <c r="D319" s="26">
        <v>43844</v>
      </c>
      <c r="E319" s="21"/>
      <c r="F319" s="37" t="s">
        <v>15</v>
      </c>
      <c r="G319" s="37" t="s">
        <v>3819</v>
      </c>
      <c r="H319" s="37" t="s">
        <v>3613</v>
      </c>
      <c r="I319" s="34">
        <v>1</v>
      </c>
      <c r="J319" s="27">
        <v>540.83000000000004</v>
      </c>
      <c r="K319" s="21"/>
      <c r="L319" s="21"/>
      <c r="M319" s="21"/>
      <c r="N319" s="21"/>
      <c r="O319" s="21"/>
      <c r="P319" s="21"/>
    </row>
    <row r="320" spans="1:16" s="47" customFormat="1" x14ac:dyDescent="0.25">
      <c r="A320" s="22">
        <v>653</v>
      </c>
      <c r="B320" s="31" t="s">
        <v>4253</v>
      </c>
      <c r="C320" s="28">
        <v>3</v>
      </c>
      <c r="D320" s="29">
        <v>43844</v>
      </c>
      <c r="E320" s="22"/>
      <c r="F320" s="39" t="s">
        <v>15</v>
      </c>
      <c r="G320" s="39" t="s">
        <v>3820</v>
      </c>
      <c r="H320" s="39" t="s">
        <v>3608</v>
      </c>
      <c r="I320" s="32">
        <v>1</v>
      </c>
      <c r="J320" s="30">
        <v>116.45</v>
      </c>
      <c r="K320" s="22"/>
      <c r="L320" s="22"/>
      <c r="M320" s="22"/>
      <c r="N320" s="22"/>
      <c r="O320" s="22"/>
      <c r="P320" s="22"/>
    </row>
    <row r="321" spans="1:16" s="47" customFormat="1" x14ac:dyDescent="0.25">
      <c r="A321" s="21">
        <v>654</v>
      </c>
      <c r="B321" s="33" t="s">
        <v>4253</v>
      </c>
      <c r="C321" s="25">
        <v>4</v>
      </c>
      <c r="D321" s="26">
        <v>43844</v>
      </c>
      <c r="E321" s="21"/>
      <c r="F321" s="37" t="s">
        <v>15</v>
      </c>
      <c r="G321" s="37" t="s">
        <v>3821</v>
      </c>
      <c r="H321" s="37" t="s">
        <v>3616</v>
      </c>
      <c r="I321" s="34">
        <v>1</v>
      </c>
      <c r="J321" s="27">
        <v>298.37</v>
      </c>
      <c r="K321" s="21"/>
      <c r="L321" s="21"/>
      <c r="M321" s="21"/>
      <c r="N321" s="21"/>
      <c r="O321" s="21"/>
      <c r="P321" s="21"/>
    </row>
    <row r="322" spans="1:16" s="47" customFormat="1" x14ac:dyDescent="0.25">
      <c r="A322" s="22">
        <v>659</v>
      </c>
      <c r="B322" s="31" t="s">
        <v>4255</v>
      </c>
      <c r="C322" s="28">
        <v>1</v>
      </c>
      <c r="D322" s="29">
        <v>43844</v>
      </c>
      <c r="E322" s="22"/>
      <c r="F322" s="39" t="s">
        <v>15</v>
      </c>
      <c r="G322" s="39" t="s">
        <v>3357</v>
      </c>
      <c r="H322" s="39" t="s">
        <v>3610</v>
      </c>
      <c r="I322" s="32">
        <v>1</v>
      </c>
      <c r="J322" s="30">
        <v>28.17</v>
      </c>
      <c r="K322" s="22"/>
      <c r="L322" s="22"/>
      <c r="M322" s="22"/>
      <c r="N322" s="22"/>
      <c r="O322" s="22"/>
      <c r="P322" s="22"/>
    </row>
    <row r="323" spans="1:16" s="47" customFormat="1" x14ac:dyDescent="0.25">
      <c r="A323" s="21">
        <v>661</v>
      </c>
      <c r="B323" s="33" t="s">
        <v>4255</v>
      </c>
      <c r="C323" s="25">
        <v>2</v>
      </c>
      <c r="D323" s="26">
        <v>43844</v>
      </c>
      <c r="E323" s="21"/>
      <c r="F323" s="37" t="s">
        <v>15</v>
      </c>
      <c r="G323" s="37" t="s">
        <v>3766</v>
      </c>
      <c r="H323" s="37" t="s">
        <v>3767</v>
      </c>
      <c r="I323" s="34">
        <v>1</v>
      </c>
      <c r="J323" s="27">
        <v>498.9</v>
      </c>
      <c r="K323" s="21"/>
      <c r="L323" s="21"/>
      <c r="M323" s="21"/>
      <c r="N323" s="21"/>
      <c r="O323" s="21"/>
      <c r="P323" s="21"/>
    </row>
    <row r="324" spans="1:16" x14ac:dyDescent="0.25">
      <c r="A324" s="22">
        <v>662</v>
      </c>
      <c r="B324" s="31" t="s">
        <v>4255</v>
      </c>
      <c r="C324" s="28">
        <v>3</v>
      </c>
      <c r="D324" s="29">
        <v>43844</v>
      </c>
      <c r="E324" s="22"/>
      <c r="F324" s="39" t="s">
        <v>15</v>
      </c>
      <c r="G324" s="39" t="s">
        <v>3768</v>
      </c>
      <c r="H324" s="39" t="s">
        <v>3769</v>
      </c>
      <c r="I324" s="32">
        <v>1</v>
      </c>
      <c r="J324" s="30">
        <v>185.01</v>
      </c>
      <c r="K324" s="22"/>
      <c r="L324" s="22"/>
      <c r="M324" s="22"/>
      <c r="N324" s="22"/>
      <c r="O324" s="22"/>
      <c r="P324" s="22"/>
    </row>
    <row r="325" spans="1:16" s="47" customFormat="1" x14ac:dyDescent="0.25">
      <c r="A325" s="21">
        <v>663</v>
      </c>
      <c r="B325" s="33" t="s">
        <v>4255</v>
      </c>
      <c r="C325" s="25">
        <v>4</v>
      </c>
      <c r="D325" s="26">
        <v>43844</v>
      </c>
      <c r="E325" s="21"/>
      <c r="F325" s="37" t="s">
        <v>15</v>
      </c>
      <c r="G325" s="37" t="s">
        <v>3770</v>
      </c>
      <c r="H325" s="37" t="s">
        <v>3771</v>
      </c>
      <c r="I325" s="34">
        <v>1</v>
      </c>
      <c r="J325" s="27">
        <v>235.61</v>
      </c>
      <c r="K325" s="21"/>
      <c r="L325" s="21"/>
      <c r="M325" s="21"/>
      <c r="N325" s="21"/>
      <c r="O325" s="21"/>
      <c r="P325" s="21"/>
    </row>
    <row r="326" spans="1:16" s="47" customFormat="1" x14ac:dyDescent="0.25">
      <c r="A326" s="22">
        <v>664</v>
      </c>
      <c r="B326" s="31" t="s">
        <v>4255</v>
      </c>
      <c r="C326" s="28">
        <v>5</v>
      </c>
      <c r="D326" s="29">
        <v>43844</v>
      </c>
      <c r="E326" s="22"/>
      <c r="F326" s="39" t="s">
        <v>15</v>
      </c>
      <c r="G326" s="39" t="s">
        <v>3772</v>
      </c>
      <c r="H326" s="39" t="s">
        <v>3773</v>
      </c>
      <c r="I326" s="32">
        <v>1</v>
      </c>
      <c r="J326" s="30">
        <v>1007.67</v>
      </c>
      <c r="K326" s="22"/>
      <c r="L326" s="22"/>
      <c r="M326" s="22"/>
      <c r="N326" s="22"/>
      <c r="O326" s="22"/>
      <c r="P326" s="22"/>
    </row>
    <row r="327" spans="1:16" s="47" customFormat="1" x14ac:dyDescent="0.25">
      <c r="A327" s="21">
        <v>665</v>
      </c>
      <c r="B327" s="33" t="s">
        <v>4255</v>
      </c>
      <c r="C327" s="25">
        <v>6</v>
      </c>
      <c r="D327" s="26">
        <v>43844</v>
      </c>
      <c r="E327" s="21"/>
      <c r="F327" s="37" t="s">
        <v>15</v>
      </c>
      <c r="G327" s="37" t="s">
        <v>3774</v>
      </c>
      <c r="H327" s="37" t="s">
        <v>3775</v>
      </c>
      <c r="I327" s="34">
        <v>1</v>
      </c>
      <c r="J327" s="27">
        <v>568.16999999999996</v>
      </c>
      <c r="K327" s="21"/>
      <c r="L327" s="21"/>
      <c r="M327" s="21"/>
      <c r="N327" s="21"/>
      <c r="O327" s="21"/>
      <c r="P327" s="21"/>
    </row>
    <row r="328" spans="1:16" s="47" customFormat="1" x14ac:dyDescent="0.25">
      <c r="A328" s="22">
        <v>670</v>
      </c>
      <c r="B328" s="31" t="s">
        <v>4257</v>
      </c>
      <c r="C328" s="28">
        <v>1</v>
      </c>
      <c r="D328" s="29">
        <v>43844</v>
      </c>
      <c r="E328" s="22"/>
      <c r="F328" s="39" t="s">
        <v>15</v>
      </c>
      <c r="G328" s="39" t="s">
        <v>651</v>
      </c>
      <c r="H328" s="39" t="s">
        <v>3610</v>
      </c>
      <c r="I328" s="32">
        <v>1</v>
      </c>
      <c r="J328" s="30">
        <v>29.75</v>
      </c>
      <c r="K328" s="22"/>
      <c r="L328" s="22"/>
      <c r="M328" s="22"/>
      <c r="N328" s="22"/>
      <c r="O328" s="22"/>
      <c r="P328" s="22"/>
    </row>
    <row r="329" spans="1:16" s="47" customFormat="1" x14ac:dyDescent="0.25">
      <c r="A329" s="21">
        <v>672</v>
      </c>
      <c r="B329" s="33" t="s">
        <v>4257</v>
      </c>
      <c r="C329" s="25">
        <v>2</v>
      </c>
      <c r="D329" s="26">
        <v>43844</v>
      </c>
      <c r="E329" s="21"/>
      <c r="F329" s="37" t="s">
        <v>15</v>
      </c>
      <c r="G329" s="37" t="s">
        <v>4141</v>
      </c>
      <c r="H329" s="37" t="s">
        <v>145</v>
      </c>
      <c r="I329" s="34">
        <v>1</v>
      </c>
      <c r="J329" s="27">
        <v>715.23</v>
      </c>
      <c r="K329" s="21"/>
      <c r="L329" s="21"/>
      <c r="M329" s="21"/>
      <c r="N329" s="21"/>
      <c r="O329" s="21"/>
      <c r="P329" s="21"/>
    </row>
    <row r="330" spans="1:16" s="47" customFormat="1" x14ac:dyDescent="0.25">
      <c r="A330" s="22">
        <v>673</v>
      </c>
      <c r="B330" s="31" t="s">
        <v>4257</v>
      </c>
      <c r="C330" s="28">
        <v>3</v>
      </c>
      <c r="D330" s="29">
        <v>43844</v>
      </c>
      <c r="E330" s="22"/>
      <c r="F330" s="39" t="s">
        <v>15</v>
      </c>
      <c r="G330" s="39" t="s">
        <v>3965</v>
      </c>
      <c r="H330" s="39" t="s">
        <v>16</v>
      </c>
      <c r="I330" s="32">
        <v>1</v>
      </c>
      <c r="J330" s="30">
        <v>140.9</v>
      </c>
      <c r="K330" s="22"/>
      <c r="L330" s="22"/>
      <c r="M330" s="22"/>
      <c r="N330" s="22"/>
      <c r="O330" s="22"/>
      <c r="P330" s="22"/>
    </row>
    <row r="331" spans="1:16" s="47" customFormat="1" x14ac:dyDescent="0.25">
      <c r="A331" s="21">
        <v>674</v>
      </c>
      <c r="B331" s="33" t="s">
        <v>4257</v>
      </c>
      <c r="C331" s="25">
        <v>4</v>
      </c>
      <c r="D331" s="26">
        <v>43844</v>
      </c>
      <c r="E331" s="21"/>
      <c r="F331" s="37" t="s">
        <v>15</v>
      </c>
      <c r="G331" s="37" t="s">
        <v>3962</v>
      </c>
      <c r="H331" s="37" t="s">
        <v>17</v>
      </c>
      <c r="I331" s="34">
        <v>1</v>
      </c>
      <c r="J331" s="27">
        <v>355.84</v>
      </c>
      <c r="K331" s="21"/>
      <c r="L331" s="21"/>
      <c r="M331" s="21"/>
      <c r="N331" s="21"/>
      <c r="O331" s="21"/>
      <c r="P331" s="21"/>
    </row>
    <row r="332" spans="1:16" s="47" customFormat="1" x14ac:dyDescent="0.25">
      <c r="A332" s="22">
        <v>679</v>
      </c>
      <c r="B332" s="31" t="s">
        <v>4259</v>
      </c>
      <c r="C332" s="28">
        <v>1</v>
      </c>
      <c r="D332" s="29">
        <v>43844</v>
      </c>
      <c r="E332" s="22"/>
      <c r="F332" s="39" t="s">
        <v>15</v>
      </c>
      <c r="G332" s="39" t="s">
        <v>3357</v>
      </c>
      <c r="H332" s="39" t="s">
        <v>3610</v>
      </c>
      <c r="I332" s="32">
        <v>1</v>
      </c>
      <c r="J332" s="30">
        <v>28.17</v>
      </c>
      <c r="K332" s="22"/>
      <c r="L332" s="22"/>
      <c r="M332" s="22"/>
      <c r="N332" s="22"/>
      <c r="O332" s="22"/>
      <c r="P332" s="22"/>
    </row>
    <row r="333" spans="1:16" x14ac:dyDescent="0.25">
      <c r="A333" s="21">
        <v>681</v>
      </c>
      <c r="B333" s="33" t="s">
        <v>4259</v>
      </c>
      <c r="C333" s="25">
        <v>2</v>
      </c>
      <c r="D333" s="26">
        <v>43844</v>
      </c>
      <c r="E333" s="21"/>
      <c r="F333" s="37" t="s">
        <v>15</v>
      </c>
      <c r="G333" s="37" t="s">
        <v>4260</v>
      </c>
      <c r="H333" s="37" t="s">
        <v>3322</v>
      </c>
      <c r="I333" s="34">
        <v>1</v>
      </c>
      <c r="J333" s="27">
        <v>715.23</v>
      </c>
      <c r="K333" s="21"/>
      <c r="L333" s="21"/>
      <c r="M333" s="21"/>
      <c r="N333" s="21"/>
      <c r="O333" s="21"/>
      <c r="P333" s="21"/>
    </row>
    <row r="334" spans="1:16" s="47" customFormat="1" x14ac:dyDescent="0.25">
      <c r="A334" s="22">
        <v>682</v>
      </c>
      <c r="B334" s="31" t="s">
        <v>4259</v>
      </c>
      <c r="C334" s="28">
        <v>3</v>
      </c>
      <c r="D334" s="29">
        <v>43844</v>
      </c>
      <c r="E334" s="22"/>
      <c r="F334" s="39" t="s">
        <v>15</v>
      </c>
      <c r="G334" s="39" t="s">
        <v>4261</v>
      </c>
      <c r="H334" s="39" t="s">
        <v>147</v>
      </c>
      <c r="I334" s="32">
        <v>1</v>
      </c>
      <c r="J334" s="30">
        <v>144.01</v>
      </c>
      <c r="K334" s="22"/>
      <c r="L334" s="22"/>
      <c r="M334" s="22"/>
      <c r="N334" s="22"/>
      <c r="O334" s="22"/>
      <c r="P334" s="22"/>
    </row>
    <row r="335" spans="1:16" s="47" customFormat="1" x14ac:dyDescent="0.25">
      <c r="A335" s="21">
        <v>683</v>
      </c>
      <c r="B335" s="33" t="s">
        <v>4259</v>
      </c>
      <c r="C335" s="25">
        <v>4</v>
      </c>
      <c r="D335" s="26">
        <v>43844</v>
      </c>
      <c r="E335" s="21"/>
      <c r="F335" s="37" t="s">
        <v>15</v>
      </c>
      <c r="G335" s="37" t="s">
        <v>4262</v>
      </c>
      <c r="H335" s="37" t="s">
        <v>4105</v>
      </c>
      <c r="I335" s="34">
        <v>1</v>
      </c>
      <c r="J335" s="27">
        <v>483.46</v>
      </c>
      <c r="K335" s="21"/>
      <c r="L335" s="21"/>
      <c r="M335" s="21"/>
      <c r="N335" s="21"/>
      <c r="O335" s="21"/>
      <c r="P335" s="21"/>
    </row>
    <row r="336" spans="1:16" s="47" customFormat="1" x14ac:dyDescent="0.25">
      <c r="A336" s="22">
        <v>688</v>
      </c>
      <c r="B336" s="31" t="s">
        <v>4264</v>
      </c>
      <c r="C336" s="28">
        <v>1</v>
      </c>
      <c r="D336" s="29">
        <v>43844</v>
      </c>
      <c r="E336" s="22"/>
      <c r="F336" s="39" t="s">
        <v>15</v>
      </c>
      <c r="G336" s="39" t="s">
        <v>3779</v>
      </c>
      <c r="H336" s="39" t="s">
        <v>3733</v>
      </c>
      <c r="I336" s="32">
        <v>1</v>
      </c>
      <c r="J336" s="30">
        <v>645.57000000000005</v>
      </c>
      <c r="K336" s="22"/>
      <c r="L336" s="22"/>
      <c r="M336" s="22"/>
      <c r="N336" s="22"/>
      <c r="O336" s="22"/>
      <c r="P336" s="22"/>
    </row>
    <row r="337" spans="1:16" s="47" customFormat="1" x14ac:dyDescent="0.25">
      <c r="A337" s="21">
        <v>691</v>
      </c>
      <c r="B337" s="33" t="s">
        <v>4265</v>
      </c>
      <c r="C337" s="25">
        <v>1</v>
      </c>
      <c r="D337" s="26">
        <v>43836</v>
      </c>
      <c r="E337" s="21"/>
      <c r="F337" s="37" t="s">
        <v>85</v>
      </c>
      <c r="G337" s="37" t="s">
        <v>3550</v>
      </c>
      <c r="H337" s="37" t="s">
        <v>86</v>
      </c>
      <c r="I337" s="34">
        <v>3</v>
      </c>
      <c r="J337" s="27">
        <v>1412.76</v>
      </c>
      <c r="K337" s="21" t="s">
        <v>150</v>
      </c>
      <c r="L337" s="21"/>
      <c r="M337" s="21"/>
      <c r="N337" s="21"/>
      <c r="O337" s="21"/>
      <c r="P337" s="21"/>
    </row>
    <row r="338" spans="1:16" s="47" customFormat="1" x14ac:dyDescent="0.25">
      <c r="A338" s="22">
        <v>692</v>
      </c>
      <c r="B338" s="31" t="s">
        <v>4266</v>
      </c>
      <c r="C338" s="28">
        <v>1</v>
      </c>
      <c r="D338" s="29">
        <v>43836</v>
      </c>
      <c r="E338" s="22"/>
      <c r="F338" s="39" t="s">
        <v>85</v>
      </c>
      <c r="G338" s="39" t="s">
        <v>3438</v>
      </c>
      <c r="H338" s="39" t="s">
        <v>86</v>
      </c>
      <c r="I338" s="32">
        <v>2</v>
      </c>
      <c r="J338" s="30">
        <v>919.98</v>
      </c>
      <c r="K338" s="22" t="s">
        <v>150</v>
      </c>
      <c r="L338" s="22"/>
      <c r="M338" s="22"/>
      <c r="N338" s="22"/>
      <c r="O338" s="22"/>
      <c r="P338" s="22"/>
    </row>
    <row r="339" spans="1:16" s="47" customFormat="1" x14ac:dyDescent="0.25">
      <c r="A339" s="21">
        <v>693</v>
      </c>
      <c r="B339" s="33" t="s">
        <v>4267</v>
      </c>
      <c r="C339" s="25">
        <v>1</v>
      </c>
      <c r="D339" s="26">
        <v>43836</v>
      </c>
      <c r="E339" s="21"/>
      <c r="F339" s="37" t="s">
        <v>85</v>
      </c>
      <c r="G339" s="37" t="s">
        <v>3551</v>
      </c>
      <c r="H339" s="37" t="s">
        <v>87</v>
      </c>
      <c r="I339" s="34">
        <v>3</v>
      </c>
      <c r="J339" s="27">
        <v>1708.77</v>
      </c>
      <c r="K339" s="21" t="s">
        <v>150</v>
      </c>
      <c r="L339" s="21"/>
      <c r="M339" s="21"/>
      <c r="N339" s="21"/>
      <c r="O339" s="21"/>
      <c r="P339" s="21"/>
    </row>
    <row r="340" spans="1:16" x14ac:dyDescent="0.25">
      <c r="A340" s="22">
        <v>694</v>
      </c>
      <c r="B340" s="31" t="s">
        <v>4268</v>
      </c>
      <c r="C340" s="28">
        <v>1</v>
      </c>
      <c r="D340" s="29">
        <v>43836</v>
      </c>
      <c r="E340" s="22"/>
      <c r="F340" s="39" t="s">
        <v>85</v>
      </c>
      <c r="G340" s="39" t="s">
        <v>3663</v>
      </c>
      <c r="H340" s="39" t="s">
        <v>86</v>
      </c>
      <c r="I340" s="32">
        <v>2</v>
      </c>
      <c r="J340" s="30">
        <v>942.04</v>
      </c>
      <c r="K340" s="22" t="s">
        <v>150</v>
      </c>
      <c r="L340" s="22"/>
      <c r="M340" s="22"/>
      <c r="N340" s="22"/>
      <c r="O340" s="22"/>
      <c r="P340" s="22"/>
    </row>
    <row r="341" spans="1:16" s="47" customFormat="1" x14ac:dyDescent="0.25">
      <c r="A341" s="21">
        <v>695</v>
      </c>
      <c r="B341" s="33" t="s">
        <v>4269</v>
      </c>
      <c r="C341" s="25">
        <v>1</v>
      </c>
      <c r="D341" s="26">
        <v>43836</v>
      </c>
      <c r="E341" s="21"/>
      <c r="F341" s="37" t="s">
        <v>85</v>
      </c>
      <c r="G341" s="37" t="s">
        <v>3552</v>
      </c>
      <c r="H341" s="37" t="s">
        <v>86</v>
      </c>
      <c r="I341" s="34">
        <v>3</v>
      </c>
      <c r="J341" s="27">
        <v>1458.45</v>
      </c>
      <c r="K341" s="21" t="s">
        <v>150</v>
      </c>
      <c r="L341" s="21"/>
      <c r="M341" s="21"/>
      <c r="N341" s="21"/>
      <c r="O341" s="21"/>
      <c r="P341" s="21"/>
    </row>
    <row r="342" spans="1:16" s="47" customFormat="1" x14ac:dyDescent="0.25">
      <c r="A342" s="22">
        <v>696</v>
      </c>
      <c r="B342" s="31" t="s">
        <v>4270</v>
      </c>
      <c r="C342" s="28">
        <v>1</v>
      </c>
      <c r="D342" s="29">
        <v>43836</v>
      </c>
      <c r="E342" s="22"/>
      <c r="F342" s="39" t="s">
        <v>85</v>
      </c>
      <c r="G342" s="39" t="s">
        <v>3554</v>
      </c>
      <c r="H342" s="39" t="s">
        <v>86</v>
      </c>
      <c r="I342" s="32">
        <v>4</v>
      </c>
      <c r="J342" s="30">
        <v>2209.04</v>
      </c>
      <c r="K342" s="22" t="s">
        <v>150</v>
      </c>
      <c r="L342" s="22"/>
      <c r="M342" s="22"/>
      <c r="N342" s="22"/>
      <c r="O342" s="22"/>
      <c r="P342" s="22"/>
    </row>
    <row r="343" spans="1:16" s="47" customFormat="1" x14ac:dyDescent="0.25">
      <c r="A343" s="21">
        <v>697</v>
      </c>
      <c r="B343" s="33" t="s">
        <v>4271</v>
      </c>
      <c r="C343" s="25">
        <v>1</v>
      </c>
      <c r="D343" s="26">
        <v>43836</v>
      </c>
      <c r="E343" s="21"/>
      <c r="F343" s="37" t="s">
        <v>85</v>
      </c>
      <c r="G343" s="37" t="s">
        <v>3555</v>
      </c>
      <c r="H343" s="37" t="s">
        <v>3556</v>
      </c>
      <c r="I343" s="34">
        <v>3</v>
      </c>
      <c r="J343" s="27">
        <v>198.51</v>
      </c>
      <c r="K343" s="21" t="s">
        <v>150</v>
      </c>
      <c r="L343" s="21"/>
      <c r="M343" s="21"/>
      <c r="N343" s="21"/>
      <c r="O343" s="21"/>
      <c r="P343" s="21"/>
    </row>
    <row r="344" spans="1:16" s="47" customFormat="1" x14ac:dyDescent="0.25">
      <c r="A344" s="22">
        <v>698</v>
      </c>
      <c r="B344" s="31" t="s">
        <v>4272</v>
      </c>
      <c r="C344" s="28">
        <v>1</v>
      </c>
      <c r="D344" s="29">
        <v>43843</v>
      </c>
      <c r="E344" s="22"/>
      <c r="F344" s="39" t="s">
        <v>85</v>
      </c>
      <c r="G344" s="39" t="s">
        <v>3550</v>
      </c>
      <c r="H344" s="39" t="s">
        <v>86</v>
      </c>
      <c r="I344" s="32">
        <v>2</v>
      </c>
      <c r="J344" s="30">
        <v>941.84</v>
      </c>
      <c r="K344" s="22"/>
      <c r="L344" s="22"/>
      <c r="M344" s="22"/>
      <c r="N344" s="22"/>
      <c r="O344" s="22"/>
      <c r="P344" s="22"/>
    </row>
    <row r="345" spans="1:16" s="47" customFormat="1" x14ac:dyDescent="0.25">
      <c r="A345" s="21">
        <v>699</v>
      </c>
      <c r="B345" s="33" t="s">
        <v>4273</v>
      </c>
      <c r="C345" s="25">
        <v>1</v>
      </c>
      <c r="D345" s="26">
        <v>43843</v>
      </c>
      <c r="E345" s="21"/>
      <c r="F345" s="37" t="s">
        <v>85</v>
      </c>
      <c r="G345" s="37" t="s">
        <v>3438</v>
      </c>
      <c r="H345" s="37" t="s">
        <v>86</v>
      </c>
      <c r="I345" s="34">
        <v>3</v>
      </c>
      <c r="J345" s="27">
        <v>1379.97</v>
      </c>
      <c r="K345" s="21"/>
      <c r="L345" s="21"/>
      <c r="M345" s="21"/>
      <c r="N345" s="21"/>
      <c r="O345" s="21"/>
      <c r="P345" s="21"/>
    </row>
    <row r="346" spans="1:16" s="47" customFormat="1" x14ac:dyDescent="0.25">
      <c r="A346" s="22">
        <v>700</v>
      </c>
      <c r="B346" s="31" t="s">
        <v>4274</v>
      </c>
      <c r="C346" s="28">
        <v>1</v>
      </c>
      <c r="D346" s="29">
        <v>43843</v>
      </c>
      <c r="E346" s="22"/>
      <c r="F346" s="39" t="s">
        <v>85</v>
      </c>
      <c r="G346" s="39" t="s">
        <v>3551</v>
      </c>
      <c r="H346" s="39" t="s">
        <v>87</v>
      </c>
      <c r="I346" s="32">
        <v>5</v>
      </c>
      <c r="J346" s="30">
        <v>2847.95</v>
      </c>
      <c r="K346" s="22"/>
      <c r="L346" s="22"/>
      <c r="M346" s="22"/>
      <c r="N346" s="22"/>
      <c r="O346" s="22"/>
      <c r="P346" s="22"/>
    </row>
    <row r="347" spans="1:16" x14ac:dyDescent="0.25">
      <c r="A347" s="21">
        <v>701</v>
      </c>
      <c r="B347" s="33" t="s">
        <v>4275</v>
      </c>
      <c r="C347" s="25">
        <v>1</v>
      </c>
      <c r="D347" s="26">
        <v>43843</v>
      </c>
      <c r="E347" s="21"/>
      <c r="F347" s="37" t="s">
        <v>85</v>
      </c>
      <c r="G347" s="37" t="s">
        <v>3663</v>
      </c>
      <c r="H347" s="37" t="s">
        <v>86</v>
      </c>
      <c r="I347" s="34">
        <v>3</v>
      </c>
      <c r="J347" s="27">
        <v>1413.06</v>
      </c>
      <c r="K347" s="21"/>
      <c r="L347" s="21"/>
      <c r="M347" s="21"/>
      <c r="N347" s="21"/>
      <c r="O347" s="21"/>
      <c r="P347" s="21"/>
    </row>
    <row r="348" spans="1:16" s="47" customFormat="1" x14ac:dyDescent="0.25">
      <c r="A348" s="22">
        <v>702</v>
      </c>
      <c r="B348" s="31" t="s">
        <v>4276</v>
      </c>
      <c r="C348" s="28">
        <v>1</v>
      </c>
      <c r="D348" s="29">
        <v>43843</v>
      </c>
      <c r="E348" s="22"/>
      <c r="F348" s="39" t="s">
        <v>85</v>
      </c>
      <c r="G348" s="39" t="s">
        <v>3552</v>
      </c>
      <c r="H348" s="39" t="s">
        <v>86</v>
      </c>
      <c r="I348" s="32">
        <v>6</v>
      </c>
      <c r="J348" s="30">
        <v>2916.9</v>
      </c>
      <c r="K348" s="22"/>
      <c r="L348" s="22"/>
      <c r="M348" s="22"/>
      <c r="N348" s="22"/>
      <c r="O348" s="22"/>
      <c r="P348" s="22"/>
    </row>
    <row r="349" spans="1:16" s="47" customFormat="1" x14ac:dyDescent="0.25">
      <c r="A349" s="21">
        <v>703</v>
      </c>
      <c r="B349" s="33" t="s">
        <v>4277</v>
      </c>
      <c r="C349" s="25">
        <v>1</v>
      </c>
      <c r="D349" s="26">
        <v>43843</v>
      </c>
      <c r="E349" s="21"/>
      <c r="F349" s="37" t="s">
        <v>85</v>
      </c>
      <c r="G349" s="37" t="s">
        <v>3554</v>
      </c>
      <c r="H349" s="37" t="s">
        <v>86</v>
      </c>
      <c r="I349" s="34">
        <v>3</v>
      </c>
      <c r="J349" s="27">
        <v>1656.78</v>
      </c>
      <c r="K349" s="21"/>
      <c r="L349" s="21"/>
      <c r="M349" s="21"/>
      <c r="N349" s="21"/>
      <c r="O349" s="21"/>
      <c r="P349" s="21"/>
    </row>
    <row r="350" spans="1:16" s="47" customFormat="1" x14ac:dyDescent="0.25">
      <c r="A350" s="22">
        <v>704</v>
      </c>
      <c r="B350" s="31" t="s">
        <v>4278</v>
      </c>
      <c r="C350" s="28">
        <v>1</v>
      </c>
      <c r="D350" s="29">
        <v>43843</v>
      </c>
      <c r="E350" s="22"/>
      <c r="F350" s="39" t="s">
        <v>85</v>
      </c>
      <c r="G350" s="39" t="s">
        <v>3555</v>
      </c>
      <c r="H350" s="39" t="s">
        <v>3556</v>
      </c>
      <c r="I350" s="32">
        <v>2</v>
      </c>
      <c r="J350" s="30">
        <v>132.34</v>
      </c>
      <c r="K350" s="22"/>
      <c r="L350" s="22"/>
      <c r="M350" s="22"/>
      <c r="N350" s="22"/>
      <c r="O350" s="22"/>
      <c r="P350" s="22"/>
    </row>
    <row r="351" spans="1:16" s="47" customFormat="1" x14ac:dyDescent="0.25">
      <c r="A351" s="21">
        <v>705</v>
      </c>
      <c r="B351" s="33" t="s">
        <v>4279</v>
      </c>
      <c r="C351" s="25">
        <v>1</v>
      </c>
      <c r="D351" s="26">
        <v>43836</v>
      </c>
      <c r="E351" s="21"/>
      <c r="F351" s="37" t="s">
        <v>56</v>
      </c>
      <c r="G351" s="37" t="s">
        <v>3672</v>
      </c>
      <c r="H351" s="37" t="s">
        <v>57</v>
      </c>
      <c r="I351" s="34">
        <v>1</v>
      </c>
      <c r="J351" s="27">
        <v>651.38</v>
      </c>
      <c r="K351" s="21" t="s">
        <v>150</v>
      </c>
      <c r="L351" s="21"/>
      <c r="M351" s="21"/>
      <c r="N351" s="21"/>
      <c r="O351" s="21"/>
      <c r="P351" s="21"/>
    </row>
    <row r="352" spans="1:16" s="47" customFormat="1" x14ac:dyDescent="0.25">
      <c r="A352" s="22">
        <v>706</v>
      </c>
      <c r="B352" s="31" t="s">
        <v>4280</v>
      </c>
      <c r="C352" s="28">
        <v>1</v>
      </c>
      <c r="D352" s="29">
        <v>43836</v>
      </c>
      <c r="E352" s="22"/>
      <c r="F352" s="39" t="s">
        <v>56</v>
      </c>
      <c r="G352" s="39" t="s">
        <v>3439</v>
      </c>
      <c r="H352" s="39" t="s">
        <v>97</v>
      </c>
      <c r="I352" s="32">
        <v>1</v>
      </c>
      <c r="J352" s="30">
        <v>664.62</v>
      </c>
      <c r="K352" s="22" t="s">
        <v>150</v>
      </c>
      <c r="L352" s="22"/>
      <c r="M352" s="22"/>
      <c r="N352" s="22"/>
      <c r="O352" s="22"/>
      <c r="P352" s="22"/>
    </row>
    <row r="353" spans="1:16" s="47" customFormat="1" x14ac:dyDescent="0.25">
      <c r="A353" s="21">
        <v>707</v>
      </c>
      <c r="B353" s="33" t="s">
        <v>4280</v>
      </c>
      <c r="C353" s="25">
        <v>2</v>
      </c>
      <c r="D353" s="26">
        <v>43836</v>
      </c>
      <c r="E353" s="21"/>
      <c r="F353" s="37" t="s">
        <v>56</v>
      </c>
      <c r="G353" s="37" t="s">
        <v>3440</v>
      </c>
      <c r="H353" s="37" t="s">
        <v>95</v>
      </c>
      <c r="I353" s="34">
        <v>1</v>
      </c>
      <c r="J353" s="27">
        <v>232.31</v>
      </c>
      <c r="K353" s="21" t="s">
        <v>150</v>
      </c>
      <c r="L353" s="21"/>
      <c r="M353" s="21"/>
      <c r="N353" s="21"/>
      <c r="O353" s="21"/>
      <c r="P353" s="21"/>
    </row>
    <row r="354" spans="1:16" s="47" customFormat="1" x14ac:dyDescent="0.25">
      <c r="A354" s="22">
        <v>708</v>
      </c>
      <c r="B354" s="31" t="s">
        <v>4280</v>
      </c>
      <c r="C354" s="28">
        <v>3</v>
      </c>
      <c r="D354" s="29">
        <v>43836</v>
      </c>
      <c r="E354" s="22"/>
      <c r="F354" s="39" t="s">
        <v>56</v>
      </c>
      <c r="G354" s="39" t="s">
        <v>3441</v>
      </c>
      <c r="H354" s="39" t="s">
        <v>47</v>
      </c>
      <c r="I354" s="32">
        <v>1</v>
      </c>
      <c r="J354" s="30">
        <v>131.29</v>
      </c>
      <c r="K354" s="22" t="s">
        <v>150</v>
      </c>
      <c r="L354" s="22"/>
      <c r="M354" s="22"/>
      <c r="N354" s="22"/>
      <c r="O354" s="22"/>
      <c r="P354" s="22"/>
    </row>
    <row r="355" spans="1:16" s="47" customFormat="1" x14ac:dyDescent="0.25">
      <c r="A355" s="21">
        <v>712</v>
      </c>
      <c r="B355" s="33" t="s">
        <v>4281</v>
      </c>
      <c r="C355" s="25">
        <v>1</v>
      </c>
      <c r="D355" s="26">
        <v>43836</v>
      </c>
      <c r="E355" s="21"/>
      <c r="F355" s="37" t="s">
        <v>56</v>
      </c>
      <c r="G355" s="37" t="s">
        <v>3443</v>
      </c>
      <c r="H355" s="37" t="s">
        <v>97</v>
      </c>
      <c r="I355" s="34">
        <v>1</v>
      </c>
      <c r="J355" s="27">
        <v>647.85</v>
      </c>
      <c r="K355" s="21" t="s">
        <v>150</v>
      </c>
      <c r="L355" s="21"/>
      <c r="M355" s="21"/>
      <c r="N355" s="21"/>
      <c r="O355" s="21"/>
      <c r="P355" s="21"/>
    </row>
    <row r="356" spans="1:16" x14ac:dyDescent="0.25">
      <c r="A356" s="22">
        <v>714</v>
      </c>
      <c r="B356" s="31" t="s">
        <v>4281</v>
      </c>
      <c r="C356" s="28">
        <v>2</v>
      </c>
      <c r="D356" s="29">
        <v>43836</v>
      </c>
      <c r="E356" s="22"/>
      <c r="F356" s="39" t="s">
        <v>56</v>
      </c>
      <c r="G356" s="39" t="s">
        <v>3360</v>
      </c>
      <c r="H356" s="39" t="s">
        <v>4282</v>
      </c>
      <c r="I356" s="32">
        <v>1</v>
      </c>
      <c r="J356" s="30">
        <v>805.4</v>
      </c>
      <c r="K356" s="22" t="s">
        <v>150</v>
      </c>
      <c r="L356" s="22"/>
      <c r="M356" s="22"/>
      <c r="N356" s="22"/>
      <c r="O356" s="22"/>
      <c r="P356" s="22"/>
    </row>
    <row r="357" spans="1:16" s="47" customFormat="1" x14ac:dyDescent="0.25">
      <c r="A357" s="21">
        <v>715</v>
      </c>
      <c r="B357" s="33" t="s">
        <v>4281</v>
      </c>
      <c r="C357" s="25">
        <v>3</v>
      </c>
      <c r="D357" s="26">
        <v>43836</v>
      </c>
      <c r="E357" s="21"/>
      <c r="F357" s="37" t="s">
        <v>56</v>
      </c>
      <c r="G357" s="37" t="s">
        <v>3361</v>
      </c>
      <c r="H357" s="37" t="s">
        <v>95</v>
      </c>
      <c r="I357" s="34">
        <v>2</v>
      </c>
      <c r="J357" s="27">
        <v>459.5</v>
      </c>
      <c r="K357" s="21" t="s">
        <v>150</v>
      </c>
      <c r="L357" s="21"/>
      <c r="M357" s="21"/>
      <c r="N357" s="21"/>
      <c r="O357" s="21"/>
      <c r="P357" s="21"/>
    </row>
    <row r="358" spans="1:16" s="47" customFormat="1" x14ac:dyDescent="0.25">
      <c r="A358" s="22">
        <v>716</v>
      </c>
      <c r="B358" s="31" t="s">
        <v>4281</v>
      </c>
      <c r="C358" s="28">
        <v>4</v>
      </c>
      <c r="D358" s="29">
        <v>43836</v>
      </c>
      <c r="E358" s="22"/>
      <c r="F358" s="39" t="s">
        <v>56</v>
      </c>
      <c r="G358" s="39" t="s">
        <v>3362</v>
      </c>
      <c r="H358" s="39" t="s">
        <v>47</v>
      </c>
      <c r="I358" s="32">
        <v>2</v>
      </c>
      <c r="J358" s="30">
        <v>277.33999999999997</v>
      </c>
      <c r="K358" s="22" t="s">
        <v>150</v>
      </c>
      <c r="L358" s="22"/>
      <c r="M358" s="22"/>
      <c r="N358" s="22"/>
      <c r="O358" s="22"/>
      <c r="P358" s="22"/>
    </row>
    <row r="359" spans="1:16" s="47" customFormat="1" x14ac:dyDescent="0.25">
      <c r="A359" s="21">
        <v>720</v>
      </c>
      <c r="B359" s="33" t="s">
        <v>4283</v>
      </c>
      <c r="C359" s="25">
        <v>1</v>
      </c>
      <c r="D359" s="26">
        <v>43836</v>
      </c>
      <c r="E359" s="21"/>
      <c r="F359" s="37" t="s">
        <v>56</v>
      </c>
      <c r="G359" s="37" t="s">
        <v>3761</v>
      </c>
      <c r="H359" s="37" t="s">
        <v>89</v>
      </c>
      <c r="I359" s="34">
        <v>1</v>
      </c>
      <c r="J359" s="27">
        <v>471.76</v>
      </c>
      <c r="K359" s="21" t="s">
        <v>150</v>
      </c>
      <c r="L359" s="21"/>
      <c r="M359" s="21"/>
      <c r="N359" s="21"/>
      <c r="O359" s="21"/>
      <c r="P359" s="21"/>
    </row>
    <row r="360" spans="1:16" s="47" customFormat="1" x14ac:dyDescent="0.25">
      <c r="A360" s="22">
        <v>722</v>
      </c>
      <c r="B360" s="31" t="s">
        <v>4284</v>
      </c>
      <c r="C360" s="28">
        <v>1</v>
      </c>
      <c r="D360" s="29">
        <v>43836</v>
      </c>
      <c r="E360" s="22"/>
      <c r="F360" s="39" t="s">
        <v>56</v>
      </c>
      <c r="G360" s="39" t="s">
        <v>3445</v>
      </c>
      <c r="H360" s="39" t="s">
        <v>57</v>
      </c>
      <c r="I360" s="32">
        <v>1</v>
      </c>
      <c r="J360" s="30">
        <v>471.76</v>
      </c>
      <c r="K360" s="22" t="s">
        <v>150</v>
      </c>
      <c r="L360" s="22"/>
      <c r="M360" s="22"/>
      <c r="N360" s="22"/>
      <c r="O360" s="22"/>
      <c r="P360" s="22"/>
    </row>
    <row r="361" spans="1:16" s="47" customFormat="1" x14ac:dyDescent="0.25">
      <c r="A361" s="21">
        <v>723</v>
      </c>
      <c r="B361" s="33" t="s">
        <v>4284</v>
      </c>
      <c r="C361" s="25">
        <v>2</v>
      </c>
      <c r="D361" s="26">
        <v>43836</v>
      </c>
      <c r="E361" s="21"/>
      <c r="F361" s="37" t="s">
        <v>56</v>
      </c>
      <c r="G361" s="37" t="s">
        <v>3987</v>
      </c>
      <c r="H361" s="37" t="s">
        <v>89</v>
      </c>
      <c r="I361" s="34">
        <v>1</v>
      </c>
      <c r="J361" s="27">
        <v>471.76</v>
      </c>
      <c r="K361" s="21" t="s">
        <v>150</v>
      </c>
      <c r="L361" s="21"/>
      <c r="M361" s="21"/>
      <c r="N361" s="21"/>
      <c r="O361" s="21"/>
      <c r="P361" s="21"/>
    </row>
    <row r="362" spans="1:16" s="47" customFormat="1" x14ac:dyDescent="0.25">
      <c r="A362" s="22">
        <v>727</v>
      </c>
      <c r="B362" s="31" t="s">
        <v>4285</v>
      </c>
      <c r="C362" s="28">
        <v>2</v>
      </c>
      <c r="D362" s="29">
        <v>43836</v>
      </c>
      <c r="E362" s="22"/>
      <c r="F362" s="39" t="s">
        <v>56</v>
      </c>
      <c r="G362" s="39" t="s">
        <v>3985</v>
      </c>
      <c r="H362" s="39" t="s">
        <v>4286</v>
      </c>
      <c r="I362" s="32">
        <v>1</v>
      </c>
      <c r="J362" s="30">
        <v>567.61</v>
      </c>
      <c r="K362" s="22" t="s">
        <v>150</v>
      </c>
      <c r="L362" s="22"/>
      <c r="M362" s="22"/>
      <c r="N362" s="22"/>
      <c r="O362" s="22"/>
      <c r="P362" s="22"/>
    </row>
    <row r="363" spans="1:16" s="47" customFormat="1" x14ac:dyDescent="0.25">
      <c r="A363" s="21">
        <v>729</v>
      </c>
      <c r="B363" s="33" t="s">
        <v>4285</v>
      </c>
      <c r="C363" s="25">
        <v>4</v>
      </c>
      <c r="D363" s="26">
        <v>43836</v>
      </c>
      <c r="E363" s="21"/>
      <c r="F363" s="37" t="s">
        <v>56</v>
      </c>
      <c r="G363" s="37" t="s">
        <v>3986</v>
      </c>
      <c r="H363" s="37" t="s">
        <v>4287</v>
      </c>
      <c r="I363" s="34">
        <v>1</v>
      </c>
      <c r="J363" s="27">
        <v>206.4</v>
      </c>
      <c r="K363" s="21" t="s">
        <v>150</v>
      </c>
      <c r="L363" s="21"/>
      <c r="M363" s="21"/>
      <c r="N363" s="21"/>
      <c r="O363" s="21"/>
      <c r="P363" s="21"/>
    </row>
    <row r="364" spans="1:16" s="47" customFormat="1" x14ac:dyDescent="0.25">
      <c r="A364" s="22">
        <v>733</v>
      </c>
      <c r="B364" s="31" t="s">
        <v>4288</v>
      </c>
      <c r="C364" s="28">
        <v>1</v>
      </c>
      <c r="D364" s="29">
        <v>43836</v>
      </c>
      <c r="E364" s="22"/>
      <c r="F364" s="39" t="s">
        <v>56</v>
      </c>
      <c r="G364" s="39" t="s">
        <v>3994</v>
      </c>
      <c r="H364" s="39" t="s">
        <v>3673</v>
      </c>
      <c r="I364" s="32">
        <v>1</v>
      </c>
      <c r="J364" s="30">
        <v>262.52999999999997</v>
      </c>
      <c r="K364" s="22" t="s">
        <v>150</v>
      </c>
      <c r="L364" s="22"/>
      <c r="M364" s="22"/>
      <c r="N364" s="22"/>
      <c r="O364" s="22"/>
      <c r="P364" s="22"/>
    </row>
    <row r="365" spans="1:16" x14ac:dyDescent="0.25">
      <c r="A365" s="21">
        <v>735</v>
      </c>
      <c r="B365" s="33" t="s">
        <v>4288</v>
      </c>
      <c r="C365" s="25">
        <v>2</v>
      </c>
      <c r="D365" s="26">
        <v>43836</v>
      </c>
      <c r="E365" s="21"/>
      <c r="F365" s="37" t="s">
        <v>56</v>
      </c>
      <c r="G365" s="37" t="s">
        <v>3996</v>
      </c>
      <c r="H365" s="37" t="s">
        <v>3674</v>
      </c>
      <c r="I365" s="34">
        <v>1</v>
      </c>
      <c r="J365" s="27">
        <v>142.47</v>
      </c>
      <c r="K365" s="21" t="s">
        <v>150</v>
      </c>
      <c r="L365" s="21"/>
      <c r="M365" s="21"/>
      <c r="N365" s="21"/>
      <c r="O365" s="21"/>
      <c r="P365" s="21"/>
    </row>
    <row r="366" spans="1:16" s="47" customFormat="1" x14ac:dyDescent="0.25">
      <c r="A366" s="22">
        <v>736</v>
      </c>
      <c r="B366" s="31" t="s">
        <v>4288</v>
      </c>
      <c r="C366" s="28">
        <v>3</v>
      </c>
      <c r="D366" s="29">
        <v>43836</v>
      </c>
      <c r="E366" s="22"/>
      <c r="F366" s="39" t="s">
        <v>56</v>
      </c>
      <c r="G366" s="39" t="s">
        <v>3993</v>
      </c>
      <c r="H366" s="39" t="s">
        <v>65</v>
      </c>
      <c r="I366" s="32">
        <v>1</v>
      </c>
      <c r="J366" s="30">
        <v>381</v>
      </c>
      <c r="K366" s="22" t="s">
        <v>150</v>
      </c>
      <c r="L366" s="22"/>
      <c r="M366" s="22"/>
      <c r="N366" s="22"/>
      <c r="O366" s="22"/>
      <c r="P366" s="22"/>
    </row>
    <row r="367" spans="1:16" s="47" customFormat="1" x14ac:dyDescent="0.25">
      <c r="A367" s="21">
        <v>737</v>
      </c>
      <c r="B367" s="33" t="s">
        <v>4288</v>
      </c>
      <c r="C367" s="25">
        <v>4</v>
      </c>
      <c r="D367" s="26">
        <v>43836</v>
      </c>
      <c r="E367" s="21"/>
      <c r="F367" s="37" t="s">
        <v>56</v>
      </c>
      <c r="G367" s="37" t="s">
        <v>3995</v>
      </c>
      <c r="H367" s="37" t="s">
        <v>4289</v>
      </c>
      <c r="I367" s="34">
        <v>1</v>
      </c>
      <c r="J367" s="27">
        <v>256.31</v>
      </c>
      <c r="K367" s="21" t="s">
        <v>150</v>
      </c>
      <c r="L367" s="21"/>
      <c r="M367" s="21"/>
      <c r="N367" s="21"/>
      <c r="O367" s="21"/>
      <c r="P367" s="21"/>
    </row>
    <row r="368" spans="1:16" s="47" customFormat="1" x14ac:dyDescent="0.25">
      <c r="A368" s="22">
        <v>738</v>
      </c>
      <c r="B368" s="31" t="s">
        <v>4288</v>
      </c>
      <c r="C368" s="28">
        <v>5</v>
      </c>
      <c r="D368" s="29">
        <v>43836</v>
      </c>
      <c r="E368" s="22"/>
      <c r="F368" s="39" t="s">
        <v>56</v>
      </c>
      <c r="G368" s="39" t="s">
        <v>3442</v>
      </c>
      <c r="H368" s="39" t="s">
        <v>47</v>
      </c>
      <c r="I368" s="32">
        <v>1</v>
      </c>
      <c r="J368" s="30">
        <v>142.47</v>
      </c>
      <c r="K368" s="22" t="s">
        <v>150</v>
      </c>
      <c r="L368" s="22"/>
      <c r="M368" s="22"/>
      <c r="N368" s="22"/>
      <c r="O368" s="22"/>
      <c r="P368" s="22"/>
    </row>
    <row r="369" spans="1:16" s="47" customFormat="1" x14ac:dyDescent="0.25">
      <c r="A369" s="21">
        <v>742</v>
      </c>
      <c r="B369" s="33" t="s">
        <v>4290</v>
      </c>
      <c r="C369" s="25">
        <v>1</v>
      </c>
      <c r="D369" s="26">
        <v>43836</v>
      </c>
      <c r="E369" s="21"/>
      <c r="F369" s="37" t="s">
        <v>56</v>
      </c>
      <c r="G369" s="37" t="s">
        <v>3990</v>
      </c>
      <c r="H369" s="37" t="s">
        <v>4291</v>
      </c>
      <c r="I369" s="34">
        <v>1</v>
      </c>
      <c r="J369" s="27">
        <v>149.32</v>
      </c>
      <c r="K369" s="21" t="s">
        <v>150</v>
      </c>
      <c r="L369" s="21"/>
      <c r="M369" s="21"/>
      <c r="N369" s="21"/>
      <c r="O369" s="21"/>
      <c r="P369" s="21"/>
    </row>
    <row r="370" spans="1:16" s="47" customFormat="1" x14ac:dyDescent="0.25">
      <c r="A370" s="22">
        <v>744</v>
      </c>
      <c r="B370" s="31" t="s">
        <v>4292</v>
      </c>
      <c r="C370" s="28">
        <v>1</v>
      </c>
      <c r="D370" s="29">
        <v>43836</v>
      </c>
      <c r="E370" s="22"/>
      <c r="F370" s="39" t="s">
        <v>56</v>
      </c>
      <c r="G370" s="39" t="s">
        <v>4293</v>
      </c>
      <c r="H370" s="39" t="s">
        <v>4294</v>
      </c>
      <c r="I370" s="32">
        <v>1</v>
      </c>
      <c r="J370" s="30">
        <v>481.69</v>
      </c>
      <c r="K370" s="22" t="s">
        <v>150</v>
      </c>
      <c r="L370" s="22"/>
      <c r="M370" s="22"/>
      <c r="N370" s="22"/>
      <c r="O370" s="22"/>
      <c r="P370" s="22"/>
    </row>
    <row r="371" spans="1:16" s="47" customFormat="1" x14ac:dyDescent="0.25">
      <c r="A371" s="21">
        <v>745</v>
      </c>
      <c r="B371" s="33" t="s">
        <v>4295</v>
      </c>
      <c r="C371" s="25">
        <v>1</v>
      </c>
      <c r="D371" s="26">
        <v>43836</v>
      </c>
      <c r="E371" s="21"/>
      <c r="F371" s="37" t="s">
        <v>56</v>
      </c>
      <c r="G371" s="37" t="s">
        <v>4296</v>
      </c>
      <c r="H371" s="37" t="s">
        <v>4297</v>
      </c>
      <c r="I371" s="34">
        <v>1</v>
      </c>
      <c r="J371" s="27">
        <v>278.94</v>
      </c>
      <c r="K371" s="21" t="s">
        <v>150</v>
      </c>
      <c r="L371" s="21"/>
      <c r="M371" s="21"/>
      <c r="N371" s="21"/>
      <c r="O371" s="21"/>
      <c r="P371" s="21"/>
    </row>
    <row r="372" spans="1:16" s="47" customFormat="1" x14ac:dyDescent="0.25">
      <c r="A372" s="22">
        <v>746</v>
      </c>
      <c r="B372" s="31" t="s">
        <v>4295</v>
      </c>
      <c r="C372" s="28">
        <v>2</v>
      </c>
      <c r="D372" s="29">
        <v>43836</v>
      </c>
      <c r="E372" s="22"/>
      <c r="F372" s="39" t="s">
        <v>56</v>
      </c>
      <c r="G372" s="39" t="s">
        <v>4298</v>
      </c>
      <c r="H372" s="39" t="s">
        <v>4299</v>
      </c>
      <c r="I372" s="32">
        <v>1</v>
      </c>
      <c r="J372" s="30">
        <v>143.97999999999999</v>
      </c>
      <c r="K372" s="22" t="s">
        <v>150</v>
      </c>
      <c r="L372" s="22"/>
      <c r="M372" s="22"/>
      <c r="N372" s="22"/>
      <c r="O372" s="22"/>
      <c r="P372" s="22"/>
    </row>
    <row r="373" spans="1:16" s="47" customFormat="1" x14ac:dyDescent="0.25">
      <c r="A373" s="21">
        <v>750</v>
      </c>
      <c r="B373" s="33" t="s">
        <v>4300</v>
      </c>
      <c r="C373" s="25">
        <v>1</v>
      </c>
      <c r="D373" s="26">
        <v>43837</v>
      </c>
      <c r="E373" s="21"/>
      <c r="F373" s="37" t="s">
        <v>18</v>
      </c>
      <c r="G373" s="37" t="s">
        <v>3514</v>
      </c>
      <c r="H373" s="37" t="s">
        <v>47</v>
      </c>
      <c r="I373" s="34">
        <v>1</v>
      </c>
      <c r="J373" s="27">
        <v>187.13</v>
      </c>
      <c r="K373" s="21"/>
      <c r="L373" s="21"/>
      <c r="M373" s="21"/>
      <c r="N373" s="21"/>
      <c r="O373" s="21"/>
      <c r="P373" s="21"/>
    </row>
    <row r="374" spans="1:16" x14ac:dyDescent="0.25">
      <c r="A374" s="22">
        <v>752</v>
      </c>
      <c r="B374" s="31" t="s">
        <v>4300</v>
      </c>
      <c r="C374" s="28">
        <v>2</v>
      </c>
      <c r="D374" s="29">
        <v>43837</v>
      </c>
      <c r="E374" s="22"/>
      <c r="F374" s="39" t="s">
        <v>18</v>
      </c>
      <c r="G374" s="39" t="s">
        <v>3515</v>
      </c>
      <c r="H374" s="39" t="s">
        <v>136</v>
      </c>
      <c r="I374" s="32">
        <v>1</v>
      </c>
      <c r="J374" s="30">
        <v>409.9</v>
      </c>
      <c r="K374" s="22"/>
      <c r="L374" s="22"/>
      <c r="M374" s="22"/>
      <c r="N374" s="22"/>
      <c r="O374" s="22"/>
      <c r="P374" s="22"/>
    </row>
    <row r="375" spans="1:16" s="47" customFormat="1" x14ac:dyDescent="0.25">
      <c r="A375" s="21">
        <v>756</v>
      </c>
      <c r="B375" s="33" t="s">
        <v>4301</v>
      </c>
      <c r="C375" s="25">
        <v>1</v>
      </c>
      <c r="D375" s="26">
        <v>43837</v>
      </c>
      <c r="E375" s="21"/>
      <c r="F375" s="37" t="s">
        <v>18</v>
      </c>
      <c r="G375" s="37" t="s">
        <v>3527</v>
      </c>
      <c r="H375" s="37" t="s">
        <v>111</v>
      </c>
      <c r="I375" s="34">
        <v>1</v>
      </c>
      <c r="J375" s="27">
        <v>135.29</v>
      </c>
      <c r="K375" s="21" t="s">
        <v>150</v>
      </c>
      <c r="L375" s="21"/>
      <c r="M375" s="21"/>
      <c r="N375" s="21"/>
      <c r="O375" s="21"/>
      <c r="P375" s="21"/>
    </row>
    <row r="376" spans="1:16" s="47" customFormat="1" x14ac:dyDescent="0.25">
      <c r="A376" s="22">
        <v>758</v>
      </c>
      <c r="B376" s="31" t="s">
        <v>4302</v>
      </c>
      <c r="C376" s="28">
        <v>1</v>
      </c>
      <c r="D376" s="29">
        <v>43837</v>
      </c>
      <c r="E376" s="22"/>
      <c r="F376" s="39" t="s">
        <v>18</v>
      </c>
      <c r="G376" s="39" t="s">
        <v>3808</v>
      </c>
      <c r="H376" s="39" t="s">
        <v>54</v>
      </c>
      <c r="I376" s="32">
        <v>1</v>
      </c>
      <c r="J376" s="30">
        <v>837.1</v>
      </c>
      <c r="K376" s="22" t="s">
        <v>150</v>
      </c>
      <c r="L376" s="22"/>
      <c r="M376" s="22"/>
      <c r="N376" s="22"/>
      <c r="O376" s="22"/>
      <c r="P376" s="22"/>
    </row>
    <row r="377" spans="1:16" s="47" customFormat="1" x14ac:dyDescent="0.25">
      <c r="A377" s="21">
        <v>759</v>
      </c>
      <c r="B377" s="33" t="s">
        <v>4302</v>
      </c>
      <c r="C377" s="25">
        <v>2</v>
      </c>
      <c r="D377" s="26">
        <v>43837</v>
      </c>
      <c r="E377" s="21"/>
      <c r="F377" s="37" t="s">
        <v>18</v>
      </c>
      <c r="G377" s="37" t="s">
        <v>3470</v>
      </c>
      <c r="H377" s="37" t="s">
        <v>3376</v>
      </c>
      <c r="I377" s="34">
        <v>1</v>
      </c>
      <c r="J377" s="27">
        <v>62.93</v>
      </c>
      <c r="K377" s="21" t="s">
        <v>150</v>
      </c>
      <c r="L377" s="21"/>
      <c r="M377" s="21"/>
      <c r="N377" s="21"/>
      <c r="O377" s="21"/>
      <c r="P377" s="21"/>
    </row>
    <row r="378" spans="1:16" s="47" customFormat="1" x14ac:dyDescent="0.25">
      <c r="A378" s="22">
        <v>763</v>
      </c>
      <c r="B378" s="31" t="s">
        <v>4303</v>
      </c>
      <c r="C378" s="28">
        <v>1</v>
      </c>
      <c r="D378" s="29">
        <v>43838</v>
      </c>
      <c r="E378" s="22"/>
      <c r="F378" s="39" t="s">
        <v>3329</v>
      </c>
      <c r="G378" s="39" t="s">
        <v>4041</v>
      </c>
      <c r="H378" s="39" t="s">
        <v>4304</v>
      </c>
      <c r="I378" s="32">
        <v>1</v>
      </c>
      <c r="J378" s="30">
        <v>392.15</v>
      </c>
      <c r="K378" s="22" t="s">
        <v>150</v>
      </c>
      <c r="L378" s="22"/>
      <c r="M378" s="22"/>
      <c r="N378" s="22"/>
      <c r="O378" s="22"/>
      <c r="P378" s="22"/>
    </row>
    <row r="379" spans="1:16" s="47" customFormat="1" x14ac:dyDescent="0.25">
      <c r="A379" s="21">
        <v>765</v>
      </c>
      <c r="B379" s="33" t="s">
        <v>4305</v>
      </c>
      <c r="C379" s="25">
        <v>1</v>
      </c>
      <c r="D379" s="26">
        <v>43838</v>
      </c>
      <c r="E379" s="21"/>
      <c r="F379" s="37" t="s">
        <v>3329</v>
      </c>
      <c r="G379" s="37" t="s">
        <v>3597</v>
      </c>
      <c r="H379" s="37" t="s">
        <v>4306</v>
      </c>
      <c r="I379" s="34">
        <v>1</v>
      </c>
      <c r="J379" s="27">
        <v>0</v>
      </c>
      <c r="K379" s="21" t="s">
        <v>150</v>
      </c>
      <c r="L379" s="21"/>
      <c r="M379" s="21"/>
      <c r="N379" s="21"/>
      <c r="O379" s="21"/>
      <c r="P379" s="21"/>
    </row>
    <row r="380" spans="1:16" s="47" customFormat="1" x14ac:dyDescent="0.25">
      <c r="A380" s="22">
        <v>766</v>
      </c>
      <c r="B380" s="31" t="s">
        <v>4305</v>
      </c>
      <c r="C380" s="28">
        <v>2</v>
      </c>
      <c r="D380" s="29">
        <v>43838</v>
      </c>
      <c r="E380" s="22"/>
      <c r="F380" s="39" t="s">
        <v>3329</v>
      </c>
      <c r="G380" s="39" t="s">
        <v>3598</v>
      </c>
      <c r="H380" s="39" t="s">
        <v>4307</v>
      </c>
      <c r="I380" s="32">
        <v>1</v>
      </c>
      <c r="J380" s="30">
        <v>0</v>
      </c>
      <c r="K380" s="22" t="s">
        <v>150</v>
      </c>
      <c r="L380" s="22"/>
      <c r="M380" s="22"/>
      <c r="N380" s="22"/>
      <c r="O380" s="22"/>
      <c r="P380" s="22"/>
    </row>
    <row r="381" spans="1:16" s="47" customFormat="1" x14ac:dyDescent="0.25">
      <c r="A381" s="21">
        <v>772</v>
      </c>
      <c r="B381" s="33" t="s">
        <v>4309</v>
      </c>
      <c r="C381" s="25">
        <v>1</v>
      </c>
      <c r="D381" s="26">
        <v>43837</v>
      </c>
      <c r="E381" s="21"/>
      <c r="F381" s="37" t="s">
        <v>18</v>
      </c>
      <c r="G381" s="37" t="s">
        <v>3907</v>
      </c>
      <c r="H381" s="37" t="s">
        <v>4178</v>
      </c>
      <c r="I381" s="34">
        <v>2</v>
      </c>
      <c r="J381" s="27">
        <v>270.58</v>
      </c>
      <c r="K381" s="21" t="s">
        <v>150</v>
      </c>
      <c r="L381" s="21"/>
      <c r="M381" s="21"/>
      <c r="N381" s="21"/>
      <c r="O381" s="21"/>
      <c r="P381" s="21"/>
    </row>
    <row r="382" spans="1:16" x14ac:dyDescent="0.25">
      <c r="A382" s="22">
        <v>774</v>
      </c>
      <c r="B382" s="31" t="s">
        <v>4309</v>
      </c>
      <c r="C382" s="28">
        <v>2</v>
      </c>
      <c r="D382" s="29">
        <v>43837</v>
      </c>
      <c r="E382" s="22"/>
      <c r="F382" s="39" t="s">
        <v>18</v>
      </c>
      <c r="G382" s="39" t="s">
        <v>3527</v>
      </c>
      <c r="H382" s="39" t="s">
        <v>111</v>
      </c>
      <c r="I382" s="32">
        <v>2</v>
      </c>
      <c r="J382" s="30">
        <v>270.58</v>
      </c>
      <c r="K382" s="22" t="s">
        <v>150</v>
      </c>
      <c r="L382" s="22"/>
      <c r="M382" s="22"/>
      <c r="N382" s="22"/>
      <c r="O382" s="22"/>
      <c r="P382" s="22"/>
    </row>
    <row r="383" spans="1:16" s="47" customFormat="1" x14ac:dyDescent="0.25">
      <c r="A383" s="21">
        <v>775</v>
      </c>
      <c r="B383" s="33" t="s">
        <v>4309</v>
      </c>
      <c r="C383" s="25">
        <v>3</v>
      </c>
      <c r="D383" s="26">
        <v>43837</v>
      </c>
      <c r="E383" s="21"/>
      <c r="F383" s="37" t="s">
        <v>18</v>
      </c>
      <c r="G383" s="37" t="s">
        <v>3754</v>
      </c>
      <c r="H383" s="37" t="s">
        <v>137</v>
      </c>
      <c r="I383" s="34">
        <v>1</v>
      </c>
      <c r="J383" s="27">
        <f>260.64/2</f>
        <v>130.32</v>
      </c>
      <c r="K383" s="21" t="s">
        <v>153</v>
      </c>
      <c r="L383" s="21"/>
      <c r="M383" s="21"/>
      <c r="N383" s="21"/>
      <c r="O383" s="21"/>
      <c r="P383" s="21"/>
    </row>
    <row r="384" spans="1:16" s="47" customFormat="1" x14ac:dyDescent="0.25">
      <c r="A384" s="21">
        <v>775</v>
      </c>
      <c r="B384" s="33" t="s">
        <v>4309</v>
      </c>
      <c r="C384" s="25">
        <v>3</v>
      </c>
      <c r="D384" s="26">
        <v>43837</v>
      </c>
      <c r="E384" s="21"/>
      <c r="F384" s="37" t="s">
        <v>18</v>
      </c>
      <c r="G384" s="37" t="s">
        <v>3754</v>
      </c>
      <c r="H384" s="37" t="s">
        <v>137</v>
      </c>
      <c r="I384" s="34">
        <v>1</v>
      </c>
      <c r="J384" s="27">
        <v>130.32</v>
      </c>
      <c r="K384" s="21" t="s">
        <v>149</v>
      </c>
      <c r="L384" s="21"/>
      <c r="M384" s="21"/>
      <c r="N384" s="21"/>
      <c r="O384" s="21"/>
      <c r="P384" s="21"/>
    </row>
    <row r="385" spans="1:16" s="47" customFormat="1" x14ac:dyDescent="0.25">
      <c r="A385" s="22">
        <v>776</v>
      </c>
      <c r="B385" s="31" t="s">
        <v>4309</v>
      </c>
      <c r="C385" s="28">
        <v>4</v>
      </c>
      <c r="D385" s="29">
        <v>43837</v>
      </c>
      <c r="E385" s="22"/>
      <c r="F385" s="39" t="s">
        <v>18</v>
      </c>
      <c r="G385" s="39" t="s">
        <v>3529</v>
      </c>
      <c r="H385" s="39" t="s">
        <v>4310</v>
      </c>
      <c r="I385" s="32">
        <v>2</v>
      </c>
      <c r="J385" s="30">
        <v>448.22</v>
      </c>
      <c r="K385" s="22" t="s">
        <v>150</v>
      </c>
      <c r="L385" s="22"/>
      <c r="M385" s="22"/>
      <c r="N385" s="22"/>
      <c r="O385" s="22"/>
      <c r="P385" s="22"/>
    </row>
    <row r="386" spans="1:16" s="47" customFormat="1" x14ac:dyDescent="0.25">
      <c r="A386" s="21">
        <v>777</v>
      </c>
      <c r="B386" s="33" t="s">
        <v>4309</v>
      </c>
      <c r="C386" s="25">
        <v>5</v>
      </c>
      <c r="D386" s="26">
        <v>43837</v>
      </c>
      <c r="E386" s="21"/>
      <c r="F386" s="37" t="s">
        <v>18</v>
      </c>
      <c r="G386" s="37" t="s">
        <v>3528</v>
      </c>
      <c r="H386" s="37" t="s">
        <v>35</v>
      </c>
      <c r="I386" s="34">
        <v>1</v>
      </c>
      <c r="J386" s="27">
        <v>224.11</v>
      </c>
      <c r="K386" s="21" t="s">
        <v>150</v>
      </c>
      <c r="L386" s="21"/>
      <c r="M386" s="21"/>
      <c r="N386" s="21"/>
      <c r="O386" s="21"/>
      <c r="P386" s="21"/>
    </row>
    <row r="387" spans="1:16" s="47" customFormat="1" x14ac:dyDescent="0.25">
      <c r="A387" s="22">
        <v>778</v>
      </c>
      <c r="B387" s="31" t="s">
        <v>4309</v>
      </c>
      <c r="C387" s="28">
        <v>6</v>
      </c>
      <c r="D387" s="29">
        <v>43837</v>
      </c>
      <c r="E387" s="22"/>
      <c r="F387" s="39" t="s">
        <v>18</v>
      </c>
      <c r="G387" s="39" t="s">
        <v>3909</v>
      </c>
      <c r="H387" s="39" t="s">
        <v>3293</v>
      </c>
      <c r="I387" s="32">
        <v>4</v>
      </c>
      <c r="J387" s="30">
        <v>115.56</v>
      </c>
      <c r="K387" s="22" t="s">
        <v>149</v>
      </c>
      <c r="L387" s="22"/>
      <c r="M387" s="22"/>
      <c r="N387" s="22"/>
      <c r="O387" s="22"/>
      <c r="P387" s="22"/>
    </row>
    <row r="388" spans="1:16" s="47" customFormat="1" x14ac:dyDescent="0.25">
      <c r="A388" s="21">
        <v>782</v>
      </c>
      <c r="B388" s="33" t="s">
        <v>4311</v>
      </c>
      <c r="C388" s="25">
        <v>1</v>
      </c>
      <c r="D388" s="26">
        <v>43837</v>
      </c>
      <c r="E388" s="21"/>
      <c r="F388" s="37" t="s">
        <v>18</v>
      </c>
      <c r="G388" s="37" t="s">
        <v>3631</v>
      </c>
      <c r="H388" s="37" t="s">
        <v>3531</v>
      </c>
      <c r="I388" s="34">
        <v>1</v>
      </c>
      <c r="J388" s="27">
        <v>115.81</v>
      </c>
      <c r="K388" s="21" t="s">
        <v>150</v>
      </c>
      <c r="L388" s="21"/>
      <c r="M388" s="21"/>
      <c r="N388" s="21"/>
      <c r="O388" s="21"/>
      <c r="P388" s="21"/>
    </row>
    <row r="389" spans="1:16" s="47" customFormat="1" x14ac:dyDescent="0.25">
      <c r="A389" s="22">
        <v>784</v>
      </c>
      <c r="B389" s="31" t="s">
        <v>4312</v>
      </c>
      <c r="C389" s="28">
        <v>1</v>
      </c>
      <c r="D389" s="29">
        <v>43837</v>
      </c>
      <c r="E389" s="22"/>
      <c r="F389" s="39" t="s">
        <v>18</v>
      </c>
      <c r="G389" s="39" t="s">
        <v>3898</v>
      </c>
      <c r="H389" s="39" t="s">
        <v>4062</v>
      </c>
      <c r="I389" s="32">
        <v>1</v>
      </c>
      <c r="J389" s="30">
        <v>118.83</v>
      </c>
      <c r="K389" s="22" t="s">
        <v>150</v>
      </c>
      <c r="L389" s="22"/>
      <c r="M389" s="22"/>
      <c r="N389" s="22"/>
      <c r="O389" s="22"/>
      <c r="P389" s="22"/>
    </row>
    <row r="390" spans="1:16" s="47" customFormat="1" x14ac:dyDescent="0.25">
      <c r="A390" s="21">
        <v>785</v>
      </c>
      <c r="B390" s="33" t="s">
        <v>4313</v>
      </c>
      <c r="C390" s="25">
        <v>1</v>
      </c>
      <c r="D390" s="26">
        <v>43837</v>
      </c>
      <c r="E390" s="21"/>
      <c r="F390" s="37" t="s">
        <v>18</v>
      </c>
      <c r="G390" s="37" t="s">
        <v>3910</v>
      </c>
      <c r="H390" s="37" t="s">
        <v>4178</v>
      </c>
      <c r="I390" s="34">
        <v>1</v>
      </c>
      <c r="J390" s="27">
        <v>89.99</v>
      </c>
      <c r="K390" s="21" t="s">
        <v>150</v>
      </c>
      <c r="L390" s="21"/>
      <c r="M390" s="21"/>
      <c r="N390" s="21"/>
      <c r="O390" s="21"/>
      <c r="P390" s="21"/>
    </row>
    <row r="391" spans="1:16" x14ac:dyDescent="0.25">
      <c r="A391" s="22">
        <v>786</v>
      </c>
      <c r="B391" s="31" t="s">
        <v>4313</v>
      </c>
      <c r="C391" s="28">
        <v>2</v>
      </c>
      <c r="D391" s="29">
        <v>43837</v>
      </c>
      <c r="E391" s="22"/>
      <c r="F391" s="39" t="s">
        <v>18</v>
      </c>
      <c r="G391" s="39" t="s">
        <v>3832</v>
      </c>
      <c r="H391" s="39" t="s">
        <v>3833</v>
      </c>
      <c r="I391" s="32">
        <v>1</v>
      </c>
      <c r="J391" s="30">
        <v>55.72</v>
      </c>
      <c r="K391" s="22" t="s">
        <v>150</v>
      </c>
      <c r="L391" s="22"/>
      <c r="M391" s="22"/>
      <c r="N391" s="22"/>
      <c r="O391" s="22"/>
      <c r="P391" s="22"/>
    </row>
    <row r="392" spans="1:16" s="47" customFormat="1" x14ac:dyDescent="0.25">
      <c r="A392" s="21">
        <v>787</v>
      </c>
      <c r="B392" s="33" t="s">
        <v>4313</v>
      </c>
      <c r="C392" s="25">
        <v>3</v>
      </c>
      <c r="D392" s="26">
        <v>43837</v>
      </c>
      <c r="E392" s="21"/>
      <c r="F392" s="37" t="s">
        <v>18</v>
      </c>
      <c r="G392" s="37" t="s">
        <v>3835</v>
      </c>
      <c r="H392" s="37" t="s">
        <v>102</v>
      </c>
      <c r="I392" s="34">
        <v>1</v>
      </c>
      <c r="J392" s="27">
        <v>101.86</v>
      </c>
      <c r="K392" s="21" t="s">
        <v>153</v>
      </c>
      <c r="L392" s="21"/>
      <c r="M392" s="21"/>
      <c r="N392" s="21"/>
      <c r="O392" s="21"/>
      <c r="P392" s="21"/>
    </row>
    <row r="393" spans="1:16" s="47" customFormat="1" x14ac:dyDescent="0.25">
      <c r="A393" s="22">
        <v>791</v>
      </c>
      <c r="B393" s="31" t="s">
        <v>4314</v>
      </c>
      <c r="C393" s="28">
        <v>1</v>
      </c>
      <c r="D393" s="29">
        <v>43836</v>
      </c>
      <c r="E393" s="22"/>
      <c r="F393" s="39" t="s">
        <v>37</v>
      </c>
      <c r="G393" s="39" t="s">
        <v>4315</v>
      </c>
      <c r="H393" s="39" t="s">
        <v>4316</v>
      </c>
      <c r="I393" s="32">
        <v>1</v>
      </c>
      <c r="J393" s="30">
        <v>281.8</v>
      </c>
      <c r="K393" s="22" t="s">
        <v>150</v>
      </c>
      <c r="L393" s="22"/>
      <c r="M393" s="22"/>
      <c r="N393" s="22"/>
      <c r="O393" s="22"/>
      <c r="P393" s="22"/>
    </row>
    <row r="394" spans="1:16" s="47" customFormat="1" x14ac:dyDescent="0.25">
      <c r="A394" s="21">
        <v>793</v>
      </c>
      <c r="B394" s="33" t="s">
        <v>4314</v>
      </c>
      <c r="C394" s="25">
        <v>2</v>
      </c>
      <c r="D394" s="26">
        <v>43836</v>
      </c>
      <c r="E394" s="21"/>
      <c r="F394" s="37" t="s">
        <v>37</v>
      </c>
      <c r="G394" s="37" t="s">
        <v>3675</v>
      </c>
      <c r="H394" s="37" t="s">
        <v>3676</v>
      </c>
      <c r="I394" s="34">
        <v>1</v>
      </c>
      <c r="J394" s="27">
        <v>358.2</v>
      </c>
      <c r="K394" s="21" t="s">
        <v>150</v>
      </c>
      <c r="L394" s="21"/>
      <c r="M394" s="21"/>
      <c r="N394" s="21"/>
      <c r="O394" s="21"/>
      <c r="P394" s="21"/>
    </row>
    <row r="395" spans="1:16" s="47" customFormat="1" x14ac:dyDescent="0.25">
      <c r="A395" s="22">
        <v>798</v>
      </c>
      <c r="B395" s="31" t="s">
        <v>4317</v>
      </c>
      <c r="C395" s="28">
        <v>1</v>
      </c>
      <c r="D395" s="29">
        <v>43836</v>
      </c>
      <c r="E395" s="22"/>
      <c r="F395" s="39" t="s">
        <v>37</v>
      </c>
      <c r="G395" s="39" t="s">
        <v>3604</v>
      </c>
      <c r="H395" s="39" t="s">
        <v>3605</v>
      </c>
      <c r="I395" s="32">
        <v>1</v>
      </c>
      <c r="J395" s="30">
        <v>601.49</v>
      </c>
      <c r="K395" s="22" t="s">
        <v>150</v>
      </c>
      <c r="L395" s="22"/>
      <c r="M395" s="22"/>
      <c r="N395" s="22"/>
      <c r="O395" s="22"/>
      <c r="P395" s="22"/>
    </row>
    <row r="396" spans="1:16" s="47" customFormat="1" x14ac:dyDescent="0.25">
      <c r="A396" s="21">
        <v>801</v>
      </c>
      <c r="B396" s="33" t="s">
        <v>4318</v>
      </c>
      <c r="C396" s="25">
        <v>1</v>
      </c>
      <c r="D396" s="26">
        <v>43838</v>
      </c>
      <c r="E396" s="21"/>
      <c r="F396" s="37" t="s">
        <v>3329</v>
      </c>
      <c r="G396" s="37" t="s">
        <v>4041</v>
      </c>
      <c r="H396" s="37" t="s">
        <v>4304</v>
      </c>
      <c r="I396" s="34">
        <v>1</v>
      </c>
      <c r="J396" s="27">
        <v>392.15</v>
      </c>
      <c r="K396" s="21" t="s">
        <v>153</v>
      </c>
      <c r="L396" s="21"/>
      <c r="M396" s="21"/>
      <c r="N396" s="21"/>
      <c r="O396" s="21"/>
      <c r="P396" s="21"/>
    </row>
    <row r="397" spans="1:16" s="47" customFormat="1" x14ac:dyDescent="0.25">
      <c r="A397" s="22">
        <v>802</v>
      </c>
      <c r="B397" s="31" t="s">
        <v>4319</v>
      </c>
      <c r="C397" s="28">
        <v>1</v>
      </c>
      <c r="D397" s="29">
        <v>43803</v>
      </c>
      <c r="E397" s="22"/>
      <c r="F397" s="39" t="s">
        <v>3337</v>
      </c>
      <c r="G397" s="39" t="s">
        <v>4320</v>
      </c>
      <c r="H397" s="39" t="s">
        <v>4321</v>
      </c>
      <c r="I397" s="32">
        <v>1</v>
      </c>
      <c r="J397" s="30">
        <v>0</v>
      </c>
      <c r="K397" s="22"/>
      <c r="L397" s="22"/>
      <c r="M397" s="22"/>
      <c r="N397" s="22"/>
      <c r="O397" s="22"/>
      <c r="P397" s="22"/>
    </row>
    <row r="398" spans="1:16" s="47" customFormat="1" x14ac:dyDescent="0.25">
      <c r="A398" s="21">
        <v>804</v>
      </c>
      <c r="B398" s="33" t="s">
        <v>4322</v>
      </c>
      <c r="C398" s="25">
        <v>1</v>
      </c>
      <c r="D398" s="26">
        <v>43837</v>
      </c>
      <c r="E398" s="21"/>
      <c r="F398" s="37" t="s">
        <v>18</v>
      </c>
      <c r="G398" s="37" t="s">
        <v>4323</v>
      </c>
      <c r="H398" s="37" t="s">
        <v>4324</v>
      </c>
      <c r="I398" s="34">
        <v>1</v>
      </c>
      <c r="J398" s="27">
        <v>0</v>
      </c>
      <c r="K398" s="21" t="s">
        <v>158</v>
      </c>
      <c r="L398" s="21"/>
      <c r="M398" s="21"/>
      <c r="N398" s="21"/>
      <c r="O398" s="21"/>
      <c r="P398" s="21"/>
    </row>
    <row r="399" spans="1:16" s="47" customFormat="1" x14ac:dyDescent="0.25">
      <c r="A399" s="22">
        <v>805</v>
      </c>
      <c r="B399" s="31" t="s">
        <v>4322</v>
      </c>
      <c r="C399" s="28">
        <v>2</v>
      </c>
      <c r="D399" s="29">
        <v>43837</v>
      </c>
      <c r="E399" s="22"/>
      <c r="F399" s="39" t="s">
        <v>18</v>
      </c>
      <c r="G399" s="39" t="s">
        <v>4325</v>
      </c>
      <c r="H399" s="39" t="s">
        <v>4326</v>
      </c>
      <c r="I399" s="32">
        <v>1</v>
      </c>
      <c r="J399" s="30">
        <v>0</v>
      </c>
      <c r="K399" s="22" t="s">
        <v>158</v>
      </c>
      <c r="L399" s="22"/>
      <c r="M399" s="22"/>
      <c r="N399" s="22"/>
      <c r="O399" s="22"/>
      <c r="P399" s="22"/>
    </row>
    <row r="400" spans="1:16" s="47" customFormat="1" x14ac:dyDescent="0.25">
      <c r="A400" s="21">
        <v>810</v>
      </c>
      <c r="B400" s="33" t="s">
        <v>4328</v>
      </c>
      <c r="C400" s="25">
        <v>1</v>
      </c>
      <c r="D400" s="26">
        <v>43844</v>
      </c>
      <c r="E400" s="21"/>
      <c r="F400" s="37" t="s">
        <v>18</v>
      </c>
      <c r="G400" s="37" t="s">
        <v>4329</v>
      </c>
      <c r="H400" s="37" t="s">
        <v>4330</v>
      </c>
      <c r="I400" s="34">
        <v>3</v>
      </c>
      <c r="J400" s="27">
        <v>0</v>
      </c>
      <c r="K400" s="21" t="s">
        <v>149</v>
      </c>
      <c r="L400" s="21"/>
      <c r="M400" s="21"/>
      <c r="N400" s="21"/>
      <c r="O400" s="21"/>
      <c r="P400" s="21"/>
    </row>
    <row r="401" spans="1:16" s="47" customFormat="1" x14ac:dyDescent="0.25">
      <c r="A401" s="22">
        <v>812</v>
      </c>
      <c r="B401" s="31" t="s">
        <v>4328</v>
      </c>
      <c r="C401" s="28">
        <v>2</v>
      </c>
      <c r="D401" s="29">
        <v>43844</v>
      </c>
      <c r="E401" s="22"/>
      <c r="F401" s="39" t="s">
        <v>18</v>
      </c>
      <c r="G401" s="39" t="s">
        <v>4323</v>
      </c>
      <c r="H401" s="39" t="s">
        <v>4324</v>
      </c>
      <c r="I401" s="32">
        <v>2</v>
      </c>
      <c r="J401" s="30">
        <v>0</v>
      </c>
      <c r="K401" s="22" t="s">
        <v>149</v>
      </c>
      <c r="L401" s="22"/>
      <c r="M401" s="22"/>
      <c r="N401" s="22"/>
      <c r="O401" s="22"/>
      <c r="P401" s="22"/>
    </row>
    <row r="402" spans="1:16" s="47" customFormat="1" x14ac:dyDescent="0.25">
      <c r="A402" s="21">
        <v>813</v>
      </c>
      <c r="B402" s="33" t="s">
        <v>4328</v>
      </c>
      <c r="C402" s="25">
        <v>3</v>
      </c>
      <c r="D402" s="26">
        <v>43844</v>
      </c>
      <c r="E402" s="21"/>
      <c r="F402" s="37" t="s">
        <v>18</v>
      </c>
      <c r="G402" s="37" t="s">
        <v>4325</v>
      </c>
      <c r="H402" s="37" t="s">
        <v>4326</v>
      </c>
      <c r="I402" s="34">
        <v>2</v>
      </c>
      <c r="J402" s="27">
        <v>0</v>
      </c>
      <c r="K402" s="21" t="s">
        <v>149</v>
      </c>
      <c r="L402" s="21"/>
      <c r="M402" s="21"/>
      <c r="N402" s="21"/>
      <c r="O402" s="21"/>
      <c r="P402" s="21"/>
    </row>
    <row r="403" spans="1:16" s="47" customFormat="1" x14ac:dyDescent="0.25">
      <c r="A403" s="22">
        <v>814</v>
      </c>
      <c r="B403" s="31" t="s">
        <v>4328</v>
      </c>
      <c r="C403" s="28">
        <v>4</v>
      </c>
      <c r="D403" s="29">
        <v>43844</v>
      </c>
      <c r="E403" s="22"/>
      <c r="F403" s="39" t="s">
        <v>18</v>
      </c>
      <c r="G403" s="39" t="s">
        <v>4331</v>
      </c>
      <c r="H403" s="39" t="s">
        <v>4332</v>
      </c>
      <c r="I403" s="32">
        <v>3</v>
      </c>
      <c r="J403" s="30">
        <v>0</v>
      </c>
      <c r="K403" s="22" t="s">
        <v>149</v>
      </c>
      <c r="L403" s="22"/>
      <c r="M403" s="22"/>
      <c r="N403" s="22"/>
      <c r="O403" s="22"/>
      <c r="P403" s="22"/>
    </row>
    <row r="404" spans="1:16" s="47" customFormat="1" x14ac:dyDescent="0.25">
      <c r="A404" s="21">
        <v>818</v>
      </c>
      <c r="B404" s="33" t="s">
        <v>4333</v>
      </c>
      <c r="C404" s="25">
        <v>1</v>
      </c>
      <c r="D404" s="26">
        <v>43836</v>
      </c>
      <c r="E404" s="21"/>
      <c r="F404" s="37" t="s">
        <v>3739</v>
      </c>
      <c r="G404" s="37" t="s">
        <v>4334</v>
      </c>
      <c r="H404" s="37" t="s">
        <v>4335</v>
      </c>
      <c r="I404" s="34">
        <v>1</v>
      </c>
      <c r="J404" s="27">
        <v>394.85</v>
      </c>
      <c r="K404" s="21" t="s">
        <v>150</v>
      </c>
      <c r="L404" s="21"/>
      <c r="M404" s="21"/>
      <c r="N404" s="21"/>
      <c r="O404" s="21"/>
      <c r="P404" s="21"/>
    </row>
    <row r="405" spans="1:16" s="47" customFormat="1" x14ac:dyDescent="0.25">
      <c r="A405" s="22">
        <v>821</v>
      </c>
      <c r="B405" s="31" t="s">
        <v>4337</v>
      </c>
      <c r="C405" s="28">
        <v>1</v>
      </c>
      <c r="D405" s="29">
        <v>43836</v>
      </c>
      <c r="E405" s="22"/>
      <c r="F405" s="39" t="s">
        <v>3739</v>
      </c>
      <c r="G405" s="39" t="s">
        <v>58</v>
      </c>
      <c r="H405" s="39" t="s">
        <v>3816</v>
      </c>
      <c r="I405" s="32">
        <v>1</v>
      </c>
      <c r="J405" s="30">
        <v>356.46</v>
      </c>
      <c r="K405" s="22" t="s">
        <v>150</v>
      </c>
      <c r="L405" s="22"/>
      <c r="M405" s="22"/>
      <c r="N405" s="22"/>
      <c r="O405" s="22"/>
      <c r="P405" s="22"/>
    </row>
    <row r="406" spans="1:16" s="47" customFormat="1" x14ac:dyDescent="0.25">
      <c r="A406" s="21">
        <v>823</v>
      </c>
      <c r="B406" s="33" t="s">
        <v>4339</v>
      </c>
      <c r="C406" s="25">
        <v>1</v>
      </c>
      <c r="D406" s="26">
        <v>43836</v>
      </c>
      <c r="E406" s="21"/>
      <c r="F406" s="37" t="s">
        <v>85</v>
      </c>
      <c r="G406" s="37" t="s">
        <v>4340</v>
      </c>
      <c r="H406" s="37" t="s">
        <v>4341</v>
      </c>
      <c r="I406" s="34">
        <v>1</v>
      </c>
      <c r="J406" s="27">
        <v>94.59</v>
      </c>
      <c r="K406" s="21" t="s">
        <v>150</v>
      </c>
      <c r="L406" s="21"/>
      <c r="M406" s="21"/>
      <c r="N406" s="21"/>
      <c r="O406" s="21"/>
      <c r="P406" s="21"/>
    </row>
    <row r="407" spans="1:16" s="47" customFormat="1" x14ac:dyDescent="0.25">
      <c r="A407" s="22">
        <v>825</v>
      </c>
      <c r="B407" s="31" t="s">
        <v>4343</v>
      </c>
      <c r="C407" s="28">
        <v>1</v>
      </c>
      <c r="D407" s="29">
        <v>43836</v>
      </c>
      <c r="E407" s="22"/>
      <c r="F407" s="39" t="s">
        <v>85</v>
      </c>
      <c r="G407" s="39" t="s">
        <v>3553</v>
      </c>
      <c r="H407" s="39" t="s">
        <v>87</v>
      </c>
      <c r="I407" s="32">
        <v>1</v>
      </c>
      <c r="J407" s="30">
        <v>554.29</v>
      </c>
      <c r="K407" s="22" t="s">
        <v>150</v>
      </c>
      <c r="L407" s="22"/>
      <c r="M407" s="22"/>
      <c r="N407" s="22"/>
      <c r="O407" s="22"/>
      <c r="P407" s="22"/>
    </row>
    <row r="408" spans="1:16" s="47" customFormat="1" x14ac:dyDescent="0.25">
      <c r="A408" s="21">
        <v>827</v>
      </c>
      <c r="B408" s="33" t="s">
        <v>4345</v>
      </c>
      <c r="C408" s="25">
        <v>1</v>
      </c>
      <c r="D408" s="26">
        <v>43846</v>
      </c>
      <c r="E408" s="21"/>
      <c r="F408" s="37" t="s">
        <v>18</v>
      </c>
      <c r="G408" s="37" t="s">
        <v>3837</v>
      </c>
      <c r="H408" s="37" t="s">
        <v>3291</v>
      </c>
      <c r="I408" s="34">
        <v>7</v>
      </c>
      <c r="J408" s="27">
        <v>2003.61</v>
      </c>
      <c r="K408" s="21"/>
      <c r="L408" s="21"/>
      <c r="M408" s="21"/>
      <c r="N408" s="21"/>
      <c r="O408" s="21"/>
      <c r="P408" s="21"/>
    </row>
    <row r="409" spans="1:16" s="47" customFormat="1" x14ac:dyDescent="0.25">
      <c r="A409" s="22">
        <v>829</v>
      </c>
      <c r="B409" s="31" t="s">
        <v>4347</v>
      </c>
      <c r="C409" s="28">
        <v>1</v>
      </c>
      <c r="D409" s="29">
        <v>43836</v>
      </c>
      <c r="E409" s="22"/>
      <c r="F409" s="39" t="s">
        <v>43</v>
      </c>
      <c r="G409" s="39" t="s">
        <v>4348</v>
      </c>
      <c r="H409" s="39" t="s">
        <v>3306</v>
      </c>
      <c r="I409" s="32">
        <v>1</v>
      </c>
      <c r="J409" s="30">
        <v>208.75</v>
      </c>
      <c r="K409" s="22" t="s">
        <v>150</v>
      </c>
      <c r="L409" s="22"/>
      <c r="M409" s="22"/>
      <c r="N409" s="22"/>
      <c r="O409" s="22"/>
      <c r="P409" s="22"/>
    </row>
    <row r="410" spans="1:16" s="47" customFormat="1" x14ac:dyDescent="0.25">
      <c r="A410" s="21">
        <v>830</v>
      </c>
      <c r="B410" s="33" t="s">
        <v>4347</v>
      </c>
      <c r="C410" s="25">
        <v>2</v>
      </c>
      <c r="D410" s="26">
        <v>43836</v>
      </c>
      <c r="E410" s="21"/>
      <c r="F410" s="37" t="s">
        <v>43</v>
      </c>
      <c r="G410" s="37" t="s">
        <v>3404</v>
      </c>
      <c r="H410" s="37" t="s">
        <v>77</v>
      </c>
      <c r="I410" s="34">
        <v>2</v>
      </c>
      <c r="J410" s="27">
        <v>50.54</v>
      </c>
      <c r="K410" s="21" t="s">
        <v>150</v>
      </c>
      <c r="L410" s="21"/>
      <c r="M410" s="21"/>
      <c r="N410" s="21"/>
      <c r="O410" s="21"/>
      <c r="P410" s="21"/>
    </row>
    <row r="411" spans="1:16" s="47" customFormat="1" x14ac:dyDescent="0.25">
      <c r="A411" s="22">
        <v>831</v>
      </c>
      <c r="B411" s="31" t="s">
        <v>4347</v>
      </c>
      <c r="C411" s="28">
        <v>3</v>
      </c>
      <c r="D411" s="29">
        <v>43836</v>
      </c>
      <c r="E411" s="22"/>
      <c r="F411" s="39" t="s">
        <v>43</v>
      </c>
      <c r="G411" s="39" t="s">
        <v>3378</v>
      </c>
      <c r="H411" s="39" t="s">
        <v>3678</v>
      </c>
      <c r="I411" s="32">
        <v>2</v>
      </c>
      <c r="J411" s="30">
        <v>45.44</v>
      </c>
      <c r="K411" s="22" t="s">
        <v>150</v>
      </c>
      <c r="L411" s="22"/>
      <c r="M411" s="22"/>
      <c r="N411" s="22"/>
      <c r="O411" s="22"/>
      <c r="P411" s="22"/>
    </row>
    <row r="412" spans="1:16" x14ac:dyDescent="0.25">
      <c r="A412" s="21">
        <v>832</v>
      </c>
      <c r="B412" s="33" t="s">
        <v>4347</v>
      </c>
      <c r="C412" s="25">
        <v>4</v>
      </c>
      <c r="D412" s="26">
        <v>43836</v>
      </c>
      <c r="E412" s="21"/>
      <c r="F412" s="37" t="s">
        <v>43</v>
      </c>
      <c r="G412" s="37" t="s">
        <v>4349</v>
      </c>
      <c r="H412" s="37" t="s">
        <v>3317</v>
      </c>
      <c r="I412" s="34">
        <v>1</v>
      </c>
      <c r="J412" s="27">
        <v>489.2</v>
      </c>
      <c r="K412" s="21" t="s">
        <v>150</v>
      </c>
      <c r="L412" s="21"/>
      <c r="M412" s="21"/>
      <c r="N412" s="21"/>
      <c r="O412" s="21"/>
      <c r="P412" s="21"/>
    </row>
    <row r="413" spans="1:16" s="47" customFormat="1" x14ac:dyDescent="0.25">
      <c r="A413" s="22">
        <v>833</v>
      </c>
      <c r="B413" s="31" t="s">
        <v>4347</v>
      </c>
      <c r="C413" s="28">
        <v>5</v>
      </c>
      <c r="D413" s="29">
        <v>43836</v>
      </c>
      <c r="E413" s="22"/>
      <c r="F413" s="39" t="s">
        <v>43</v>
      </c>
      <c r="G413" s="39" t="s">
        <v>4350</v>
      </c>
      <c r="H413" s="39" t="s">
        <v>3335</v>
      </c>
      <c r="I413" s="32">
        <v>1</v>
      </c>
      <c r="J413" s="30">
        <v>425.14</v>
      </c>
      <c r="K413" s="22" t="s">
        <v>150</v>
      </c>
      <c r="L413" s="22"/>
      <c r="M413" s="22"/>
      <c r="N413" s="22"/>
      <c r="O413" s="22"/>
      <c r="P413" s="22"/>
    </row>
    <row r="414" spans="1:16" s="47" customFormat="1" x14ac:dyDescent="0.25">
      <c r="A414" s="21">
        <v>834</v>
      </c>
      <c r="B414" s="33" t="s">
        <v>4347</v>
      </c>
      <c r="C414" s="25">
        <v>6</v>
      </c>
      <c r="D414" s="26">
        <v>43836</v>
      </c>
      <c r="E414" s="21"/>
      <c r="F414" s="37" t="s">
        <v>43</v>
      </c>
      <c r="G414" s="37" t="s">
        <v>4351</v>
      </c>
      <c r="H414" s="37" t="s">
        <v>66</v>
      </c>
      <c r="I414" s="34">
        <v>1</v>
      </c>
      <c r="J414" s="27">
        <v>184.55</v>
      </c>
      <c r="K414" s="21" t="s">
        <v>150</v>
      </c>
      <c r="L414" s="21"/>
      <c r="M414" s="21"/>
      <c r="N414" s="21"/>
      <c r="O414" s="21"/>
      <c r="P414" s="21"/>
    </row>
    <row r="415" spans="1:16" s="47" customFormat="1" x14ac:dyDescent="0.25">
      <c r="A415" s="22">
        <v>835</v>
      </c>
      <c r="B415" s="31" t="s">
        <v>4347</v>
      </c>
      <c r="C415" s="28">
        <v>7</v>
      </c>
      <c r="D415" s="29">
        <v>43836</v>
      </c>
      <c r="E415" s="22"/>
      <c r="F415" s="39" t="s">
        <v>43</v>
      </c>
      <c r="G415" s="39" t="s">
        <v>4352</v>
      </c>
      <c r="H415" s="39" t="s">
        <v>3704</v>
      </c>
      <c r="I415" s="32">
        <v>1</v>
      </c>
      <c r="J415" s="30">
        <v>475.13</v>
      </c>
      <c r="K415" s="22" t="s">
        <v>150</v>
      </c>
      <c r="L415" s="22"/>
      <c r="M415" s="22"/>
      <c r="N415" s="22"/>
      <c r="O415" s="22"/>
      <c r="P415" s="22"/>
    </row>
    <row r="416" spans="1:16" s="47" customFormat="1" x14ac:dyDescent="0.25">
      <c r="A416" s="21">
        <v>836</v>
      </c>
      <c r="B416" s="33" t="s">
        <v>4347</v>
      </c>
      <c r="C416" s="25">
        <v>8</v>
      </c>
      <c r="D416" s="26">
        <v>43836</v>
      </c>
      <c r="E416" s="21"/>
      <c r="F416" s="37" t="s">
        <v>43</v>
      </c>
      <c r="G416" s="37" t="s">
        <v>4353</v>
      </c>
      <c r="H416" s="37" t="s">
        <v>3706</v>
      </c>
      <c r="I416" s="34">
        <v>1</v>
      </c>
      <c r="J416" s="27">
        <v>429.93</v>
      </c>
      <c r="K416" s="21" t="s">
        <v>150</v>
      </c>
      <c r="L416" s="21"/>
      <c r="M416" s="21"/>
      <c r="N416" s="21"/>
      <c r="O416" s="21"/>
      <c r="P416" s="21"/>
    </row>
    <row r="417" spans="1:16" s="47" customFormat="1" x14ac:dyDescent="0.25">
      <c r="A417" s="22">
        <v>841</v>
      </c>
      <c r="B417" s="31" t="s">
        <v>4355</v>
      </c>
      <c r="C417" s="28">
        <v>1</v>
      </c>
      <c r="D417" s="29">
        <v>43836</v>
      </c>
      <c r="E417" s="22"/>
      <c r="F417" s="39" t="s">
        <v>43</v>
      </c>
      <c r="G417" s="39" t="s">
        <v>3701</v>
      </c>
      <c r="H417" s="39" t="s">
        <v>3306</v>
      </c>
      <c r="I417" s="32">
        <v>1</v>
      </c>
      <c r="J417" s="30">
        <v>208.75</v>
      </c>
      <c r="K417" s="22" t="s">
        <v>150</v>
      </c>
      <c r="L417" s="22"/>
      <c r="M417" s="22"/>
      <c r="N417" s="22"/>
      <c r="O417" s="22"/>
      <c r="P417" s="22"/>
    </row>
    <row r="418" spans="1:16" s="47" customFormat="1" x14ac:dyDescent="0.25">
      <c r="A418" s="21">
        <v>843</v>
      </c>
      <c r="B418" s="33" t="s">
        <v>4355</v>
      </c>
      <c r="C418" s="25">
        <v>2</v>
      </c>
      <c r="D418" s="26">
        <v>43836</v>
      </c>
      <c r="E418" s="21"/>
      <c r="F418" s="37" t="s">
        <v>43</v>
      </c>
      <c r="G418" s="37" t="s">
        <v>3404</v>
      </c>
      <c r="H418" s="37" t="s">
        <v>77</v>
      </c>
      <c r="I418" s="34">
        <v>2</v>
      </c>
      <c r="J418" s="27">
        <v>50.54</v>
      </c>
      <c r="K418" s="21" t="s">
        <v>150</v>
      </c>
      <c r="L418" s="21"/>
      <c r="M418" s="21"/>
      <c r="N418" s="21"/>
      <c r="O418" s="21"/>
      <c r="P418" s="21"/>
    </row>
    <row r="419" spans="1:16" s="47" customFormat="1" x14ac:dyDescent="0.25">
      <c r="A419" s="22">
        <v>844</v>
      </c>
      <c r="B419" s="31" t="s">
        <v>4355</v>
      </c>
      <c r="C419" s="28">
        <v>3</v>
      </c>
      <c r="D419" s="29">
        <v>43836</v>
      </c>
      <c r="E419" s="22"/>
      <c r="F419" s="39" t="s">
        <v>43</v>
      </c>
      <c r="G419" s="39" t="s">
        <v>3378</v>
      </c>
      <c r="H419" s="39" t="s">
        <v>3678</v>
      </c>
      <c r="I419" s="32">
        <v>2</v>
      </c>
      <c r="J419" s="30">
        <v>45.44</v>
      </c>
      <c r="K419" s="22" t="s">
        <v>150</v>
      </c>
      <c r="L419" s="22"/>
      <c r="M419" s="22"/>
      <c r="N419" s="22"/>
      <c r="O419" s="22"/>
      <c r="P419" s="22"/>
    </row>
    <row r="420" spans="1:16" s="47" customFormat="1" x14ac:dyDescent="0.25">
      <c r="A420" s="21">
        <v>845</v>
      </c>
      <c r="B420" s="33" t="s">
        <v>4355</v>
      </c>
      <c r="C420" s="25">
        <v>4</v>
      </c>
      <c r="D420" s="26">
        <v>43836</v>
      </c>
      <c r="E420" s="21"/>
      <c r="F420" s="37" t="s">
        <v>43</v>
      </c>
      <c r="G420" s="37" t="s">
        <v>3702</v>
      </c>
      <c r="H420" s="37" t="s">
        <v>66</v>
      </c>
      <c r="I420" s="34">
        <v>1</v>
      </c>
      <c r="J420" s="27">
        <v>184.55</v>
      </c>
      <c r="K420" s="21" t="s">
        <v>150</v>
      </c>
      <c r="L420" s="21"/>
      <c r="M420" s="21"/>
      <c r="N420" s="21"/>
      <c r="O420" s="21"/>
      <c r="P420" s="21"/>
    </row>
    <row r="421" spans="1:16" x14ac:dyDescent="0.25">
      <c r="A421" s="22">
        <v>846</v>
      </c>
      <c r="B421" s="31" t="s">
        <v>4355</v>
      </c>
      <c r="C421" s="28">
        <v>5</v>
      </c>
      <c r="D421" s="29">
        <v>43836</v>
      </c>
      <c r="E421" s="22"/>
      <c r="F421" s="39" t="s">
        <v>43</v>
      </c>
      <c r="G421" s="39" t="s">
        <v>4356</v>
      </c>
      <c r="H421" s="39" t="s">
        <v>4357</v>
      </c>
      <c r="I421" s="32">
        <v>1</v>
      </c>
      <c r="J421" s="30">
        <v>498.15</v>
      </c>
      <c r="K421" s="22" t="s">
        <v>150</v>
      </c>
      <c r="L421" s="22"/>
      <c r="M421" s="22"/>
      <c r="N421" s="22"/>
      <c r="O421" s="22"/>
      <c r="P421" s="22"/>
    </row>
    <row r="422" spans="1:16" s="47" customFormat="1" x14ac:dyDescent="0.25">
      <c r="A422" s="21">
        <v>847</v>
      </c>
      <c r="B422" s="33" t="s">
        <v>4355</v>
      </c>
      <c r="C422" s="25">
        <v>6</v>
      </c>
      <c r="D422" s="26">
        <v>43836</v>
      </c>
      <c r="E422" s="21"/>
      <c r="F422" s="37" t="s">
        <v>43</v>
      </c>
      <c r="G422" s="37" t="s">
        <v>4358</v>
      </c>
      <c r="H422" s="37" t="s">
        <v>4359</v>
      </c>
      <c r="I422" s="34">
        <v>1</v>
      </c>
      <c r="J422" s="27">
        <v>440.33</v>
      </c>
      <c r="K422" s="21" t="s">
        <v>150</v>
      </c>
      <c r="L422" s="21"/>
      <c r="M422" s="21"/>
      <c r="N422" s="21"/>
      <c r="O422" s="21"/>
      <c r="P422" s="21"/>
    </row>
    <row r="423" spans="1:16" s="47" customFormat="1" x14ac:dyDescent="0.25">
      <c r="A423" s="22">
        <v>848</v>
      </c>
      <c r="B423" s="31" t="s">
        <v>4355</v>
      </c>
      <c r="C423" s="28">
        <v>7</v>
      </c>
      <c r="D423" s="29">
        <v>43836</v>
      </c>
      <c r="E423" s="22"/>
      <c r="F423" s="39" t="s">
        <v>43</v>
      </c>
      <c r="G423" s="39" t="s">
        <v>4360</v>
      </c>
      <c r="H423" s="39" t="s">
        <v>4361</v>
      </c>
      <c r="I423" s="32">
        <v>1</v>
      </c>
      <c r="J423" s="30">
        <v>226.81</v>
      </c>
      <c r="K423" s="22" t="s">
        <v>150</v>
      </c>
      <c r="L423" s="22"/>
      <c r="M423" s="22"/>
      <c r="N423" s="22"/>
      <c r="O423" s="22"/>
      <c r="P423" s="22"/>
    </row>
    <row r="424" spans="1:16" s="47" customFormat="1" x14ac:dyDescent="0.25">
      <c r="A424" s="21">
        <v>849</v>
      </c>
      <c r="B424" s="33" t="s">
        <v>4355</v>
      </c>
      <c r="C424" s="25">
        <v>8</v>
      </c>
      <c r="D424" s="26">
        <v>43836</v>
      </c>
      <c r="E424" s="21"/>
      <c r="F424" s="37" t="s">
        <v>43</v>
      </c>
      <c r="G424" s="37" t="s">
        <v>3703</v>
      </c>
      <c r="H424" s="37" t="s">
        <v>3704</v>
      </c>
      <c r="I424" s="34">
        <v>1</v>
      </c>
      <c r="J424" s="27">
        <v>475.13</v>
      </c>
      <c r="K424" s="21" t="s">
        <v>150</v>
      </c>
      <c r="L424" s="21"/>
      <c r="M424" s="21"/>
      <c r="N424" s="21"/>
      <c r="O424" s="21"/>
      <c r="P424" s="21"/>
    </row>
    <row r="425" spans="1:16" s="47" customFormat="1" x14ac:dyDescent="0.25">
      <c r="A425" s="22">
        <v>850</v>
      </c>
      <c r="B425" s="31" t="s">
        <v>4355</v>
      </c>
      <c r="C425" s="28">
        <v>9</v>
      </c>
      <c r="D425" s="29">
        <v>43836</v>
      </c>
      <c r="E425" s="22"/>
      <c r="F425" s="39" t="s">
        <v>43</v>
      </c>
      <c r="G425" s="39" t="s">
        <v>3705</v>
      </c>
      <c r="H425" s="39" t="s">
        <v>3706</v>
      </c>
      <c r="I425" s="32">
        <v>1</v>
      </c>
      <c r="J425" s="30">
        <v>429.93</v>
      </c>
      <c r="K425" s="22" t="s">
        <v>150</v>
      </c>
      <c r="L425" s="22"/>
      <c r="M425" s="22"/>
      <c r="N425" s="22"/>
      <c r="O425" s="22"/>
      <c r="P425" s="22"/>
    </row>
    <row r="426" spans="1:16" s="47" customFormat="1" x14ac:dyDescent="0.25">
      <c r="A426" s="21">
        <v>855</v>
      </c>
      <c r="B426" s="33" t="s">
        <v>4363</v>
      </c>
      <c r="C426" s="25">
        <v>1</v>
      </c>
      <c r="D426" s="26">
        <v>43836</v>
      </c>
      <c r="E426" s="21"/>
      <c r="F426" s="37" t="s">
        <v>43</v>
      </c>
      <c r="G426" s="37" t="s">
        <v>3518</v>
      </c>
      <c r="H426" s="37" t="s">
        <v>67</v>
      </c>
      <c r="I426" s="34">
        <v>1</v>
      </c>
      <c r="J426" s="27">
        <v>48.36</v>
      </c>
      <c r="K426" s="21" t="s">
        <v>150</v>
      </c>
      <c r="L426" s="21"/>
      <c r="M426" s="21"/>
      <c r="N426" s="21"/>
      <c r="O426" s="21"/>
      <c r="P426" s="21"/>
    </row>
    <row r="427" spans="1:16" s="47" customFormat="1" x14ac:dyDescent="0.25">
      <c r="A427" s="22">
        <v>857</v>
      </c>
      <c r="B427" s="31" t="s">
        <v>4363</v>
      </c>
      <c r="C427" s="28">
        <v>2</v>
      </c>
      <c r="D427" s="29">
        <v>43836</v>
      </c>
      <c r="E427" s="22"/>
      <c r="F427" s="39" t="s">
        <v>43</v>
      </c>
      <c r="G427" s="39" t="s">
        <v>3519</v>
      </c>
      <c r="H427" s="39" t="s">
        <v>69</v>
      </c>
      <c r="I427" s="32">
        <v>1</v>
      </c>
      <c r="J427" s="30">
        <v>692.08</v>
      </c>
      <c r="K427" s="22" t="s">
        <v>150</v>
      </c>
      <c r="L427" s="22"/>
      <c r="M427" s="22"/>
      <c r="N427" s="22"/>
      <c r="O427" s="22"/>
      <c r="P427" s="22"/>
    </row>
    <row r="428" spans="1:16" x14ac:dyDescent="0.25">
      <c r="A428" s="21">
        <v>862</v>
      </c>
      <c r="B428" s="33" t="s">
        <v>4365</v>
      </c>
      <c r="C428" s="25">
        <v>1</v>
      </c>
      <c r="D428" s="26">
        <v>43836</v>
      </c>
      <c r="E428" s="21"/>
      <c r="F428" s="37" t="s">
        <v>43</v>
      </c>
      <c r="G428" s="37" t="s">
        <v>3414</v>
      </c>
      <c r="H428" s="37" t="s">
        <v>71</v>
      </c>
      <c r="I428" s="34">
        <v>1</v>
      </c>
      <c r="J428" s="27">
        <v>49.71</v>
      </c>
      <c r="K428" s="21" t="s">
        <v>150</v>
      </c>
      <c r="L428" s="21"/>
      <c r="M428" s="21"/>
      <c r="N428" s="21"/>
      <c r="O428" s="21"/>
      <c r="P428" s="21"/>
    </row>
    <row r="429" spans="1:16" s="47" customFormat="1" x14ac:dyDescent="0.25">
      <c r="A429" s="22">
        <v>864</v>
      </c>
      <c r="B429" s="31" t="s">
        <v>4365</v>
      </c>
      <c r="C429" s="28">
        <v>2</v>
      </c>
      <c r="D429" s="29">
        <v>43836</v>
      </c>
      <c r="E429" s="22"/>
      <c r="F429" s="39" t="s">
        <v>43</v>
      </c>
      <c r="G429" s="39" t="s">
        <v>3415</v>
      </c>
      <c r="H429" s="39" t="s">
        <v>73</v>
      </c>
      <c r="I429" s="32">
        <v>1</v>
      </c>
      <c r="J429" s="30">
        <v>698.12</v>
      </c>
      <c r="K429" s="22" t="s">
        <v>150</v>
      </c>
      <c r="L429" s="22"/>
      <c r="M429" s="22"/>
      <c r="N429" s="22"/>
      <c r="O429" s="22"/>
      <c r="P429" s="22"/>
    </row>
    <row r="430" spans="1:16" s="47" customFormat="1" x14ac:dyDescent="0.25">
      <c r="A430" s="21">
        <v>865</v>
      </c>
      <c r="B430" s="33" t="s">
        <v>4365</v>
      </c>
      <c r="C430" s="25">
        <v>3</v>
      </c>
      <c r="D430" s="26">
        <v>43836</v>
      </c>
      <c r="E430" s="21"/>
      <c r="F430" s="37" t="s">
        <v>43</v>
      </c>
      <c r="G430" s="37" t="s">
        <v>3718</v>
      </c>
      <c r="H430" s="37" t="s">
        <v>3719</v>
      </c>
      <c r="I430" s="34">
        <v>1</v>
      </c>
      <c r="J430" s="27">
        <v>515.23</v>
      </c>
      <c r="K430" s="21" t="s">
        <v>150</v>
      </c>
      <c r="L430" s="21"/>
      <c r="M430" s="21"/>
      <c r="N430" s="21"/>
      <c r="O430" s="21"/>
      <c r="P430" s="21"/>
    </row>
    <row r="431" spans="1:16" s="47" customFormat="1" x14ac:dyDescent="0.25">
      <c r="A431" s="22">
        <v>870</v>
      </c>
      <c r="B431" s="31" t="s">
        <v>4367</v>
      </c>
      <c r="C431" s="28">
        <v>1</v>
      </c>
      <c r="D431" s="29">
        <v>43836</v>
      </c>
      <c r="E431" s="22"/>
      <c r="F431" s="39" t="s">
        <v>43</v>
      </c>
      <c r="G431" s="39" t="s">
        <v>3854</v>
      </c>
      <c r="H431" s="39" t="s">
        <v>45</v>
      </c>
      <c r="I431" s="32">
        <v>1</v>
      </c>
      <c r="J431" s="30">
        <v>874.23</v>
      </c>
      <c r="K431" s="22" t="s">
        <v>150</v>
      </c>
      <c r="L431" s="22"/>
      <c r="M431" s="22"/>
      <c r="N431" s="22"/>
      <c r="O431" s="22"/>
      <c r="P431" s="22"/>
    </row>
    <row r="432" spans="1:16" s="47" customFormat="1" x14ac:dyDescent="0.25">
      <c r="A432" s="21">
        <v>872</v>
      </c>
      <c r="B432" s="33" t="s">
        <v>4367</v>
      </c>
      <c r="C432" s="25">
        <v>2</v>
      </c>
      <c r="D432" s="26">
        <v>43836</v>
      </c>
      <c r="E432" s="21"/>
      <c r="F432" s="37" t="s">
        <v>43</v>
      </c>
      <c r="G432" s="37" t="s">
        <v>3855</v>
      </c>
      <c r="H432" s="37" t="s">
        <v>44</v>
      </c>
      <c r="I432" s="34">
        <v>1</v>
      </c>
      <c r="J432" s="27">
        <v>65.81</v>
      </c>
      <c r="K432" s="21" t="s">
        <v>150</v>
      </c>
      <c r="L432" s="21"/>
      <c r="M432" s="21"/>
      <c r="N432" s="21"/>
      <c r="O432" s="21"/>
      <c r="P432" s="21"/>
    </row>
    <row r="433" spans="1:16" s="47" customFormat="1" x14ac:dyDescent="0.25">
      <c r="A433" s="22">
        <v>873</v>
      </c>
      <c r="B433" s="31" t="s">
        <v>4367</v>
      </c>
      <c r="C433" s="28">
        <v>3</v>
      </c>
      <c r="D433" s="29">
        <v>43836</v>
      </c>
      <c r="E433" s="22"/>
      <c r="F433" s="39" t="s">
        <v>43</v>
      </c>
      <c r="G433" s="39" t="s">
        <v>3856</v>
      </c>
      <c r="H433" s="39" t="s">
        <v>3796</v>
      </c>
      <c r="I433" s="32">
        <v>1</v>
      </c>
      <c r="J433" s="30">
        <v>481.5</v>
      </c>
      <c r="K433" s="22" t="s">
        <v>150</v>
      </c>
      <c r="L433" s="22"/>
      <c r="M433" s="22"/>
      <c r="N433" s="22"/>
      <c r="O433" s="22"/>
      <c r="P433" s="22"/>
    </row>
    <row r="434" spans="1:16" s="47" customFormat="1" x14ac:dyDescent="0.25">
      <c r="A434" s="21">
        <v>878</v>
      </c>
      <c r="B434" s="33" t="s">
        <v>4369</v>
      </c>
      <c r="C434" s="25">
        <v>1</v>
      </c>
      <c r="D434" s="26">
        <v>43836</v>
      </c>
      <c r="E434" s="21"/>
      <c r="F434" s="37" t="s">
        <v>43</v>
      </c>
      <c r="G434" s="37" t="s">
        <v>3390</v>
      </c>
      <c r="H434" s="37" t="s">
        <v>74</v>
      </c>
      <c r="I434" s="34">
        <v>1</v>
      </c>
      <c r="J434" s="27">
        <v>240.15</v>
      </c>
      <c r="K434" s="21" t="s">
        <v>150</v>
      </c>
      <c r="L434" s="21"/>
      <c r="M434" s="21"/>
      <c r="N434" s="21"/>
      <c r="O434" s="21"/>
      <c r="P434" s="21"/>
    </row>
    <row r="435" spans="1:16" s="47" customFormat="1" x14ac:dyDescent="0.25">
      <c r="A435" s="22">
        <v>880</v>
      </c>
      <c r="B435" s="31" t="s">
        <v>4369</v>
      </c>
      <c r="C435" s="28">
        <v>2</v>
      </c>
      <c r="D435" s="29">
        <v>43836</v>
      </c>
      <c r="E435" s="22"/>
      <c r="F435" s="39" t="s">
        <v>43</v>
      </c>
      <c r="G435" s="39" t="s">
        <v>3378</v>
      </c>
      <c r="H435" s="39" t="s">
        <v>3678</v>
      </c>
      <c r="I435" s="32">
        <v>1</v>
      </c>
      <c r="J435" s="30">
        <v>22.72</v>
      </c>
      <c r="K435" s="22" t="s">
        <v>150</v>
      </c>
      <c r="L435" s="22"/>
      <c r="M435" s="22"/>
      <c r="N435" s="22"/>
      <c r="O435" s="22"/>
      <c r="P435" s="22"/>
    </row>
    <row r="436" spans="1:16" s="47" customFormat="1" x14ac:dyDescent="0.25">
      <c r="A436" s="21">
        <v>881</v>
      </c>
      <c r="B436" s="33" t="s">
        <v>4369</v>
      </c>
      <c r="C436" s="25">
        <v>3</v>
      </c>
      <c r="D436" s="26">
        <v>43836</v>
      </c>
      <c r="E436" s="21"/>
      <c r="F436" s="37" t="s">
        <v>43</v>
      </c>
      <c r="G436" s="37" t="s">
        <v>3391</v>
      </c>
      <c r="H436" s="37" t="s">
        <v>75</v>
      </c>
      <c r="I436" s="34">
        <v>1</v>
      </c>
      <c r="J436" s="27">
        <v>418.43</v>
      </c>
      <c r="K436" s="21" t="s">
        <v>150</v>
      </c>
      <c r="L436" s="21"/>
      <c r="M436" s="21"/>
      <c r="N436" s="21"/>
      <c r="O436" s="21"/>
      <c r="P436" s="21"/>
    </row>
    <row r="437" spans="1:16" s="47" customFormat="1" x14ac:dyDescent="0.25">
      <c r="A437" s="22">
        <v>882</v>
      </c>
      <c r="B437" s="31" t="s">
        <v>4369</v>
      </c>
      <c r="C437" s="28">
        <v>4</v>
      </c>
      <c r="D437" s="29">
        <v>43836</v>
      </c>
      <c r="E437" s="22"/>
      <c r="F437" s="39" t="s">
        <v>43</v>
      </c>
      <c r="G437" s="39" t="s">
        <v>3863</v>
      </c>
      <c r="H437" s="39" t="s">
        <v>70</v>
      </c>
      <c r="I437" s="32">
        <v>1</v>
      </c>
      <c r="J437" s="30">
        <v>131.1</v>
      </c>
      <c r="K437" s="22" t="s">
        <v>150</v>
      </c>
      <c r="L437" s="22"/>
      <c r="M437" s="22"/>
      <c r="N437" s="22"/>
      <c r="O437" s="22"/>
      <c r="P437" s="22"/>
    </row>
    <row r="438" spans="1:16" s="47" customFormat="1" x14ac:dyDescent="0.25">
      <c r="A438" s="21">
        <v>887</v>
      </c>
      <c r="B438" s="33" t="s">
        <v>4371</v>
      </c>
      <c r="C438" s="25">
        <v>1</v>
      </c>
      <c r="D438" s="26">
        <v>43836</v>
      </c>
      <c r="E438" s="21"/>
      <c r="F438" s="37" t="s">
        <v>43</v>
      </c>
      <c r="G438" s="37" t="s">
        <v>3798</v>
      </c>
      <c r="H438" s="37" t="s">
        <v>11</v>
      </c>
      <c r="I438" s="34">
        <v>1</v>
      </c>
      <c r="J438" s="27">
        <v>198.1</v>
      </c>
      <c r="K438" s="21" t="s">
        <v>150</v>
      </c>
      <c r="L438" s="21"/>
      <c r="M438" s="21"/>
      <c r="N438" s="21"/>
      <c r="O438" s="21"/>
      <c r="P438" s="21"/>
    </row>
    <row r="439" spans="1:16" s="47" customFormat="1" x14ac:dyDescent="0.25">
      <c r="A439" s="22">
        <v>889</v>
      </c>
      <c r="B439" s="31" t="s">
        <v>4371</v>
      </c>
      <c r="C439" s="28">
        <v>2</v>
      </c>
      <c r="D439" s="29">
        <v>43836</v>
      </c>
      <c r="E439" s="22"/>
      <c r="F439" s="39" t="s">
        <v>43</v>
      </c>
      <c r="G439" s="39" t="s">
        <v>3395</v>
      </c>
      <c r="H439" s="39" t="s">
        <v>8</v>
      </c>
      <c r="I439" s="32">
        <v>2</v>
      </c>
      <c r="J439" s="30">
        <v>58.22</v>
      </c>
      <c r="K439" s="22" t="s">
        <v>150</v>
      </c>
      <c r="L439" s="22"/>
      <c r="M439" s="22"/>
      <c r="N439" s="22"/>
      <c r="O439" s="22"/>
      <c r="P439" s="22"/>
    </row>
    <row r="440" spans="1:16" s="47" customFormat="1" x14ac:dyDescent="0.25">
      <c r="A440" s="21">
        <v>890</v>
      </c>
      <c r="B440" s="33" t="s">
        <v>4371</v>
      </c>
      <c r="C440" s="25">
        <v>3</v>
      </c>
      <c r="D440" s="26">
        <v>43836</v>
      </c>
      <c r="E440" s="21"/>
      <c r="F440" s="37" t="s">
        <v>43</v>
      </c>
      <c r="G440" s="37" t="s">
        <v>3694</v>
      </c>
      <c r="H440" s="37" t="s">
        <v>12</v>
      </c>
      <c r="I440" s="34">
        <v>1</v>
      </c>
      <c r="J440" s="27">
        <v>343.33</v>
      </c>
      <c r="K440" s="21" t="s">
        <v>150</v>
      </c>
      <c r="L440" s="21"/>
      <c r="M440" s="21"/>
      <c r="N440" s="21"/>
      <c r="O440" s="21"/>
      <c r="P440" s="21"/>
    </row>
    <row r="441" spans="1:16" s="47" customFormat="1" x14ac:dyDescent="0.25">
      <c r="A441" s="22">
        <v>891</v>
      </c>
      <c r="B441" s="31" t="s">
        <v>4371</v>
      </c>
      <c r="C441" s="28">
        <v>4</v>
      </c>
      <c r="D441" s="29">
        <v>43836</v>
      </c>
      <c r="E441" s="22"/>
      <c r="F441" s="39" t="s">
        <v>43</v>
      </c>
      <c r="G441" s="39" t="s">
        <v>3799</v>
      </c>
      <c r="H441" s="39" t="s">
        <v>79</v>
      </c>
      <c r="I441" s="32">
        <v>1</v>
      </c>
      <c r="J441" s="30">
        <v>177.66</v>
      </c>
      <c r="K441" s="22" t="s">
        <v>150</v>
      </c>
      <c r="L441" s="22"/>
      <c r="M441" s="22"/>
      <c r="N441" s="22"/>
      <c r="O441" s="22"/>
      <c r="P441" s="22"/>
    </row>
    <row r="442" spans="1:16" s="47" customFormat="1" x14ac:dyDescent="0.25">
      <c r="A442" s="21">
        <v>892</v>
      </c>
      <c r="B442" s="33" t="s">
        <v>4371</v>
      </c>
      <c r="C442" s="25">
        <v>5</v>
      </c>
      <c r="D442" s="26">
        <v>43836</v>
      </c>
      <c r="E442" s="21"/>
      <c r="F442" s="37" t="s">
        <v>43</v>
      </c>
      <c r="G442" s="37" t="s">
        <v>3800</v>
      </c>
      <c r="H442" s="37" t="s">
        <v>63</v>
      </c>
      <c r="I442" s="34">
        <v>1</v>
      </c>
      <c r="J442" s="27">
        <v>342.87</v>
      </c>
      <c r="K442" s="21" t="s">
        <v>150</v>
      </c>
      <c r="L442" s="21"/>
      <c r="M442" s="21"/>
      <c r="N442" s="21"/>
      <c r="O442" s="21"/>
      <c r="P442" s="21"/>
    </row>
    <row r="443" spans="1:16" s="47" customFormat="1" x14ac:dyDescent="0.25">
      <c r="A443" s="22">
        <v>893</v>
      </c>
      <c r="B443" s="31" t="s">
        <v>4371</v>
      </c>
      <c r="C443" s="28">
        <v>6</v>
      </c>
      <c r="D443" s="29">
        <v>43836</v>
      </c>
      <c r="E443" s="22"/>
      <c r="F443" s="39" t="s">
        <v>43</v>
      </c>
      <c r="G443" s="39" t="s">
        <v>3801</v>
      </c>
      <c r="H443" s="39" t="s">
        <v>47</v>
      </c>
      <c r="I443" s="32">
        <v>1</v>
      </c>
      <c r="J443" s="30">
        <v>192.59</v>
      </c>
      <c r="K443" s="22" t="s">
        <v>150</v>
      </c>
      <c r="L443" s="22"/>
      <c r="M443" s="22"/>
      <c r="N443" s="22"/>
      <c r="O443" s="22"/>
      <c r="P443" s="22"/>
    </row>
    <row r="444" spans="1:16" x14ac:dyDescent="0.25">
      <c r="A444" s="21">
        <v>894</v>
      </c>
      <c r="B444" s="33" t="s">
        <v>4371</v>
      </c>
      <c r="C444" s="25">
        <v>7</v>
      </c>
      <c r="D444" s="26">
        <v>43836</v>
      </c>
      <c r="E444" s="21"/>
      <c r="F444" s="37" t="s">
        <v>43</v>
      </c>
      <c r="G444" s="37" t="s">
        <v>3802</v>
      </c>
      <c r="H444" s="37" t="s">
        <v>3290</v>
      </c>
      <c r="I444" s="34">
        <v>1</v>
      </c>
      <c r="J444" s="27">
        <v>482.98</v>
      </c>
      <c r="K444" s="21" t="s">
        <v>150</v>
      </c>
      <c r="L444" s="21"/>
      <c r="M444" s="21"/>
      <c r="N444" s="21"/>
      <c r="O444" s="21"/>
      <c r="P444" s="21"/>
    </row>
    <row r="445" spans="1:16" s="47" customFormat="1" x14ac:dyDescent="0.25">
      <c r="A445" s="22">
        <v>899</v>
      </c>
      <c r="B445" s="31" t="s">
        <v>4373</v>
      </c>
      <c r="C445" s="28">
        <v>1</v>
      </c>
      <c r="D445" s="29">
        <v>43837</v>
      </c>
      <c r="E445" s="22"/>
      <c r="F445" s="39" t="s">
        <v>43</v>
      </c>
      <c r="G445" s="39" t="s">
        <v>3404</v>
      </c>
      <c r="H445" s="39" t="s">
        <v>77</v>
      </c>
      <c r="I445" s="32">
        <v>2</v>
      </c>
      <c r="J445" s="30">
        <v>50.54</v>
      </c>
      <c r="K445" s="22" t="s">
        <v>150</v>
      </c>
      <c r="L445" s="22"/>
      <c r="M445" s="22"/>
      <c r="N445" s="22"/>
      <c r="O445" s="22"/>
      <c r="P445" s="22"/>
    </row>
    <row r="446" spans="1:16" s="47" customFormat="1" x14ac:dyDescent="0.25">
      <c r="A446" s="21">
        <v>901</v>
      </c>
      <c r="B446" s="33" t="s">
        <v>4373</v>
      </c>
      <c r="C446" s="25">
        <v>2</v>
      </c>
      <c r="D446" s="26">
        <v>43837</v>
      </c>
      <c r="E446" s="21"/>
      <c r="F446" s="37" t="s">
        <v>43</v>
      </c>
      <c r="G446" s="37" t="s">
        <v>3378</v>
      </c>
      <c r="H446" s="37" t="s">
        <v>3678</v>
      </c>
      <c r="I446" s="34">
        <v>1</v>
      </c>
      <c r="J446" s="27">
        <v>22.72</v>
      </c>
      <c r="K446" s="21" t="s">
        <v>150</v>
      </c>
      <c r="L446" s="21"/>
      <c r="M446" s="21"/>
      <c r="N446" s="21"/>
      <c r="O446" s="21"/>
      <c r="P446" s="21"/>
    </row>
    <row r="447" spans="1:16" s="47" customFormat="1" x14ac:dyDescent="0.25">
      <c r="A447" s="22">
        <v>902</v>
      </c>
      <c r="B447" s="31" t="s">
        <v>4373</v>
      </c>
      <c r="C447" s="28">
        <v>3</v>
      </c>
      <c r="D447" s="29">
        <v>43837</v>
      </c>
      <c r="E447" s="22"/>
      <c r="F447" s="39" t="s">
        <v>43</v>
      </c>
      <c r="G447" s="39" t="s">
        <v>3679</v>
      </c>
      <c r="H447" s="39" t="s">
        <v>47</v>
      </c>
      <c r="I447" s="32">
        <v>1</v>
      </c>
      <c r="J447" s="30">
        <v>184.55</v>
      </c>
      <c r="K447" s="22" t="s">
        <v>150</v>
      </c>
      <c r="L447" s="22"/>
      <c r="M447" s="22"/>
      <c r="N447" s="22"/>
      <c r="O447" s="22"/>
      <c r="P447" s="22"/>
    </row>
    <row r="448" spans="1:16" s="47" customFormat="1" x14ac:dyDescent="0.25">
      <c r="A448" s="21">
        <v>903</v>
      </c>
      <c r="B448" s="33" t="s">
        <v>4373</v>
      </c>
      <c r="C448" s="25">
        <v>4</v>
      </c>
      <c r="D448" s="26">
        <v>43837</v>
      </c>
      <c r="E448" s="21"/>
      <c r="F448" s="37" t="s">
        <v>43</v>
      </c>
      <c r="G448" s="37" t="s">
        <v>3681</v>
      </c>
      <c r="H448" s="37" t="s">
        <v>3312</v>
      </c>
      <c r="I448" s="34">
        <v>1</v>
      </c>
      <c r="J448" s="27">
        <v>498.15</v>
      </c>
      <c r="K448" s="21" t="s">
        <v>150</v>
      </c>
      <c r="L448" s="21"/>
      <c r="M448" s="21"/>
      <c r="N448" s="21"/>
      <c r="O448" s="21"/>
      <c r="P448" s="21"/>
    </row>
    <row r="449" spans="1:16" s="47" customFormat="1" x14ac:dyDescent="0.25">
      <c r="A449" s="22">
        <v>904</v>
      </c>
      <c r="B449" s="31" t="s">
        <v>4373</v>
      </c>
      <c r="C449" s="28">
        <v>5</v>
      </c>
      <c r="D449" s="29">
        <v>43837</v>
      </c>
      <c r="E449" s="22"/>
      <c r="F449" s="39" t="s">
        <v>43</v>
      </c>
      <c r="G449" s="39" t="s">
        <v>3683</v>
      </c>
      <c r="H449" s="39" t="s">
        <v>3314</v>
      </c>
      <c r="I449" s="32">
        <v>1</v>
      </c>
      <c r="J449" s="30">
        <v>226.81</v>
      </c>
      <c r="K449" s="22" t="s">
        <v>150</v>
      </c>
      <c r="L449" s="22"/>
      <c r="M449" s="22"/>
      <c r="N449" s="22"/>
      <c r="O449" s="22"/>
      <c r="P449" s="22"/>
    </row>
    <row r="450" spans="1:16" s="47" customFormat="1" x14ac:dyDescent="0.25">
      <c r="A450" s="21">
        <v>905</v>
      </c>
      <c r="B450" s="33" t="s">
        <v>4373</v>
      </c>
      <c r="C450" s="25">
        <v>6</v>
      </c>
      <c r="D450" s="26">
        <v>43837</v>
      </c>
      <c r="E450" s="21"/>
      <c r="F450" s="37" t="s">
        <v>43</v>
      </c>
      <c r="G450" s="37" t="s">
        <v>3684</v>
      </c>
      <c r="H450" s="37" t="s">
        <v>3669</v>
      </c>
      <c r="I450" s="34">
        <v>1</v>
      </c>
      <c r="J450" s="27">
        <v>429.93</v>
      </c>
      <c r="K450" s="21" t="s">
        <v>150</v>
      </c>
      <c r="L450" s="21"/>
      <c r="M450" s="21"/>
      <c r="N450" s="21"/>
      <c r="O450" s="21"/>
      <c r="P450" s="21"/>
    </row>
    <row r="451" spans="1:16" x14ac:dyDescent="0.25">
      <c r="A451" s="22">
        <v>906</v>
      </c>
      <c r="B451" s="31" t="s">
        <v>4373</v>
      </c>
      <c r="C451" s="28">
        <v>7</v>
      </c>
      <c r="D451" s="29">
        <v>43837</v>
      </c>
      <c r="E451" s="22"/>
      <c r="F451" s="39" t="s">
        <v>43</v>
      </c>
      <c r="G451" s="39" t="s">
        <v>3685</v>
      </c>
      <c r="H451" s="39" t="s">
        <v>3671</v>
      </c>
      <c r="I451" s="32">
        <v>1</v>
      </c>
      <c r="J451" s="30">
        <v>475.13</v>
      </c>
      <c r="K451" s="22" t="s">
        <v>150</v>
      </c>
      <c r="L451" s="22"/>
      <c r="M451" s="22"/>
      <c r="N451" s="22"/>
      <c r="O451" s="22"/>
      <c r="P451" s="22"/>
    </row>
    <row r="452" spans="1:16" s="47" customFormat="1" x14ac:dyDescent="0.25">
      <c r="A452" s="21">
        <v>911</v>
      </c>
      <c r="B452" s="33" t="s">
        <v>4375</v>
      </c>
      <c r="C452" s="25">
        <v>1</v>
      </c>
      <c r="D452" s="26">
        <v>43837</v>
      </c>
      <c r="E452" s="21"/>
      <c r="F452" s="37" t="s">
        <v>43</v>
      </c>
      <c r="G452" s="37" t="s">
        <v>3378</v>
      </c>
      <c r="H452" s="37" t="s">
        <v>3678</v>
      </c>
      <c r="I452" s="34">
        <v>1</v>
      </c>
      <c r="J452" s="27">
        <v>22.72</v>
      </c>
      <c r="K452" s="21" t="s">
        <v>150</v>
      </c>
      <c r="L452" s="21"/>
      <c r="M452" s="21"/>
      <c r="N452" s="21"/>
      <c r="O452" s="21"/>
      <c r="P452" s="21"/>
    </row>
    <row r="453" spans="1:16" s="47" customFormat="1" x14ac:dyDescent="0.25">
      <c r="A453" s="22">
        <v>913</v>
      </c>
      <c r="B453" s="31" t="s">
        <v>4375</v>
      </c>
      <c r="C453" s="28">
        <v>2</v>
      </c>
      <c r="D453" s="29">
        <v>43837</v>
      </c>
      <c r="E453" s="22"/>
      <c r="F453" s="39" t="s">
        <v>43</v>
      </c>
      <c r="G453" s="39" t="s">
        <v>3405</v>
      </c>
      <c r="H453" s="39" t="s">
        <v>71</v>
      </c>
      <c r="I453" s="32">
        <v>1</v>
      </c>
      <c r="J453" s="30">
        <v>51.42</v>
      </c>
      <c r="K453" s="22" t="s">
        <v>153</v>
      </c>
      <c r="L453" s="22"/>
      <c r="M453" s="22"/>
      <c r="N453" s="22"/>
      <c r="O453" s="22"/>
      <c r="P453" s="22"/>
    </row>
    <row r="454" spans="1:16" s="47" customFormat="1" x14ac:dyDescent="0.25">
      <c r="A454" s="21">
        <v>914</v>
      </c>
      <c r="B454" s="33" t="s">
        <v>4375</v>
      </c>
      <c r="C454" s="25">
        <v>3</v>
      </c>
      <c r="D454" s="26">
        <v>43837</v>
      </c>
      <c r="E454" s="21"/>
      <c r="F454" s="37" t="s">
        <v>43</v>
      </c>
      <c r="G454" s="37" t="s">
        <v>3520</v>
      </c>
      <c r="H454" s="37" t="s">
        <v>72</v>
      </c>
      <c r="I454" s="34">
        <v>1</v>
      </c>
      <c r="J454" s="27">
        <v>375.08</v>
      </c>
      <c r="K454" s="21" t="s">
        <v>150</v>
      </c>
      <c r="L454" s="21"/>
      <c r="M454" s="21"/>
      <c r="N454" s="21"/>
      <c r="O454" s="21"/>
      <c r="P454" s="21"/>
    </row>
    <row r="455" spans="1:16" s="47" customFormat="1" x14ac:dyDescent="0.25">
      <c r="A455" s="22">
        <v>915</v>
      </c>
      <c r="B455" s="31" t="s">
        <v>4375</v>
      </c>
      <c r="C455" s="28">
        <v>4</v>
      </c>
      <c r="D455" s="29">
        <v>43837</v>
      </c>
      <c r="E455" s="22"/>
      <c r="F455" s="39" t="s">
        <v>43</v>
      </c>
      <c r="G455" s="39" t="s">
        <v>3406</v>
      </c>
      <c r="H455" s="39" t="s">
        <v>73</v>
      </c>
      <c r="I455" s="32">
        <v>1</v>
      </c>
      <c r="J455" s="30">
        <v>693.47</v>
      </c>
      <c r="K455" s="22" t="s">
        <v>150</v>
      </c>
      <c r="L455" s="22"/>
      <c r="M455" s="22"/>
      <c r="N455" s="22"/>
      <c r="O455" s="22"/>
      <c r="P455" s="22"/>
    </row>
    <row r="456" spans="1:16" s="47" customFormat="1" x14ac:dyDescent="0.25">
      <c r="A456" s="21">
        <v>916</v>
      </c>
      <c r="B456" s="33" t="s">
        <v>4375</v>
      </c>
      <c r="C456" s="25">
        <v>5</v>
      </c>
      <c r="D456" s="26">
        <v>43837</v>
      </c>
      <c r="E456" s="21"/>
      <c r="F456" s="37" t="s">
        <v>43</v>
      </c>
      <c r="G456" s="37" t="s">
        <v>3787</v>
      </c>
      <c r="H456" s="37" t="s">
        <v>3689</v>
      </c>
      <c r="I456" s="34">
        <v>1</v>
      </c>
      <c r="J456" s="27">
        <v>171.43</v>
      </c>
      <c r="K456" s="21" t="s">
        <v>150</v>
      </c>
      <c r="L456" s="21"/>
      <c r="M456" s="21"/>
      <c r="N456" s="21"/>
      <c r="O456" s="21"/>
      <c r="P456" s="21"/>
    </row>
    <row r="457" spans="1:16" s="47" customFormat="1" x14ac:dyDescent="0.25">
      <c r="A457" s="22">
        <v>921</v>
      </c>
      <c r="B457" s="31" t="s">
        <v>4377</v>
      </c>
      <c r="C457" s="28">
        <v>1</v>
      </c>
      <c r="D457" s="29">
        <v>43837</v>
      </c>
      <c r="E457" s="22"/>
      <c r="F457" s="39" t="s">
        <v>43</v>
      </c>
      <c r="G457" s="39" t="s">
        <v>3378</v>
      </c>
      <c r="H457" s="39" t="s">
        <v>3678</v>
      </c>
      <c r="I457" s="32">
        <v>1</v>
      </c>
      <c r="J457" s="30">
        <v>22.72</v>
      </c>
      <c r="K457" s="22" t="s">
        <v>150</v>
      </c>
      <c r="L457" s="22"/>
      <c r="M457" s="22"/>
      <c r="N457" s="22"/>
      <c r="O457" s="22"/>
      <c r="P457" s="22"/>
    </row>
    <row r="458" spans="1:16" s="47" customFormat="1" x14ac:dyDescent="0.25">
      <c r="A458" s="21">
        <v>923</v>
      </c>
      <c r="B458" s="33" t="s">
        <v>4377</v>
      </c>
      <c r="C458" s="25">
        <v>2</v>
      </c>
      <c r="D458" s="26">
        <v>43837</v>
      </c>
      <c r="E458" s="21"/>
      <c r="F458" s="37" t="s">
        <v>43</v>
      </c>
      <c r="G458" s="37" t="s">
        <v>3407</v>
      </c>
      <c r="H458" s="37" t="s">
        <v>71</v>
      </c>
      <c r="I458" s="34">
        <v>1</v>
      </c>
      <c r="J458" s="27">
        <v>49.71</v>
      </c>
      <c r="K458" s="21" t="s">
        <v>150</v>
      </c>
      <c r="L458" s="21"/>
      <c r="M458" s="21"/>
      <c r="N458" s="21"/>
      <c r="O458" s="21"/>
      <c r="P458" s="21"/>
    </row>
    <row r="459" spans="1:16" s="47" customFormat="1" x14ac:dyDescent="0.25">
      <c r="A459" s="22">
        <v>924</v>
      </c>
      <c r="B459" s="31" t="s">
        <v>4377</v>
      </c>
      <c r="C459" s="28">
        <v>3</v>
      </c>
      <c r="D459" s="29">
        <v>43837</v>
      </c>
      <c r="E459" s="22"/>
      <c r="F459" s="39" t="s">
        <v>43</v>
      </c>
      <c r="G459" s="39" t="s">
        <v>3408</v>
      </c>
      <c r="H459" s="39" t="s">
        <v>73</v>
      </c>
      <c r="I459" s="32">
        <v>1</v>
      </c>
      <c r="J459" s="30">
        <v>698.12</v>
      </c>
      <c r="K459" s="22" t="s">
        <v>150</v>
      </c>
      <c r="L459" s="22"/>
      <c r="M459" s="22"/>
      <c r="N459" s="22"/>
      <c r="O459" s="22"/>
      <c r="P459" s="22"/>
    </row>
    <row r="460" spans="1:16" s="47" customFormat="1" x14ac:dyDescent="0.25">
      <c r="A460" s="21">
        <v>925</v>
      </c>
      <c r="B460" s="33" t="s">
        <v>4377</v>
      </c>
      <c r="C460" s="25">
        <v>4</v>
      </c>
      <c r="D460" s="26">
        <v>43837</v>
      </c>
      <c r="E460" s="21"/>
      <c r="F460" s="37" t="s">
        <v>43</v>
      </c>
      <c r="G460" s="37" t="s">
        <v>3409</v>
      </c>
      <c r="H460" s="37" t="s">
        <v>3410</v>
      </c>
      <c r="I460" s="34">
        <v>1</v>
      </c>
      <c r="J460" s="27">
        <v>393.03</v>
      </c>
      <c r="K460" s="21" t="s">
        <v>150</v>
      </c>
      <c r="L460" s="21"/>
      <c r="M460" s="21"/>
      <c r="N460" s="21"/>
      <c r="O460" s="21"/>
      <c r="P460" s="21"/>
    </row>
    <row r="461" spans="1:16" s="47" customFormat="1" x14ac:dyDescent="0.25">
      <c r="A461" s="22">
        <v>926</v>
      </c>
      <c r="B461" s="31" t="s">
        <v>4377</v>
      </c>
      <c r="C461" s="28">
        <v>5</v>
      </c>
      <c r="D461" s="29">
        <v>43837</v>
      </c>
      <c r="E461" s="22"/>
      <c r="F461" s="39" t="s">
        <v>43</v>
      </c>
      <c r="G461" s="39" t="s">
        <v>4025</v>
      </c>
      <c r="H461" s="39" t="s">
        <v>3719</v>
      </c>
      <c r="I461" s="32">
        <v>1</v>
      </c>
      <c r="J461" s="30">
        <v>516.38</v>
      </c>
      <c r="K461" s="22" t="s">
        <v>153</v>
      </c>
      <c r="L461" s="22"/>
      <c r="M461" s="22"/>
      <c r="N461" s="22"/>
      <c r="O461" s="22"/>
      <c r="P461" s="22"/>
    </row>
    <row r="462" spans="1:16" x14ac:dyDescent="0.25">
      <c r="A462" s="21">
        <v>927</v>
      </c>
      <c r="B462" s="33" t="s">
        <v>4377</v>
      </c>
      <c r="C462" s="25">
        <v>6</v>
      </c>
      <c r="D462" s="26">
        <v>43837</v>
      </c>
      <c r="E462" s="21"/>
      <c r="F462" s="37" t="s">
        <v>43</v>
      </c>
      <c r="G462" s="37" t="s">
        <v>3707</v>
      </c>
      <c r="H462" s="37" t="s">
        <v>3689</v>
      </c>
      <c r="I462" s="34">
        <v>1</v>
      </c>
      <c r="J462" s="27">
        <v>170.66</v>
      </c>
      <c r="K462" s="21" t="s">
        <v>150</v>
      </c>
      <c r="L462" s="21"/>
      <c r="M462" s="21"/>
      <c r="N462" s="21"/>
      <c r="O462" s="21"/>
      <c r="P462" s="21"/>
    </row>
    <row r="463" spans="1:16" s="47" customFormat="1" x14ac:dyDescent="0.25">
      <c r="A463" s="22">
        <v>932</v>
      </c>
      <c r="B463" s="31" t="s">
        <v>4379</v>
      </c>
      <c r="C463" s="28">
        <v>1</v>
      </c>
      <c r="D463" s="29">
        <v>43837</v>
      </c>
      <c r="E463" s="22"/>
      <c r="F463" s="39" t="s">
        <v>43</v>
      </c>
      <c r="G463" s="39" t="s">
        <v>3378</v>
      </c>
      <c r="H463" s="39" t="s">
        <v>3678</v>
      </c>
      <c r="I463" s="32">
        <v>1</v>
      </c>
      <c r="J463" s="30">
        <v>22.72</v>
      </c>
      <c r="K463" s="22" t="s">
        <v>150</v>
      </c>
      <c r="L463" s="22"/>
      <c r="M463" s="22"/>
      <c r="N463" s="22"/>
      <c r="O463" s="22"/>
      <c r="P463" s="22"/>
    </row>
    <row r="464" spans="1:16" s="47" customFormat="1" x14ac:dyDescent="0.25">
      <c r="A464" s="21">
        <v>934</v>
      </c>
      <c r="B464" s="33" t="s">
        <v>4379</v>
      </c>
      <c r="C464" s="25">
        <v>2</v>
      </c>
      <c r="D464" s="26">
        <v>43837</v>
      </c>
      <c r="E464" s="21"/>
      <c r="F464" s="37" t="s">
        <v>43</v>
      </c>
      <c r="G464" s="37" t="s">
        <v>3382</v>
      </c>
      <c r="H464" s="37" t="s">
        <v>47</v>
      </c>
      <c r="I464" s="34">
        <v>1</v>
      </c>
      <c r="J464" s="27">
        <v>129.97999999999999</v>
      </c>
      <c r="K464" s="21" t="s">
        <v>150</v>
      </c>
      <c r="L464" s="21"/>
      <c r="M464" s="21"/>
      <c r="N464" s="21"/>
      <c r="O464" s="21"/>
      <c r="P464" s="21"/>
    </row>
    <row r="465" spans="1:16" s="47" customFormat="1" x14ac:dyDescent="0.25">
      <c r="A465" s="22">
        <v>935</v>
      </c>
      <c r="B465" s="31" t="s">
        <v>4379</v>
      </c>
      <c r="C465" s="28">
        <v>3</v>
      </c>
      <c r="D465" s="29">
        <v>43837</v>
      </c>
      <c r="E465" s="22"/>
      <c r="F465" s="39" t="s">
        <v>43</v>
      </c>
      <c r="G465" s="39" t="s">
        <v>3383</v>
      </c>
      <c r="H465" s="39" t="s">
        <v>4380</v>
      </c>
      <c r="I465" s="32">
        <v>1</v>
      </c>
      <c r="J465" s="30">
        <v>363.66</v>
      </c>
      <c r="K465" s="22" t="s">
        <v>150</v>
      </c>
      <c r="L465" s="22"/>
      <c r="M465" s="22"/>
      <c r="N465" s="22"/>
      <c r="O465" s="22"/>
      <c r="P465" s="22"/>
    </row>
    <row r="466" spans="1:16" s="47" customFormat="1" x14ac:dyDescent="0.25">
      <c r="A466" s="21">
        <v>936</v>
      </c>
      <c r="B466" s="33" t="s">
        <v>4379</v>
      </c>
      <c r="C466" s="25">
        <v>4</v>
      </c>
      <c r="D466" s="26">
        <v>43837</v>
      </c>
      <c r="E466" s="21"/>
      <c r="F466" s="37" t="s">
        <v>43</v>
      </c>
      <c r="G466" s="37" t="s">
        <v>3384</v>
      </c>
      <c r="H466" s="37" t="s">
        <v>71</v>
      </c>
      <c r="I466" s="34">
        <v>1</v>
      </c>
      <c r="J466" s="27">
        <v>48.36</v>
      </c>
      <c r="K466" s="21" t="s">
        <v>150</v>
      </c>
      <c r="L466" s="21"/>
      <c r="M466" s="21"/>
      <c r="N466" s="21"/>
      <c r="O466" s="21"/>
      <c r="P466" s="21"/>
    </row>
    <row r="467" spans="1:16" s="47" customFormat="1" x14ac:dyDescent="0.25">
      <c r="A467" s="22">
        <v>937</v>
      </c>
      <c r="B467" s="31" t="s">
        <v>4379</v>
      </c>
      <c r="C467" s="28">
        <v>5</v>
      </c>
      <c r="D467" s="29">
        <v>43837</v>
      </c>
      <c r="E467" s="22"/>
      <c r="F467" s="39" t="s">
        <v>43</v>
      </c>
      <c r="G467" s="39" t="s">
        <v>3385</v>
      </c>
      <c r="H467" s="39" t="s">
        <v>73</v>
      </c>
      <c r="I467" s="32">
        <v>1</v>
      </c>
      <c r="J467" s="30">
        <v>692.08</v>
      </c>
      <c r="K467" s="22" t="s">
        <v>150</v>
      </c>
      <c r="L467" s="22"/>
      <c r="M467" s="22"/>
      <c r="N467" s="22"/>
      <c r="O467" s="22"/>
      <c r="P467" s="22"/>
    </row>
    <row r="468" spans="1:16" s="47" customFormat="1" x14ac:dyDescent="0.25">
      <c r="A468" s="21">
        <v>942</v>
      </c>
      <c r="B468" s="33" t="s">
        <v>4382</v>
      </c>
      <c r="C468" s="25">
        <v>1</v>
      </c>
      <c r="D468" s="26">
        <v>43837</v>
      </c>
      <c r="E468" s="21"/>
      <c r="F468" s="37" t="s">
        <v>43</v>
      </c>
      <c r="G468" s="37" t="s">
        <v>3521</v>
      </c>
      <c r="H468" s="37" t="s">
        <v>74</v>
      </c>
      <c r="I468" s="34">
        <v>1</v>
      </c>
      <c r="J468" s="27">
        <v>235.27</v>
      </c>
      <c r="K468" s="21" t="s">
        <v>150</v>
      </c>
      <c r="L468" s="21"/>
      <c r="M468" s="21"/>
      <c r="N468" s="21"/>
      <c r="O468" s="21"/>
      <c r="P468" s="21"/>
    </row>
    <row r="469" spans="1:16" s="47" customFormat="1" x14ac:dyDescent="0.25">
      <c r="A469" s="22">
        <v>945</v>
      </c>
      <c r="B469" s="31" t="s">
        <v>4384</v>
      </c>
      <c r="C469" s="28">
        <v>1</v>
      </c>
      <c r="D469" s="29">
        <v>43837</v>
      </c>
      <c r="E469" s="22"/>
      <c r="F469" s="39" t="s">
        <v>43</v>
      </c>
      <c r="G469" s="39" t="s">
        <v>3390</v>
      </c>
      <c r="H469" s="39" t="s">
        <v>74</v>
      </c>
      <c r="I469" s="32">
        <v>1</v>
      </c>
      <c r="J469" s="30">
        <v>240.15</v>
      </c>
      <c r="K469" s="22" t="s">
        <v>150</v>
      </c>
      <c r="L469" s="22"/>
      <c r="M469" s="22"/>
      <c r="N469" s="22"/>
      <c r="O469" s="22"/>
      <c r="P469" s="22"/>
    </row>
    <row r="470" spans="1:16" x14ac:dyDescent="0.25">
      <c r="A470" s="21">
        <v>946</v>
      </c>
      <c r="B470" s="33" t="s">
        <v>4384</v>
      </c>
      <c r="C470" s="25">
        <v>2</v>
      </c>
      <c r="D470" s="26">
        <v>43837</v>
      </c>
      <c r="E470" s="21"/>
      <c r="F470" s="37" t="s">
        <v>43</v>
      </c>
      <c r="G470" s="37" t="s">
        <v>3378</v>
      </c>
      <c r="H470" s="37" t="s">
        <v>3678</v>
      </c>
      <c r="I470" s="34">
        <v>1</v>
      </c>
      <c r="J470" s="27">
        <v>22.72</v>
      </c>
      <c r="K470" s="21" t="s">
        <v>150</v>
      </c>
      <c r="L470" s="21"/>
      <c r="M470" s="21"/>
      <c r="N470" s="21"/>
      <c r="O470" s="21"/>
      <c r="P470" s="21"/>
    </row>
    <row r="471" spans="1:16" s="47" customFormat="1" x14ac:dyDescent="0.25">
      <c r="A471" s="22">
        <v>947</v>
      </c>
      <c r="B471" s="31" t="s">
        <v>4384</v>
      </c>
      <c r="C471" s="28">
        <v>3</v>
      </c>
      <c r="D471" s="29">
        <v>43837</v>
      </c>
      <c r="E471" s="22"/>
      <c r="F471" s="39" t="s">
        <v>43</v>
      </c>
      <c r="G471" s="39" t="s">
        <v>3391</v>
      </c>
      <c r="H471" s="39" t="s">
        <v>75</v>
      </c>
      <c r="I471" s="32">
        <v>1</v>
      </c>
      <c r="J471" s="30">
        <v>418.43</v>
      </c>
      <c r="K471" s="22" t="s">
        <v>150</v>
      </c>
      <c r="L471" s="22"/>
      <c r="M471" s="22"/>
      <c r="N471" s="22"/>
      <c r="O471" s="22"/>
      <c r="P471" s="22"/>
    </row>
    <row r="472" spans="1:16" s="47" customFormat="1" x14ac:dyDescent="0.25">
      <c r="A472" s="21">
        <v>948</v>
      </c>
      <c r="B472" s="33" t="s">
        <v>4384</v>
      </c>
      <c r="C472" s="25">
        <v>4</v>
      </c>
      <c r="D472" s="26">
        <v>43837</v>
      </c>
      <c r="E472" s="21"/>
      <c r="F472" s="37" t="s">
        <v>43</v>
      </c>
      <c r="G472" s="37" t="s">
        <v>3863</v>
      </c>
      <c r="H472" s="37" t="s">
        <v>70</v>
      </c>
      <c r="I472" s="34">
        <v>1</v>
      </c>
      <c r="J472" s="27">
        <v>131.1</v>
      </c>
      <c r="K472" s="21" t="s">
        <v>150</v>
      </c>
      <c r="L472" s="21"/>
      <c r="M472" s="21"/>
      <c r="N472" s="21"/>
      <c r="O472" s="21"/>
      <c r="P472" s="21"/>
    </row>
    <row r="473" spans="1:16" s="47" customFormat="1" x14ac:dyDescent="0.25">
      <c r="A473" s="22">
        <v>953</v>
      </c>
      <c r="B473" s="31" t="s">
        <v>4386</v>
      </c>
      <c r="C473" s="28">
        <v>1</v>
      </c>
      <c r="D473" s="29">
        <v>43837</v>
      </c>
      <c r="E473" s="22"/>
      <c r="F473" s="39" t="s">
        <v>43</v>
      </c>
      <c r="G473" s="39" t="s">
        <v>3378</v>
      </c>
      <c r="H473" s="39" t="s">
        <v>3678</v>
      </c>
      <c r="I473" s="32">
        <v>1</v>
      </c>
      <c r="J473" s="30">
        <v>22.72</v>
      </c>
      <c r="K473" s="22" t="s">
        <v>150</v>
      </c>
      <c r="L473" s="22"/>
      <c r="M473" s="22"/>
      <c r="N473" s="22"/>
      <c r="O473" s="22"/>
      <c r="P473" s="22"/>
    </row>
    <row r="474" spans="1:16" s="47" customFormat="1" x14ac:dyDescent="0.25">
      <c r="A474" s="21">
        <v>955</v>
      </c>
      <c r="B474" s="33" t="s">
        <v>4386</v>
      </c>
      <c r="C474" s="25">
        <v>2</v>
      </c>
      <c r="D474" s="26">
        <v>43837</v>
      </c>
      <c r="E474" s="21"/>
      <c r="F474" s="37" t="s">
        <v>43</v>
      </c>
      <c r="G474" s="37" t="s">
        <v>3416</v>
      </c>
      <c r="H474" s="37" t="s">
        <v>47</v>
      </c>
      <c r="I474" s="34">
        <v>1</v>
      </c>
      <c r="J474" s="27">
        <v>101.02</v>
      </c>
      <c r="K474" s="21" t="s">
        <v>150</v>
      </c>
      <c r="L474" s="21"/>
      <c r="M474" s="21"/>
      <c r="N474" s="21"/>
      <c r="O474" s="21"/>
      <c r="P474" s="21"/>
    </row>
    <row r="475" spans="1:16" s="47" customFormat="1" x14ac:dyDescent="0.25">
      <c r="A475" s="22">
        <v>956</v>
      </c>
      <c r="B475" s="31" t="s">
        <v>4386</v>
      </c>
      <c r="C475" s="28">
        <v>3</v>
      </c>
      <c r="D475" s="29">
        <v>43837</v>
      </c>
      <c r="E475" s="22"/>
      <c r="F475" s="39" t="s">
        <v>43</v>
      </c>
      <c r="G475" s="39" t="s">
        <v>3784</v>
      </c>
      <c r="H475" s="39" t="s">
        <v>3309</v>
      </c>
      <c r="I475" s="32">
        <v>1</v>
      </c>
      <c r="J475" s="30">
        <v>291.77</v>
      </c>
      <c r="K475" s="22" t="s">
        <v>150</v>
      </c>
      <c r="L475" s="22"/>
      <c r="M475" s="22"/>
      <c r="N475" s="22"/>
      <c r="O475" s="22"/>
      <c r="P475" s="22"/>
    </row>
    <row r="476" spans="1:16" s="47" customFormat="1" x14ac:dyDescent="0.25">
      <c r="A476" s="21">
        <v>957</v>
      </c>
      <c r="B476" s="33" t="s">
        <v>4386</v>
      </c>
      <c r="C476" s="25">
        <v>4</v>
      </c>
      <c r="D476" s="26">
        <v>43837</v>
      </c>
      <c r="E476" s="21"/>
      <c r="F476" s="37" t="s">
        <v>43</v>
      </c>
      <c r="G476" s="37" t="s">
        <v>3785</v>
      </c>
      <c r="H476" s="37" t="s">
        <v>122</v>
      </c>
      <c r="I476" s="34">
        <v>1</v>
      </c>
      <c r="J476" s="27">
        <v>45.06</v>
      </c>
      <c r="K476" s="21" t="s">
        <v>150</v>
      </c>
      <c r="L476" s="21"/>
      <c r="M476" s="21"/>
      <c r="N476" s="21"/>
      <c r="O476" s="21"/>
      <c r="P476" s="21"/>
    </row>
    <row r="477" spans="1:16" s="47" customFormat="1" x14ac:dyDescent="0.25">
      <c r="A477" s="22">
        <v>958</v>
      </c>
      <c r="B477" s="31" t="s">
        <v>4386</v>
      </c>
      <c r="C477" s="28">
        <v>5</v>
      </c>
      <c r="D477" s="29">
        <v>43837</v>
      </c>
      <c r="E477" s="22"/>
      <c r="F477" s="39" t="s">
        <v>43</v>
      </c>
      <c r="G477" s="39" t="s">
        <v>3786</v>
      </c>
      <c r="H477" s="39" t="s">
        <v>121</v>
      </c>
      <c r="I477" s="32">
        <v>1</v>
      </c>
      <c r="J477" s="30">
        <v>404.79</v>
      </c>
      <c r="K477" s="22" t="s">
        <v>150</v>
      </c>
      <c r="L477" s="22"/>
      <c r="M477" s="22"/>
      <c r="N477" s="22"/>
      <c r="O477" s="22"/>
      <c r="P477" s="22"/>
    </row>
    <row r="478" spans="1:16" s="47" customFormat="1" x14ac:dyDescent="0.25">
      <c r="A478" s="21">
        <v>963</v>
      </c>
      <c r="B478" s="33" t="s">
        <v>4388</v>
      </c>
      <c r="C478" s="25">
        <v>1</v>
      </c>
      <c r="D478" s="26">
        <v>43837</v>
      </c>
      <c r="E478" s="21"/>
      <c r="F478" s="37" t="s">
        <v>43</v>
      </c>
      <c r="G478" s="37" t="s">
        <v>4034</v>
      </c>
      <c r="H478" s="37" t="s">
        <v>74</v>
      </c>
      <c r="I478" s="34">
        <v>1</v>
      </c>
      <c r="J478" s="27">
        <v>0</v>
      </c>
      <c r="K478" s="21" t="s">
        <v>150</v>
      </c>
      <c r="L478" s="21"/>
      <c r="M478" s="21"/>
      <c r="N478" s="21"/>
      <c r="O478" s="21"/>
      <c r="P478" s="21"/>
    </row>
    <row r="479" spans="1:16" s="47" customFormat="1" x14ac:dyDescent="0.25">
      <c r="A479" s="22">
        <v>965</v>
      </c>
      <c r="B479" s="31" t="s">
        <v>4388</v>
      </c>
      <c r="C479" s="28">
        <v>2</v>
      </c>
      <c r="D479" s="29">
        <v>43837</v>
      </c>
      <c r="E479" s="22"/>
      <c r="F479" s="39" t="s">
        <v>43</v>
      </c>
      <c r="G479" s="39" t="s">
        <v>3404</v>
      </c>
      <c r="H479" s="39" t="s">
        <v>77</v>
      </c>
      <c r="I479" s="32">
        <v>1</v>
      </c>
      <c r="J479" s="30">
        <v>25.27</v>
      </c>
      <c r="K479" s="22" t="s">
        <v>150</v>
      </c>
      <c r="L479" s="22"/>
      <c r="M479" s="22"/>
      <c r="N479" s="22"/>
      <c r="O479" s="22"/>
      <c r="P479" s="22"/>
    </row>
    <row r="480" spans="1:16" s="47" customFormat="1" x14ac:dyDescent="0.25">
      <c r="A480" s="21">
        <v>966</v>
      </c>
      <c r="B480" s="33" t="s">
        <v>4388</v>
      </c>
      <c r="C480" s="25">
        <v>3</v>
      </c>
      <c r="D480" s="26">
        <v>43837</v>
      </c>
      <c r="E480" s="21"/>
      <c r="F480" s="37" t="s">
        <v>43</v>
      </c>
      <c r="G480" s="37" t="s">
        <v>4035</v>
      </c>
      <c r="H480" s="37" t="s">
        <v>4389</v>
      </c>
      <c r="I480" s="34">
        <v>1</v>
      </c>
      <c r="J480" s="27">
        <v>433.33</v>
      </c>
      <c r="K480" s="21" t="s">
        <v>150</v>
      </c>
      <c r="L480" s="21"/>
      <c r="M480" s="21"/>
      <c r="N480" s="21"/>
      <c r="O480" s="21"/>
      <c r="P480" s="21"/>
    </row>
    <row r="481" spans="1:16" s="47" customFormat="1" x14ac:dyDescent="0.25">
      <c r="A481" s="22">
        <v>967</v>
      </c>
      <c r="B481" s="31" t="s">
        <v>4388</v>
      </c>
      <c r="C481" s="28">
        <v>4</v>
      </c>
      <c r="D481" s="29">
        <v>43837</v>
      </c>
      <c r="E481" s="22"/>
      <c r="F481" s="39" t="s">
        <v>43</v>
      </c>
      <c r="G481" s="39" t="s">
        <v>4036</v>
      </c>
      <c r="H481" s="39" t="s">
        <v>70</v>
      </c>
      <c r="I481" s="32">
        <v>1</v>
      </c>
      <c r="J481" s="30">
        <v>146.96</v>
      </c>
      <c r="K481" s="22" t="s">
        <v>150</v>
      </c>
      <c r="L481" s="22"/>
      <c r="M481" s="22"/>
      <c r="N481" s="22"/>
      <c r="O481" s="22"/>
      <c r="P481" s="22"/>
    </row>
    <row r="482" spans="1:16" s="47" customFormat="1" x14ac:dyDescent="0.25">
      <c r="A482" s="21">
        <v>972</v>
      </c>
      <c r="B482" s="33" t="s">
        <v>4391</v>
      </c>
      <c r="C482" s="25">
        <v>1</v>
      </c>
      <c r="D482" s="26">
        <v>43837</v>
      </c>
      <c r="E482" s="21"/>
      <c r="F482" s="37" t="s">
        <v>43</v>
      </c>
      <c r="G482" s="37" t="s">
        <v>3798</v>
      </c>
      <c r="H482" s="37" t="s">
        <v>11</v>
      </c>
      <c r="I482" s="34">
        <v>1</v>
      </c>
      <c r="J482" s="27">
        <v>198.1</v>
      </c>
      <c r="K482" s="21" t="s">
        <v>150</v>
      </c>
      <c r="L482" s="21"/>
      <c r="M482" s="21"/>
      <c r="N482" s="21"/>
      <c r="O482" s="21"/>
      <c r="P482" s="21"/>
    </row>
    <row r="483" spans="1:16" s="47" customFormat="1" x14ac:dyDescent="0.25">
      <c r="A483" s="22">
        <v>974</v>
      </c>
      <c r="B483" s="31" t="s">
        <v>4391</v>
      </c>
      <c r="C483" s="28">
        <v>2</v>
      </c>
      <c r="D483" s="29">
        <v>43837</v>
      </c>
      <c r="E483" s="22"/>
      <c r="F483" s="39" t="s">
        <v>43</v>
      </c>
      <c r="G483" s="39" t="s">
        <v>3395</v>
      </c>
      <c r="H483" s="39" t="s">
        <v>8</v>
      </c>
      <c r="I483" s="32">
        <v>2</v>
      </c>
      <c r="J483" s="30">
        <v>58.22</v>
      </c>
      <c r="K483" s="22" t="s">
        <v>150</v>
      </c>
      <c r="L483" s="22"/>
      <c r="M483" s="22"/>
      <c r="N483" s="22"/>
      <c r="O483" s="22"/>
      <c r="P483" s="22"/>
    </row>
    <row r="484" spans="1:16" x14ac:dyDescent="0.25">
      <c r="A484" s="21">
        <v>975</v>
      </c>
      <c r="B484" s="33" t="s">
        <v>4391</v>
      </c>
      <c r="C484" s="25">
        <v>3</v>
      </c>
      <c r="D484" s="26">
        <v>43837</v>
      </c>
      <c r="E484" s="21"/>
      <c r="F484" s="37" t="s">
        <v>43</v>
      </c>
      <c r="G484" s="37" t="s">
        <v>3694</v>
      </c>
      <c r="H484" s="37" t="s">
        <v>12</v>
      </c>
      <c r="I484" s="34">
        <v>1</v>
      </c>
      <c r="J484" s="27">
        <v>343.33</v>
      </c>
      <c r="K484" s="21" t="s">
        <v>153</v>
      </c>
      <c r="L484" s="21"/>
      <c r="M484" s="21"/>
      <c r="N484" s="21"/>
      <c r="O484" s="21"/>
      <c r="P484" s="21"/>
    </row>
    <row r="485" spans="1:16" s="47" customFormat="1" x14ac:dyDescent="0.25">
      <c r="A485" s="22">
        <v>976</v>
      </c>
      <c r="B485" s="31" t="s">
        <v>4391</v>
      </c>
      <c r="C485" s="28">
        <v>4</v>
      </c>
      <c r="D485" s="29">
        <v>43837</v>
      </c>
      <c r="E485" s="22"/>
      <c r="F485" s="39" t="s">
        <v>43</v>
      </c>
      <c r="G485" s="39" t="s">
        <v>3799</v>
      </c>
      <c r="H485" s="39" t="s">
        <v>79</v>
      </c>
      <c r="I485" s="32">
        <v>1</v>
      </c>
      <c r="J485" s="30">
        <v>177.66</v>
      </c>
      <c r="K485" s="22" t="s">
        <v>150</v>
      </c>
      <c r="L485" s="22"/>
      <c r="M485" s="22"/>
      <c r="N485" s="22"/>
      <c r="O485" s="22"/>
      <c r="P485" s="22"/>
    </row>
    <row r="486" spans="1:16" s="47" customFormat="1" x14ac:dyDescent="0.25">
      <c r="A486" s="21">
        <v>977</v>
      </c>
      <c r="B486" s="33" t="s">
        <v>4391</v>
      </c>
      <c r="C486" s="25">
        <v>5</v>
      </c>
      <c r="D486" s="26">
        <v>43837</v>
      </c>
      <c r="E486" s="21"/>
      <c r="F486" s="37" t="s">
        <v>43</v>
      </c>
      <c r="G486" s="37" t="s">
        <v>3800</v>
      </c>
      <c r="H486" s="37" t="s">
        <v>63</v>
      </c>
      <c r="I486" s="34">
        <v>1</v>
      </c>
      <c r="J486" s="27">
        <v>342.87</v>
      </c>
      <c r="K486" s="21" t="s">
        <v>150</v>
      </c>
      <c r="L486" s="21"/>
      <c r="M486" s="21"/>
      <c r="N486" s="21"/>
      <c r="O486" s="21"/>
      <c r="P486" s="21"/>
    </row>
    <row r="487" spans="1:16" s="47" customFormat="1" x14ac:dyDescent="0.25">
      <c r="A487" s="22">
        <v>978</v>
      </c>
      <c r="B487" s="31" t="s">
        <v>4391</v>
      </c>
      <c r="C487" s="28">
        <v>6</v>
      </c>
      <c r="D487" s="29">
        <v>43837</v>
      </c>
      <c r="E487" s="22"/>
      <c r="F487" s="39" t="s">
        <v>43</v>
      </c>
      <c r="G487" s="39" t="s">
        <v>3801</v>
      </c>
      <c r="H487" s="39" t="s">
        <v>47</v>
      </c>
      <c r="I487" s="32">
        <v>1</v>
      </c>
      <c r="J487" s="30">
        <v>192.59</v>
      </c>
      <c r="K487" s="22" t="s">
        <v>150</v>
      </c>
      <c r="L487" s="22"/>
      <c r="M487" s="22"/>
      <c r="N487" s="22"/>
      <c r="O487" s="22"/>
      <c r="P487" s="22"/>
    </row>
    <row r="488" spans="1:16" s="47" customFormat="1" x14ac:dyDescent="0.25">
      <c r="A488" s="21">
        <v>979</v>
      </c>
      <c r="B488" s="33" t="s">
        <v>4391</v>
      </c>
      <c r="C488" s="25">
        <v>7</v>
      </c>
      <c r="D488" s="26">
        <v>43837</v>
      </c>
      <c r="E488" s="21"/>
      <c r="F488" s="37" t="s">
        <v>43</v>
      </c>
      <c r="G488" s="37" t="s">
        <v>3802</v>
      </c>
      <c r="H488" s="37" t="s">
        <v>3290</v>
      </c>
      <c r="I488" s="34">
        <v>1</v>
      </c>
      <c r="J488" s="27">
        <v>482.98</v>
      </c>
      <c r="K488" s="21" t="s">
        <v>150</v>
      </c>
      <c r="L488" s="21"/>
      <c r="M488" s="21"/>
      <c r="N488" s="21"/>
      <c r="O488" s="21"/>
      <c r="P488" s="21"/>
    </row>
    <row r="489" spans="1:16" s="47" customFormat="1" x14ac:dyDescent="0.25">
      <c r="A489" s="22">
        <v>980</v>
      </c>
      <c r="B489" s="31" t="s">
        <v>4391</v>
      </c>
      <c r="C489" s="28">
        <v>8</v>
      </c>
      <c r="D489" s="29">
        <v>43837</v>
      </c>
      <c r="E489" s="22"/>
      <c r="F489" s="39" t="s">
        <v>43</v>
      </c>
      <c r="G489" s="39" t="s">
        <v>3803</v>
      </c>
      <c r="H489" s="39" t="s">
        <v>13</v>
      </c>
      <c r="I489" s="32">
        <v>1</v>
      </c>
      <c r="J489" s="30">
        <v>489.02</v>
      </c>
      <c r="K489" s="22" t="s">
        <v>150</v>
      </c>
      <c r="L489" s="22"/>
      <c r="M489" s="22"/>
      <c r="N489" s="22"/>
      <c r="O489" s="22"/>
      <c r="P489" s="22"/>
    </row>
    <row r="490" spans="1:16" s="47" customFormat="1" x14ac:dyDescent="0.25">
      <c r="A490" s="21">
        <v>985</v>
      </c>
      <c r="B490" s="33" t="s">
        <v>4393</v>
      </c>
      <c r="C490" s="25">
        <v>1</v>
      </c>
      <c r="D490" s="26">
        <v>43838</v>
      </c>
      <c r="E490" s="21"/>
      <c r="F490" s="37" t="s">
        <v>43</v>
      </c>
      <c r="G490" s="37" t="s">
        <v>3377</v>
      </c>
      <c r="H490" s="37" t="s">
        <v>11</v>
      </c>
      <c r="I490" s="34">
        <v>1</v>
      </c>
      <c r="J490" s="27">
        <v>208.75</v>
      </c>
      <c r="K490" s="21" t="s">
        <v>149</v>
      </c>
      <c r="L490" s="21"/>
      <c r="M490" s="21"/>
      <c r="N490" s="21"/>
      <c r="O490" s="21"/>
      <c r="P490" s="21"/>
    </row>
    <row r="491" spans="1:16" s="47" customFormat="1" x14ac:dyDescent="0.25">
      <c r="A491" s="22">
        <v>987</v>
      </c>
      <c r="B491" s="31" t="s">
        <v>4393</v>
      </c>
      <c r="C491" s="28">
        <v>2</v>
      </c>
      <c r="D491" s="29">
        <v>43838</v>
      </c>
      <c r="E491" s="22"/>
      <c r="F491" s="39" t="s">
        <v>43</v>
      </c>
      <c r="G491" s="39" t="s">
        <v>3404</v>
      </c>
      <c r="H491" s="39" t="s">
        <v>77</v>
      </c>
      <c r="I491" s="32">
        <v>2</v>
      </c>
      <c r="J491" s="30">
        <v>50.54</v>
      </c>
      <c r="K491" s="22" t="s">
        <v>149</v>
      </c>
      <c r="L491" s="22"/>
      <c r="M491" s="22"/>
      <c r="N491" s="22"/>
      <c r="O491" s="22"/>
      <c r="P491" s="22"/>
    </row>
    <row r="492" spans="1:16" s="47" customFormat="1" x14ac:dyDescent="0.25">
      <c r="A492" s="21">
        <v>988</v>
      </c>
      <c r="B492" s="33" t="s">
        <v>4393</v>
      </c>
      <c r="C492" s="25">
        <v>3</v>
      </c>
      <c r="D492" s="26">
        <v>43838</v>
      </c>
      <c r="E492" s="21"/>
      <c r="F492" s="37" t="s">
        <v>43</v>
      </c>
      <c r="G492" s="37" t="s">
        <v>3378</v>
      </c>
      <c r="H492" s="37" t="s">
        <v>3678</v>
      </c>
      <c r="I492" s="34">
        <v>2</v>
      </c>
      <c r="J492" s="27">
        <v>45.44</v>
      </c>
      <c r="K492" s="21" t="s">
        <v>149</v>
      </c>
      <c r="L492" s="21"/>
      <c r="M492" s="21"/>
      <c r="N492" s="21"/>
      <c r="O492" s="21"/>
      <c r="P492" s="21"/>
    </row>
    <row r="493" spans="1:16" s="47" customFormat="1" x14ac:dyDescent="0.25">
      <c r="A493" s="22">
        <v>989</v>
      </c>
      <c r="B493" s="31" t="s">
        <v>4393</v>
      </c>
      <c r="C493" s="28">
        <v>4</v>
      </c>
      <c r="D493" s="29">
        <v>43838</v>
      </c>
      <c r="E493" s="22"/>
      <c r="F493" s="39" t="s">
        <v>43</v>
      </c>
      <c r="G493" s="39" t="s">
        <v>3696</v>
      </c>
      <c r="H493" s="39" t="s">
        <v>47</v>
      </c>
      <c r="I493" s="32">
        <v>1</v>
      </c>
      <c r="J493" s="30">
        <v>184.55</v>
      </c>
      <c r="K493" s="22" t="s">
        <v>153</v>
      </c>
      <c r="L493" s="22"/>
      <c r="M493" s="22"/>
      <c r="N493" s="22"/>
      <c r="O493" s="22"/>
      <c r="P493" s="22"/>
    </row>
    <row r="494" spans="1:16" x14ac:dyDescent="0.25">
      <c r="A494" s="21">
        <v>990</v>
      </c>
      <c r="B494" s="33" t="s">
        <v>4393</v>
      </c>
      <c r="C494" s="25">
        <v>5</v>
      </c>
      <c r="D494" s="26">
        <v>43838</v>
      </c>
      <c r="E494" s="21"/>
      <c r="F494" s="37" t="s">
        <v>43</v>
      </c>
      <c r="G494" s="37" t="s">
        <v>3783</v>
      </c>
      <c r="H494" s="37" t="s">
        <v>12</v>
      </c>
      <c r="I494" s="34">
        <v>1</v>
      </c>
      <c r="J494" s="27">
        <v>257.08</v>
      </c>
      <c r="K494" s="21" t="s">
        <v>153</v>
      </c>
      <c r="L494" s="21"/>
      <c r="M494" s="21"/>
      <c r="N494" s="21"/>
      <c r="O494" s="21"/>
      <c r="P494" s="21"/>
    </row>
    <row r="495" spans="1:16" s="47" customFormat="1" x14ac:dyDescent="0.25">
      <c r="A495" s="22">
        <v>991</v>
      </c>
      <c r="B495" s="31" t="s">
        <v>4393</v>
      </c>
      <c r="C495" s="28">
        <v>6</v>
      </c>
      <c r="D495" s="29">
        <v>43838</v>
      </c>
      <c r="E495" s="22"/>
      <c r="F495" s="39" t="s">
        <v>43</v>
      </c>
      <c r="G495" s="39" t="s">
        <v>3697</v>
      </c>
      <c r="H495" s="39" t="s">
        <v>13</v>
      </c>
      <c r="I495" s="32">
        <v>1</v>
      </c>
      <c r="J495" s="30">
        <v>489.2</v>
      </c>
      <c r="K495" s="22" t="s">
        <v>149</v>
      </c>
      <c r="L495" s="22"/>
      <c r="M495" s="22"/>
      <c r="N495" s="22"/>
      <c r="O495" s="22"/>
      <c r="P495" s="22"/>
    </row>
    <row r="496" spans="1:16" s="47" customFormat="1" x14ac:dyDescent="0.25">
      <c r="A496" s="21">
        <v>992</v>
      </c>
      <c r="B496" s="33" t="s">
        <v>4393</v>
      </c>
      <c r="C496" s="25">
        <v>7</v>
      </c>
      <c r="D496" s="26">
        <v>43838</v>
      </c>
      <c r="E496" s="21"/>
      <c r="F496" s="37" t="s">
        <v>43</v>
      </c>
      <c r="G496" s="37" t="s">
        <v>3698</v>
      </c>
      <c r="H496" s="37" t="s">
        <v>78</v>
      </c>
      <c r="I496" s="34">
        <v>1</v>
      </c>
      <c r="J496" s="27">
        <v>425.14</v>
      </c>
      <c r="K496" s="21" t="s">
        <v>153</v>
      </c>
      <c r="L496" s="21"/>
      <c r="M496" s="21"/>
      <c r="N496" s="21"/>
      <c r="O496" s="21"/>
      <c r="P496" s="21"/>
    </row>
    <row r="497" spans="1:16" s="47" customFormat="1" x14ac:dyDescent="0.25">
      <c r="A497" s="22">
        <v>993</v>
      </c>
      <c r="B497" s="31" t="s">
        <v>4393</v>
      </c>
      <c r="C497" s="28">
        <v>8</v>
      </c>
      <c r="D497" s="29">
        <v>43838</v>
      </c>
      <c r="E497" s="22"/>
      <c r="F497" s="39" t="s">
        <v>43</v>
      </c>
      <c r="G497" s="39" t="s">
        <v>3699</v>
      </c>
      <c r="H497" s="39" t="s">
        <v>3669</v>
      </c>
      <c r="I497" s="32">
        <v>1</v>
      </c>
      <c r="J497" s="30">
        <v>429.93</v>
      </c>
      <c r="K497" s="22" t="s">
        <v>149</v>
      </c>
      <c r="L497" s="22"/>
      <c r="M497" s="22"/>
      <c r="N497" s="22"/>
      <c r="O497" s="22"/>
      <c r="P497" s="22"/>
    </row>
    <row r="498" spans="1:16" s="47" customFormat="1" x14ac:dyDescent="0.25">
      <c r="A498" s="21">
        <v>994</v>
      </c>
      <c r="B498" s="33" t="s">
        <v>4393</v>
      </c>
      <c r="C498" s="25">
        <v>9</v>
      </c>
      <c r="D498" s="26">
        <v>43838</v>
      </c>
      <c r="E498" s="21"/>
      <c r="F498" s="37" t="s">
        <v>43</v>
      </c>
      <c r="G498" s="37" t="s">
        <v>3700</v>
      </c>
      <c r="H498" s="37" t="s">
        <v>3671</v>
      </c>
      <c r="I498" s="34">
        <v>1</v>
      </c>
      <c r="J498" s="27">
        <v>475.13</v>
      </c>
      <c r="K498" s="21" t="s">
        <v>149</v>
      </c>
      <c r="L498" s="21"/>
      <c r="M498" s="21"/>
      <c r="N498" s="21"/>
      <c r="O498" s="21"/>
      <c r="P498" s="21"/>
    </row>
    <row r="499" spans="1:16" s="47" customFormat="1" x14ac:dyDescent="0.25">
      <c r="A499" s="22">
        <v>999</v>
      </c>
      <c r="B499" s="31" t="s">
        <v>4395</v>
      </c>
      <c r="C499" s="28">
        <v>1</v>
      </c>
      <c r="D499" s="29">
        <v>43838</v>
      </c>
      <c r="E499" s="22"/>
      <c r="F499" s="39" t="s">
        <v>43</v>
      </c>
      <c r="G499" s="39" t="s">
        <v>3677</v>
      </c>
      <c r="H499" s="39" t="s">
        <v>11</v>
      </c>
      <c r="I499" s="32">
        <v>1</v>
      </c>
      <c r="J499" s="30">
        <v>208.75</v>
      </c>
      <c r="K499" s="22" t="s">
        <v>149</v>
      </c>
      <c r="L499" s="22"/>
      <c r="M499" s="22"/>
      <c r="N499" s="22"/>
      <c r="O499" s="22"/>
      <c r="P499" s="22"/>
    </row>
    <row r="500" spans="1:16" s="47" customFormat="1" x14ac:dyDescent="0.25">
      <c r="A500" s="21">
        <v>1001</v>
      </c>
      <c r="B500" s="33" t="s">
        <v>4395</v>
      </c>
      <c r="C500" s="25">
        <v>2</v>
      </c>
      <c r="D500" s="26">
        <v>43838</v>
      </c>
      <c r="E500" s="21"/>
      <c r="F500" s="37" t="s">
        <v>43</v>
      </c>
      <c r="G500" s="37" t="s">
        <v>3404</v>
      </c>
      <c r="H500" s="37" t="s">
        <v>77</v>
      </c>
      <c r="I500" s="34">
        <v>2</v>
      </c>
      <c r="J500" s="27">
        <v>50.54</v>
      </c>
      <c r="K500" s="21" t="s">
        <v>149</v>
      </c>
      <c r="L500" s="21"/>
      <c r="M500" s="21"/>
      <c r="N500" s="21"/>
      <c r="O500" s="21"/>
      <c r="P500" s="21"/>
    </row>
    <row r="501" spans="1:16" s="47" customFormat="1" x14ac:dyDescent="0.25">
      <c r="A501" s="22">
        <v>1002</v>
      </c>
      <c r="B501" s="31" t="s">
        <v>4395</v>
      </c>
      <c r="C501" s="28">
        <v>3</v>
      </c>
      <c r="D501" s="29">
        <v>43838</v>
      </c>
      <c r="E501" s="22"/>
      <c r="F501" s="39" t="s">
        <v>43</v>
      </c>
      <c r="G501" s="39" t="s">
        <v>3378</v>
      </c>
      <c r="H501" s="39" t="s">
        <v>3678</v>
      </c>
      <c r="I501" s="32">
        <v>2</v>
      </c>
      <c r="J501" s="30">
        <v>45.44</v>
      </c>
      <c r="K501" s="22" t="s">
        <v>149</v>
      </c>
      <c r="L501" s="22"/>
      <c r="M501" s="22"/>
      <c r="N501" s="22"/>
      <c r="O501" s="22"/>
      <c r="P501" s="22"/>
    </row>
    <row r="502" spans="1:16" s="47" customFormat="1" x14ac:dyDescent="0.25">
      <c r="A502" s="21">
        <v>1003</v>
      </c>
      <c r="B502" s="33" t="s">
        <v>4395</v>
      </c>
      <c r="C502" s="25">
        <v>4</v>
      </c>
      <c r="D502" s="26">
        <v>43838</v>
      </c>
      <c r="E502" s="21"/>
      <c r="F502" s="37" t="s">
        <v>43</v>
      </c>
      <c r="G502" s="37" t="s">
        <v>3679</v>
      </c>
      <c r="H502" s="37" t="s">
        <v>47</v>
      </c>
      <c r="I502" s="34">
        <v>1</v>
      </c>
      <c r="J502" s="27">
        <v>184.55</v>
      </c>
      <c r="K502" s="21" t="s">
        <v>153</v>
      </c>
      <c r="L502" s="21"/>
      <c r="M502" s="21"/>
      <c r="N502" s="21"/>
      <c r="O502" s="21"/>
      <c r="P502" s="21"/>
    </row>
    <row r="503" spans="1:16" s="47" customFormat="1" x14ac:dyDescent="0.25">
      <c r="A503" s="22">
        <v>1004</v>
      </c>
      <c r="B503" s="31" t="s">
        <v>4395</v>
      </c>
      <c r="C503" s="28">
        <v>5</v>
      </c>
      <c r="D503" s="29">
        <v>43838</v>
      </c>
      <c r="E503" s="22"/>
      <c r="F503" s="39" t="s">
        <v>43</v>
      </c>
      <c r="G503" s="39" t="s">
        <v>3681</v>
      </c>
      <c r="H503" s="39" t="s">
        <v>3312</v>
      </c>
      <c r="I503" s="32">
        <v>1</v>
      </c>
      <c r="J503" s="30">
        <v>498.15</v>
      </c>
      <c r="K503" s="22" t="s">
        <v>149</v>
      </c>
      <c r="L503" s="22"/>
      <c r="M503" s="22"/>
      <c r="N503" s="22"/>
      <c r="O503" s="22"/>
      <c r="P503" s="22"/>
    </row>
    <row r="504" spans="1:16" x14ac:dyDescent="0.25">
      <c r="A504" s="21">
        <v>1005</v>
      </c>
      <c r="B504" s="33" t="s">
        <v>4395</v>
      </c>
      <c r="C504" s="25">
        <v>6</v>
      </c>
      <c r="D504" s="26">
        <v>43838</v>
      </c>
      <c r="E504" s="21"/>
      <c r="F504" s="37" t="s">
        <v>43</v>
      </c>
      <c r="G504" s="37" t="s">
        <v>3682</v>
      </c>
      <c r="H504" s="37" t="s">
        <v>3313</v>
      </c>
      <c r="I504" s="34">
        <v>1</v>
      </c>
      <c r="J504" s="27">
        <v>440.33</v>
      </c>
      <c r="K504" s="21" t="s">
        <v>153</v>
      </c>
      <c r="L504" s="21"/>
      <c r="M504" s="21"/>
      <c r="N504" s="21"/>
      <c r="O504" s="21"/>
      <c r="P504" s="21"/>
    </row>
    <row r="505" spans="1:16" s="47" customFormat="1" x14ac:dyDescent="0.25">
      <c r="A505" s="22">
        <v>1006</v>
      </c>
      <c r="B505" s="31" t="s">
        <v>4395</v>
      </c>
      <c r="C505" s="28">
        <v>7</v>
      </c>
      <c r="D505" s="29">
        <v>43838</v>
      </c>
      <c r="E505" s="22"/>
      <c r="F505" s="39" t="s">
        <v>43</v>
      </c>
      <c r="G505" s="39" t="s">
        <v>3683</v>
      </c>
      <c r="H505" s="39" t="s">
        <v>3314</v>
      </c>
      <c r="I505" s="32">
        <v>1</v>
      </c>
      <c r="J505" s="30">
        <v>226.81</v>
      </c>
      <c r="K505" s="22" t="s">
        <v>149</v>
      </c>
      <c r="L505" s="22"/>
      <c r="M505" s="22"/>
      <c r="N505" s="22"/>
      <c r="O505" s="22"/>
      <c r="P505" s="22"/>
    </row>
    <row r="506" spans="1:16" s="47" customFormat="1" x14ac:dyDescent="0.25">
      <c r="A506" s="21">
        <v>1007</v>
      </c>
      <c r="B506" s="33" t="s">
        <v>4395</v>
      </c>
      <c r="C506" s="25">
        <v>8</v>
      </c>
      <c r="D506" s="26">
        <v>43838</v>
      </c>
      <c r="E506" s="21"/>
      <c r="F506" s="37" t="s">
        <v>43</v>
      </c>
      <c r="G506" s="37" t="s">
        <v>3684</v>
      </c>
      <c r="H506" s="37" t="s">
        <v>3669</v>
      </c>
      <c r="I506" s="34">
        <v>1</v>
      </c>
      <c r="J506" s="27">
        <v>429.93</v>
      </c>
      <c r="K506" s="21" t="s">
        <v>149</v>
      </c>
      <c r="L506" s="21"/>
      <c r="M506" s="21"/>
      <c r="N506" s="21"/>
      <c r="O506" s="21"/>
      <c r="P506" s="21"/>
    </row>
    <row r="507" spans="1:16" s="47" customFormat="1" x14ac:dyDescent="0.25">
      <c r="A507" s="22">
        <v>1008</v>
      </c>
      <c r="B507" s="31" t="s">
        <v>4395</v>
      </c>
      <c r="C507" s="28">
        <v>9</v>
      </c>
      <c r="D507" s="29">
        <v>43838</v>
      </c>
      <c r="E507" s="22"/>
      <c r="F507" s="39" t="s">
        <v>43</v>
      </c>
      <c r="G507" s="39" t="s">
        <v>3685</v>
      </c>
      <c r="H507" s="39" t="s">
        <v>3671</v>
      </c>
      <c r="I507" s="32">
        <v>1</v>
      </c>
      <c r="J507" s="30">
        <v>475.13</v>
      </c>
      <c r="K507" s="22" t="s">
        <v>149</v>
      </c>
      <c r="L507" s="22"/>
      <c r="M507" s="22"/>
      <c r="N507" s="22"/>
      <c r="O507" s="22"/>
      <c r="P507" s="22"/>
    </row>
    <row r="508" spans="1:16" s="47" customFormat="1" x14ac:dyDescent="0.25">
      <c r="A508" s="21">
        <v>1013</v>
      </c>
      <c r="B508" s="33" t="s">
        <v>4397</v>
      </c>
      <c r="C508" s="25">
        <v>1</v>
      </c>
      <c r="D508" s="26">
        <v>43838</v>
      </c>
      <c r="E508" s="21"/>
      <c r="F508" s="37" t="s">
        <v>43</v>
      </c>
      <c r="G508" s="37" t="s">
        <v>3378</v>
      </c>
      <c r="H508" s="37" t="s">
        <v>3678</v>
      </c>
      <c r="I508" s="34">
        <v>1</v>
      </c>
      <c r="J508" s="27">
        <v>22.72</v>
      </c>
      <c r="K508" s="21" t="s">
        <v>149</v>
      </c>
      <c r="L508" s="21"/>
      <c r="M508" s="21"/>
      <c r="N508" s="21"/>
      <c r="O508" s="21"/>
      <c r="P508" s="21"/>
    </row>
    <row r="509" spans="1:16" s="47" customFormat="1" x14ac:dyDescent="0.25">
      <c r="A509" s="22">
        <v>1015</v>
      </c>
      <c r="B509" s="31" t="s">
        <v>4397</v>
      </c>
      <c r="C509" s="28">
        <v>2</v>
      </c>
      <c r="D509" s="29">
        <v>43838</v>
      </c>
      <c r="E509" s="22"/>
      <c r="F509" s="39" t="s">
        <v>43</v>
      </c>
      <c r="G509" s="39" t="s">
        <v>4019</v>
      </c>
      <c r="H509" s="39" t="s">
        <v>46</v>
      </c>
      <c r="I509" s="32">
        <v>1</v>
      </c>
      <c r="J509" s="30">
        <v>337.73</v>
      </c>
      <c r="K509" s="22" t="s">
        <v>153</v>
      </c>
      <c r="L509" s="22"/>
      <c r="M509" s="22"/>
      <c r="N509" s="22"/>
      <c r="O509" s="22"/>
      <c r="P509" s="22"/>
    </row>
    <row r="510" spans="1:16" s="47" customFormat="1" x14ac:dyDescent="0.25">
      <c r="A510" s="21">
        <v>1016</v>
      </c>
      <c r="B510" s="33" t="s">
        <v>4397</v>
      </c>
      <c r="C510" s="25">
        <v>3</v>
      </c>
      <c r="D510" s="26">
        <v>43838</v>
      </c>
      <c r="E510" s="21"/>
      <c r="F510" s="37" t="s">
        <v>43</v>
      </c>
      <c r="G510" s="37" t="s">
        <v>4017</v>
      </c>
      <c r="H510" s="37" t="s">
        <v>45</v>
      </c>
      <c r="I510" s="34">
        <v>1</v>
      </c>
      <c r="J510" s="27">
        <v>864.84</v>
      </c>
      <c r="K510" s="21" t="s">
        <v>149</v>
      </c>
      <c r="L510" s="21"/>
      <c r="M510" s="21"/>
      <c r="N510" s="21"/>
      <c r="O510" s="21"/>
      <c r="P510" s="21"/>
    </row>
    <row r="511" spans="1:16" s="47" customFormat="1" x14ac:dyDescent="0.25">
      <c r="A511" s="22">
        <v>1017</v>
      </c>
      <c r="B511" s="31" t="s">
        <v>4397</v>
      </c>
      <c r="C511" s="28">
        <v>4</v>
      </c>
      <c r="D511" s="29">
        <v>43838</v>
      </c>
      <c r="E511" s="22"/>
      <c r="F511" s="39" t="s">
        <v>43</v>
      </c>
      <c r="G511" s="39" t="s">
        <v>4018</v>
      </c>
      <c r="H511" s="39" t="s">
        <v>44</v>
      </c>
      <c r="I511" s="32">
        <v>1</v>
      </c>
      <c r="J511" s="30">
        <v>61.76</v>
      </c>
      <c r="K511" s="22" t="s">
        <v>149</v>
      </c>
      <c r="L511" s="22"/>
      <c r="M511" s="22"/>
      <c r="N511" s="22"/>
      <c r="O511" s="22"/>
      <c r="P511" s="22"/>
    </row>
    <row r="512" spans="1:16" s="47" customFormat="1" x14ac:dyDescent="0.25">
      <c r="A512" s="21">
        <v>1018</v>
      </c>
      <c r="B512" s="33" t="s">
        <v>4397</v>
      </c>
      <c r="C512" s="25">
        <v>5</v>
      </c>
      <c r="D512" s="26">
        <v>43838</v>
      </c>
      <c r="E512" s="21"/>
      <c r="F512" s="37" t="s">
        <v>43</v>
      </c>
      <c r="G512" s="37" t="s">
        <v>3787</v>
      </c>
      <c r="H512" s="37" t="s">
        <v>3689</v>
      </c>
      <c r="I512" s="34">
        <v>1</v>
      </c>
      <c r="J512" s="27">
        <v>171.43</v>
      </c>
      <c r="K512" s="21" t="s">
        <v>153</v>
      </c>
      <c r="L512" s="21"/>
      <c r="M512" s="21"/>
      <c r="N512" s="21"/>
      <c r="O512" s="21"/>
      <c r="P512" s="21"/>
    </row>
    <row r="513" spans="1:16" x14ac:dyDescent="0.25">
      <c r="A513" s="22">
        <v>1023</v>
      </c>
      <c r="B513" s="31" t="s">
        <v>4399</v>
      </c>
      <c r="C513" s="28">
        <v>1</v>
      </c>
      <c r="D513" s="29">
        <v>43838</v>
      </c>
      <c r="E513" s="22"/>
      <c r="F513" s="39" t="s">
        <v>43</v>
      </c>
      <c r="G513" s="39" t="s">
        <v>3378</v>
      </c>
      <c r="H513" s="39" t="s">
        <v>3678</v>
      </c>
      <c r="I513" s="32">
        <v>1</v>
      </c>
      <c r="J513" s="30">
        <v>22.72</v>
      </c>
      <c r="K513" s="22" t="s">
        <v>149</v>
      </c>
      <c r="L513" s="22"/>
      <c r="M513" s="22"/>
      <c r="N513" s="22"/>
      <c r="O513" s="22"/>
      <c r="P513" s="22"/>
    </row>
    <row r="514" spans="1:16" s="47" customFormat="1" x14ac:dyDescent="0.25">
      <c r="A514" s="21">
        <v>1025</v>
      </c>
      <c r="B514" s="33" t="s">
        <v>4399</v>
      </c>
      <c r="C514" s="25">
        <v>2</v>
      </c>
      <c r="D514" s="26">
        <v>43838</v>
      </c>
      <c r="E514" s="21"/>
      <c r="F514" s="37" t="s">
        <v>43</v>
      </c>
      <c r="G514" s="37" t="s">
        <v>3788</v>
      </c>
      <c r="H514" s="37" t="s">
        <v>3789</v>
      </c>
      <c r="I514" s="34">
        <v>1</v>
      </c>
      <c r="J514" s="27">
        <v>451.07</v>
      </c>
      <c r="K514" s="21" t="s">
        <v>149</v>
      </c>
      <c r="L514" s="21"/>
      <c r="M514" s="21"/>
      <c r="N514" s="21"/>
      <c r="O514" s="21"/>
      <c r="P514" s="21"/>
    </row>
    <row r="515" spans="1:16" s="47" customFormat="1" x14ac:dyDescent="0.25">
      <c r="A515" s="22">
        <v>1026</v>
      </c>
      <c r="B515" s="31" t="s">
        <v>4399</v>
      </c>
      <c r="C515" s="28">
        <v>3</v>
      </c>
      <c r="D515" s="29">
        <v>43838</v>
      </c>
      <c r="E515" s="22"/>
      <c r="F515" s="39" t="s">
        <v>43</v>
      </c>
      <c r="G515" s="39" t="s">
        <v>3790</v>
      </c>
      <c r="H515" s="39" t="s">
        <v>3791</v>
      </c>
      <c r="I515" s="32">
        <v>1</v>
      </c>
      <c r="J515" s="30">
        <v>44.74</v>
      </c>
      <c r="K515" s="22" t="s">
        <v>149</v>
      </c>
      <c r="L515" s="22"/>
      <c r="M515" s="22"/>
      <c r="N515" s="22"/>
      <c r="O515" s="22"/>
      <c r="P515" s="22"/>
    </row>
    <row r="516" spans="1:16" s="47" customFormat="1" x14ac:dyDescent="0.25">
      <c r="A516" s="21">
        <v>1027</v>
      </c>
      <c r="B516" s="33" t="s">
        <v>4399</v>
      </c>
      <c r="C516" s="25">
        <v>4</v>
      </c>
      <c r="D516" s="26">
        <v>43838</v>
      </c>
      <c r="E516" s="21"/>
      <c r="F516" s="37" t="s">
        <v>43</v>
      </c>
      <c r="G516" s="37" t="s">
        <v>3792</v>
      </c>
      <c r="H516" s="37" t="s">
        <v>3793</v>
      </c>
      <c r="I516" s="34">
        <v>1</v>
      </c>
      <c r="J516" s="27">
        <v>357.01</v>
      </c>
      <c r="K516" s="21" t="s">
        <v>153</v>
      </c>
      <c r="L516" s="21"/>
      <c r="M516" s="21"/>
      <c r="N516" s="21"/>
      <c r="O516" s="21"/>
      <c r="P516" s="21"/>
    </row>
    <row r="517" spans="1:16" s="47" customFormat="1" x14ac:dyDescent="0.25">
      <c r="A517" s="22">
        <v>1028</v>
      </c>
      <c r="B517" s="31" t="s">
        <v>4399</v>
      </c>
      <c r="C517" s="28">
        <v>5</v>
      </c>
      <c r="D517" s="29">
        <v>43838</v>
      </c>
      <c r="E517" s="22"/>
      <c r="F517" s="39" t="s">
        <v>43</v>
      </c>
      <c r="G517" s="39" t="s">
        <v>3389</v>
      </c>
      <c r="H517" s="39" t="s">
        <v>47</v>
      </c>
      <c r="I517" s="32">
        <v>1</v>
      </c>
      <c r="J517" s="30">
        <v>98.97</v>
      </c>
      <c r="K517" s="22" t="s">
        <v>153</v>
      </c>
      <c r="L517" s="22"/>
      <c r="M517" s="22"/>
      <c r="N517" s="22"/>
      <c r="O517" s="22"/>
      <c r="P517" s="22"/>
    </row>
    <row r="518" spans="1:16" s="47" customFormat="1" x14ac:dyDescent="0.25">
      <c r="A518" s="21">
        <v>1033</v>
      </c>
      <c r="B518" s="33" t="s">
        <v>4401</v>
      </c>
      <c r="C518" s="25">
        <v>1</v>
      </c>
      <c r="D518" s="26">
        <v>43838</v>
      </c>
      <c r="E518" s="21"/>
      <c r="F518" s="37" t="s">
        <v>43</v>
      </c>
      <c r="G518" s="37" t="s">
        <v>3393</v>
      </c>
      <c r="H518" s="37" t="s">
        <v>11</v>
      </c>
      <c r="I518" s="34">
        <v>1</v>
      </c>
      <c r="J518" s="27">
        <v>208.75</v>
      </c>
      <c r="K518" s="21" t="s">
        <v>149</v>
      </c>
      <c r="L518" s="21"/>
      <c r="M518" s="21"/>
      <c r="N518" s="21"/>
      <c r="O518" s="21"/>
      <c r="P518" s="21"/>
    </row>
    <row r="519" spans="1:16" x14ac:dyDescent="0.25">
      <c r="A519" s="22">
        <v>1035</v>
      </c>
      <c r="B519" s="31" t="s">
        <v>4401</v>
      </c>
      <c r="C519" s="28">
        <v>2</v>
      </c>
      <c r="D519" s="29">
        <v>43838</v>
      </c>
      <c r="E519" s="22"/>
      <c r="F519" s="39" t="s">
        <v>43</v>
      </c>
      <c r="G519" s="39" t="s">
        <v>3404</v>
      </c>
      <c r="H519" s="39" t="s">
        <v>77</v>
      </c>
      <c r="I519" s="32">
        <v>1</v>
      </c>
      <c r="J519" s="30">
        <v>25.27</v>
      </c>
      <c r="K519" s="22" t="s">
        <v>149</v>
      </c>
      <c r="L519" s="22"/>
      <c r="M519" s="22"/>
      <c r="N519" s="22"/>
      <c r="O519" s="22"/>
      <c r="P519" s="22"/>
    </row>
    <row r="520" spans="1:16" s="47" customFormat="1" x14ac:dyDescent="0.25">
      <c r="A520" s="21">
        <v>1036</v>
      </c>
      <c r="B520" s="33" t="s">
        <v>4401</v>
      </c>
      <c r="C520" s="25">
        <v>3</v>
      </c>
      <c r="D520" s="26">
        <v>43838</v>
      </c>
      <c r="E520" s="21"/>
      <c r="F520" s="37" t="s">
        <v>43</v>
      </c>
      <c r="G520" s="37" t="s">
        <v>3398</v>
      </c>
      <c r="H520" s="37" t="s">
        <v>80</v>
      </c>
      <c r="I520" s="34">
        <v>1</v>
      </c>
      <c r="J520" s="27">
        <v>433.73</v>
      </c>
      <c r="K520" s="21" t="s">
        <v>153</v>
      </c>
      <c r="L520" s="21"/>
      <c r="M520" s="21"/>
      <c r="N520" s="21"/>
      <c r="O520" s="21"/>
      <c r="P520" s="21"/>
    </row>
    <row r="521" spans="1:16" s="47" customFormat="1" x14ac:dyDescent="0.25">
      <c r="A521" s="22">
        <v>1037</v>
      </c>
      <c r="B521" s="31" t="s">
        <v>4401</v>
      </c>
      <c r="C521" s="28">
        <v>4</v>
      </c>
      <c r="D521" s="29">
        <v>43838</v>
      </c>
      <c r="E521" s="22"/>
      <c r="F521" s="39" t="s">
        <v>43</v>
      </c>
      <c r="G521" s="39" t="s">
        <v>3399</v>
      </c>
      <c r="H521" s="39" t="s">
        <v>70</v>
      </c>
      <c r="I521" s="32">
        <v>1</v>
      </c>
      <c r="J521" s="30">
        <v>146.96</v>
      </c>
      <c r="K521" s="22" t="s">
        <v>153</v>
      </c>
      <c r="L521" s="22"/>
      <c r="M521" s="22"/>
      <c r="N521" s="22"/>
      <c r="O521" s="22"/>
      <c r="P521" s="22"/>
    </row>
    <row r="522" spans="1:16" s="47" customFormat="1" x14ac:dyDescent="0.25">
      <c r="A522" s="21">
        <v>1042</v>
      </c>
      <c r="B522" s="33" t="s">
        <v>4403</v>
      </c>
      <c r="C522" s="25">
        <v>1</v>
      </c>
      <c r="D522" s="26">
        <v>43838</v>
      </c>
      <c r="E522" s="21"/>
      <c r="F522" s="37" t="s">
        <v>43</v>
      </c>
      <c r="G522" s="37" t="s">
        <v>4003</v>
      </c>
      <c r="H522" s="37" t="s">
        <v>3796</v>
      </c>
      <c r="I522" s="34">
        <v>1</v>
      </c>
      <c r="J522" s="27">
        <v>388.04</v>
      </c>
      <c r="K522" s="21" t="s">
        <v>153</v>
      </c>
      <c r="L522" s="21"/>
      <c r="M522" s="21"/>
      <c r="N522" s="21"/>
      <c r="O522" s="21"/>
      <c r="P522" s="21"/>
    </row>
    <row r="523" spans="1:16" s="47" customFormat="1" x14ac:dyDescent="0.25">
      <c r="A523" s="22">
        <v>1045</v>
      </c>
      <c r="B523" s="31" t="s">
        <v>4405</v>
      </c>
      <c r="C523" s="28">
        <v>1</v>
      </c>
      <c r="D523" s="29">
        <v>43839</v>
      </c>
      <c r="E523" s="22"/>
      <c r="F523" s="39" t="s">
        <v>43</v>
      </c>
      <c r="G523" s="39" t="s">
        <v>3677</v>
      </c>
      <c r="H523" s="39" t="s">
        <v>11</v>
      </c>
      <c r="I523" s="32">
        <v>1</v>
      </c>
      <c r="J523" s="30">
        <v>208.75</v>
      </c>
      <c r="K523" s="22" t="s">
        <v>149</v>
      </c>
      <c r="L523" s="22"/>
      <c r="M523" s="22"/>
      <c r="N523" s="22"/>
      <c r="O523" s="22"/>
      <c r="P523" s="22"/>
    </row>
    <row r="524" spans="1:16" s="47" customFormat="1" x14ac:dyDescent="0.25">
      <c r="A524" s="21">
        <v>1046</v>
      </c>
      <c r="B524" s="33" t="s">
        <v>4405</v>
      </c>
      <c r="C524" s="25">
        <v>2</v>
      </c>
      <c r="D524" s="26">
        <v>43839</v>
      </c>
      <c r="E524" s="21"/>
      <c r="F524" s="37" t="s">
        <v>43</v>
      </c>
      <c r="G524" s="37" t="s">
        <v>3404</v>
      </c>
      <c r="H524" s="37" t="s">
        <v>77</v>
      </c>
      <c r="I524" s="34">
        <v>2</v>
      </c>
      <c r="J524" s="27">
        <v>50.54</v>
      </c>
      <c r="K524" s="21" t="s">
        <v>149</v>
      </c>
      <c r="L524" s="21"/>
      <c r="M524" s="21"/>
      <c r="N524" s="21"/>
      <c r="O524" s="21"/>
      <c r="P524" s="21"/>
    </row>
    <row r="525" spans="1:16" s="47" customFormat="1" x14ac:dyDescent="0.25">
      <c r="A525" s="22">
        <v>1047</v>
      </c>
      <c r="B525" s="31" t="s">
        <v>4405</v>
      </c>
      <c r="C525" s="28">
        <v>3</v>
      </c>
      <c r="D525" s="29">
        <v>43839</v>
      </c>
      <c r="E525" s="22"/>
      <c r="F525" s="39" t="s">
        <v>43</v>
      </c>
      <c r="G525" s="39" t="s">
        <v>3378</v>
      </c>
      <c r="H525" s="39" t="s">
        <v>3678</v>
      </c>
      <c r="I525" s="32">
        <v>2</v>
      </c>
      <c r="J525" s="30">
        <v>45.44</v>
      </c>
      <c r="K525" s="22" t="s">
        <v>149</v>
      </c>
      <c r="L525" s="22"/>
      <c r="M525" s="22"/>
      <c r="N525" s="22"/>
      <c r="O525" s="22"/>
      <c r="P525" s="22"/>
    </row>
    <row r="526" spans="1:16" s="47" customFormat="1" x14ac:dyDescent="0.25">
      <c r="A526" s="21">
        <v>1048</v>
      </c>
      <c r="B526" s="33" t="s">
        <v>4405</v>
      </c>
      <c r="C526" s="25">
        <v>4</v>
      </c>
      <c r="D526" s="26">
        <v>43839</v>
      </c>
      <c r="E526" s="21"/>
      <c r="F526" s="37" t="s">
        <v>43</v>
      </c>
      <c r="G526" s="37" t="s">
        <v>3679</v>
      </c>
      <c r="H526" s="37" t="s">
        <v>47</v>
      </c>
      <c r="I526" s="34">
        <v>1</v>
      </c>
      <c r="J526" s="27">
        <v>184.55</v>
      </c>
      <c r="K526" s="21" t="s">
        <v>149</v>
      </c>
      <c r="L526" s="21"/>
      <c r="M526" s="21"/>
      <c r="N526" s="21"/>
      <c r="O526" s="21"/>
      <c r="P526" s="21"/>
    </row>
    <row r="527" spans="1:16" s="47" customFormat="1" x14ac:dyDescent="0.25">
      <c r="A527" s="22">
        <v>1049</v>
      </c>
      <c r="B527" s="31" t="s">
        <v>4405</v>
      </c>
      <c r="C527" s="28">
        <v>5</v>
      </c>
      <c r="D527" s="29">
        <v>43839</v>
      </c>
      <c r="E527" s="22"/>
      <c r="F527" s="39" t="s">
        <v>43</v>
      </c>
      <c r="G527" s="39" t="s">
        <v>3680</v>
      </c>
      <c r="H527" s="39" t="s">
        <v>12</v>
      </c>
      <c r="I527" s="32">
        <v>1</v>
      </c>
      <c r="J527" s="30">
        <v>257.08</v>
      </c>
      <c r="K527" s="22" t="s">
        <v>149</v>
      </c>
      <c r="L527" s="22"/>
      <c r="M527" s="22"/>
      <c r="N527" s="22"/>
      <c r="O527" s="22"/>
      <c r="P527" s="22"/>
    </row>
    <row r="528" spans="1:16" s="47" customFormat="1" x14ac:dyDescent="0.25">
      <c r="A528" s="21">
        <v>1050</v>
      </c>
      <c r="B528" s="33" t="s">
        <v>4405</v>
      </c>
      <c r="C528" s="25">
        <v>6</v>
      </c>
      <c r="D528" s="26">
        <v>43839</v>
      </c>
      <c r="E528" s="21"/>
      <c r="F528" s="37" t="s">
        <v>43</v>
      </c>
      <c r="G528" s="37" t="s">
        <v>3681</v>
      </c>
      <c r="H528" s="37" t="s">
        <v>3312</v>
      </c>
      <c r="I528" s="34">
        <v>1</v>
      </c>
      <c r="J528" s="27">
        <v>498.15</v>
      </c>
      <c r="K528" s="21" t="s">
        <v>149</v>
      </c>
      <c r="L528" s="21"/>
      <c r="M528" s="21"/>
      <c r="N528" s="21"/>
      <c r="O528" s="21"/>
      <c r="P528" s="21"/>
    </row>
    <row r="529" spans="1:16" s="47" customFormat="1" x14ac:dyDescent="0.25">
      <c r="A529" s="22">
        <v>1051</v>
      </c>
      <c r="B529" s="31" t="s">
        <v>4405</v>
      </c>
      <c r="C529" s="28">
        <v>7</v>
      </c>
      <c r="D529" s="29">
        <v>43839</v>
      </c>
      <c r="E529" s="22"/>
      <c r="F529" s="39" t="s">
        <v>43</v>
      </c>
      <c r="G529" s="39" t="s">
        <v>3682</v>
      </c>
      <c r="H529" s="39" t="s">
        <v>3313</v>
      </c>
      <c r="I529" s="32">
        <v>1</v>
      </c>
      <c r="J529" s="30">
        <v>440.33</v>
      </c>
      <c r="K529" s="22" t="s">
        <v>149</v>
      </c>
      <c r="L529" s="22"/>
      <c r="M529" s="22"/>
      <c r="N529" s="22"/>
      <c r="O529" s="22"/>
      <c r="P529" s="22"/>
    </row>
    <row r="530" spans="1:16" x14ac:dyDescent="0.25">
      <c r="A530" s="21">
        <v>1052</v>
      </c>
      <c r="B530" s="33" t="s">
        <v>4405</v>
      </c>
      <c r="C530" s="25">
        <v>8</v>
      </c>
      <c r="D530" s="26">
        <v>43839</v>
      </c>
      <c r="E530" s="21"/>
      <c r="F530" s="37" t="s">
        <v>43</v>
      </c>
      <c r="G530" s="37" t="s">
        <v>3683</v>
      </c>
      <c r="H530" s="37" t="s">
        <v>3314</v>
      </c>
      <c r="I530" s="34">
        <v>1</v>
      </c>
      <c r="J530" s="27">
        <v>226.81</v>
      </c>
      <c r="K530" s="21" t="s">
        <v>149</v>
      </c>
      <c r="L530" s="21"/>
      <c r="M530" s="21"/>
      <c r="N530" s="21"/>
      <c r="O530" s="21"/>
      <c r="P530" s="21"/>
    </row>
    <row r="531" spans="1:16" s="47" customFormat="1" x14ac:dyDescent="0.25">
      <c r="A531" s="22">
        <v>1053</v>
      </c>
      <c r="B531" s="31" t="s">
        <v>4405</v>
      </c>
      <c r="C531" s="28">
        <v>9</v>
      </c>
      <c r="D531" s="29">
        <v>43839</v>
      </c>
      <c r="E531" s="22"/>
      <c r="F531" s="39" t="s">
        <v>43</v>
      </c>
      <c r="G531" s="39" t="s">
        <v>3684</v>
      </c>
      <c r="H531" s="39" t="s">
        <v>3669</v>
      </c>
      <c r="I531" s="32">
        <v>1</v>
      </c>
      <c r="J531" s="30">
        <v>429.93</v>
      </c>
      <c r="K531" s="22" t="s">
        <v>149</v>
      </c>
      <c r="L531" s="22"/>
      <c r="M531" s="22"/>
      <c r="N531" s="22"/>
      <c r="O531" s="22"/>
      <c r="P531" s="22"/>
    </row>
    <row r="532" spans="1:16" s="47" customFormat="1" x14ac:dyDescent="0.25">
      <c r="A532" s="21">
        <v>1054</v>
      </c>
      <c r="B532" s="33" t="s">
        <v>4405</v>
      </c>
      <c r="C532" s="25">
        <v>10</v>
      </c>
      <c r="D532" s="26">
        <v>43839</v>
      </c>
      <c r="E532" s="21"/>
      <c r="F532" s="37" t="s">
        <v>43</v>
      </c>
      <c r="G532" s="37" t="s">
        <v>3685</v>
      </c>
      <c r="H532" s="37" t="s">
        <v>3671</v>
      </c>
      <c r="I532" s="34">
        <v>1</v>
      </c>
      <c r="J532" s="27">
        <v>475.13</v>
      </c>
      <c r="K532" s="21" t="s">
        <v>149</v>
      </c>
      <c r="L532" s="21"/>
      <c r="M532" s="21"/>
      <c r="N532" s="21"/>
      <c r="O532" s="21"/>
      <c r="P532" s="21"/>
    </row>
    <row r="533" spans="1:16" s="47" customFormat="1" x14ac:dyDescent="0.25">
      <c r="A533" s="22">
        <v>1059</v>
      </c>
      <c r="B533" s="31" t="s">
        <v>4407</v>
      </c>
      <c r="C533" s="28">
        <v>1</v>
      </c>
      <c r="D533" s="29">
        <v>43839</v>
      </c>
      <c r="E533" s="22"/>
      <c r="F533" s="39" t="s">
        <v>43</v>
      </c>
      <c r="G533" s="39" t="s">
        <v>3378</v>
      </c>
      <c r="H533" s="39" t="s">
        <v>3678</v>
      </c>
      <c r="I533" s="32">
        <v>1</v>
      </c>
      <c r="J533" s="30">
        <v>22.72</v>
      </c>
      <c r="K533" s="22" t="s">
        <v>149</v>
      </c>
      <c r="L533" s="22"/>
      <c r="M533" s="22"/>
      <c r="N533" s="22"/>
      <c r="O533" s="22"/>
      <c r="P533" s="22"/>
    </row>
    <row r="534" spans="1:16" s="47" customFormat="1" x14ac:dyDescent="0.25">
      <c r="A534" s="21">
        <v>1061</v>
      </c>
      <c r="B534" s="33" t="s">
        <v>4407</v>
      </c>
      <c r="C534" s="25">
        <v>2</v>
      </c>
      <c r="D534" s="26">
        <v>43839</v>
      </c>
      <c r="E534" s="21"/>
      <c r="F534" s="37" t="s">
        <v>43</v>
      </c>
      <c r="G534" s="37" t="s">
        <v>3379</v>
      </c>
      <c r="H534" s="37" t="s">
        <v>45</v>
      </c>
      <c r="I534" s="34">
        <v>1</v>
      </c>
      <c r="J534" s="27">
        <v>1045.46</v>
      </c>
      <c r="K534" s="21" t="s">
        <v>149</v>
      </c>
      <c r="L534" s="21"/>
      <c r="M534" s="21"/>
      <c r="N534" s="21"/>
      <c r="O534" s="21"/>
      <c r="P534" s="21"/>
    </row>
    <row r="535" spans="1:16" s="47" customFormat="1" x14ac:dyDescent="0.25">
      <c r="A535" s="22">
        <v>1062</v>
      </c>
      <c r="B535" s="31" t="s">
        <v>4407</v>
      </c>
      <c r="C535" s="28">
        <v>3</v>
      </c>
      <c r="D535" s="29">
        <v>43839</v>
      </c>
      <c r="E535" s="22"/>
      <c r="F535" s="39" t="s">
        <v>43</v>
      </c>
      <c r="G535" s="39" t="s">
        <v>3380</v>
      </c>
      <c r="H535" s="39" t="s">
        <v>44</v>
      </c>
      <c r="I535" s="32">
        <v>1</v>
      </c>
      <c r="J535" s="30">
        <v>68.5</v>
      </c>
      <c r="K535" s="22" t="s">
        <v>149</v>
      </c>
      <c r="L535" s="22"/>
      <c r="M535" s="22"/>
      <c r="N535" s="22"/>
      <c r="O535" s="22"/>
      <c r="P535" s="22"/>
    </row>
    <row r="536" spans="1:16" x14ac:dyDescent="0.25">
      <c r="A536" s="21">
        <v>1063</v>
      </c>
      <c r="B536" s="33" t="s">
        <v>4407</v>
      </c>
      <c r="C536" s="25">
        <v>4</v>
      </c>
      <c r="D536" s="26">
        <v>43839</v>
      </c>
      <c r="E536" s="21"/>
      <c r="F536" s="37" t="s">
        <v>43</v>
      </c>
      <c r="G536" s="37" t="s">
        <v>3381</v>
      </c>
      <c r="H536" s="37" t="s">
        <v>47</v>
      </c>
      <c r="I536" s="34">
        <v>1</v>
      </c>
      <c r="J536" s="27">
        <v>129.97999999999999</v>
      </c>
      <c r="K536" s="21" t="s">
        <v>149</v>
      </c>
      <c r="L536" s="21"/>
      <c r="M536" s="21"/>
      <c r="N536" s="21"/>
      <c r="O536" s="21"/>
      <c r="P536" s="21"/>
    </row>
    <row r="537" spans="1:16" s="47" customFormat="1" x14ac:dyDescent="0.25">
      <c r="A537" s="22">
        <v>1064</v>
      </c>
      <c r="B537" s="31" t="s">
        <v>4407</v>
      </c>
      <c r="C537" s="28">
        <v>5</v>
      </c>
      <c r="D537" s="29">
        <v>43839</v>
      </c>
      <c r="E537" s="22"/>
      <c r="F537" s="39" t="s">
        <v>43</v>
      </c>
      <c r="G537" s="39" t="s">
        <v>3714</v>
      </c>
      <c r="H537" s="39" t="s">
        <v>3715</v>
      </c>
      <c r="I537" s="32">
        <v>1</v>
      </c>
      <c r="J537" s="30">
        <v>349.42</v>
      </c>
      <c r="K537" s="22" t="s">
        <v>149</v>
      </c>
      <c r="L537" s="22"/>
      <c r="M537" s="22"/>
      <c r="N537" s="22"/>
      <c r="O537" s="22"/>
      <c r="P537" s="22"/>
    </row>
    <row r="538" spans="1:16" s="47" customFormat="1" x14ac:dyDescent="0.25">
      <c r="A538" s="21">
        <v>1069</v>
      </c>
      <c r="B538" s="33" t="s">
        <v>4409</v>
      </c>
      <c r="C538" s="25">
        <v>1</v>
      </c>
      <c r="D538" s="26">
        <v>43839</v>
      </c>
      <c r="E538" s="21"/>
      <c r="F538" s="37" t="s">
        <v>43</v>
      </c>
      <c r="G538" s="37" t="s">
        <v>3378</v>
      </c>
      <c r="H538" s="37" t="s">
        <v>3678</v>
      </c>
      <c r="I538" s="34">
        <v>1</v>
      </c>
      <c r="J538" s="27">
        <v>22.72</v>
      </c>
      <c r="K538" s="21" t="s">
        <v>149</v>
      </c>
      <c r="L538" s="21"/>
      <c r="M538" s="21"/>
      <c r="N538" s="21"/>
      <c r="O538" s="21"/>
      <c r="P538" s="21"/>
    </row>
    <row r="539" spans="1:16" s="47" customFormat="1" x14ac:dyDescent="0.25">
      <c r="A539" s="22">
        <v>1071</v>
      </c>
      <c r="B539" s="31" t="s">
        <v>4409</v>
      </c>
      <c r="C539" s="28">
        <v>2</v>
      </c>
      <c r="D539" s="29">
        <v>43839</v>
      </c>
      <c r="E539" s="22"/>
      <c r="F539" s="39" t="s">
        <v>43</v>
      </c>
      <c r="G539" s="39" t="s">
        <v>3417</v>
      </c>
      <c r="H539" s="39" t="s">
        <v>67</v>
      </c>
      <c r="I539" s="32">
        <v>1</v>
      </c>
      <c r="J539" s="30">
        <v>51.42</v>
      </c>
      <c r="K539" s="22" t="s">
        <v>149</v>
      </c>
      <c r="L539" s="22"/>
      <c r="M539" s="22"/>
      <c r="N539" s="22"/>
      <c r="O539" s="22"/>
      <c r="P539" s="22"/>
    </row>
    <row r="540" spans="1:16" s="47" customFormat="1" x14ac:dyDescent="0.25">
      <c r="A540" s="21">
        <v>1072</v>
      </c>
      <c r="B540" s="33" t="s">
        <v>4409</v>
      </c>
      <c r="C540" s="25">
        <v>3</v>
      </c>
      <c r="D540" s="26">
        <v>43839</v>
      </c>
      <c r="E540" s="21"/>
      <c r="F540" s="37" t="s">
        <v>43</v>
      </c>
      <c r="G540" s="37" t="s">
        <v>3418</v>
      </c>
      <c r="H540" s="37" t="s">
        <v>68</v>
      </c>
      <c r="I540" s="34">
        <v>1</v>
      </c>
      <c r="J540" s="27">
        <v>375.08</v>
      </c>
      <c r="K540" s="21" t="s">
        <v>149</v>
      </c>
      <c r="L540" s="21"/>
      <c r="M540" s="21"/>
      <c r="N540" s="21"/>
      <c r="O540" s="21"/>
      <c r="P540" s="21"/>
    </row>
    <row r="541" spans="1:16" s="47" customFormat="1" x14ac:dyDescent="0.25">
      <c r="A541" s="22">
        <v>1073</v>
      </c>
      <c r="B541" s="31" t="s">
        <v>4409</v>
      </c>
      <c r="C541" s="28">
        <v>4</v>
      </c>
      <c r="D541" s="29">
        <v>43839</v>
      </c>
      <c r="E541" s="22"/>
      <c r="F541" s="39" t="s">
        <v>43</v>
      </c>
      <c r="G541" s="39" t="s">
        <v>3419</v>
      </c>
      <c r="H541" s="39" t="s">
        <v>69</v>
      </c>
      <c r="I541" s="32">
        <v>1</v>
      </c>
      <c r="J541" s="30">
        <v>693.47</v>
      </c>
      <c r="K541" s="22" t="s">
        <v>149</v>
      </c>
      <c r="L541" s="22"/>
      <c r="M541" s="22"/>
      <c r="N541" s="22"/>
      <c r="O541" s="22"/>
      <c r="P541" s="22"/>
    </row>
    <row r="542" spans="1:16" s="47" customFormat="1" x14ac:dyDescent="0.25">
      <c r="A542" s="21">
        <v>1074</v>
      </c>
      <c r="B542" s="33" t="s">
        <v>4409</v>
      </c>
      <c r="C542" s="25">
        <v>5</v>
      </c>
      <c r="D542" s="26">
        <v>43839</v>
      </c>
      <c r="E542" s="21"/>
      <c r="F542" s="37" t="s">
        <v>43</v>
      </c>
      <c r="G542" s="37" t="s">
        <v>3716</v>
      </c>
      <c r="H542" s="37" t="s">
        <v>3717</v>
      </c>
      <c r="I542" s="34">
        <v>1</v>
      </c>
      <c r="J542" s="27">
        <v>168.92</v>
      </c>
      <c r="K542" s="21" t="s">
        <v>149</v>
      </c>
      <c r="L542" s="21"/>
      <c r="M542" s="21"/>
      <c r="N542" s="21"/>
      <c r="O542" s="21"/>
      <c r="P542" s="21"/>
    </row>
    <row r="543" spans="1:16" s="47" customFormat="1" x14ac:dyDescent="0.25">
      <c r="A543" s="22">
        <v>1079</v>
      </c>
      <c r="B543" s="31" t="s">
        <v>4411</v>
      </c>
      <c r="C543" s="28">
        <v>1</v>
      </c>
      <c r="D543" s="29">
        <v>43839</v>
      </c>
      <c r="E543" s="22"/>
      <c r="F543" s="39" t="s">
        <v>43</v>
      </c>
      <c r="G543" s="39" t="s">
        <v>3378</v>
      </c>
      <c r="H543" s="39" t="s">
        <v>3678</v>
      </c>
      <c r="I543" s="32">
        <v>1</v>
      </c>
      <c r="J543" s="30">
        <v>22.72</v>
      </c>
      <c r="K543" s="22" t="s">
        <v>149</v>
      </c>
      <c r="L543" s="22"/>
      <c r="M543" s="22"/>
      <c r="N543" s="22"/>
      <c r="O543" s="22"/>
      <c r="P543" s="22"/>
    </row>
    <row r="544" spans="1:16" s="47" customFormat="1" x14ac:dyDescent="0.25">
      <c r="A544" s="21">
        <v>1081</v>
      </c>
      <c r="B544" s="33" t="s">
        <v>4411</v>
      </c>
      <c r="C544" s="25">
        <v>2</v>
      </c>
      <c r="D544" s="26">
        <v>43839</v>
      </c>
      <c r="E544" s="21"/>
      <c r="F544" s="37" t="s">
        <v>43</v>
      </c>
      <c r="G544" s="37" t="s">
        <v>3407</v>
      </c>
      <c r="H544" s="37" t="s">
        <v>71</v>
      </c>
      <c r="I544" s="34">
        <v>1</v>
      </c>
      <c r="J544" s="27">
        <v>49.71</v>
      </c>
      <c r="K544" s="21" t="s">
        <v>149</v>
      </c>
      <c r="L544" s="21"/>
      <c r="M544" s="21"/>
      <c r="N544" s="21"/>
      <c r="O544" s="21"/>
      <c r="P544" s="21"/>
    </row>
    <row r="545" spans="1:16" s="47" customFormat="1" x14ac:dyDescent="0.25">
      <c r="A545" s="22">
        <v>1082</v>
      </c>
      <c r="B545" s="31" t="s">
        <v>4411</v>
      </c>
      <c r="C545" s="28">
        <v>3</v>
      </c>
      <c r="D545" s="29">
        <v>43839</v>
      </c>
      <c r="E545" s="22"/>
      <c r="F545" s="39" t="s">
        <v>43</v>
      </c>
      <c r="G545" s="39" t="s">
        <v>3408</v>
      </c>
      <c r="H545" s="39" t="s">
        <v>73</v>
      </c>
      <c r="I545" s="32">
        <v>1</v>
      </c>
      <c r="J545" s="30">
        <v>698.12</v>
      </c>
      <c r="K545" s="22" t="s">
        <v>149</v>
      </c>
      <c r="L545" s="22"/>
      <c r="M545" s="22"/>
      <c r="N545" s="22"/>
      <c r="O545" s="22"/>
      <c r="P545" s="22"/>
    </row>
    <row r="546" spans="1:16" x14ac:dyDescent="0.25">
      <c r="A546" s="21">
        <v>1083</v>
      </c>
      <c r="B546" s="33" t="s">
        <v>4411</v>
      </c>
      <c r="C546" s="25">
        <v>4</v>
      </c>
      <c r="D546" s="26">
        <v>43839</v>
      </c>
      <c r="E546" s="21"/>
      <c r="F546" s="37" t="s">
        <v>43</v>
      </c>
      <c r="G546" s="37" t="s">
        <v>4024</v>
      </c>
      <c r="H546" s="37" t="s">
        <v>72</v>
      </c>
      <c r="I546" s="34">
        <v>1</v>
      </c>
      <c r="J546" s="27">
        <v>409.47</v>
      </c>
      <c r="K546" s="21" t="s">
        <v>149</v>
      </c>
      <c r="L546" s="21"/>
      <c r="M546" s="21"/>
      <c r="N546" s="21"/>
      <c r="O546" s="21"/>
      <c r="P546" s="21"/>
    </row>
    <row r="547" spans="1:16" s="47" customFormat="1" x14ac:dyDescent="0.25">
      <c r="A547" s="22">
        <v>1084</v>
      </c>
      <c r="B547" s="31" t="s">
        <v>4411</v>
      </c>
      <c r="C547" s="28">
        <v>5</v>
      </c>
      <c r="D547" s="29">
        <v>43839</v>
      </c>
      <c r="E547" s="22"/>
      <c r="F547" s="39" t="s">
        <v>43</v>
      </c>
      <c r="G547" s="39" t="s">
        <v>3707</v>
      </c>
      <c r="H547" s="39" t="s">
        <v>3689</v>
      </c>
      <c r="I547" s="32">
        <v>1</v>
      </c>
      <c r="J547" s="30">
        <v>170.66</v>
      </c>
      <c r="K547" s="22" t="s">
        <v>149</v>
      </c>
      <c r="L547" s="22"/>
      <c r="M547" s="22"/>
      <c r="N547" s="22"/>
      <c r="O547" s="22"/>
      <c r="P547" s="22"/>
    </row>
    <row r="548" spans="1:16" s="47" customFormat="1" x14ac:dyDescent="0.25">
      <c r="A548" s="21">
        <v>1089</v>
      </c>
      <c r="B548" s="33" t="s">
        <v>4413</v>
      </c>
      <c r="C548" s="25">
        <v>1</v>
      </c>
      <c r="D548" s="26">
        <v>43839</v>
      </c>
      <c r="E548" s="21"/>
      <c r="F548" s="37" t="s">
        <v>43</v>
      </c>
      <c r="G548" s="37" t="s">
        <v>3378</v>
      </c>
      <c r="H548" s="37" t="s">
        <v>3678</v>
      </c>
      <c r="I548" s="34">
        <v>1</v>
      </c>
      <c r="J548" s="27">
        <v>22.72</v>
      </c>
      <c r="K548" s="21" t="s">
        <v>149</v>
      </c>
      <c r="L548" s="21"/>
      <c r="M548" s="21"/>
      <c r="N548" s="21"/>
      <c r="O548" s="21"/>
      <c r="P548" s="21"/>
    </row>
    <row r="549" spans="1:16" s="47" customFormat="1" x14ac:dyDescent="0.25">
      <c r="A549" s="22">
        <v>1091</v>
      </c>
      <c r="B549" s="31" t="s">
        <v>4413</v>
      </c>
      <c r="C549" s="28">
        <v>2</v>
      </c>
      <c r="D549" s="29">
        <v>43839</v>
      </c>
      <c r="E549" s="22"/>
      <c r="F549" s="39" t="s">
        <v>43</v>
      </c>
      <c r="G549" s="39" t="s">
        <v>3859</v>
      </c>
      <c r="H549" s="39" t="s">
        <v>67</v>
      </c>
      <c r="I549" s="32">
        <v>1</v>
      </c>
      <c r="J549" s="30">
        <v>51.42</v>
      </c>
      <c r="K549" s="22" t="s">
        <v>149</v>
      </c>
      <c r="L549" s="22"/>
      <c r="M549" s="22"/>
      <c r="N549" s="22"/>
      <c r="O549" s="22"/>
      <c r="P549" s="22"/>
    </row>
    <row r="550" spans="1:16" s="47" customFormat="1" x14ac:dyDescent="0.25">
      <c r="A550" s="21">
        <v>1092</v>
      </c>
      <c r="B550" s="33" t="s">
        <v>4413</v>
      </c>
      <c r="C550" s="25">
        <v>3</v>
      </c>
      <c r="D550" s="26">
        <v>43839</v>
      </c>
      <c r="E550" s="21"/>
      <c r="F550" s="37" t="s">
        <v>43</v>
      </c>
      <c r="G550" s="37" t="s">
        <v>3860</v>
      </c>
      <c r="H550" s="37" t="s">
        <v>68</v>
      </c>
      <c r="I550" s="34">
        <v>1</v>
      </c>
      <c r="J550" s="27">
        <v>376.15</v>
      </c>
      <c r="K550" s="21" t="s">
        <v>149</v>
      </c>
      <c r="L550" s="21"/>
      <c r="M550" s="21"/>
      <c r="N550" s="21"/>
      <c r="O550" s="21"/>
      <c r="P550" s="21"/>
    </row>
    <row r="551" spans="1:16" s="47" customFormat="1" x14ac:dyDescent="0.25">
      <c r="A551" s="22">
        <v>1093</v>
      </c>
      <c r="B551" s="31" t="s">
        <v>4413</v>
      </c>
      <c r="C551" s="28">
        <v>4</v>
      </c>
      <c r="D551" s="29">
        <v>43839</v>
      </c>
      <c r="E551" s="22"/>
      <c r="F551" s="39" t="s">
        <v>43</v>
      </c>
      <c r="G551" s="39" t="s">
        <v>3861</v>
      </c>
      <c r="H551" s="39" t="s">
        <v>69</v>
      </c>
      <c r="I551" s="32">
        <v>1</v>
      </c>
      <c r="J551" s="30">
        <v>693.47</v>
      </c>
      <c r="K551" s="22" t="s">
        <v>149</v>
      </c>
      <c r="L551" s="22"/>
      <c r="M551" s="22"/>
      <c r="N551" s="22"/>
      <c r="O551" s="22"/>
      <c r="P551" s="22"/>
    </row>
    <row r="552" spans="1:16" s="47" customFormat="1" x14ac:dyDescent="0.25">
      <c r="A552" s="21">
        <v>1094</v>
      </c>
      <c r="B552" s="33" t="s">
        <v>4413</v>
      </c>
      <c r="C552" s="25">
        <v>5</v>
      </c>
      <c r="D552" s="26">
        <v>43839</v>
      </c>
      <c r="E552" s="21"/>
      <c r="F552" s="37" t="s">
        <v>43</v>
      </c>
      <c r="G552" s="37" t="s">
        <v>3862</v>
      </c>
      <c r="H552" s="37" t="s">
        <v>3688</v>
      </c>
      <c r="I552" s="34">
        <v>1</v>
      </c>
      <c r="J552" s="27">
        <v>171.43</v>
      </c>
      <c r="K552" s="21" t="s">
        <v>149</v>
      </c>
      <c r="L552" s="21"/>
      <c r="M552" s="21"/>
      <c r="N552" s="21"/>
      <c r="O552" s="21"/>
      <c r="P552" s="21"/>
    </row>
    <row r="553" spans="1:16" s="47" customFormat="1" x14ac:dyDescent="0.25">
      <c r="A553" s="22">
        <v>1099</v>
      </c>
      <c r="B553" s="31" t="s">
        <v>4415</v>
      </c>
      <c r="C553" s="28">
        <v>1</v>
      </c>
      <c r="D553" s="29">
        <v>43839</v>
      </c>
      <c r="E553" s="22"/>
      <c r="F553" s="39" t="s">
        <v>43</v>
      </c>
      <c r="G553" s="39" t="s">
        <v>3667</v>
      </c>
      <c r="H553" s="39" t="s">
        <v>11</v>
      </c>
      <c r="I553" s="32">
        <v>1</v>
      </c>
      <c r="J553" s="30">
        <v>208.75</v>
      </c>
      <c r="K553" s="22" t="s">
        <v>149</v>
      </c>
      <c r="L553" s="22"/>
      <c r="M553" s="22"/>
      <c r="N553" s="22"/>
      <c r="O553" s="22"/>
      <c r="P553" s="22"/>
    </row>
    <row r="554" spans="1:16" s="47" customFormat="1" x14ac:dyDescent="0.25">
      <c r="A554" s="21">
        <v>1101</v>
      </c>
      <c r="B554" s="33" t="s">
        <v>4415</v>
      </c>
      <c r="C554" s="25">
        <v>2</v>
      </c>
      <c r="D554" s="26">
        <v>43839</v>
      </c>
      <c r="E554" s="21"/>
      <c r="F554" s="37" t="s">
        <v>43</v>
      </c>
      <c r="G554" s="37" t="s">
        <v>3395</v>
      </c>
      <c r="H554" s="37" t="s">
        <v>8</v>
      </c>
      <c r="I554" s="34">
        <v>1</v>
      </c>
      <c r="J554" s="27">
        <v>29.11</v>
      </c>
      <c r="K554" s="21" t="s">
        <v>149</v>
      </c>
      <c r="L554" s="21"/>
      <c r="M554" s="21"/>
      <c r="N554" s="21"/>
      <c r="O554" s="21"/>
      <c r="P554" s="21"/>
    </row>
    <row r="555" spans="1:16" x14ac:dyDescent="0.25">
      <c r="A555" s="22">
        <v>1102</v>
      </c>
      <c r="B555" s="31" t="s">
        <v>4415</v>
      </c>
      <c r="C555" s="28">
        <v>3</v>
      </c>
      <c r="D555" s="29">
        <v>43839</v>
      </c>
      <c r="E555" s="22"/>
      <c r="F555" s="39" t="s">
        <v>43</v>
      </c>
      <c r="G555" s="39" t="s">
        <v>3710</v>
      </c>
      <c r="H555" s="39" t="s">
        <v>12</v>
      </c>
      <c r="I555" s="32">
        <v>1</v>
      </c>
      <c r="J555" s="30">
        <v>343.33</v>
      </c>
      <c r="K555" s="22" t="s">
        <v>149</v>
      </c>
      <c r="L555" s="22"/>
      <c r="M555" s="22"/>
      <c r="N555" s="22"/>
      <c r="O555" s="22"/>
      <c r="P555" s="22"/>
    </row>
    <row r="556" spans="1:16" s="47" customFormat="1" x14ac:dyDescent="0.25">
      <c r="A556" s="21">
        <v>1103</v>
      </c>
      <c r="B556" s="33" t="s">
        <v>4415</v>
      </c>
      <c r="C556" s="25">
        <v>4</v>
      </c>
      <c r="D556" s="26">
        <v>43839</v>
      </c>
      <c r="E556" s="21"/>
      <c r="F556" s="37" t="s">
        <v>43</v>
      </c>
      <c r="G556" s="37" t="s">
        <v>3713</v>
      </c>
      <c r="H556" s="37" t="s">
        <v>9</v>
      </c>
      <c r="I556" s="34">
        <v>1</v>
      </c>
      <c r="J556" s="27">
        <v>542.36</v>
      </c>
      <c r="K556" s="21" t="s">
        <v>149</v>
      </c>
      <c r="L556" s="21"/>
      <c r="M556" s="21"/>
      <c r="N556" s="21"/>
      <c r="O556" s="21"/>
      <c r="P556" s="21"/>
    </row>
    <row r="557" spans="1:16" s="47" customFormat="1" x14ac:dyDescent="0.25">
      <c r="A557" s="22">
        <v>1104</v>
      </c>
      <c r="B557" s="31" t="s">
        <v>4415</v>
      </c>
      <c r="C557" s="28">
        <v>5</v>
      </c>
      <c r="D557" s="29">
        <v>43839</v>
      </c>
      <c r="E557" s="22"/>
      <c r="F557" s="39" t="s">
        <v>43</v>
      </c>
      <c r="G557" s="39" t="s">
        <v>3711</v>
      </c>
      <c r="H557" s="39" t="s">
        <v>10</v>
      </c>
      <c r="I557" s="32">
        <v>1</v>
      </c>
      <c r="J557" s="30">
        <v>194.76</v>
      </c>
      <c r="K557" s="22" t="s">
        <v>149</v>
      </c>
      <c r="L557" s="22"/>
      <c r="M557" s="22"/>
      <c r="N557" s="22"/>
      <c r="O557" s="22"/>
      <c r="P557" s="22"/>
    </row>
    <row r="558" spans="1:16" s="47" customFormat="1" x14ac:dyDescent="0.25">
      <c r="A558" s="21">
        <v>1109</v>
      </c>
      <c r="B558" s="33" t="s">
        <v>4417</v>
      </c>
      <c r="C558" s="25">
        <v>1</v>
      </c>
      <c r="D558" s="26">
        <v>43839</v>
      </c>
      <c r="E558" s="21"/>
      <c r="F558" s="37" t="s">
        <v>43</v>
      </c>
      <c r="G558" s="37" t="s">
        <v>4004</v>
      </c>
      <c r="H558" s="37" t="s">
        <v>3690</v>
      </c>
      <c r="I558" s="34">
        <v>1</v>
      </c>
      <c r="J558" s="27">
        <v>381.24</v>
      </c>
      <c r="K558" s="21" t="s">
        <v>149</v>
      </c>
      <c r="L558" s="21"/>
      <c r="M558" s="21"/>
      <c r="N558" s="21"/>
      <c r="O558" s="21"/>
      <c r="P558" s="21"/>
    </row>
    <row r="559" spans="1:16" s="47" customFormat="1" x14ac:dyDescent="0.25">
      <c r="A559" s="22">
        <v>1111</v>
      </c>
      <c r="B559" s="31" t="s">
        <v>4417</v>
      </c>
      <c r="C559" s="28">
        <v>2</v>
      </c>
      <c r="D559" s="29">
        <v>43839</v>
      </c>
      <c r="E559" s="22"/>
      <c r="F559" s="39" t="s">
        <v>43</v>
      </c>
      <c r="G559" s="39" t="s">
        <v>3785</v>
      </c>
      <c r="H559" s="39" t="s">
        <v>122</v>
      </c>
      <c r="I559" s="32">
        <v>1</v>
      </c>
      <c r="J559" s="30">
        <v>45.06</v>
      </c>
      <c r="K559" s="22" t="s">
        <v>149</v>
      </c>
      <c r="L559" s="22"/>
      <c r="M559" s="22"/>
      <c r="N559" s="22"/>
      <c r="O559" s="22"/>
      <c r="P559" s="22"/>
    </row>
    <row r="560" spans="1:16" s="47" customFormat="1" x14ac:dyDescent="0.25">
      <c r="A560" s="21">
        <v>1112</v>
      </c>
      <c r="B560" s="33" t="s">
        <v>4417</v>
      </c>
      <c r="C560" s="25">
        <v>3</v>
      </c>
      <c r="D560" s="26">
        <v>43839</v>
      </c>
      <c r="E560" s="21"/>
      <c r="F560" s="37" t="s">
        <v>43</v>
      </c>
      <c r="G560" s="37" t="s">
        <v>3786</v>
      </c>
      <c r="H560" s="37" t="s">
        <v>121</v>
      </c>
      <c r="I560" s="34">
        <v>1</v>
      </c>
      <c r="J560" s="27">
        <v>404.79</v>
      </c>
      <c r="K560" s="21" t="s">
        <v>149</v>
      </c>
      <c r="L560" s="21"/>
      <c r="M560" s="21"/>
      <c r="N560" s="21"/>
      <c r="O560" s="21"/>
      <c r="P560" s="21"/>
    </row>
    <row r="561" spans="1:16" s="47" customFormat="1" x14ac:dyDescent="0.25">
      <c r="A561" s="22">
        <v>1117</v>
      </c>
      <c r="B561" s="31" t="s">
        <v>4419</v>
      </c>
      <c r="C561" s="28">
        <v>1</v>
      </c>
      <c r="D561" s="29">
        <v>43839</v>
      </c>
      <c r="E561" s="22"/>
      <c r="F561" s="39" t="s">
        <v>43</v>
      </c>
      <c r="G561" s="39" t="s">
        <v>3431</v>
      </c>
      <c r="H561" s="39" t="s">
        <v>11</v>
      </c>
      <c r="I561" s="32">
        <v>1</v>
      </c>
      <c r="J561" s="30">
        <v>208.75</v>
      </c>
      <c r="K561" s="22" t="s">
        <v>149</v>
      </c>
      <c r="L561" s="22"/>
      <c r="M561" s="22"/>
      <c r="N561" s="22"/>
      <c r="O561" s="22"/>
      <c r="P561" s="22"/>
    </row>
    <row r="562" spans="1:16" x14ac:dyDescent="0.25">
      <c r="A562" s="21">
        <v>1119</v>
      </c>
      <c r="B562" s="33" t="s">
        <v>4419</v>
      </c>
      <c r="C562" s="25">
        <v>2</v>
      </c>
      <c r="D562" s="26">
        <v>43839</v>
      </c>
      <c r="E562" s="21"/>
      <c r="F562" s="37" t="s">
        <v>43</v>
      </c>
      <c r="G562" s="37" t="s">
        <v>3404</v>
      </c>
      <c r="H562" s="37" t="s">
        <v>77</v>
      </c>
      <c r="I562" s="34">
        <v>1</v>
      </c>
      <c r="J562" s="27">
        <v>25.27</v>
      </c>
      <c r="K562" s="21" t="s">
        <v>149</v>
      </c>
      <c r="L562" s="21"/>
      <c r="M562" s="21"/>
      <c r="N562" s="21"/>
      <c r="O562" s="21"/>
      <c r="P562" s="21"/>
    </row>
    <row r="563" spans="1:16" s="47" customFormat="1" x14ac:dyDescent="0.25">
      <c r="A563" s="22">
        <v>1120</v>
      </c>
      <c r="B563" s="31" t="s">
        <v>4419</v>
      </c>
      <c r="C563" s="28">
        <v>3</v>
      </c>
      <c r="D563" s="29">
        <v>43839</v>
      </c>
      <c r="E563" s="22"/>
      <c r="F563" s="39" t="s">
        <v>43</v>
      </c>
      <c r="G563" s="39" t="s">
        <v>3432</v>
      </c>
      <c r="H563" s="39" t="s">
        <v>80</v>
      </c>
      <c r="I563" s="32">
        <v>1</v>
      </c>
      <c r="J563" s="30">
        <v>433.73</v>
      </c>
      <c r="K563" s="22" t="s">
        <v>149</v>
      </c>
      <c r="L563" s="22"/>
      <c r="M563" s="22"/>
      <c r="N563" s="22"/>
      <c r="O563" s="22"/>
      <c r="P563" s="22"/>
    </row>
    <row r="564" spans="1:16" s="47" customFormat="1" x14ac:dyDescent="0.25">
      <c r="A564" s="21">
        <v>1121</v>
      </c>
      <c r="B564" s="33" t="s">
        <v>4419</v>
      </c>
      <c r="C564" s="25">
        <v>4</v>
      </c>
      <c r="D564" s="26">
        <v>43839</v>
      </c>
      <c r="E564" s="21"/>
      <c r="F564" s="37" t="s">
        <v>43</v>
      </c>
      <c r="G564" s="37" t="s">
        <v>3433</v>
      </c>
      <c r="H564" s="37" t="s">
        <v>70</v>
      </c>
      <c r="I564" s="34">
        <v>1</v>
      </c>
      <c r="J564" s="27">
        <v>146.96</v>
      </c>
      <c r="K564" s="21" t="s">
        <v>149</v>
      </c>
      <c r="L564" s="21"/>
      <c r="M564" s="21"/>
      <c r="N564" s="21"/>
      <c r="O564" s="21"/>
      <c r="P564" s="21"/>
    </row>
    <row r="565" spans="1:16" s="47" customFormat="1" x14ac:dyDescent="0.25">
      <c r="A565" s="22">
        <v>1126</v>
      </c>
      <c r="B565" s="31" t="s">
        <v>4421</v>
      </c>
      <c r="C565" s="28">
        <v>1</v>
      </c>
      <c r="D565" s="29">
        <v>43838</v>
      </c>
      <c r="E565" s="22"/>
      <c r="F565" s="39" t="s">
        <v>3329</v>
      </c>
      <c r="G565" s="39" t="s">
        <v>4422</v>
      </c>
      <c r="H565" s="39" t="s">
        <v>3301</v>
      </c>
      <c r="I565" s="32">
        <v>5</v>
      </c>
      <c r="J565" s="30">
        <v>1872.95</v>
      </c>
      <c r="K565" s="22" t="s">
        <v>149</v>
      </c>
      <c r="L565" s="22"/>
      <c r="M565" s="22"/>
      <c r="N565" s="22"/>
      <c r="O565" s="22"/>
      <c r="P565" s="22"/>
    </row>
    <row r="566" spans="1:16" s="47" customFormat="1" x14ac:dyDescent="0.25">
      <c r="A566" s="21">
        <v>1128</v>
      </c>
      <c r="B566" s="33" t="s">
        <v>4421</v>
      </c>
      <c r="C566" s="25">
        <v>2</v>
      </c>
      <c r="D566" s="26">
        <v>43838</v>
      </c>
      <c r="E566" s="21"/>
      <c r="F566" s="37" t="s">
        <v>3329</v>
      </c>
      <c r="G566" s="37" t="s">
        <v>4423</v>
      </c>
      <c r="H566" s="37" t="s">
        <v>32</v>
      </c>
      <c r="I566" s="34">
        <v>5</v>
      </c>
      <c r="J566" s="27">
        <v>1955.1</v>
      </c>
      <c r="K566" s="21" t="s">
        <v>149</v>
      </c>
      <c r="L566" s="21"/>
      <c r="M566" s="21"/>
      <c r="N566" s="21"/>
      <c r="O566" s="21"/>
      <c r="P566" s="21"/>
    </row>
    <row r="567" spans="1:16" s="47" customFormat="1" x14ac:dyDescent="0.25">
      <c r="A567" s="22">
        <v>1132</v>
      </c>
      <c r="B567" s="31" t="s">
        <v>4424</v>
      </c>
      <c r="C567" s="28">
        <v>1</v>
      </c>
      <c r="D567" s="29">
        <v>43838</v>
      </c>
      <c r="E567" s="22"/>
      <c r="F567" s="39" t="s">
        <v>3329</v>
      </c>
      <c r="G567" s="39" t="s">
        <v>3543</v>
      </c>
      <c r="H567" s="39" t="s">
        <v>32</v>
      </c>
      <c r="I567" s="32">
        <v>25</v>
      </c>
      <c r="J567" s="30">
        <v>9505.5</v>
      </c>
      <c r="K567" s="22" t="s">
        <v>149</v>
      </c>
      <c r="L567" s="22"/>
      <c r="M567" s="22"/>
      <c r="N567" s="22"/>
      <c r="O567" s="22"/>
      <c r="P567" s="22"/>
    </row>
    <row r="568" spans="1:16" s="47" customFormat="1" x14ac:dyDescent="0.25">
      <c r="A568" s="21">
        <v>1134</v>
      </c>
      <c r="B568" s="33" t="s">
        <v>4424</v>
      </c>
      <c r="C568" s="25">
        <v>2</v>
      </c>
      <c r="D568" s="26">
        <v>43838</v>
      </c>
      <c r="E568" s="21"/>
      <c r="F568" s="37" t="s">
        <v>3329</v>
      </c>
      <c r="G568" s="37" t="s">
        <v>3544</v>
      </c>
      <c r="H568" s="37" t="s">
        <v>3545</v>
      </c>
      <c r="I568" s="34">
        <v>7</v>
      </c>
      <c r="J568" s="27">
        <v>1517.88</v>
      </c>
      <c r="K568" s="21" t="s">
        <v>149</v>
      </c>
      <c r="L568" s="21"/>
      <c r="M568" s="21"/>
      <c r="N568" s="21"/>
      <c r="O568" s="21"/>
      <c r="P568" s="21"/>
    </row>
    <row r="569" spans="1:16" s="47" customFormat="1" x14ac:dyDescent="0.25">
      <c r="A569" s="22">
        <v>1138</v>
      </c>
      <c r="B569" s="31" t="s">
        <v>4425</v>
      </c>
      <c r="C569" s="28">
        <v>1</v>
      </c>
      <c r="D569" s="29">
        <v>43838</v>
      </c>
      <c r="E569" s="22"/>
      <c r="F569" s="39" t="s">
        <v>3329</v>
      </c>
      <c r="G569" s="39" t="s">
        <v>3865</v>
      </c>
      <c r="H569" s="39" t="s">
        <v>32</v>
      </c>
      <c r="I569" s="32">
        <v>4</v>
      </c>
      <c r="J569" s="30">
        <v>1564.08</v>
      </c>
      <c r="K569" s="22"/>
      <c r="L569" s="22"/>
      <c r="M569" s="22"/>
      <c r="N569" s="22"/>
      <c r="O569" s="22"/>
      <c r="P569" s="22"/>
    </row>
    <row r="570" spans="1:16" s="47" customFormat="1" x14ac:dyDescent="0.25">
      <c r="A570" s="21">
        <v>1140</v>
      </c>
      <c r="B570" s="33" t="s">
        <v>4426</v>
      </c>
      <c r="C570" s="25">
        <v>1</v>
      </c>
      <c r="D570" s="26">
        <v>43836</v>
      </c>
      <c r="E570" s="21"/>
      <c r="F570" s="37" t="s">
        <v>38</v>
      </c>
      <c r="G570" s="37" t="s">
        <v>40</v>
      </c>
      <c r="H570" s="37" t="s">
        <v>41</v>
      </c>
      <c r="I570" s="34">
        <v>1</v>
      </c>
      <c r="J570" s="27">
        <v>613.72</v>
      </c>
      <c r="K570" s="21" t="s">
        <v>150</v>
      </c>
      <c r="L570" s="21"/>
      <c r="M570" s="21"/>
      <c r="N570" s="21"/>
      <c r="O570" s="21"/>
      <c r="P570" s="21"/>
    </row>
    <row r="571" spans="1:16" x14ac:dyDescent="0.25">
      <c r="A571" s="22">
        <v>1141</v>
      </c>
      <c r="B571" s="31" t="s">
        <v>4427</v>
      </c>
      <c r="C571" s="28">
        <v>1</v>
      </c>
      <c r="D571" s="29">
        <v>43851</v>
      </c>
      <c r="E571" s="22"/>
      <c r="F571" s="39" t="s">
        <v>15</v>
      </c>
      <c r="G571" s="39" t="s">
        <v>3358</v>
      </c>
      <c r="H571" s="39" t="s">
        <v>3282</v>
      </c>
      <c r="I571" s="32">
        <v>1</v>
      </c>
      <c r="J571" s="30">
        <v>546.27</v>
      </c>
      <c r="K571" s="22"/>
      <c r="L571" s="22"/>
      <c r="M571" s="22"/>
      <c r="N571" s="22"/>
      <c r="O571" s="22"/>
      <c r="P571" s="22"/>
    </row>
    <row r="572" spans="1:16" s="47" customFormat="1" x14ac:dyDescent="0.25">
      <c r="A572" s="21">
        <v>1142</v>
      </c>
      <c r="B572" s="33" t="s">
        <v>4427</v>
      </c>
      <c r="C572" s="25">
        <v>2</v>
      </c>
      <c r="D572" s="26">
        <v>43851</v>
      </c>
      <c r="E572" s="21"/>
      <c r="F572" s="37" t="s">
        <v>15</v>
      </c>
      <c r="G572" s="37" t="s">
        <v>4141</v>
      </c>
      <c r="H572" s="37" t="s">
        <v>145</v>
      </c>
      <c r="I572" s="34">
        <v>1</v>
      </c>
      <c r="J572" s="27">
        <v>715.23</v>
      </c>
      <c r="K572" s="21"/>
      <c r="L572" s="21"/>
      <c r="M572" s="21"/>
      <c r="N572" s="21"/>
      <c r="O572" s="21"/>
      <c r="P572" s="21"/>
    </row>
    <row r="573" spans="1:16" s="47" customFormat="1" x14ac:dyDescent="0.25">
      <c r="A573" s="22">
        <v>1147</v>
      </c>
      <c r="B573" s="31" t="s">
        <v>4429</v>
      </c>
      <c r="C573" s="28">
        <v>1</v>
      </c>
      <c r="D573" s="29">
        <v>43851</v>
      </c>
      <c r="E573" s="22"/>
      <c r="F573" s="39" t="s">
        <v>15</v>
      </c>
      <c r="G573" s="39" t="s">
        <v>3357</v>
      </c>
      <c r="H573" s="39" t="s">
        <v>3610</v>
      </c>
      <c r="I573" s="32">
        <v>1</v>
      </c>
      <c r="J573" s="30">
        <v>28.17</v>
      </c>
      <c r="K573" s="22"/>
      <c r="L573" s="22"/>
      <c r="M573" s="22"/>
      <c r="N573" s="22"/>
      <c r="O573" s="22"/>
      <c r="P573" s="22"/>
    </row>
    <row r="574" spans="1:16" s="47" customFormat="1" x14ac:dyDescent="0.25">
      <c r="A574" s="21">
        <v>1149</v>
      </c>
      <c r="B574" s="33" t="s">
        <v>4429</v>
      </c>
      <c r="C574" s="25">
        <v>2</v>
      </c>
      <c r="D574" s="26">
        <v>43851</v>
      </c>
      <c r="E574" s="21"/>
      <c r="F574" s="37" t="s">
        <v>15</v>
      </c>
      <c r="G574" s="37" t="s">
        <v>3826</v>
      </c>
      <c r="H574" s="37" t="s">
        <v>3827</v>
      </c>
      <c r="I574" s="34">
        <v>1</v>
      </c>
      <c r="J574" s="27">
        <v>588.85</v>
      </c>
      <c r="K574" s="21"/>
      <c r="L574" s="21"/>
      <c r="M574" s="21"/>
      <c r="N574" s="21"/>
      <c r="O574" s="21"/>
      <c r="P574" s="21"/>
    </row>
    <row r="575" spans="1:16" s="47" customFormat="1" x14ac:dyDescent="0.25">
      <c r="A575" s="22">
        <v>1150</v>
      </c>
      <c r="B575" s="31" t="s">
        <v>4429</v>
      </c>
      <c r="C575" s="28">
        <v>3</v>
      </c>
      <c r="D575" s="29">
        <v>43851</v>
      </c>
      <c r="E575" s="22"/>
      <c r="F575" s="39" t="s">
        <v>15</v>
      </c>
      <c r="G575" s="39" t="s">
        <v>3951</v>
      </c>
      <c r="H575" s="39" t="s">
        <v>3608</v>
      </c>
      <c r="I575" s="32">
        <v>1</v>
      </c>
      <c r="J575" s="30">
        <v>115.12</v>
      </c>
      <c r="K575" s="22"/>
      <c r="L575" s="22"/>
      <c r="M575" s="22"/>
      <c r="N575" s="22"/>
      <c r="O575" s="22"/>
      <c r="P575" s="22"/>
    </row>
    <row r="576" spans="1:16" s="47" customFormat="1" x14ac:dyDescent="0.25">
      <c r="A576" s="21">
        <v>1151</v>
      </c>
      <c r="B576" s="33" t="s">
        <v>4429</v>
      </c>
      <c r="C576" s="25">
        <v>4</v>
      </c>
      <c r="D576" s="26">
        <v>43851</v>
      </c>
      <c r="E576" s="21"/>
      <c r="F576" s="37" t="s">
        <v>15</v>
      </c>
      <c r="G576" s="37" t="s">
        <v>3950</v>
      </c>
      <c r="H576" s="37" t="s">
        <v>4430</v>
      </c>
      <c r="I576" s="34">
        <v>1</v>
      </c>
      <c r="J576" s="27">
        <v>349.58</v>
      </c>
      <c r="K576" s="21"/>
      <c r="L576" s="21"/>
      <c r="M576" s="21"/>
      <c r="N576" s="21"/>
      <c r="O576" s="21"/>
      <c r="P576" s="21"/>
    </row>
    <row r="577" spans="1:16" s="47" customFormat="1" x14ac:dyDescent="0.25">
      <c r="A577" s="22">
        <v>1156</v>
      </c>
      <c r="B577" s="31" t="s">
        <v>4432</v>
      </c>
      <c r="C577" s="28">
        <v>1</v>
      </c>
      <c r="D577" s="29">
        <v>43851</v>
      </c>
      <c r="E577" s="22"/>
      <c r="F577" s="39" t="s">
        <v>15</v>
      </c>
      <c r="G577" s="39" t="s">
        <v>3357</v>
      </c>
      <c r="H577" s="39" t="s">
        <v>3610</v>
      </c>
      <c r="I577" s="32">
        <v>1</v>
      </c>
      <c r="J577" s="30">
        <v>28.17</v>
      </c>
      <c r="K577" s="22"/>
      <c r="L577" s="22"/>
      <c r="M577" s="22"/>
      <c r="N577" s="22"/>
      <c r="O577" s="22"/>
      <c r="P577" s="22"/>
    </row>
    <row r="578" spans="1:16" s="47" customFormat="1" x14ac:dyDescent="0.25">
      <c r="A578" s="21">
        <v>1158</v>
      </c>
      <c r="B578" s="33" t="s">
        <v>4432</v>
      </c>
      <c r="C578" s="25">
        <v>2</v>
      </c>
      <c r="D578" s="26">
        <v>43851</v>
      </c>
      <c r="E578" s="21"/>
      <c r="F578" s="37" t="s">
        <v>15</v>
      </c>
      <c r="G578" s="37" t="s">
        <v>4260</v>
      </c>
      <c r="H578" s="37" t="s">
        <v>3322</v>
      </c>
      <c r="I578" s="34">
        <v>1</v>
      </c>
      <c r="J578" s="27">
        <v>715.23</v>
      </c>
      <c r="K578" s="21"/>
      <c r="L578" s="21"/>
      <c r="M578" s="21"/>
      <c r="N578" s="21"/>
      <c r="O578" s="21"/>
      <c r="P578" s="21"/>
    </row>
    <row r="579" spans="1:16" s="47" customFormat="1" x14ac:dyDescent="0.25">
      <c r="A579" s="22">
        <v>1159</v>
      </c>
      <c r="B579" s="31" t="s">
        <v>4432</v>
      </c>
      <c r="C579" s="28">
        <v>3</v>
      </c>
      <c r="D579" s="29">
        <v>43851</v>
      </c>
      <c r="E579" s="22"/>
      <c r="F579" s="39" t="s">
        <v>15</v>
      </c>
      <c r="G579" s="39" t="s">
        <v>4433</v>
      </c>
      <c r="H579" s="39" t="s">
        <v>147</v>
      </c>
      <c r="I579" s="32">
        <v>1</v>
      </c>
      <c r="J579" s="30">
        <v>146.07</v>
      </c>
      <c r="K579" s="22"/>
      <c r="L579" s="22"/>
      <c r="M579" s="22"/>
      <c r="N579" s="22"/>
      <c r="O579" s="22"/>
      <c r="P579" s="22"/>
    </row>
    <row r="580" spans="1:16" x14ac:dyDescent="0.25">
      <c r="A580" s="21">
        <v>1160</v>
      </c>
      <c r="B580" s="33" t="s">
        <v>4432</v>
      </c>
      <c r="C580" s="25">
        <v>4</v>
      </c>
      <c r="D580" s="26">
        <v>43851</v>
      </c>
      <c r="E580" s="21"/>
      <c r="F580" s="37" t="s">
        <v>15</v>
      </c>
      <c r="G580" s="37" t="s">
        <v>4434</v>
      </c>
      <c r="H580" s="37" t="s">
        <v>4105</v>
      </c>
      <c r="I580" s="34">
        <v>1</v>
      </c>
      <c r="J580" s="27">
        <v>408.65</v>
      </c>
      <c r="K580" s="21"/>
      <c r="L580" s="21"/>
      <c r="M580" s="21"/>
      <c r="N580" s="21"/>
      <c r="O580" s="21"/>
      <c r="P580" s="21"/>
    </row>
    <row r="581" spans="1:16" s="47" customFormat="1" x14ac:dyDescent="0.25">
      <c r="A581" s="22">
        <v>1165</v>
      </c>
      <c r="B581" s="31" t="s">
        <v>4436</v>
      </c>
      <c r="C581" s="28">
        <v>1</v>
      </c>
      <c r="D581" s="29">
        <v>43851</v>
      </c>
      <c r="E581" s="22"/>
      <c r="F581" s="39" t="s">
        <v>15</v>
      </c>
      <c r="G581" s="39" t="s">
        <v>3931</v>
      </c>
      <c r="H581" s="39" t="s">
        <v>59</v>
      </c>
      <c r="I581" s="32">
        <v>1</v>
      </c>
      <c r="J581" s="30">
        <v>476.31</v>
      </c>
      <c r="K581" s="22"/>
      <c r="L581" s="22"/>
      <c r="M581" s="22"/>
      <c r="N581" s="22"/>
      <c r="O581" s="22"/>
      <c r="P581" s="22"/>
    </row>
    <row r="582" spans="1:16" s="47" customFormat="1" x14ac:dyDescent="0.25">
      <c r="A582" s="21">
        <v>1167</v>
      </c>
      <c r="B582" s="33" t="s">
        <v>4436</v>
      </c>
      <c r="C582" s="25">
        <v>2</v>
      </c>
      <c r="D582" s="26">
        <v>43851</v>
      </c>
      <c r="E582" s="21"/>
      <c r="F582" s="37" t="s">
        <v>15</v>
      </c>
      <c r="G582" s="37" t="s">
        <v>3245</v>
      </c>
      <c r="H582" s="37" t="s">
        <v>3331</v>
      </c>
      <c r="I582" s="34">
        <v>1</v>
      </c>
      <c r="J582" s="27">
        <v>466.38</v>
      </c>
      <c r="K582" s="21"/>
      <c r="L582" s="21"/>
      <c r="M582" s="21"/>
      <c r="N582" s="21"/>
      <c r="O582" s="21"/>
      <c r="P582" s="21"/>
    </row>
    <row r="583" spans="1:16" s="47" customFormat="1" x14ac:dyDescent="0.25">
      <c r="A583" s="22">
        <v>1172</v>
      </c>
      <c r="B583" s="31" t="s">
        <v>4438</v>
      </c>
      <c r="C583" s="28">
        <v>1</v>
      </c>
      <c r="D583" s="29">
        <v>43851</v>
      </c>
      <c r="E583" s="22"/>
      <c r="F583" s="39" t="s">
        <v>15</v>
      </c>
      <c r="G583" s="39" t="s">
        <v>3357</v>
      </c>
      <c r="H583" s="39" t="s">
        <v>3610</v>
      </c>
      <c r="I583" s="32">
        <v>1</v>
      </c>
      <c r="J583" s="30">
        <v>28.17</v>
      </c>
      <c r="K583" s="22"/>
      <c r="L583" s="22"/>
      <c r="M583" s="22"/>
      <c r="N583" s="22"/>
      <c r="O583" s="22"/>
      <c r="P583" s="22"/>
    </row>
    <row r="584" spans="1:16" s="47" customFormat="1" x14ac:dyDescent="0.25">
      <c r="A584" s="21">
        <v>1174</v>
      </c>
      <c r="B584" s="33" t="s">
        <v>4438</v>
      </c>
      <c r="C584" s="25">
        <v>2</v>
      </c>
      <c r="D584" s="26">
        <v>43851</v>
      </c>
      <c r="E584" s="21"/>
      <c r="F584" s="37" t="s">
        <v>15</v>
      </c>
      <c r="G584" s="37" t="s">
        <v>4141</v>
      </c>
      <c r="H584" s="37" t="s">
        <v>145</v>
      </c>
      <c r="I584" s="34">
        <v>1</v>
      </c>
      <c r="J584" s="27">
        <v>715.23</v>
      </c>
      <c r="K584" s="21"/>
      <c r="L584" s="21"/>
      <c r="M584" s="21"/>
      <c r="N584" s="21"/>
      <c r="O584" s="21"/>
      <c r="P584" s="21"/>
    </row>
    <row r="585" spans="1:16" s="47" customFormat="1" x14ac:dyDescent="0.25">
      <c r="A585" s="22">
        <v>1175</v>
      </c>
      <c r="B585" s="31" t="s">
        <v>4438</v>
      </c>
      <c r="C585" s="28">
        <v>3</v>
      </c>
      <c r="D585" s="29">
        <v>43851</v>
      </c>
      <c r="E585" s="22"/>
      <c r="F585" s="39" t="s">
        <v>15</v>
      </c>
      <c r="G585" s="39" t="s">
        <v>4439</v>
      </c>
      <c r="H585" s="39" t="s">
        <v>16</v>
      </c>
      <c r="I585" s="32">
        <v>1</v>
      </c>
      <c r="J585" s="30">
        <v>144.01</v>
      </c>
      <c r="K585" s="22"/>
      <c r="L585" s="22"/>
      <c r="M585" s="22"/>
      <c r="N585" s="22"/>
      <c r="O585" s="22"/>
      <c r="P585" s="22"/>
    </row>
    <row r="586" spans="1:16" s="47" customFormat="1" x14ac:dyDescent="0.25">
      <c r="A586" s="21">
        <v>1176</v>
      </c>
      <c r="B586" s="33" t="s">
        <v>4438</v>
      </c>
      <c r="C586" s="25">
        <v>4</v>
      </c>
      <c r="D586" s="26">
        <v>43851</v>
      </c>
      <c r="E586" s="21"/>
      <c r="F586" s="37" t="s">
        <v>15</v>
      </c>
      <c r="G586" s="37" t="s">
        <v>4440</v>
      </c>
      <c r="H586" s="37" t="s">
        <v>17</v>
      </c>
      <c r="I586" s="34">
        <v>1</v>
      </c>
      <c r="J586" s="27">
        <v>483.46</v>
      </c>
      <c r="K586" s="21"/>
      <c r="L586" s="21"/>
      <c r="M586" s="21"/>
      <c r="N586" s="21"/>
      <c r="O586" s="21"/>
      <c r="P586" s="21"/>
    </row>
    <row r="587" spans="1:16" s="47" customFormat="1" x14ac:dyDescent="0.25">
      <c r="A587" s="22">
        <v>1180</v>
      </c>
      <c r="B587" s="31" t="s">
        <v>4442</v>
      </c>
      <c r="C587" s="28">
        <v>1</v>
      </c>
      <c r="D587" s="29">
        <v>43851</v>
      </c>
      <c r="E587" s="22"/>
      <c r="F587" s="39" t="s">
        <v>15</v>
      </c>
      <c r="G587" s="39" t="s">
        <v>3357</v>
      </c>
      <c r="H587" s="39" t="s">
        <v>3610</v>
      </c>
      <c r="I587" s="32">
        <v>1</v>
      </c>
      <c r="J587" s="30">
        <v>28.17</v>
      </c>
      <c r="K587" s="22"/>
      <c r="L587" s="22"/>
      <c r="M587" s="22"/>
      <c r="N587" s="22"/>
      <c r="O587" s="22"/>
      <c r="P587" s="22"/>
    </row>
    <row r="588" spans="1:16" s="47" customFormat="1" x14ac:dyDescent="0.25">
      <c r="A588" s="21">
        <v>1182</v>
      </c>
      <c r="B588" s="33" t="s">
        <v>4442</v>
      </c>
      <c r="C588" s="25">
        <v>2</v>
      </c>
      <c r="D588" s="26">
        <v>43851</v>
      </c>
      <c r="E588" s="21"/>
      <c r="F588" s="37" t="s">
        <v>15</v>
      </c>
      <c r="G588" s="37" t="s">
        <v>3646</v>
      </c>
      <c r="H588" s="37" t="s">
        <v>3613</v>
      </c>
      <c r="I588" s="34">
        <v>1</v>
      </c>
      <c r="J588" s="27">
        <v>540.83000000000004</v>
      </c>
      <c r="K588" s="21"/>
      <c r="L588" s="21"/>
      <c r="M588" s="21"/>
      <c r="N588" s="21"/>
      <c r="O588" s="21"/>
      <c r="P588" s="21"/>
    </row>
    <row r="589" spans="1:16" x14ac:dyDescent="0.25">
      <c r="A589" s="22">
        <v>1183</v>
      </c>
      <c r="B589" s="31" t="s">
        <v>4442</v>
      </c>
      <c r="C589" s="28">
        <v>3</v>
      </c>
      <c r="D589" s="29">
        <v>43851</v>
      </c>
      <c r="E589" s="22"/>
      <c r="F589" s="39" t="s">
        <v>15</v>
      </c>
      <c r="G589" s="39" t="s">
        <v>4222</v>
      </c>
      <c r="H589" s="39" t="s">
        <v>3608</v>
      </c>
      <c r="I589" s="32">
        <v>1</v>
      </c>
      <c r="J589" s="30">
        <v>124.21</v>
      </c>
      <c r="K589" s="22"/>
      <c r="L589" s="22"/>
      <c r="M589" s="22"/>
      <c r="N589" s="22"/>
      <c r="O589" s="22"/>
      <c r="P589" s="22"/>
    </row>
    <row r="590" spans="1:16" s="47" customFormat="1" x14ac:dyDescent="0.25">
      <c r="A590" s="21">
        <v>1184</v>
      </c>
      <c r="B590" s="33" t="s">
        <v>4442</v>
      </c>
      <c r="C590" s="25">
        <v>4</v>
      </c>
      <c r="D590" s="26">
        <v>43851</v>
      </c>
      <c r="E590" s="21"/>
      <c r="F590" s="37" t="s">
        <v>15</v>
      </c>
      <c r="G590" s="37" t="s">
        <v>4223</v>
      </c>
      <c r="H590" s="37" t="s">
        <v>4224</v>
      </c>
      <c r="I590" s="34">
        <v>1</v>
      </c>
      <c r="J590" s="27">
        <v>285.14999999999998</v>
      </c>
      <c r="K590" s="21"/>
      <c r="L590" s="21"/>
      <c r="M590" s="21"/>
      <c r="N590" s="21"/>
      <c r="O590" s="21"/>
      <c r="P590" s="21"/>
    </row>
    <row r="591" spans="1:16" s="47" customFormat="1" x14ac:dyDescent="0.25">
      <c r="A591" s="22">
        <v>1189</v>
      </c>
      <c r="B591" s="31" t="s">
        <v>4444</v>
      </c>
      <c r="C591" s="28">
        <v>1</v>
      </c>
      <c r="D591" s="29">
        <v>43851</v>
      </c>
      <c r="E591" s="22"/>
      <c r="F591" s="39" t="s">
        <v>15</v>
      </c>
      <c r="G591" s="39" t="s">
        <v>3357</v>
      </c>
      <c r="H591" s="39" t="s">
        <v>3610</v>
      </c>
      <c r="I591" s="32">
        <v>1</v>
      </c>
      <c r="J591" s="30">
        <v>28.17</v>
      </c>
      <c r="K591" s="22"/>
      <c r="L591" s="22"/>
      <c r="M591" s="22"/>
      <c r="N591" s="22"/>
      <c r="O591" s="22"/>
      <c r="P591" s="22"/>
    </row>
    <row r="592" spans="1:16" s="47" customFormat="1" x14ac:dyDescent="0.25">
      <c r="A592" s="21">
        <v>1191</v>
      </c>
      <c r="B592" s="33" t="s">
        <v>4444</v>
      </c>
      <c r="C592" s="25">
        <v>2</v>
      </c>
      <c r="D592" s="26">
        <v>43851</v>
      </c>
      <c r="E592" s="21"/>
      <c r="F592" s="37" t="s">
        <v>15</v>
      </c>
      <c r="G592" s="37" t="s">
        <v>4260</v>
      </c>
      <c r="H592" s="37" t="s">
        <v>3322</v>
      </c>
      <c r="I592" s="34">
        <v>1</v>
      </c>
      <c r="J592" s="27">
        <v>715.23</v>
      </c>
      <c r="K592" s="21"/>
      <c r="L592" s="21"/>
      <c r="M592" s="21"/>
      <c r="N592" s="21"/>
      <c r="O592" s="21"/>
      <c r="P592" s="21"/>
    </row>
    <row r="593" spans="1:16" s="47" customFormat="1" x14ac:dyDescent="0.25">
      <c r="A593" s="22">
        <v>1192</v>
      </c>
      <c r="B593" s="31" t="s">
        <v>4444</v>
      </c>
      <c r="C593" s="28">
        <v>3</v>
      </c>
      <c r="D593" s="29">
        <v>43851</v>
      </c>
      <c r="E593" s="22"/>
      <c r="F593" s="39" t="s">
        <v>15</v>
      </c>
      <c r="G593" s="39" t="s">
        <v>3966</v>
      </c>
      <c r="H593" s="39" t="s">
        <v>147</v>
      </c>
      <c r="I593" s="32">
        <v>1</v>
      </c>
      <c r="J593" s="30">
        <v>140.9</v>
      </c>
      <c r="K593" s="22"/>
      <c r="L593" s="22"/>
      <c r="M593" s="22"/>
      <c r="N593" s="22"/>
      <c r="O593" s="22"/>
      <c r="P593" s="22"/>
    </row>
    <row r="594" spans="1:16" s="47" customFormat="1" x14ac:dyDescent="0.25">
      <c r="A594" s="21">
        <v>1193</v>
      </c>
      <c r="B594" s="33" t="s">
        <v>4444</v>
      </c>
      <c r="C594" s="25">
        <v>4</v>
      </c>
      <c r="D594" s="26">
        <v>43851</v>
      </c>
      <c r="E594" s="21"/>
      <c r="F594" s="37" t="s">
        <v>15</v>
      </c>
      <c r="G594" s="37" t="s">
        <v>3963</v>
      </c>
      <c r="H594" s="37" t="s">
        <v>4105</v>
      </c>
      <c r="I594" s="34">
        <v>1</v>
      </c>
      <c r="J594" s="27">
        <v>355.84</v>
      </c>
      <c r="K594" s="21"/>
      <c r="L594" s="21"/>
      <c r="M594" s="21"/>
      <c r="N594" s="21"/>
      <c r="O594" s="21"/>
      <c r="P594" s="21"/>
    </row>
    <row r="595" spans="1:16" s="47" customFormat="1" x14ac:dyDescent="0.25">
      <c r="A595" s="22">
        <v>1198</v>
      </c>
      <c r="B595" s="31" t="s">
        <v>4446</v>
      </c>
      <c r="C595" s="28">
        <v>1</v>
      </c>
      <c r="D595" s="29">
        <v>43851</v>
      </c>
      <c r="E595" s="22"/>
      <c r="F595" s="39" t="s">
        <v>15</v>
      </c>
      <c r="G595" s="39" t="s">
        <v>3357</v>
      </c>
      <c r="H595" s="39" t="s">
        <v>3610</v>
      </c>
      <c r="I595" s="32">
        <v>1</v>
      </c>
      <c r="J595" s="30">
        <v>28.17</v>
      </c>
      <c r="K595" s="22"/>
      <c r="L595" s="22"/>
      <c r="M595" s="22"/>
      <c r="N595" s="22"/>
      <c r="O595" s="22"/>
      <c r="P595" s="22"/>
    </row>
    <row r="596" spans="1:16" s="47" customFormat="1" x14ac:dyDescent="0.25">
      <c r="A596" s="21">
        <v>1200</v>
      </c>
      <c r="B596" s="33" t="s">
        <v>4446</v>
      </c>
      <c r="C596" s="25">
        <v>2</v>
      </c>
      <c r="D596" s="26">
        <v>43851</v>
      </c>
      <c r="E596" s="21"/>
      <c r="F596" s="37" t="s">
        <v>15</v>
      </c>
      <c r="G596" s="37" t="s">
        <v>4141</v>
      </c>
      <c r="H596" s="37" t="s">
        <v>145</v>
      </c>
      <c r="I596" s="34">
        <v>1</v>
      </c>
      <c r="J596" s="27">
        <v>715.23</v>
      </c>
      <c r="K596" s="21"/>
      <c r="L596" s="21"/>
      <c r="M596" s="21"/>
      <c r="N596" s="21"/>
      <c r="O596" s="21"/>
      <c r="P596" s="21"/>
    </row>
    <row r="597" spans="1:16" s="47" customFormat="1" x14ac:dyDescent="0.25">
      <c r="A597" s="22">
        <v>1201</v>
      </c>
      <c r="B597" s="31" t="s">
        <v>4446</v>
      </c>
      <c r="C597" s="28">
        <v>3</v>
      </c>
      <c r="D597" s="29">
        <v>43851</v>
      </c>
      <c r="E597" s="22"/>
      <c r="F597" s="39" t="s">
        <v>15</v>
      </c>
      <c r="G597" s="39" t="s">
        <v>3965</v>
      </c>
      <c r="H597" s="39" t="s">
        <v>16</v>
      </c>
      <c r="I597" s="32">
        <v>1</v>
      </c>
      <c r="J597" s="30">
        <v>140.9</v>
      </c>
      <c r="K597" s="22"/>
      <c r="L597" s="22"/>
      <c r="M597" s="22"/>
      <c r="N597" s="22"/>
      <c r="O597" s="22"/>
      <c r="P597" s="22"/>
    </row>
    <row r="598" spans="1:16" x14ac:dyDescent="0.25">
      <c r="A598" s="21">
        <v>1202</v>
      </c>
      <c r="B598" s="33" t="s">
        <v>4446</v>
      </c>
      <c r="C598" s="25">
        <v>4</v>
      </c>
      <c r="D598" s="26">
        <v>43851</v>
      </c>
      <c r="E598" s="21"/>
      <c r="F598" s="37" t="s">
        <v>15</v>
      </c>
      <c r="G598" s="37" t="s">
        <v>3962</v>
      </c>
      <c r="H598" s="37" t="s">
        <v>17</v>
      </c>
      <c r="I598" s="34">
        <v>1</v>
      </c>
      <c r="J598" s="27">
        <v>355.84</v>
      </c>
      <c r="K598" s="21"/>
      <c r="L598" s="21"/>
      <c r="M598" s="21"/>
      <c r="N598" s="21"/>
      <c r="O598" s="21"/>
      <c r="P598" s="21"/>
    </row>
    <row r="599" spans="1:16" s="47" customFormat="1" x14ac:dyDescent="0.25">
      <c r="A599" s="22">
        <v>1207</v>
      </c>
      <c r="B599" s="31" t="s">
        <v>4448</v>
      </c>
      <c r="C599" s="28">
        <v>1</v>
      </c>
      <c r="D599" s="29">
        <v>43851</v>
      </c>
      <c r="E599" s="22"/>
      <c r="F599" s="39" t="s">
        <v>15</v>
      </c>
      <c r="G599" s="39" t="s">
        <v>3357</v>
      </c>
      <c r="H599" s="39" t="s">
        <v>3610</v>
      </c>
      <c r="I599" s="32">
        <v>1</v>
      </c>
      <c r="J599" s="30">
        <v>28.17</v>
      </c>
      <c r="K599" s="22"/>
      <c r="L599" s="22"/>
      <c r="M599" s="22"/>
      <c r="N599" s="22"/>
      <c r="O599" s="22"/>
      <c r="P599" s="22"/>
    </row>
    <row r="600" spans="1:16" s="47" customFormat="1" x14ac:dyDescent="0.25">
      <c r="A600" s="21">
        <v>1209</v>
      </c>
      <c r="B600" s="33" t="s">
        <v>4448</v>
      </c>
      <c r="C600" s="25">
        <v>2</v>
      </c>
      <c r="D600" s="26">
        <v>43851</v>
      </c>
      <c r="E600" s="21"/>
      <c r="F600" s="37" t="s">
        <v>15</v>
      </c>
      <c r="G600" s="37" t="s">
        <v>4132</v>
      </c>
      <c r="H600" s="37" t="s">
        <v>3464</v>
      </c>
      <c r="I600" s="34">
        <v>1</v>
      </c>
      <c r="J600" s="27">
        <v>715.23</v>
      </c>
      <c r="K600" s="21"/>
      <c r="L600" s="21"/>
      <c r="M600" s="21"/>
      <c r="N600" s="21"/>
      <c r="O600" s="21"/>
      <c r="P600" s="21"/>
    </row>
    <row r="601" spans="1:16" s="47" customFormat="1" x14ac:dyDescent="0.25">
      <c r="A601" s="22">
        <v>1210</v>
      </c>
      <c r="B601" s="31" t="s">
        <v>4448</v>
      </c>
      <c r="C601" s="28">
        <v>3</v>
      </c>
      <c r="D601" s="29">
        <v>43851</v>
      </c>
      <c r="E601" s="22"/>
      <c r="F601" s="39" t="s">
        <v>15</v>
      </c>
      <c r="G601" s="39" t="s">
        <v>3967</v>
      </c>
      <c r="H601" s="39" t="s">
        <v>3608</v>
      </c>
      <c r="I601" s="32">
        <v>1</v>
      </c>
      <c r="J601" s="30">
        <v>140.9</v>
      </c>
      <c r="K601" s="22"/>
      <c r="L601" s="22"/>
      <c r="M601" s="22"/>
      <c r="N601" s="22"/>
      <c r="O601" s="22"/>
      <c r="P601" s="22"/>
    </row>
    <row r="602" spans="1:16" s="47" customFormat="1" x14ac:dyDescent="0.25">
      <c r="A602" s="21">
        <v>1211</v>
      </c>
      <c r="B602" s="33" t="s">
        <v>4448</v>
      </c>
      <c r="C602" s="25">
        <v>4</v>
      </c>
      <c r="D602" s="26">
        <v>43851</v>
      </c>
      <c r="E602" s="21"/>
      <c r="F602" s="37" t="s">
        <v>15</v>
      </c>
      <c r="G602" s="37" t="s">
        <v>3964</v>
      </c>
      <c r="H602" s="37" t="s">
        <v>3609</v>
      </c>
      <c r="I602" s="34">
        <v>1</v>
      </c>
      <c r="J602" s="27">
        <v>355.84</v>
      </c>
      <c r="K602" s="21"/>
      <c r="L602" s="21"/>
      <c r="M602" s="21"/>
      <c r="N602" s="21"/>
      <c r="O602" s="21"/>
      <c r="P602" s="21"/>
    </row>
    <row r="603" spans="1:16" s="47" customFormat="1" x14ac:dyDescent="0.25">
      <c r="A603" s="22">
        <v>1216</v>
      </c>
      <c r="B603" s="31" t="s">
        <v>4450</v>
      </c>
      <c r="C603" s="28">
        <v>1</v>
      </c>
      <c r="D603" s="29">
        <v>43851</v>
      </c>
      <c r="E603" s="22"/>
      <c r="F603" s="39" t="s">
        <v>15</v>
      </c>
      <c r="G603" s="39" t="s">
        <v>3357</v>
      </c>
      <c r="H603" s="39" t="s">
        <v>3610</v>
      </c>
      <c r="I603" s="32">
        <v>1</v>
      </c>
      <c r="J603" s="30">
        <v>28.17</v>
      </c>
      <c r="K603" s="22"/>
      <c r="L603" s="22"/>
      <c r="M603" s="22"/>
      <c r="N603" s="22"/>
      <c r="O603" s="22"/>
      <c r="P603" s="22"/>
    </row>
    <row r="604" spans="1:16" s="47" customFormat="1" x14ac:dyDescent="0.25">
      <c r="A604" s="21">
        <v>1218</v>
      </c>
      <c r="B604" s="33" t="s">
        <v>4450</v>
      </c>
      <c r="C604" s="25">
        <v>2</v>
      </c>
      <c r="D604" s="26">
        <v>43851</v>
      </c>
      <c r="E604" s="21"/>
      <c r="F604" s="37" t="s">
        <v>15</v>
      </c>
      <c r="G604" s="37" t="s">
        <v>4141</v>
      </c>
      <c r="H604" s="37" t="s">
        <v>145</v>
      </c>
      <c r="I604" s="34">
        <v>1</v>
      </c>
      <c r="J604" s="27">
        <v>715.23</v>
      </c>
      <c r="K604" s="21"/>
      <c r="L604" s="21"/>
      <c r="M604" s="21"/>
      <c r="N604" s="21"/>
      <c r="O604" s="21"/>
      <c r="P604" s="21"/>
    </row>
    <row r="605" spans="1:16" s="47" customFormat="1" x14ac:dyDescent="0.25">
      <c r="A605" s="22">
        <v>1219</v>
      </c>
      <c r="B605" s="31" t="s">
        <v>4450</v>
      </c>
      <c r="C605" s="28">
        <v>3</v>
      </c>
      <c r="D605" s="29">
        <v>43851</v>
      </c>
      <c r="E605" s="22"/>
      <c r="F605" s="39" t="s">
        <v>15</v>
      </c>
      <c r="G605" s="39" t="s">
        <v>4451</v>
      </c>
      <c r="H605" s="39" t="s">
        <v>16</v>
      </c>
      <c r="I605" s="32">
        <v>1</v>
      </c>
      <c r="J605" s="30">
        <v>122.64</v>
      </c>
      <c r="K605" s="22"/>
      <c r="L605" s="22"/>
      <c r="M605" s="22"/>
      <c r="N605" s="22"/>
      <c r="O605" s="22"/>
      <c r="P605" s="22"/>
    </row>
    <row r="606" spans="1:16" s="47" customFormat="1" x14ac:dyDescent="0.25">
      <c r="A606" s="21">
        <v>1220</v>
      </c>
      <c r="B606" s="33" t="s">
        <v>4450</v>
      </c>
      <c r="C606" s="25">
        <v>4</v>
      </c>
      <c r="D606" s="26">
        <v>43851</v>
      </c>
      <c r="E606" s="21"/>
      <c r="F606" s="37" t="s">
        <v>15</v>
      </c>
      <c r="G606" s="37" t="s">
        <v>4452</v>
      </c>
      <c r="H606" s="37" t="s">
        <v>17</v>
      </c>
      <c r="I606" s="34">
        <v>1</v>
      </c>
      <c r="J606" s="27">
        <v>375.98</v>
      </c>
      <c r="K606" s="21"/>
      <c r="L606" s="21"/>
      <c r="M606" s="21"/>
      <c r="N606" s="21"/>
      <c r="O606" s="21"/>
      <c r="P606" s="21"/>
    </row>
    <row r="607" spans="1:16" x14ac:dyDescent="0.25">
      <c r="A607" s="22">
        <v>1225</v>
      </c>
      <c r="B607" s="31" t="s">
        <v>4454</v>
      </c>
      <c r="C607" s="28">
        <v>1</v>
      </c>
      <c r="D607" s="29">
        <v>43851</v>
      </c>
      <c r="E607" s="22"/>
      <c r="F607" s="39" t="s">
        <v>15</v>
      </c>
      <c r="G607" s="39" t="s">
        <v>3357</v>
      </c>
      <c r="H607" s="39" t="s">
        <v>3610</v>
      </c>
      <c r="I607" s="32">
        <v>1</v>
      </c>
      <c r="J607" s="30">
        <v>28.17</v>
      </c>
      <c r="K607" s="22"/>
      <c r="L607" s="22"/>
      <c r="M607" s="22"/>
      <c r="N607" s="22"/>
      <c r="O607" s="22"/>
      <c r="P607" s="22"/>
    </row>
    <row r="608" spans="1:16" s="47" customFormat="1" x14ac:dyDescent="0.25">
      <c r="A608" s="21">
        <v>1227</v>
      </c>
      <c r="B608" s="33" t="s">
        <v>4454</v>
      </c>
      <c r="C608" s="25">
        <v>2</v>
      </c>
      <c r="D608" s="26">
        <v>43851</v>
      </c>
      <c r="E608" s="21"/>
      <c r="F608" s="37" t="s">
        <v>15</v>
      </c>
      <c r="G608" s="37" t="s">
        <v>4132</v>
      </c>
      <c r="H608" s="37" t="s">
        <v>3464</v>
      </c>
      <c r="I608" s="34">
        <v>1</v>
      </c>
      <c r="J608" s="27">
        <v>715.23</v>
      </c>
      <c r="K608" s="21"/>
      <c r="L608" s="21"/>
      <c r="M608" s="21"/>
      <c r="N608" s="21"/>
      <c r="O608" s="21"/>
      <c r="P608" s="21"/>
    </row>
    <row r="609" spans="1:16" s="47" customFormat="1" x14ac:dyDescent="0.25">
      <c r="A609" s="22">
        <v>1228</v>
      </c>
      <c r="B609" s="31" t="s">
        <v>4454</v>
      </c>
      <c r="C609" s="28">
        <v>3</v>
      </c>
      <c r="D609" s="29">
        <v>43851</v>
      </c>
      <c r="E609" s="22"/>
      <c r="F609" s="39" t="s">
        <v>15</v>
      </c>
      <c r="G609" s="39" t="s">
        <v>4455</v>
      </c>
      <c r="H609" s="39" t="s">
        <v>3608</v>
      </c>
      <c r="I609" s="32">
        <v>1</v>
      </c>
      <c r="J609" s="30">
        <v>122.64</v>
      </c>
      <c r="K609" s="22"/>
      <c r="L609" s="22"/>
      <c r="M609" s="22"/>
      <c r="N609" s="22"/>
      <c r="O609" s="22"/>
      <c r="P609" s="22"/>
    </row>
    <row r="610" spans="1:16" s="47" customFormat="1" x14ac:dyDescent="0.25">
      <c r="A610" s="21">
        <v>1229</v>
      </c>
      <c r="B610" s="33" t="s">
        <v>4454</v>
      </c>
      <c r="C610" s="25">
        <v>4</v>
      </c>
      <c r="D610" s="26">
        <v>43851</v>
      </c>
      <c r="E610" s="21"/>
      <c r="F610" s="37" t="s">
        <v>15</v>
      </c>
      <c r="G610" s="37" t="s">
        <v>4456</v>
      </c>
      <c r="H610" s="37" t="s">
        <v>3609</v>
      </c>
      <c r="I610" s="34">
        <v>1</v>
      </c>
      <c r="J610" s="27">
        <v>375.98</v>
      </c>
      <c r="K610" s="21"/>
      <c r="L610" s="21"/>
      <c r="M610" s="21"/>
      <c r="N610" s="21"/>
      <c r="O610" s="21"/>
      <c r="P610" s="21"/>
    </row>
    <row r="611" spans="1:16" s="47" customFormat="1" x14ac:dyDescent="0.25">
      <c r="A611" s="22">
        <v>1234</v>
      </c>
      <c r="B611" s="31" t="s">
        <v>4458</v>
      </c>
      <c r="C611" s="28">
        <v>1</v>
      </c>
      <c r="D611" s="29">
        <v>43851</v>
      </c>
      <c r="E611" s="22"/>
      <c r="F611" s="39" t="s">
        <v>15</v>
      </c>
      <c r="G611" s="39" t="s">
        <v>3357</v>
      </c>
      <c r="H611" s="39" t="s">
        <v>3610</v>
      </c>
      <c r="I611" s="32">
        <v>1</v>
      </c>
      <c r="J611" s="30">
        <v>28.17</v>
      </c>
      <c r="K611" s="22"/>
      <c r="L611" s="22"/>
      <c r="M611" s="22"/>
      <c r="N611" s="22"/>
      <c r="O611" s="22"/>
      <c r="P611" s="22"/>
    </row>
    <row r="612" spans="1:16" s="47" customFormat="1" x14ac:dyDescent="0.25">
      <c r="A612" s="21">
        <v>1236</v>
      </c>
      <c r="B612" s="33" t="s">
        <v>4458</v>
      </c>
      <c r="C612" s="25">
        <v>2</v>
      </c>
      <c r="D612" s="26">
        <v>43851</v>
      </c>
      <c r="E612" s="21"/>
      <c r="F612" s="37" t="s">
        <v>15</v>
      </c>
      <c r="G612" s="37" t="s">
        <v>4141</v>
      </c>
      <c r="H612" s="37" t="s">
        <v>145</v>
      </c>
      <c r="I612" s="34">
        <v>1</v>
      </c>
      <c r="J612" s="27">
        <v>715.23</v>
      </c>
      <c r="K612" s="21"/>
      <c r="L612" s="21"/>
      <c r="M612" s="21"/>
      <c r="N612" s="21"/>
      <c r="O612" s="21"/>
      <c r="P612" s="21"/>
    </row>
    <row r="613" spans="1:16" s="47" customFormat="1" x14ac:dyDescent="0.25">
      <c r="A613" s="22">
        <v>1237</v>
      </c>
      <c r="B613" s="31" t="s">
        <v>4458</v>
      </c>
      <c r="C613" s="28">
        <v>3</v>
      </c>
      <c r="D613" s="29">
        <v>43851</v>
      </c>
      <c r="E613" s="22"/>
      <c r="F613" s="39" t="s">
        <v>15</v>
      </c>
      <c r="G613" s="39" t="s">
        <v>4451</v>
      </c>
      <c r="H613" s="39" t="s">
        <v>16</v>
      </c>
      <c r="I613" s="32">
        <v>1</v>
      </c>
      <c r="J613" s="30">
        <v>122.64</v>
      </c>
      <c r="K613" s="22"/>
      <c r="L613" s="22"/>
      <c r="M613" s="22"/>
      <c r="N613" s="22"/>
      <c r="O613" s="22"/>
      <c r="P613" s="22"/>
    </row>
    <row r="614" spans="1:16" x14ac:dyDescent="0.25">
      <c r="A614" s="21">
        <v>1238</v>
      </c>
      <c r="B614" s="33" t="s">
        <v>4458</v>
      </c>
      <c r="C614" s="25">
        <v>4</v>
      </c>
      <c r="D614" s="26">
        <v>43851</v>
      </c>
      <c r="E614" s="21"/>
      <c r="F614" s="37" t="s">
        <v>15</v>
      </c>
      <c r="G614" s="37" t="s">
        <v>4452</v>
      </c>
      <c r="H614" s="37" t="s">
        <v>17</v>
      </c>
      <c r="I614" s="34">
        <v>1</v>
      </c>
      <c r="J614" s="27">
        <v>375.98</v>
      </c>
      <c r="K614" s="21"/>
      <c r="L614" s="21"/>
      <c r="M614" s="21"/>
      <c r="N614" s="21"/>
      <c r="O614" s="21"/>
      <c r="P614" s="21"/>
    </row>
    <row r="615" spans="1:16" s="47" customFormat="1" x14ac:dyDescent="0.25">
      <c r="A615" s="22">
        <v>1242</v>
      </c>
      <c r="B615" s="31" t="s">
        <v>4460</v>
      </c>
      <c r="C615" s="28">
        <v>1</v>
      </c>
      <c r="D615" s="29">
        <v>43851</v>
      </c>
      <c r="E615" s="22"/>
      <c r="F615" s="39" t="s">
        <v>15</v>
      </c>
      <c r="G615" s="39" t="s">
        <v>3933</v>
      </c>
      <c r="H615" s="39" t="s">
        <v>4461</v>
      </c>
      <c r="I615" s="32">
        <v>1</v>
      </c>
      <c r="J615" s="30">
        <v>486.9</v>
      </c>
      <c r="K615" s="22"/>
      <c r="L615" s="22"/>
      <c r="M615" s="22"/>
      <c r="N615" s="22"/>
      <c r="O615" s="22"/>
      <c r="P615" s="22"/>
    </row>
    <row r="616" spans="1:16" s="47" customFormat="1" x14ac:dyDescent="0.25">
      <c r="A616" s="21">
        <v>1243</v>
      </c>
      <c r="B616" s="33" t="s">
        <v>4460</v>
      </c>
      <c r="C616" s="25">
        <v>2</v>
      </c>
      <c r="D616" s="26">
        <v>43851</v>
      </c>
      <c r="E616" s="21"/>
      <c r="F616" s="37" t="s">
        <v>15</v>
      </c>
      <c r="G616" s="37" t="s">
        <v>4462</v>
      </c>
      <c r="H616" s="37" t="s">
        <v>4463</v>
      </c>
      <c r="I616" s="34">
        <v>1</v>
      </c>
      <c r="J616" s="27">
        <v>479.09</v>
      </c>
      <c r="K616" s="21"/>
      <c r="L616" s="21"/>
      <c r="M616" s="21"/>
      <c r="N616" s="21"/>
      <c r="O616" s="21"/>
      <c r="P616" s="21"/>
    </row>
    <row r="617" spans="1:16" s="47" customFormat="1" x14ac:dyDescent="0.25">
      <c r="A617" s="22">
        <v>1248</v>
      </c>
      <c r="B617" s="31" t="s">
        <v>4465</v>
      </c>
      <c r="C617" s="28">
        <v>1</v>
      </c>
      <c r="D617" s="29">
        <v>43851</v>
      </c>
      <c r="E617" s="22"/>
      <c r="F617" s="39" t="s">
        <v>15</v>
      </c>
      <c r="G617" s="39" t="s">
        <v>3651</v>
      </c>
      <c r="H617" s="39" t="s">
        <v>3652</v>
      </c>
      <c r="I617" s="32">
        <v>1</v>
      </c>
      <c r="J617" s="30">
        <v>451.22</v>
      </c>
      <c r="K617" s="22"/>
      <c r="L617" s="22"/>
      <c r="M617" s="22"/>
      <c r="N617" s="22"/>
      <c r="O617" s="22"/>
      <c r="P617" s="22"/>
    </row>
    <row r="618" spans="1:16" s="47" customFormat="1" x14ac:dyDescent="0.25">
      <c r="A618" s="21">
        <v>1250</v>
      </c>
      <c r="B618" s="33" t="s">
        <v>4465</v>
      </c>
      <c r="C618" s="25">
        <v>2</v>
      </c>
      <c r="D618" s="26">
        <v>43851</v>
      </c>
      <c r="E618" s="21"/>
      <c r="F618" s="37" t="s">
        <v>15</v>
      </c>
      <c r="G618" s="37" t="s">
        <v>3244</v>
      </c>
      <c r="H618" s="37" t="s">
        <v>4466</v>
      </c>
      <c r="I618" s="34">
        <v>1</v>
      </c>
      <c r="J618" s="27">
        <v>452.99</v>
      </c>
      <c r="K618" s="21"/>
      <c r="L618" s="21"/>
      <c r="M618" s="21"/>
      <c r="N618" s="21"/>
      <c r="O618" s="21"/>
      <c r="P618" s="21"/>
    </row>
    <row r="619" spans="1:16" s="47" customFormat="1" x14ac:dyDescent="0.25">
      <c r="A619" s="22">
        <v>1255</v>
      </c>
      <c r="B619" s="31" t="s">
        <v>4468</v>
      </c>
      <c r="C619" s="28">
        <v>1</v>
      </c>
      <c r="D619" s="29">
        <v>43851</v>
      </c>
      <c r="E619" s="22"/>
      <c r="F619" s="39" t="s">
        <v>15</v>
      </c>
      <c r="G619" s="39" t="s">
        <v>3944</v>
      </c>
      <c r="H619" s="39" t="s">
        <v>4144</v>
      </c>
      <c r="I619" s="32">
        <v>1</v>
      </c>
      <c r="J619" s="30">
        <v>477.63</v>
      </c>
      <c r="K619" s="22"/>
      <c r="L619" s="22"/>
      <c r="M619" s="22"/>
      <c r="N619" s="22"/>
      <c r="O619" s="22"/>
      <c r="P619" s="22"/>
    </row>
    <row r="620" spans="1:16" s="47" customFormat="1" x14ac:dyDescent="0.25">
      <c r="A620" s="21">
        <v>1257</v>
      </c>
      <c r="B620" s="33" t="s">
        <v>4468</v>
      </c>
      <c r="C620" s="25">
        <v>2</v>
      </c>
      <c r="D620" s="26">
        <v>43851</v>
      </c>
      <c r="E620" s="21"/>
      <c r="F620" s="37" t="s">
        <v>15</v>
      </c>
      <c r="G620" s="37" t="s">
        <v>3819</v>
      </c>
      <c r="H620" s="37" t="s">
        <v>3613</v>
      </c>
      <c r="I620" s="34">
        <v>1</v>
      </c>
      <c r="J620" s="27">
        <v>540.83000000000004</v>
      </c>
      <c r="K620" s="21"/>
      <c r="L620" s="21"/>
      <c r="M620" s="21"/>
      <c r="N620" s="21"/>
      <c r="O620" s="21"/>
      <c r="P620" s="21"/>
    </row>
    <row r="621" spans="1:16" x14ac:dyDescent="0.25">
      <c r="A621" s="22">
        <v>1262</v>
      </c>
      <c r="B621" s="31" t="s">
        <v>4470</v>
      </c>
      <c r="C621" s="28">
        <v>1</v>
      </c>
      <c r="D621" s="29">
        <v>43851</v>
      </c>
      <c r="E621" s="22"/>
      <c r="F621" s="39" t="s">
        <v>15</v>
      </c>
      <c r="G621" s="39" t="s">
        <v>3943</v>
      </c>
      <c r="H621" s="39" t="s">
        <v>59</v>
      </c>
      <c r="I621" s="32">
        <v>1</v>
      </c>
      <c r="J621" s="30">
        <v>477.63</v>
      </c>
      <c r="K621" s="22"/>
      <c r="L621" s="22"/>
      <c r="M621" s="22"/>
      <c r="N621" s="22"/>
      <c r="O621" s="22"/>
      <c r="P621" s="22"/>
    </row>
    <row r="622" spans="1:16" s="47" customFormat="1" x14ac:dyDescent="0.25">
      <c r="A622" s="21">
        <v>1264</v>
      </c>
      <c r="B622" s="33" t="s">
        <v>4470</v>
      </c>
      <c r="C622" s="25">
        <v>2</v>
      </c>
      <c r="D622" s="26">
        <v>43851</v>
      </c>
      <c r="E622" s="21"/>
      <c r="F622" s="37" t="s">
        <v>15</v>
      </c>
      <c r="G622" s="37" t="s">
        <v>3938</v>
      </c>
      <c r="H622" s="37" t="s">
        <v>3730</v>
      </c>
      <c r="I622" s="34">
        <v>1</v>
      </c>
      <c r="J622" s="27">
        <v>555.05999999999995</v>
      </c>
      <c r="K622" s="21"/>
      <c r="L622" s="21"/>
      <c r="M622" s="21"/>
      <c r="N622" s="21"/>
      <c r="O622" s="21"/>
      <c r="P622" s="21"/>
    </row>
    <row r="623" spans="1:16" s="47" customFormat="1" x14ac:dyDescent="0.25">
      <c r="A623" s="22">
        <v>1269</v>
      </c>
      <c r="B623" s="31" t="s">
        <v>4472</v>
      </c>
      <c r="C623" s="28">
        <v>1</v>
      </c>
      <c r="D623" s="29">
        <v>43851</v>
      </c>
      <c r="E623" s="22"/>
      <c r="F623" s="39" t="s">
        <v>15</v>
      </c>
      <c r="G623" s="39" t="s">
        <v>146</v>
      </c>
      <c r="H623" s="39" t="s">
        <v>4113</v>
      </c>
      <c r="I623" s="32">
        <v>1</v>
      </c>
      <c r="J623" s="30">
        <v>533.55999999999995</v>
      </c>
      <c r="K623" s="22"/>
      <c r="L623" s="22"/>
      <c r="M623" s="22"/>
      <c r="N623" s="22"/>
      <c r="O623" s="22"/>
      <c r="P623" s="22"/>
    </row>
    <row r="624" spans="1:16" s="47" customFormat="1" x14ac:dyDescent="0.25">
      <c r="A624" s="21">
        <v>1271</v>
      </c>
      <c r="B624" s="33" t="s">
        <v>4472</v>
      </c>
      <c r="C624" s="25">
        <v>2</v>
      </c>
      <c r="D624" s="26">
        <v>43851</v>
      </c>
      <c r="E624" s="21"/>
      <c r="F624" s="37" t="s">
        <v>15</v>
      </c>
      <c r="G624" s="37" t="s">
        <v>3779</v>
      </c>
      <c r="H624" s="37" t="s">
        <v>3733</v>
      </c>
      <c r="I624" s="34">
        <v>1</v>
      </c>
      <c r="J624" s="27">
        <v>645.57000000000005</v>
      </c>
      <c r="K624" s="21"/>
      <c r="L624" s="21"/>
      <c r="M624" s="21"/>
      <c r="N624" s="21"/>
      <c r="O624" s="21"/>
      <c r="P624" s="21"/>
    </row>
    <row r="625" spans="1:16" s="47" customFormat="1" x14ac:dyDescent="0.25">
      <c r="A625" s="22">
        <v>1276</v>
      </c>
      <c r="B625" s="31" t="s">
        <v>4474</v>
      </c>
      <c r="C625" s="28">
        <v>1</v>
      </c>
      <c r="D625" s="29">
        <v>43851</v>
      </c>
      <c r="E625" s="22"/>
      <c r="F625" s="39" t="s">
        <v>15</v>
      </c>
      <c r="G625" s="39" t="s">
        <v>3357</v>
      </c>
      <c r="H625" s="39" t="s">
        <v>3610</v>
      </c>
      <c r="I625" s="32">
        <v>1</v>
      </c>
      <c r="J625" s="30">
        <v>28.17</v>
      </c>
      <c r="K625" s="22"/>
      <c r="L625" s="22"/>
      <c r="M625" s="22"/>
      <c r="N625" s="22"/>
      <c r="O625" s="22"/>
      <c r="P625" s="22"/>
    </row>
    <row r="626" spans="1:16" s="47" customFormat="1" x14ac:dyDescent="0.25">
      <c r="A626" s="21">
        <v>1278</v>
      </c>
      <c r="B626" s="33" t="s">
        <v>4474</v>
      </c>
      <c r="C626" s="25">
        <v>2</v>
      </c>
      <c r="D626" s="26">
        <v>43851</v>
      </c>
      <c r="E626" s="21"/>
      <c r="F626" s="37" t="s">
        <v>15</v>
      </c>
      <c r="G626" s="37" t="s">
        <v>4141</v>
      </c>
      <c r="H626" s="37" t="s">
        <v>145</v>
      </c>
      <c r="I626" s="34">
        <v>1</v>
      </c>
      <c r="J626" s="27">
        <v>715.23</v>
      </c>
      <c r="K626" s="21"/>
      <c r="L626" s="21"/>
      <c r="M626" s="21"/>
      <c r="N626" s="21"/>
      <c r="O626" s="21"/>
      <c r="P626" s="21"/>
    </row>
    <row r="627" spans="1:16" s="47" customFormat="1" x14ac:dyDescent="0.25">
      <c r="A627" s="22">
        <v>1283</v>
      </c>
      <c r="B627" s="31" t="s">
        <v>4476</v>
      </c>
      <c r="C627" s="28">
        <v>1</v>
      </c>
      <c r="D627" s="29">
        <v>43851</v>
      </c>
      <c r="E627" s="22"/>
      <c r="F627" s="39" t="s">
        <v>15</v>
      </c>
      <c r="G627" s="39" t="s">
        <v>4260</v>
      </c>
      <c r="H627" s="39" t="s">
        <v>3322</v>
      </c>
      <c r="I627" s="32">
        <v>1</v>
      </c>
      <c r="J627" s="30">
        <v>715.23</v>
      </c>
      <c r="K627" s="22"/>
      <c r="L627" s="22"/>
      <c r="M627" s="22"/>
      <c r="N627" s="22"/>
      <c r="O627" s="22"/>
      <c r="P627" s="22"/>
    </row>
    <row r="628" spans="1:16" x14ac:dyDescent="0.25">
      <c r="A628" s="21">
        <v>1286</v>
      </c>
      <c r="B628" s="33" t="s">
        <v>4478</v>
      </c>
      <c r="C628" s="25">
        <v>1</v>
      </c>
      <c r="D628" s="26">
        <v>43836</v>
      </c>
      <c r="E628" s="21"/>
      <c r="F628" s="37" t="s">
        <v>4479</v>
      </c>
      <c r="G628" s="37" t="s">
        <v>4480</v>
      </c>
      <c r="H628" s="37" t="s">
        <v>4481</v>
      </c>
      <c r="I628" s="34">
        <v>1</v>
      </c>
      <c r="J628" s="27">
        <v>355.06</v>
      </c>
      <c r="K628" s="21" t="s">
        <v>150</v>
      </c>
      <c r="L628" s="21"/>
      <c r="M628" s="21"/>
      <c r="N628" s="21"/>
      <c r="O628" s="21"/>
      <c r="P628" s="21"/>
    </row>
    <row r="629" spans="1:16" s="47" customFormat="1" x14ac:dyDescent="0.25">
      <c r="A629" s="22">
        <v>1287</v>
      </c>
      <c r="B629" s="31" t="s">
        <v>4478</v>
      </c>
      <c r="C629" s="28">
        <v>2</v>
      </c>
      <c r="D629" s="29">
        <v>43836</v>
      </c>
      <c r="E629" s="22"/>
      <c r="F629" s="39" t="s">
        <v>4479</v>
      </c>
      <c r="G629" s="39" t="s">
        <v>4482</v>
      </c>
      <c r="H629" s="39" t="s">
        <v>4483</v>
      </c>
      <c r="I629" s="32">
        <v>1</v>
      </c>
      <c r="J629" s="30">
        <v>189.07</v>
      </c>
      <c r="K629" s="22" t="s">
        <v>150</v>
      </c>
      <c r="L629" s="22"/>
      <c r="M629" s="22"/>
      <c r="N629" s="22"/>
      <c r="O629" s="22"/>
      <c r="P629" s="22"/>
    </row>
    <row r="630" spans="1:16" s="47" customFormat="1" x14ac:dyDescent="0.25">
      <c r="A630" s="21">
        <v>1288</v>
      </c>
      <c r="B630" s="33" t="s">
        <v>4478</v>
      </c>
      <c r="C630" s="25">
        <v>3</v>
      </c>
      <c r="D630" s="26">
        <v>43836</v>
      </c>
      <c r="E630" s="21"/>
      <c r="F630" s="37" t="s">
        <v>4479</v>
      </c>
      <c r="G630" s="37" t="s">
        <v>4484</v>
      </c>
      <c r="H630" s="37" t="s">
        <v>4485</v>
      </c>
      <c r="I630" s="34">
        <v>1</v>
      </c>
      <c r="J630" s="27">
        <v>167.84</v>
      </c>
      <c r="K630" s="21" t="s">
        <v>150</v>
      </c>
      <c r="L630" s="21"/>
      <c r="M630" s="21"/>
      <c r="N630" s="21"/>
      <c r="O630" s="21"/>
      <c r="P630" s="21"/>
    </row>
    <row r="631" spans="1:16" s="47" customFormat="1" x14ac:dyDescent="0.25">
      <c r="A631" s="22">
        <v>1292</v>
      </c>
      <c r="B631" s="31" t="s">
        <v>4486</v>
      </c>
      <c r="C631" s="28">
        <v>1</v>
      </c>
      <c r="D631" s="29">
        <v>43836</v>
      </c>
      <c r="E631" s="22"/>
      <c r="F631" s="39" t="s">
        <v>56</v>
      </c>
      <c r="G631" s="39" t="s">
        <v>4487</v>
      </c>
      <c r="H631" s="39" t="s">
        <v>96</v>
      </c>
      <c r="I631" s="32">
        <v>1</v>
      </c>
      <c r="J631" s="30">
        <v>454.74</v>
      </c>
      <c r="K631" s="22" t="s">
        <v>150</v>
      </c>
      <c r="L631" s="22"/>
      <c r="M631" s="22"/>
      <c r="N631" s="22"/>
      <c r="O631" s="22"/>
      <c r="P631" s="22"/>
    </row>
    <row r="632" spans="1:16" s="47" customFormat="1" x14ac:dyDescent="0.25">
      <c r="A632" s="21">
        <v>1294</v>
      </c>
      <c r="B632" s="33" t="s">
        <v>4488</v>
      </c>
      <c r="C632" s="25">
        <v>1</v>
      </c>
      <c r="D632" s="26">
        <v>43836</v>
      </c>
      <c r="E632" s="21"/>
      <c r="F632" s="37" t="s">
        <v>56</v>
      </c>
      <c r="G632" s="37" t="s">
        <v>3439</v>
      </c>
      <c r="H632" s="37" t="s">
        <v>97</v>
      </c>
      <c r="I632" s="34">
        <v>2</v>
      </c>
      <c r="J632" s="27">
        <v>1329.24</v>
      </c>
      <c r="K632" s="21" t="s">
        <v>150</v>
      </c>
      <c r="L632" s="21"/>
      <c r="M632" s="21"/>
      <c r="N632" s="21"/>
      <c r="O632" s="21"/>
      <c r="P632" s="21"/>
    </row>
    <row r="633" spans="1:16" s="47" customFormat="1" x14ac:dyDescent="0.25">
      <c r="A633" s="22">
        <v>1295</v>
      </c>
      <c r="B633" s="31" t="s">
        <v>4488</v>
      </c>
      <c r="C633" s="28">
        <v>2</v>
      </c>
      <c r="D633" s="29">
        <v>43836</v>
      </c>
      <c r="E633" s="22"/>
      <c r="F633" s="39" t="s">
        <v>56</v>
      </c>
      <c r="G633" s="39" t="s">
        <v>3440</v>
      </c>
      <c r="H633" s="39" t="s">
        <v>95</v>
      </c>
      <c r="I633" s="32">
        <v>1</v>
      </c>
      <c r="J633" s="30">
        <v>232.31</v>
      </c>
      <c r="K633" s="22" t="s">
        <v>150</v>
      </c>
      <c r="L633" s="22"/>
      <c r="M633" s="22"/>
      <c r="N633" s="22"/>
      <c r="O633" s="22"/>
      <c r="P633" s="22"/>
    </row>
    <row r="634" spans="1:16" s="47" customFormat="1" x14ac:dyDescent="0.25">
      <c r="A634" s="21">
        <v>1296</v>
      </c>
      <c r="B634" s="33" t="s">
        <v>4488</v>
      </c>
      <c r="C634" s="25">
        <v>3</v>
      </c>
      <c r="D634" s="26">
        <v>43836</v>
      </c>
      <c r="E634" s="21"/>
      <c r="F634" s="37" t="s">
        <v>56</v>
      </c>
      <c r="G634" s="37" t="s">
        <v>3441</v>
      </c>
      <c r="H634" s="37" t="s">
        <v>47</v>
      </c>
      <c r="I634" s="34">
        <v>1</v>
      </c>
      <c r="J634" s="27">
        <v>131.29</v>
      </c>
      <c r="K634" s="21" t="s">
        <v>150</v>
      </c>
      <c r="L634" s="21"/>
      <c r="M634" s="21"/>
      <c r="N634" s="21"/>
      <c r="O634" s="21"/>
      <c r="P634" s="21"/>
    </row>
    <row r="635" spans="1:16" x14ac:dyDescent="0.25">
      <c r="A635" s="22">
        <v>1300</v>
      </c>
      <c r="B635" s="31" t="s">
        <v>4489</v>
      </c>
      <c r="C635" s="28">
        <v>1</v>
      </c>
      <c r="D635" s="29">
        <v>43836</v>
      </c>
      <c r="E635" s="22"/>
      <c r="F635" s="39" t="s">
        <v>56</v>
      </c>
      <c r="G635" s="39" t="s">
        <v>3444</v>
      </c>
      <c r="H635" s="39" t="s">
        <v>97</v>
      </c>
      <c r="I635" s="32">
        <v>1</v>
      </c>
      <c r="J635" s="30">
        <v>471.76</v>
      </c>
      <c r="K635" s="22" t="s">
        <v>150</v>
      </c>
      <c r="L635" s="22"/>
      <c r="M635" s="22"/>
      <c r="N635" s="22"/>
      <c r="O635" s="22"/>
      <c r="P635" s="22"/>
    </row>
    <row r="636" spans="1:16" s="47" customFormat="1" x14ac:dyDescent="0.25">
      <c r="A636" s="21">
        <v>1302</v>
      </c>
      <c r="B636" s="33" t="s">
        <v>4489</v>
      </c>
      <c r="C636" s="25">
        <v>2</v>
      </c>
      <c r="D636" s="26">
        <v>43836</v>
      </c>
      <c r="E636" s="21"/>
      <c r="F636" s="37" t="s">
        <v>56</v>
      </c>
      <c r="G636" s="37" t="s">
        <v>3557</v>
      </c>
      <c r="H636" s="37" t="s">
        <v>57</v>
      </c>
      <c r="I636" s="34">
        <v>1</v>
      </c>
      <c r="J636" s="27">
        <v>471.76</v>
      </c>
      <c r="K636" s="21" t="s">
        <v>150</v>
      </c>
      <c r="L636" s="21"/>
      <c r="M636" s="21"/>
      <c r="N636" s="21"/>
      <c r="O636" s="21"/>
      <c r="P636" s="21"/>
    </row>
    <row r="637" spans="1:16" s="47" customFormat="1" x14ac:dyDescent="0.25">
      <c r="A637" s="22">
        <v>1306</v>
      </c>
      <c r="B637" s="31" t="s">
        <v>4490</v>
      </c>
      <c r="C637" s="28">
        <v>1</v>
      </c>
      <c r="D637" s="29">
        <v>43836</v>
      </c>
      <c r="E637" s="22"/>
      <c r="F637" s="39" t="s">
        <v>56</v>
      </c>
      <c r="G637" s="39" t="s">
        <v>3445</v>
      </c>
      <c r="H637" s="39" t="s">
        <v>57</v>
      </c>
      <c r="I637" s="32">
        <v>2</v>
      </c>
      <c r="J637" s="30">
        <v>943.52</v>
      </c>
      <c r="K637" s="22" t="s">
        <v>150</v>
      </c>
      <c r="L637" s="22"/>
      <c r="M637" s="22"/>
      <c r="N637" s="22"/>
      <c r="O637" s="22"/>
      <c r="P637" s="22"/>
    </row>
    <row r="638" spans="1:16" s="47" customFormat="1" x14ac:dyDescent="0.25">
      <c r="A638" s="21">
        <v>1308</v>
      </c>
      <c r="B638" s="33" t="s">
        <v>4491</v>
      </c>
      <c r="C638" s="25">
        <v>2</v>
      </c>
      <c r="D638" s="26">
        <v>43836</v>
      </c>
      <c r="E638" s="21"/>
      <c r="F638" s="37" t="s">
        <v>56</v>
      </c>
      <c r="G638" s="37" t="s">
        <v>3364</v>
      </c>
      <c r="H638" s="37" t="s">
        <v>4492</v>
      </c>
      <c r="I638" s="34">
        <v>1</v>
      </c>
      <c r="J638" s="27">
        <v>565.87</v>
      </c>
      <c r="K638" s="21" t="s">
        <v>150</v>
      </c>
      <c r="L638" s="21"/>
      <c r="M638" s="21"/>
      <c r="N638" s="21"/>
      <c r="O638" s="21"/>
      <c r="P638" s="21"/>
    </row>
    <row r="639" spans="1:16" s="47" customFormat="1" x14ac:dyDescent="0.25">
      <c r="A639" s="22">
        <v>1309</v>
      </c>
      <c r="B639" s="31" t="s">
        <v>4491</v>
      </c>
      <c r="C639" s="28">
        <v>4</v>
      </c>
      <c r="D639" s="29">
        <v>43836</v>
      </c>
      <c r="E639" s="22"/>
      <c r="F639" s="39" t="s">
        <v>56</v>
      </c>
      <c r="G639" s="39" t="s">
        <v>3367</v>
      </c>
      <c r="H639" s="39" t="s">
        <v>4493</v>
      </c>
      <c r="I639" s="32">
        <v>1</v>
      </c>
      <c r="J639" s="30">
        <v>206.44</v>
      </c>
      <c r="K639" s="22" t="s">
        <v>150</v>
      </c>
      <c r="L639" s="22"/>
      <c r="M639" s="22"/>
      <c r="N639" s="22"/>
      <c r="O639" s="22"/>
      <c r="P639" s="22"/>
    </row>
    <row r="640" spans="1:16" s="47" customFormat="1" x14ac:dyDescent="0.25">
      <c r="A640" s="21">
        <v>1313</v>
      </c>
      <c r="B640" s="33" t="s">
        <v>4494</v>
      </c>
      <c r="C640" s="25">
        <v>1</v>
      </c>
      <c r="D640" s="26">
        <v>43836</v>
      </c>
      <c r="E640" s="21"/>
      <c r="F640" s="37" t="s">
        <v>56</v>
      </c>
      <c r="G640" s="37" t="s">
        <v>3992</v>
      </c>
      <c r="H640" s="37" t="s">
        <v>92</v>
      </c>
      <c r="I640" s="34">
        <v>1</v>
      </c>
      <c r="J640" s="27">
        <v>780.01</v>
      </c>
      <c r="K640" s="21" t="s">
        <v>150</v>
      </c>
      <c r="L640" s="21"/>
      <c r="M640" s="21"/>
      <c r="N640" s="21"/>
      <c r="O640" s="21"/>
      <c r="P640" s="21"/>
    </row>
    <row r="641" spans="1:16" s="47" customFormat="1" x14ac:dyDescent="0.25">
      <c r="A641" s="22">
        <v>1315</v>
      </c>
      <c r="B641" s="31" t="s">
        <v>4495</v>
      </c>
      <c r="C641" s="28">
        <v>1</v>
      </c>
      <c r="D641" s="29">
        <v>43836</v>
      </c>
      <c r="E641" s="22"/>
      <c r="F641" s="39" t="s">
        <v>56</v>
      </c>
      <c r="G641" s="39" t="s">
        <v>3989</v>
      </c>
      <c r="H641" s="39" t="s">
        <v>4496</v>
      </c>
      <c r="I641" s="32">
        <v>1</v>
      </c>
      <c r="J641" s="30">
        <v>289.89</v>
      </c>
      <c r="K641" s="22" t="s">
        <v>150</v>
      </c>
      <c r="L641" s="22"/>
      <c r="M641" s="22"/>
      <c r="N641" s="22"/>
      <c r="O641" s="22"/>
      <c r="P641" s="22"/>
    </row>
    <row r="642" spans="1:16" x14ac:dyDescent="0.25">
      <c r="A642" s="21">
        <v>1316</v>
      </c>
      <c r="B642" s="33" t="s">
        <v>4495</v>
      </c>
      <c r="C642" s="25">
        <v>2</v>
      </c>
      <c r="D642" s="26">
        <v>43836</v>
      </c>
      <c r="E642" s="21"/>
      <c r="F642" s="37" t="s">
        <v>56</v>
      </c>
      <c r="G642" s="37" t="s">
        <v>3991</v>
      </c>
      <c r="H642" s="37" t="s">
        <v>4497</v>
      </c>
      <c r="I642" s="34">
        <v>1</v>
      </c>
      <c r="J642" s="27">
        <v>149.32</v>
      </c>
      <c r="K642" s="21" t="s">
        <v>150</v>
      </c>
      <c r="L642" s="21"/>
      <c r="M642" s="21"/>
      <c r="N642" s="21"/>
      <c r="O642" s="21"/>
      <c r="P642" s="21"/>
    </row>
    <row r="643" spans="1:16" s="47" customFormat="1" x14ac:dyDescent="0.25">
      <c r="A643" s="22">
        <v>1320</v>
      </c>
      <c r="B643" s="31" t="s">
        <v>4498</v>
      </c>
      <c r="C643" s="28">
        <v>1</v>
      </c>
      <c r="D643" s="29">
        <v>43838</v>
      </c>
      <c r="E643" s="22"/>
      <c r="F643" s="39" t="s">
        <v>3329</v>
      </c>
      <c r="G643" s="39" t="s">
        <v>4499</v>
      </c>
      <c r="H643" s="39" t="s">
        <v>31</v>
      </c>
      <c r="I643" s="32">
        <v>1</v>
      </c>
      <c r="J643" s="30">
        <v>218.75</v>
      </c>
      <c r="K643" s="22" t="s">
        <v>149</v>
      </c>
      <c r="L643" s="22"/>
      <c r="M643" s="22"/>
      <c r="N643" s="22"/>
      <c r="O643" s="22"/>
      <c r="P643" s="22"/>
    </row>
    <row r="644" spans="1:16" s="47" customFormat="1" x14ac:dyDescent="0.25">
      <c r="A644" s="21">
        <v>1322</v>
      </c>
      <c r="B644" s="33" t="s">
        <v>4500</v>
      </c>
      <c r="C644" s="25">
        <v>1</v>
      </c>
      <c r="D644" s="26">
        <v>43852</v>
      </c>
      <c r="E644" s="21"/>
      <c r="F644" s="37" t="s">
        <v>3329</v>
      </c>
      <c r="G644" s="37" t="s">
        <v>3602</v>
      </c>
      <c r="H644" s="37" t="s">
        <v>3603</v>
      </c>
      <c r="I644" s="34">
        <v>2</v>
      </c>
      <c r="J644" s="27">
        <v>529.05999999999995</v>
      </c>
      <c r="K644" s="21"/>
      <c r="L644" s="21"/>
      <c r="M644" s="21"/>
      <c r="N644" s="21"/>
      <c r="O644" s="21"/>
      <c r="P644" s="21"/>
    </row>
    <row r="645" spans="1:16" s="47" customFormat="1" x14ac:dyDescent="0.25">
      <c r="A645" s="22">
        <v>1323</v>
      </c>
      <c r="B645" s="31" t="s">
        <v>4501</v>
      </c>
      <c r="C645" s="28">
        <v>1</v>
      </c>
      <c r="D645" s="29">
        <v>43838</v>
      </c>
      <c r="E645" s="22"/>
      <c r="F645" s="39" t="s">
        <v>3329</v>
      </c>
      <c r="G645" s="39" t="s">
        <v>4502</v>
      </c>
      <c r="H645" s="39" t="s">
        <v>3278</v>
      </c>
      <c r="I645" s="32">
        <v>4</v>
      </c>
      <c r="J645" s="30">
        <v>838.64</v>
      </c>
      <c r="K645" s="22" t="s">
        <v>149</v>
      </c>
      <c r="L645" s="22"/>
      <c r="M645" s="22"/>
      <c r="N645" s="22"/>
      <c r="O645" s="22"/>
      <c r="P645" s="22"/>
    </row>
    <row r="646" spans="1:16" s="47" customFormat="1" x14ac:dyDescent="0.25">
      <c r="A646" s="21">
        <v>1324</v>
      </c>
      <c r="B646" s="33" t="s">
        <v>4503</v>
      </c>
      <c r="C646" s="25">
        <v>1</v>
      </c>
      <c r="D646" s="26">
        <v>43838</v>
      </c>
      <c r="E646" s="21"/>
      <c r="F646" s="37" t="s">
        <v>3329</v>
      </c>
      <c r="G646" s="37" t="s">
        <v>3805</v>
      </c>
      <c r="H646" s="37" t="s">
        <v>3806</v>
      </c>
      <c r="I646" s="34">
        <v>2</v>
      </c>
      <c r="J646" s="27">
        <v>447.8</v>
      </c>
      <c r="K646" s="21" t="s">
        <v>149</v>
      </c>
      <c r="L646" s="21"/>
      <c r="M646" s="21"/>
      <c r="N646" s="21"/>
      <c r="O646" s="21"/>
      <c r="P646" s="21"/>
    </row>
    <row r="647" spans="1:16" s="47" customFormat="1" x14ac:dyDescent="0.25">
      <c r="A647" s="22">
        <v>1325</v>
      </c>
      <c r="B647" s="31" t="s">
        <v>4503</v>
      </c>
      <c r="C647" s="28">
        <v>2</v>
      </c>
      <c r="D647" s="29">
        <v>43838</v>
      </c>
      <c r="E647" s="22"/>
      <c r="F647" s="39" t="s">
        <v>3329</v>
      </c>
      <c r="G647" s="39" t="s">
        <v>3844</v>
      </c>
      <c r="H647" s="39" t="s">
        <v>3845</v>
      </c>
      <c r="I647" s="32">
        <v>1</v>
      </c>
      <c r="J647" s="30">
        <v>204.7</v>
      </c>
      <c r="K647" s="22" t="s">
        <v>149</v>
      </c>
      <c r="L647" s="22"/>
      <c r="M647" s="22"/>
      <c r="N647" s="22"/>
      <c r="O647" s="22"/>
      <c r="P647" s="22"/>
    </row>
    <row r="648" spans="1:16" s="47" customFormat="1" x14ac:dyDescent="0.25">
      <c r="A648" s="21">
        <v>1326</v>
      </c>
      <c r="B648" s="33" t="s">
        <v>4503</v>
      </c>
      <c r="C648" s="25">
        <v>3</v>
      </c>
      <c r="D648" s="26">
        <v>43838</v>
      </c>
      <c r="E648" s="21"/>
      <c r="F648" s="37" t="s">
        <v>3329</v>
      </c>
      <c r="G648" s="37" t="s">
        <v>3570</v>
      </c>
      <c r="H648" s="37" t="s">
        <v>33</v>
      </c>
      <c r="I648" s="34">
        <v>18</v>
      </c>
      <c r="J648" s="27">
        <v>4147.2</v>
      </c>
      <c r="K648" s="21" t="s">
        <v>149</v>
      </c>
      <c r="L648" s="21"/>
      <c r="M648" s="21"/>
      <c r="N648" s="21"/>
      <c r="O648" s="21"/>
      <c r="P648" s="21"/>
    </row>
    <row r="649" spans="1:16" s="47" customFormat="1" x14ac:dyDescent="0.25">
      <c r="A649" s="22">
        <v>1330</v>
      </c>
      <c r="B649" s="31" t="s">
        <v>4504</v>
      </c>
      <c r="C649" s="28">
        <v>1</v>
      </c>
      <c r="D649" s="29">
        <v>43839</v>
      </c>
      <c r="E649" s="22"/>
      <c r="F649" s="39" t="s">
        <v>43</v>
      </c>
      <c r="G649" s="39" t="s">
        <v>3378</v>
      </c>
      <c r="H649" s="39" t="s">
        <v>3678</v>
      </c>
      <c r="I649" s="32">
        <v>1</v>
      </c>
      <c r="J649" s="30">
        <v>22.72</v>
      </c>
      <c r="K649" s="22" t="s">
        <v>149</v>
      </c>
      <c r="L649" s="22"/>
      <c r="M649" s="22"/>
      <c r="N649" s="22"/>
      <c r="O649" s="22"/>
      <c r="P649" s="22"/>
    </row>
    <row r="650" spans="1:16" s="47" customFormat="1" x14ac:dyDescent="0.25">
      <c r="A650" s="21">
        <v>1332</v>
      </c>
      <c r="B650" s="33" t="s">
        <v>4504</v>
      </c>
      <c r="C650" s="25">
        <v>2</v>
      </c>
      <c r="D650" s="26">
        <v>43839</v>
      </c>
      <c r="E650" s="21"/>
      <c r="F650" s="37" t="s">
        <v>43</v>
      </c>
      <c r="G650" s="37" t="s">
        <v>3386</v>
      </c>
      <c r="H650" s="37" t="s">
        <v>71</v>
      </c>
      <c r="I650" s="34">
        <v>1</v>
      </c>
      <c r="J650" s="27">
        <v>47.99</v>
      </c>
      <c r="K650" s="21" t="s">
        <v>149</v>
      </c>
      <c r="L650" s="21"/>
      <c r="M650" s="21"/>
      <c r="N650" s="21"/>
      <c r="O650" s="21"/>
      <c r="P650" s="21"/>
    </row>
    <row r="651" spans="1:16" s="47" customFormat="1" x14ac:dyDescent="0.25">
      <c r="A651" s="22">
        <v>1333</v>
      </c>
      <c r="B651" s="31" t="s">
        <v>4504</v>
      </c>
      <c r="C651" s="28">
        <v>3</v>
      </c>
      <c r="D651" s="29">
        <v>43839</v>
      </c>
      <c r="E651" s="22"/>
      <c r="F651" s="39" t="s">
        <v>43</v>
      </c>
      <c r="G651" s="39" t="s">
        <v>3387</v>
      </c>
      <c r="H651" s="39" t="s">
        <v>73</v>
      </c>
      <c r="I651" s="32">
        <v>1</v>
      </c>
      <c r="J651" s="30">
        <v>594.26</v>
      </c>
      <c r="K651" s="22" t="s">
        <v>149</v>
      </c>
      <c r="L651" s="22"/>
      <c r="M651" s="22"/>
      <c r="N651" s="22"/>
      <c r="O651" s="22"/>
      <c r="P651" s="22"/>
    </row>
    <row r="652" spans="1:16" s="47" customFormat="1" x14ac:dyDescent="0.25">
      <c r="A652" s="21">
        <v>1334</v>
      </c>
      <c r="B652" s="33" t="s">
        <v>4504</v>
      </c>
      <c r="C652" s="25">
        <v>4</v>
      </c>
      <c r="D652" s="26">
        <v>43839</v>
      </c>
      <c r="E652" s="21"/>
      <c r="F652" s="37" t="s">
        <v>43</v>
      </c>
      <c r="G652" s="37" t="s">
        <v>3388</v>
      </c>
      <c r="H652" s="37" t="s">
        <v>72</v>
      </c>
      <c r="I652" s="34">
        <v>1</v>
      </c>
      <c r="J652" s="27">
        <v>362.65</v>
      </c>
      <c r="K652" s="21" t="s">
        <v>149</v>
      </c>
      <c r="L652" s="21"/>
      <c r="M652" s="21"/>
      <c r="N652" s="21"/>
      <c r="O652" s="21"/>
      <c r="P652" s="21"/>
    </row>
    <row r="653" spans="1:16" x14ac:dyDescent="0.25">
      <c r="A653" s="22">
        <v>1335</v>
      </c>
      <c r="B653" s="31" t="s">
        <v>4504</v>
      </c>
      <c r="C653" s="28">
        <v>5</v>
      </c>
      <c r="D653" s="29">
        <v>43839</v>
      </c>
      <c r="E653" s="22"/>
      <c r="F653" s="39" t="s">
        <v>43</v>
      </c>
      <c r="G653" s="39" t="s">
        <v>3389</v>
      </c>
      <c r="H653" s="39" t="s">
        <v>47</v>
      </c>
      <c r="I653" s="32">
        <v>1</v>
      </c>
      <c r="J653" s="30">
        <v>98.97</v>
      </c>
      <c r="K653" s="22" t="s">
        <v>149</v>
      </c>
      <c r="L653" s="22"/>
      <c r="M653" s="22"/>
      <c r="N653" s="22"/>
      <c r="O653" s="22"/>
      <c r="P653" s="22"/>
    </row>
    <row r="654" spans="1:16" s="47" customFormat="1" x14ac:dyDescent="0.25">
      <c r="A654" s="21">
        <v>1340</v>
      </c>
      <c r="B654" s="33" t="s">
        <v>4506</v>
      </c>
      <c r="C654" s="25">
        <v>1</v>
      </c>
      <c r="D654" s="26">
        <v>43839</v>
      </c>
      <c r="E654" s="21"/>
      <c r="F654" s="37" t="s">
        <v>3558</v>
      </c>
      <c r="G654" s="37" t="s">
        <v>3869</v>
      </c>
      <c r="H654" s="37" t="s">
        <v>4507</v>
      </c>
      <c r="I654" s="34">
        <v>3</v>
      </c>
      <c r="J654" s="27">
        <v>1529.94</v>
      </c>
      <c r="K654" s="21" t="s">
        <v>149</v>
      </c>
      <c r="L654" s="21"/>
      <c r="M654" s="21"/>
      <c r="N654" s="21"/>
      <c r="O654" s="21"/>
      <c r="P654" s="21"/>
    </row>
    <row r="655" spans="1:16" s="47" customFormat="1" x14ac:dyDescent="0.25">
      <c r="A655" s="22">
        <v>1342</v>
      </c>
      <c r="B655" s="31" t="s">
        <v>4508</v>
      </c>
      <c r="C655" s="28">
        <v>1</v>
      </c>
      <c r="D655" s="29">
        <v>43836</v>
      </c>
      <c r="E655" s="22"/>
      <c r="F655" s="39" t="s">
        <v>4509</v>
      </c>
      <c r="G655" s="39" t="s">
        <v>4510</v>
      </c>
      <c r="H655" s="39" t="s">
        <v>3341</v>
      </c>
      <c r="I655" s="32">
        <v>1</v>
      </c>
      <c r="J655" s="30">
        <v>644.85</v>
      </c>
      <c r="K655" s="22" t="s">
        <v>150</v>
      </c>
      <c r="L655" s="22"/>
      <c r="M655" s="22"/>
      <c r="N655" s="22"/>
      <c r="O655" s="22"/>
      <c r="P655" s="22"/>
    </row>
    <row r="656" spans="1:16" s="47" customFormat="1" x14ac:dyDescent="0.25">
      <c r="A656" s="21">
        <v>1343</v>
      </c>
      <c r="B656" s="33" t="s">
        <v>4508</v>
      </c>
      <c r="C656" s="25">
        <v>2</v>
      </c>
      <c r="D656" s="26">
        <v>43836</v>
      </c>
      <c r="E656" s="21"/>
      <c r="F656" s="37" t="s">
        <v>4509</v>
      </c>
      <c r="G656" s="37" t="s">
        <v>4511</v>
      </c>
      <c r="H656" s="37" t="s">
        <v>4512</v>
      </c>
      <c r="I656" s="34">
        <v>1</v>
      </c>
      <c r="J656" s="27">
        <v>1551.62</v>
      </c>
      <c r="K656" s="21" t="s">
        <v>150</v>
      </c>
      <c r="L656" s="21"/>
      <c r="M656" s="21"/>
      <c r="N656" s="21"/>
      <c r="O656" s="21"/>
      <c r="P656" s="21"/>
    </row>
    <row r="657" spans="1:16" s="47" customFormat="1" x14ac:dyDescent="0.25">
      <c r="A657" s="22">
        <v>1347</v>
      </c>
      <c r="B657" s="31" t="s">
        <v>4513</v>
      </c>
      <c r="C657" s="28">
        <v>1</v>
      </c>
      <c r="D657" s="29">
        <v>43836</v>
      </c>
      <c r="E657" s="22"/>
      <c r="F657" s="39" t="s">
        <v>4514</v>
      </c>
      <c r="G657" s="39" t="s">
        <v>4515</v>
      </c>
      <c r="H657" s="39" t="s">
        <v>4516</v>
      </c>
      <c r="I657" s="32">
        <v>1</v>
      </c>
      <c r="J657" s="30">
        <v>550.49</v>
      </c>
      <c r="K657" s="22" t="s">
        <v>150</v>
      </c>
      <c r="L657" s="22"/>
      <c r="M657" s="22"/>
      <c r="N657" s="22"/>
      <c r="O657" s="22"/>
      <c r="P657" s="22"/>
    </row>
    <row r="658" spans="1:16" s="47" customFormat="1" x14ac:dyDescent="0.25">
      <c r="A658" s="21">
        <v>1349</v>
      </c>
      <c r="B658" s="33" t="s">
        <v>4513</v>
      </c>
      <c r="C658" s="25">
        <v>2</v>
      </c>
      <c r="D658" s="26">
        <v>43836</v>
      </c>
      <c r="E658" s="21"/>
      <c r="F658" s="37" t="s">
        <v>4514</v>
      </c>
      <c r="G658" s="37" t="s">
        <v>88</v>
      </c>
      <c r="H658" s="37" t="s">
        <v>4517</v>
      </c>
      <c r="I658" s="34">
        <v>1</v>
      </c>
      <c r="J658" s="27">
        <v>15</v>
      </c>
      <c r="K658" s="21" t="s">
        <v>150</v>
      </c>
      <c r="L658" s="21"/>
      <c r="M658" s="21"/>
      <c r="N658" s="21"/>
      <c r="O658" s="21"/>
      <c r="P658" s="21"/>
    </row>
    <row r="659" spans="1:16" s="47" customFormat="1" x14ac:dyDescent="0.25">
      <c r="A659" s="22">
        <v>1353</v>
      </c>
      <c r="B659" s="31" t="s">
        <v>4518</v>
      </c>
      <c r="C659" s="28">
        <v>1</v>
      </c>
      <c r="D659" s="29">
        <v>43839</v>
      </c>
      <c r="E659" s="22"/>
      <c r="F659" s="39" t="s">
        <v>43</v>
      </c>
      <c r="G659" s="39" t="s">
        <v>3378</v>
      </c>
      <c r="H659" s="39" t="s">
        <v>3678</v>
      </c>
      <c r="I659" s="32">
        <v>1</v>
      </c>
      <c r="J659" s="30">
        <v>22.72</v>
      </c>
      <c r="K659" s="22" t="s">
        <v>149</v>
      </c>
      <c r="L659" s="22"/>
      <c r="M659" s="22"/>
      <c r="N659" s="22"/>
      <c r="O659" s="22"/>
      <c r="P659" s="22"/>
    </row>
    <row r="660" spans="1:16" s="47" customFormat="1" x14ac:dyDescent="0.25">
      <c r="A660" s="21">
        <v>1355</v>
      </c>
      <c r="B660" s="33" t="s">
        <v>4518</v>
      </c>
      <c r="C660" s="25">
        <v>2</v>
      </c>
      <c r="D660" s="26">
        <v>43839</v>
      </c>
      <c r="E660" s="21"/>
      <c r="F660" s="37" t="s">
        <v>43</v>
      </c>
      <c r="G660" s="37" t="s">
        <v>3451</v>
      </c>
      <c r="H660" s="37" t="s">
        <v>3325</v>
      </c>
      <c r="I660" s="34">
        <v>1</v>
      </c>
      <c r="J660" s="27">
        <v>235.27</v>
      </c>
      <c r="K660" s="21" t="s">
        <v>149</v>
      </c>
      <c r="L660" s="21"/>
      <c r="M660" s="21"/>
      <c r="N660" s="21"/>
      <c r="O660" s="21"/>
      <c r="P660" s="21"/>
    </row>
    <row r="661" spans="1:16" s="47" customFormat="1" x14ac:dyDescent="0.25">
      <c r="A661" s="22">
        <v>1356</v>
      </c>
      <c r="B661" s="31" t="s">
        <v>4518</v>
      </c>
      <c r="C661" s="28">
        <v>3</v>
      </c>
      <c r="D661" s="29">
        <v>43839</v>
      </c>
      <c r="E661" s="22"/>
      <c r="F661" s="39" t="s">
        <v>43</v>
      </c>
      <c r="G661" s="39" t="s">
        <v>3452</v>
      </c>
      <c r="H661" s="39" t="s">
        <v>3326</v>
      </c>
      <c r="I661" s="32">
        <v>1</v>
      </c>
      <c r="J661" s="30">
        <v>370.83</v>
      </c>
      <c r="K661" s="22" t="s">
        <v>149</v>
      </c>
      <c r="L661" s="22"/>
      <c r="M661" s="22"/>
      <c r="N661" s="22"/>
      <c r="O661" s="22"/>
      <c r="P661" s="22"/>
    </row>
    <row r="662" spans="1:16" x14ac:dyDescent="0.25">
      <c r="A662" s="21">
        <v>1357</v>
      </c>
      <c r="B662" s="33" t="s">
        <v>4518</v>
      </c>
      <c r="C662" s="25">
        <v>4</v>
      </c>
      <c r="D662" s="26">
        <v>43839</v>
      </c>
      <c r="E662" s="21"/>
      <c r="F662" s="37" t="s">
        <v>43</v>
      </c>
      <c r="G662" s="37" t="s">
        <v>3462</v>
      </c>
      <c r="H662" s="37" t="s">
        <v>66</v>
      </c>
      <c r="I662" s="34">
        <v>1</v>
      </c>
      <c r="J662" s="27">
        <v>109.63</v>
      </c>
      <c r="K662" s="21" t="s">
        <v>149</v>
      </c>
      <c r="L662" s="21"/>
      <c r="M662" s="21"/>
      <c r="N662" s="21"/>
      <c r="O662" s="21"/>
      <c r="P662" s="21"/>
    </row>
    <row r="663" spans="1:16" s="47" customFormat="1" x14ac:dyDescent="0.25">
      <c r="A663" s="22">
        <v>1362</v>
      </c>
      <c r="B663" s="31" t="s">
        <v>4520</v>
      </c>
      <c r="C663" s="28">
        <v>1</v>
      </c>
      <c r="D663" s="29">
        <v>43818</v>
      </c>
      <c r="E663" s="22"/>
      <c r="F663" s="39" t="s">
        <v>4521</v>
      </c>
      <c r="G663" s="39" t="s">
        <v>4522</v>
      </c>
      <c r="H663" s="39" t="s">
        <v>4523</v>
      </c>
      <c r="I663" s="32">
        <v>1</v>
      </c>
      <c r="J663" s="30">
        <v>430.46</v>
      </c>
      <c r="K663" s="22" t="s">
        <v>150</v>
      </c>
      <c r="L663" s="22"/>
      <c r="M663" s="22"/>
      <c r="N663" s="22"/>
      <c r="O663" s="22"/>
      <c r="P663" s="22"/>
    </row>
    <row r="664" spans="1:16" s="47" customFormat="1" x14ac:dyDescent="0.25">
      <c r="A664" s="21">
        <v>1364</v>
      </c>
      <c r="B664" s="33" t="s">
        <v>4520</v>
      </c>
      <c r="C664" s="25">
        <v>2</v>
      </c>
      <c r="D664" s="26">
        <v>43818</v>
      </c>
      <c r="E664" s="21"/>
      <c r="F664" s="37" t="s">
        <v>4521</v>
      </c>
      <c r="G664" s="37" t="s">
        <v>4524</v>
      </c>
      <c r="H664" s="37" t="s">
        <v>4525</v>
      </c>
      <c r="I664" s="34">
        <v>1</v>
      </c>
      <c r="J664" s="27">
        <v>851.59</v>
      </c>
      <c r="K664" s="21" t="s">
        <v>150</v>
      </c>
      <c r="L664" s="21"/>
      <c r="M664" s="21"/>
      <c r="N664" s="21"/>
      <c r="O664" s="21"/>
      <c r="P664" s="21"/>
    </row>
    <row r="665" spans="1:16" s="47" customFormat="1" x14ac:dyDescent="0.25">
      <c r="A665" s="22">
        <v>1368</v>
      </c>
      <c r="B665" s="31" t="s">
        <v>4526</v>
      </c>
      <c r="C665" s="28">
        <v>1</v>
      </c>
      <c r="D665" s="29">
        <v>43836</v>
      </c>
      <c r="E665" s="22"/>
      <c r="F665" s="39" t="s">
        <v>4527</v>
      </c>
      <c r="G665" s="39" t="s">
        <v>4528</v>
      </c>
      <c r="H665" s="39" t="s">
        <v>4529</v>
      </c>
      <c r="I665" s="32">
        <v>1</v>
      </c>
      <c r="J665" s="30">
        <v>484.25</v>
      </c>
      <c r="K665" s="22" t="s">
        <v>150</v>
      </c>
      <c r="L665" s="22"/>
      <c r="M665" s="22"/>
      <c r="N665" s="22"/>
      <c r="O665" s="22"/>
      <c r="P665" s="22"/>
    </row>
    <row r="666" spans="1:16" s="47" customFormat="1" x14ac:dyDescent="0.25">
      <c r="A666" s="21">
        <v>1370</v>
      </c>
      <c r="B666" s="33" t="s">
        <v>4526</v>
      </c>
      <c r="C666" s="25">
        <v>2</v>
      </c>
      <c r="D666" s="26">
        <v>43836</v>
      </c>
      <c r="E666" s="21"/>
      <c r="F666" s="37" t="s">
        <v>4527</v>
      </c>
      <c r="G666" s="37" t="s">
        <v>4530</v>
      </c>
      <c r="H666" s="37" t="s">
        <v>4531</v>
      </c>
      <c r="I666" s="34">
        <v>1</v>
      </c>
      <c r="J666" s="27">
        <v>539.21</v>
      </c>
      <c r="K666" s="21" t="s">
        <v>150</v>
      </c>
      <c r="L666" s="21"/>
      <c r="M666" s="21"/>
      <c r="N666" s="21"/>
      <c r="O666" s="21"/>
      <c r="P666" s="21"/>
    </row>
    <row r="667" spans="1:16" s="47" customFormat="1" x14ac:dyDescent="0.25">
      <c r="A667" s="22">
        <v>1371</v>
      </c>
      <c r="B667" s="31" t="s">
        <v>4526</v>
      </c>
      <c r="C667" s="28">
        <v>3</v>
      </c>
      <c r="D667" s="29">
        <v>43836</v>
      </c>
      <c r="E667" s="22"/>
      <c r="F667" s="39" t="s">
        <v>4527</v>
      </c>
      <c r="G667" s="39" t="s">
        <v>4532</v>
      </c>
      <c r="H667" s="39" t="s">
        <v>4533</v>
      </c>
      <c r="I667" s="32">
        <v>1</v>
      </c>
      <c r="J667" s="30">
        <v>212.91</v>
      </c>
      <c r="K667" s="22" t="s">
        <v>150</v>
      </c>
      <c r="L667" s="22"/>
      <c r="M667" s="22"/>
      <c r="N667" s="22"/>
      <c r="O667" s="22"/>
      <c r="P667" s="22"/>
    </row>
    <row r="668" spans="1:16" s="47" customFormat="1" x14ac:dyDescent="0.25">
      <c r="A668" s="21">
        <v>1372</v>
      </c>
      <c r="B668" s="33" t="s">
        <v>4526</v>
      </c>
      <c r="C668" s="25">
        <v>4</v>
      </c>
      <c r="D668" s="26">
        <v>43836</v>
      </c>
      <c r="E668" s="21"/>
      <c r="F668" s="37" t="s">
        <v>4527</v>
      </c>
      <c r="G668" s="37" t="s">
        <v>123</v>
      </c>
      <c r="H668" s="37" t="s">
        <v>4534</v>
      </c>
      <c r="I668" s="34">
        <v>1</v>
      </c>
      <c r="J668" s="27">
        <v>49</v>
      </c>
      <c r="K668" s="21" t="s">
        <v>150</v>
      </c>
      <c r="L668" s="21"/>
      <c r="M668" s="21"/>
      <c r="N668" s="21"/>
      <c r="O668" s="21"/>
      <c r="P668" s="21"/>
    </row>
    <row r="669" spans="1:16" s="47" customFormat="1" x14ac:dyDescent="0.25">
      <c r="A669" s="22">
        <v>1373</v>
      </c>
      <c r="B669" s="31" t="s">
        <v>4526</v>
      </c>
      <c r="C669" s="28">
        <v>5</v>
      </c>
      <c r="D669" s="29">
        <v>43836</v>
      </c>
      <c r="E669" s="22"/>
      <c r="F669" s="39" t="s">
        <v>4527</v>
      </c>
      <c r="G669" s="39" t="s">
        <v>4535</v>
      </c>
      <c r="H669" s="39" t="s">
        <v>4536</v>
      </c>
      <c r="I669" s="32">
        <v>1</v>
      </c>
      <c r="J669" s="30">
        <v>216.75</v>
      </c>
      <c r="K669" s="22" t="s">
        <v>150</v>
      </c>
      <c r="L669" s="22"/>
      <c r="M669" s="22"/>
      <c r="N669" s="22"/>
      <c r="O669" s="22"/>
      <c r="P669" s="22"/>
    </row>
    <row r="670" spans="1:16" s="47" customFormat="1" x14ac:dyDescent="0.25">
      <c r="A670" s="21">
        <v>1374</v>
      </c>
      <c r="B670" s="33" t="s">
        <v>4526</v>
      </c>
      <c r="C670" s="25">
        <v>6</v>
      </c>
      <c r="D670" s="26">
        <v>43836</v>
      </c>
      <c r="E670" s="21"/>
      <c r="F670" s="37" t="s">
        <v>4527</v>
      </c>
      <c r="G670" s="37" t="s">
        <v>4537</v>
      </c>
      <c r="H670" s="37" t="s">
        <v>4538</v>
      </c>
      <c r="I670" s="34">
        <v>1</v>
      </c>
      <c r="J670" s="27">
        <v>338.4</v>
      </c>
      <c r="K670" s="21" t="s">
        <v>150</v>
      </c>
      <c r="L670" s="21"/>
      <c r="M670" s="21"/>
      <c r="N670" s="21"/>
      <c r="O670" s="21"/>
      <c r="P670" s="21"/>
    </row>
    <row r="671" spans="1:16" s="47" customFormat="1" x14ac:dyDescent="0.25">
      <c r="A671" s="22">
        <v>1375</v>
      </c>
      <c r="B671" s="31" t="s">
        <v>4526</v>
      </c>
      <c r="C671" s="28">
        <v>7</v>
      </c>
      <c r="D671" s="29">
        <v>43836</v>
      </c>
      <c r="E671" s="22"/>
      <c r="F671" s="39" t="s">
        <v>4527</v>
      </c>
      <c r="G671" s="39" t="s">
        <v>4539</v>
      </c>
      <c r="H671" s="39" t="s">
        <v>4540</v>
      </c>
      <c r="I671" s="32">
        <v>6</v>
      </c>
      <c r="J671" s="30">
        <v>0</v>
      </c>
      <c r="K671" s="22" t="s">
        <v>150</v>
      </c>
      <c r="L671" s="22"/>
      <c r="M671" s="22"/>
      <c r="N671" s="22"/>
      <c r="O671" s="22"/>
      <c r="P671" s="22"/>
    </row>
    <row r="672" spans="1:16" s="47" customFormat="1" x14ac:dyDescent="0.25">
      <c r="A672" s="21">
        <v>1380</v>
      </c>
      <c r="B672" s="33" t="s">
        <v>4542</v>
      </c>
      <c r="C672" s="25">
        <v>1</v>
      </c>
      <c r="D672" s="26">
        <v>43860</v>
      </c>
      <c r="E672" s="21"/>
      <c r="F672" s="37" t="s">
        <v>4543</v>
      </c>
      <c r="G672" s="37" t="s">
        <v>4544</v>
      </c>
      <c r="H672" s="37" t="s">
        <v>4545</v>
      </c>
      <c r="I672" s="34">
        <v>1</v>
      </c>
      <c r="J672" s="27">
        <v>522.95000000000005</v>
      </c>
      <c r="K672" s="21"/>
      <c r="L672" s="21"/>
      <c r="M672" s="21"/>
      <c r="N672" s="21"/>
      <c r="O672" s="21"/>
      <c r="P672" s="21"/>
    </row>
    <row r="673" spans="1:16" x14ac:dyDescent="0.25">
      <c r="A673" s="22">
        <v>1382</v>
      </c>
      <c r="B673" s="31" t="s">
        <v>4542</v>
      </c>
      <c r="C673" s="28">
        <v>2</v>
      </c>
      <c r="D673" s="29">
        <v>43860</v>
      </c>
      <c r="E673" s="22"/>
      <c r="F673" s="39" t="s">
        <v>4543</v>
      </c>
      <c r="G673" s="39" t="s">
        <v>4546</v>
      </c>
      <c r="H673" s="39" t="s">
        <v>4547</v>
      </c>
      <c r="I673" s="32">
        <v>1</v>
      </c>
      <c r="J673" s="30">
        <v>1097.72</v>
      </c>
      <c r="K673" s="22"/>
      <c r="L673" s="22"/>
      <c r="M673" s="22"/>
      <c r="N673" s="22"/>
      <c r="O673" s="22"/>
      <c r="P673" s="22"/>
    </row>
    <row r="674" spans="1:16" s="47" customFormat="1" x14ac:dyDescent="0.25">
      <c r="A674" s="21">
        <v>1383</v>
      </c>
      <c r="B674" s="33" t="s">
        <v>4542</v>
      </c>
      <c r="C674" s="25">
        <v>3</v>
      </c>
      <c r="D674" s="26">
        <v>43860</v>
      </c>
      <c r="E674" s="21"/>
      <c r="F674" s="37" t="s">
        <v>4543</v>
      </c>
      <c r="G674" s="37" t="s">
        <v>4548</v>
      </c>
      <c r="H674" s="37" t="s">
        <v>4549</v>
      </c>
      <c r="I674" s="34">
        <v>1</v>
      </c>
      <c r="J674" s="27">
        <v>218.86</v>
      </c>
      <c r="K674" s="21"/>
      <c r="L674" s="21"/>
      <c r="M674" s="21"/>
      <c r="N674" s="21"/>
      <c r="O674" s="21"/>
      <c r="P674" s="21"/>
    </row>
    <row r="675" spans="1:16" s="47" customFormat="1" x14ac:dyDescent="0.25">
      <c r="A675" s="22">
        <v>1384</v>
      </c>
      <c r="B675" s="31" t="s">
        <v>4542</v>
      </c>
      <c r="C675" s="28">
        <v>4</v>
      </c>
      <c r="D675" s="29">
        <v>43860</v>
      </c>
      <c r="E675" s="22"/>
      <c r="F675" s="39" t="s">
        <v>4543</v>
      </c>
      <c r="G675" s="39" t="s">
        <v>4550</v>
      </c>
      <c r="H675" s="39" t="s">
        <v>4551</v>
      </c>
      <c r="I675" s="32">
        <v>1</v>
      </c>
      <c r="J675" s="30">
        <v>320.58</v>
      </c>
      <c r="K675" s="22"/>
      <c r="L675" s="22"/>
      <c r="M675" s="22"/>
      <c r="N675" s="22"/>
      <c r="O675" s="22"/>
      <c r="P675" s="22"/>
    </row>
    <row r="676" spans="1:16" s="47" customFormat="1" x14ac:dyDescent="0.25">
      <c r="A676" s="21">
        <v>1388</v>
      </c>
      <c r="B676" s="33" t="s">
        <v>4552</v>
      </c>
      <c r="C676" s="25">
        <v>1</v>
      </c>
      <c r="D676" s="26">
        <v>43837</v>
      </c>
      <c r="E676" s="21"/>
      <c r="F676" s="37" t="s">
        <v>18</v>
      </c>
      <c r="G676" s="37" t="s">
        <v>3494</v>
      </c>
      <c r="H676" s="37" t="s">
        <v>55</v>
      </c>
      <c r="I676" s="34">
        <v>3</v>
      </c>
      <c r="J676" s="27">
        <v>534.6</v>
      </c>
      <c r="K676" s="21" t="s">
        <v>150</v>
      </c>
      <c r="L676" s="21"/>
      <c r="M676" s="21"/>
      <c r="N676" s="21"/>
      <c r="O676" s="21"/>
      <c r="P676" s="21"/>
    </row>
    <row r="677" spans="1:16" s="47" customFormat="1" x14ac:dyDescent="0.25">
      <c r="A677" s="22">
        <v>1390</v>
      </c>
      <c r="B677" s="31" t="s">
        <v>4552</v>
      </c>
      <c r="C677" s="28">
        <v>2</v>
      </c>
      <c r="D677" s="29">
        <v>43837</v>
      </c>
      <c r="E677" s="22"/>
      <c r="F677" s="39" t="s">
        <v>18</v>
      </c>
      <c r="G677" s="39" t="s">
        <v>3493</v>
      </c>
      <c r="H677" s="39" t="s">
        <v>98</v>
      </c>
      <c r="I677" s="32">
        <v>1</v>
      </c>
      <c r="J677" s="30">
        <v>178.2</v>
      </c>
      <c r="K677" s="22" t="s">
        <v>150</v>
      </c>
      <c r="L677" s="22"/>
      <c r="M677" s="22"/>
      <c r="N677" s="22"/>
      <c r="O677" s="22"/>
      <c r="P677" s="22"/>
    </row>
    <row r="678" spans="1:16" s="47" customFormat="1" x14ac:dyDescent="0.25">
      <c r="A678" s="21">
        <v>1394</v>
      </c>
      <c r="B678" s="33" t="s">
        <v>4553</v>
      </c>
      <c r="C678" s="25">
        <v>1</v>
      </c>
      <c r="D678" s="26">
        <v>43837</v>
      </c>
      <c r="E678" s="21"/>
      <c r="F678" s="37" t="s">
        <v>18</v>
      </c>
      <c r="G678" s="37" t="s">
        <v>3479</v>
      </c>
      <c r="H678" s="37" t="s">
        <v>22</v>
      </c>
      <c r="I678" s="34">
        <v>1</v>
      </c>
      <c r="J678" s="27">
        <v>66.319999999999993</v>
      </c>
      <c r="K678" s="21" t="s">
        <v>150</v>
      </c>
      <c r="L678" s="21"/>
      <c r="M678" s="21"/>
      <c r="N678" s="21"/>
      <c r="O678" s="21"/>
      <c r="P678" s="21"/>
    </row>
    <row r="679" spans="1:16" s="47" customFormat="1" x14ac:dyDescent="0.25">
      <c r="A679" s="22">
        <v>1396</v>
      </c>
      <c r="B679" s="31" t="s">
        <v>4553</v>
      </c>
      <c r="C679" s="28">
        <v>2</v>
      </c>
      <c r="D679" s="29">
        <v>43837</v>
      </c>
      <c r="E679" s="22"/>
      <c r="F679" s="39" t="s">
        <v>18</v>
      </c>
      <c r="G679" s="39" t="s">
        <v>3481</v>
      </c>
      <c r="H679" s="39" t="s">
        <v>24</v>
      </c>
      <c r="I679" s="32">
        <v>1</v>
      </c>
      <c r="J679" s="30">
        <v>139.47999999999999</v>
      </c>
      <c r="K679" s="22" t="s">
        <v>150</v>
      </c>
      <c r="L679" s="22"/>
      <c r="M679" s="22"/>
      <c r="N679" s="22"/>
      <c r="O679" s="22"/>
      <c r="P679" s="22"/>
    </row>
    <row r="680" spans="1:16" s="47" customFormat="1" x14ac:dyDescent="0.25">
      <c r="A680" s="21">
        <v>1400</v>
      </c>
      <c r="B680" s="33" t="s">
        <v>4554</v>
      </c>
      <c r="C680" s="25">
        <v>1</v>
      </c>
      <c r="D680" s="26">
        <v>43844</v>
      </c>
      <c r="E680" s="21"/>
      <c r="F680" s="37" t="s">
        <v>18</v>
      </c>
      <c r="G680" s="37" t="s">
        <v>3908</v>
      </c>
      <c r="H680" s="37" t="s">
        <v>35</v>
      </c>
      <c r="I680" s="34">
        <v>1</v>
      </c>
      <c r="J680" s="27">
        <v>222.46</v>
      </c>
      <c r="K680" s="21"/>
      <c r="L680" s="21"/>
      <c r="M680" s="21"/>
      <c r="N680" s="21"/>
      <c r="O680" s="21"/>
      <c r="P680" s="21"/>
    </row>
    <row r="681" spans="1:16" s="47" customFormat="1" x14ac:dyDescent="0.25">
      <c r="A681" s="22">
        <v>1402</v>
      </c>
      <c r="B681" s="31" t="s">
        <v>4555</v>
      </c>
      <c r="C681" s="28">
        <v>1</v>
      </c>
      <c r="D681" s="29">
        <v>43845</v>
      </c>
      <c r="E681" s="22"/>
      <c r="F681" s="39" t="s">
        <v>14</v>
      </c>
      <c r="G681" s="39" t="s">
        <v>52</v>
      </c>
      <c r="H681" s="39" t="s">
        <v>51</v>
      </c>
      <c r="I681" s="32">
        <v>1</v>
      </c>
      <c r="J681" s="30">
        <v>147.85</v>
      </c>
      <c r="K681" s="22"/>
      <c r="L681" s="22"/>
      <c r="M681" s="22"/>
      <c r="N681" s="22"/>
      <c r="O681" s="22"/>
      <c r="P681" s="22"/>
    </row>
    <row r="682" spans="1:16" x14ac:dyDescent="0.25">
      <c r="A682" s="21">
        <v>1403</v>
      </c>
      <c r="B682" s="33" t="s">
        <v>4556</v>
      </c>
      <c r="C682" s="25">
        <v>1</v>
      </c>
      <c r="D682" s="26">
        <v>43845</v>
      </c>
      <c r="E682" s="21"/>
      <c r="F682" s="37" t="s">
        <v>14</v>
      </c>
      <c r="G682" s="37" t="s">
        <v>330</v>
      </c>
      <c r="H682" s="37" t="s">
        <v>107</v>
      </c>
      <c r="I682" s="34">
        <v>1</v>
      </c>
      <c r="J682" s="27">
        <v>211.68</v>
      </c>
      <c r="K682" s="21"/>
      <c r="L682" s="21"/>
      <c r="M682" s="21"/>
      <c r="N682" s="21"/>
      <c r="O682" s="21"/>
      <c r="P682" s="21"/>
    </row>
    <row r="683" spans="1:16" s="47" customFormat="1" x14ac:dyDescent="0.25">
      <c r="A683" s="22">
        <v>1404</v>
      </c>
      <c r="B683" s="31" t="s">
        <v>4557</v>
      </c>
      <c r="C683" s="28">
        <v>1</v>
      </c>
      <c r="D683" s="29">
        <v>43836</v>
      </c>
      <c r="E683" s="22"/>
      <c r="F683" s="39" t="s">
        <v>53</v>
      </c>
      <c r="G683" s="39" t="s">
        <v>3998</v>
      </c>
      <c r="H683" s="39" t="s">
        <v>4558</v>
      </c>
      <c r="I683" s="32">
        <v>5</v>
      </c>
      <c r="J683" s="30">
        <v>2159.3000000000002</v>
      </c>
      <c r="K683" s="22" t="s">
        <v>150</v>
      </c>
      <c r="L683" s="22"/>
      <c r="M683" s="22"/>
      <c r="N683" s="22"/>
      <c r="O683" s="22"/>
      <c r="P683" s="22"/>
    </row>
    <row r="684" spans="1:16" s="47" customFormat="1" x14ac:dyDescent="0.25">
      <c r="A684" s="21">
        <v>1405</v>
      </c>
      <c r="B684" s="33" t="s">
        <v>4557</v>
      </c>
      <c r="C684" s="25">
        <v>2</v>
      </c>
      <c r="D684" s="26">
        <v>43836</v>
      </c>
      <c r="E684" s="21"/>
      <c r="F684" s="37" t="s">
        <v>53</v>
      </c>
      <c r="G684" s="37" t="s">
        <v>3549</v>
      </c>
      <c r="H684" s="37" t="s">
        <v>132</v>
      </c>
      <c r="I684" s="34">
        <v>8</v>
      </c>
      <c r="J684" s="27">
        <v>5327.12</v>
      </c>
      <c r="K684" s="21" t="s">
        <v>150</v>
      </c>
      <c r="L684" s="21"/>
      <c r="M684" s="21"/>
      <c r="N684" s="21"/>
      <c r="O684" s="21"/>
      <c r="P684" s="21"/>
    </row>
    <row r="685" spans="1:16" s="47" customFormat="1" x14ac:dyDescent="0.25">
      <c r="A685" s="22">
        <v>1409</v>
      </c>
      <c r="B685" s="31" t="s">
        <v>4559</v>
      </c>
      <c r="C685" s="28">
        <v>1</v>
      </c>
      <c r="D685" s="29">
        <v>43836</v>
      </c>
      <c r="E685" s="22"/>
      <c r="F685" s="39" t="s">
        <v>53</v>
      </c>
      <c r="G685" s="39" t="s">
        <v>3997</v>
      </c>
      <c r="H685" s="39" t="s">
        <v>132</v>
      </c>
      <c r="I685" s="32">
        <v>2</v>
      </c>
      <c r="J685" s="30">
        <v>1185.44</v>
      </c>
      <c r="K685" s="22" t="s">
        <v>150</v>
      </c>
      <c r="L685" s="22"/>
      <c r="M685" s="22"/>
      <c r="N685" s="22"/>
      <c r="O685" s="22"/>
      <c r="P685" s="22"/>
    </row>
    <row r="686" spans="1:16" s="47" customFormat="1" x14ac:dyDescent="0.25">
      <c r="A686" s="21">
        <v>1411</v>
      </c>
      <c r="B686" s="33" t="s">
        <v>4560</v>
      </c>
      <c r="C686" s="25">
        <v>1</v>
      </c>
      <c r="D686" s="26">
        <v>43836</v>
      </c>
      <c r="E686" s="21"/>
      <c r="F686" s="37" t="s">
        <v>53</v>
      </c>
      <c r="G686" s="37" t="s">
        <v>4561</v>
      </c>
      <c r="H686" s="37" t="s">
        <v>65</v>
      </c>
      <c r="I686" s="34">
        <v>2</v>
      </c>
      <c r="J686" s="27">
        <v>682.18</v>
      </c>
      <c r="K686" s="21" t="s">
        <v>150</v>
      </c>
      <c r="L686" s="21"/>
      <c r="M686" s="21"/>
      <c r="N686" s="21"/>
      <c r="O686" s="21"/>
      <c r="P686" s="21"/>
    </row>
    <row r="687" spans="1:16" s="47" customFormat="1" x14ac:dyDescent="0.25">
      <c r="A687" s="22">
        <v>1412</v>
      </c>
      <c r="B687" s="31" t="s">
        <v>4562</v>
      </c>
      <c r="C687" s="28">
        <v>1</v>
      </c>
      <c r="D687" s="29">
        <v>43844</v>
      </c>
      <c r="E687" s="22"/>
      <c r="F687" s="39" t="s">
        <v>18</v>
      </c>
      <c r="G687" s="39" t="s">
        <v>3642</v>
      </c>
      <c r="H687" s="39" t="s">
        <v>111</v>
      </c>
      <c r="I687" s="32">
        <v>1</v>
      </c>
      <c r="J687" s="30">
        <v>120.43</v>
      </c>
      <c r="K687" s="22"/>
      <c r="L687" s="22"/>
      <c r="M687" s="22"/>
      <c r="N687" s="22"/>
      <c r="O687" s="22"/>
      <c r="P687" s="22"/>
    </row>
    <row r="688" spans="1:16" s="47" customFormat="1" x14ac:dyDescent="0.25">
      <c r="A688" s="21">
        <v>1413</v>
      </c>
      <c r="B688" s="33" t="s">
        <v>4563</v>
      </c>
      <c r="C688" s="25">
        <v>1</v>
      </c>
      <c r="D688" s="26">
        <v>43836</v>
      </c>
      <c r="E688" s="21"/>
      <c r="F688" s="37" t="s">
        <v>53</v>
      </c>
      <c r="G688" s="37" t="s">
        <v>3968</v>
      </c>
      <c r="H688" s="37" t="s">
        <v>4507</v>
      </c>
      <c r="I688" s="34">
        <v>2</v>
      </c>
      <c r="J688" s="27">
        <v>1082.46</v>
      </c>
      <c r="K688" s="21" t="s">
        <v>150</v>
      </c>
      <c r="L688" s="21"/>
      <c r="M688" s="21"/>
      <c r="N688" s="21"/>
      <c r="O688" s="21"/>
      <c r="P688" s="21"/>
    </row>
    <row r="689" spans="1:16" s="47" customFormat="1" x14ac:dyDescent="0.25">
      <c r="A689" s="22">
        <v>1414</v>
      </c>
      <c r="B689" s="31" t="s">
        <v>4564</v>
      </c>
      <c r="C689" s="28">
        <v>1</v>
      </c>
      <c r="D689" s="29">
        <v>43836</v>
      </c>
      <c r="E689" s="22"/>
      <c r="F689" s="39" t="s">
        <v>120</v>
      </c>
      <c r="G689" s="39" t="s">
        <v>3850</v>
      </c>
      <c r="H689" s="39" t="s">
        <v>3851</v>
      </c>
      <c r="I689" s="32">
        <v>1</v>
      </c>
      <c r="J689" s="30">
        <v>278.93</v>
      </c>
      <c r="K689" s="22" t="s">
        <v>150</v>
      </c>
      <c r="L689" s="22"/>
      <c r="M689" s="22"/>
      <c r="N689" s="22"/>
      <c r="O689" s="22"/>
      <c r="P689" s="22"/>
    </row>
    <row r="690" spans="1:16" s="47" customFormat="1" x14ac:dyDescent="0.25">
      <c r="A690" s="21">
        <v>1415</v>
      </c>
      <c r="B690" s="33" t="s">
        <v>4564</v>
      </c>
      <c r="C690" s="25">
        <v>2</v>
      </c>
      <c r="D690" s="26">
        <v>43836</v>
      </c>
      <c r="E690" s="21"/>
      <c r="F690" s="37" t="s">
        <v>120</v>
      </c>
      <c r="G690" s="37" t="s">
        <v>3852</v>
      </c>
      <c r="H690" s="37" t="s">
        <v>3789</v>
      </c>
      <c r="I690" s="34">
        <v>1</v>
      </c>
      <c r="J690" s="27">
        <v>136.03</v>
      </c>
      <c r="K690" s="21" t="s">
        <v>150</v>
      </c>
      <c r="L690" s="21"/>
      <c r="M690" s="21"/>
      <c r="N690" s="21"/>
      <c r="O690" s="21"/>
      <c r="P690" s="21"/>
    </row>
    <row r="691" spans="1:16" x14ac:dyDescent="0.25">
      <c r="A691" s="22">
        <v>1421</v>
      </c>
      <c r="B691" s="31" t="s">
        <v>4566</v>
      </c>
      <c r="C691" s="28">
        <v>1</v>
      </c>
      <c r="D691" s="29">
        <v>43836</v>
      </c>
      <c r="E691" s="22"/>
      <c r="F691" s="39" t="s">
        <v>120</v>
      </c>
      <c r="G691" s="39" t="s">
        <v>3584</v>
      </c>
      <c r="H691" s="39" t="s">
        <v>4567</v>
      </c>
      <c r="I691" s="32">
        <v>1</v>
      </c>
      <c r="J691" s="30">
        <v>56.75</v>
      </c>
      <c r="K691" s="22" t="s">
        <v>150</v>
      </c>
      <c r="L691" s="22"/>
      <c r="M691" s="22"/>
      <c r="N691" s="22"/>
      <c r="O691" s="22"/>
      <c r="P691" s="22"/>
    </row>
    <row r="692" spans="1:16" s="47" customFormat="1" x14ac:dyDescent="0.25">
      <c r="A692" s="21">
        <v>1423</v>
      </c>
      <c r="B692" s="33" t="s">
        <v>4566</v>
      </c>
      <c r="C692" s="25">
        <v>2</v>
      </c>
      <c r="D692" s="26">
        <v>43836</v>
      </c>
      <c r="E692" s="21"/>
      <c r="F692" s="37" t="s">
        <v>120</v>
      </c>
      <c r="G692" s="37" t="s">
        <v>4568</v>
      </c>
      <c r="H692" s="37" t="s">
        <v>136</v>
      </c>
      <c r="I692" s="34">
        <v>1</v>
      </c>
      <c r="J692" s="27">
        <v>415.09</v>
      </c>
      <c r="K692" s="21" t="s">
        <v>150</v>
      </c>
      <c r="L692" s="21"/>
      <c r="M692" s="21"/>
      <c r="N692" s="21"/>
      <c r="O692" s="21"/>
      <c r="P692" s="21"/>
    </row>
    <row r="693" spans="1:16" s="47" customFormat="1" x14ac:dyDescent="0.25">
      <c r="A693" s="22">
        <v>1424</v>
      </c>
      <c r="B693" s="31" t="s">
        <v>4566</v>
      </c>
      <c r="C693" s="28">
        <v>3</v>
      </c>
      <c r="D693" s="29">
        <v>43836</v>
      </c>
      <c r="E693" s="22"/>
      <c r="F693" s="39" t="s">
        <v>120</v>
      </c>
      <c r="G693" s="39" t="s">
        <v>3585</v>
      </c>
      <c r="H693" s="39" t="s">
        <v>4569</v>
      </c>
      <c r="I693" s="32">
        <v>1</v>
      </c>
      <c r="J693" s="30">
        <v>680.93</v>
      </c>
      <c r="K693" s="22" t="s">
        <v>150</v>
      </c>
      <c r="L693" s="22"/>
      <c r="M693" s="22"/>
      <c r="N693" s="22"/>
      <c r="O693" s="22"/>
      <c r="P693" s="22"/>
    </row>
    <row r="694" spans="1:16" s="47" customFormat="1" x14ac:dyDescent="0.25">
      <c r="A694" s="21">
        <v>1425</v>
      </c>
      <c r="B694" s="33" t="s">
        <v>4566</v>
      </c>
      <c r="C694" s="25">
        <v>4</v>
      </c>
      <c r="D694" s="26">
        <v>43836</v>
      </c>
      <c r="E694" s="21"/>
      <c r="F694" s="37" t="s">
        <v>120</v>
      </c>
      <c r="G694" s="37" t="s">
        <v>3586</v>
      </c>
      <c r="H694" s="37" t="s">
        <v>79</v>
      </c>
      <c r="I694" s="34">
        <v>1</v>
      </c>
      <c r="J694" s="27">
        <v>162.57</v>
      </c>
      <c r="K694" s="21" t="s">
        <v>150</v>
      </c>
      <c r="L694" s="21"/>
      <c r="M694" s="21"/>
      <c r="N694" s="21"/>
      <c r="O694" s="21"/>
      <c r="P694" s="21"/>
    </row>
    <row r="695" spans="1:16" s="47" customFormat="1" x14ac:dyDescent="0.25">
      <c r="A695" s="22">
        <v>1426</v>
      </c>
      <c r="B695" s="31" t="s">
        <v>4566</v>
      </c>
      <c r="C695" s="28">
        <v>5</v>
      </c>
      <c r="D695" s="29">
        <v>43836</v>
      </c>
      <c r="E695" s="22"/>
      <c r="F695" s="39" t="s">
        <v>120</v>
      </c>
      <c r="G695" s="39" t="s">
        <v>3587</v>
      </c>
      <c r="H695" s="39" t="s">
        <v>4570</v>
      </c>
      <c r="I695" s="32">
        <v>1</v>
      </c>
      <c r="J695" s="30">
        <v>132.51</v>
      </c>
      <c r="K695" s="22" t="s">
        <v>150</v>
      </c>
      <c r="L695" s="22"/>
      <c r="M695" s="22"/>
      <c r="N695" s="22"/>
      <c r="O695" s="22"/>
      <c r="P695" s="22"/>
    </row>
    <row r="696" spans="1:16" s="47" customFormat="1" x14ac:dyDescent="0.25">
      <c r="A696" s="21">
        <v>1427</v>
      </c>
      <c r="B696" s="33" t="s">
        <v>4566</v>
      </c>
      <c r="C696" s="25">
        <v>6</v>
      </c>
      <c r="D696" s="26">
        <v>43836</v>
      </c>
      <c r="E696" s="21"/>
      <c r="F696" s="37" t="s">
        <v>120</v>
      </c>
      <c r="G696" s="37" t="s">
        <v>4571</v>
      </c>
      <c r="H696" s="37" t="s">
        <v>4572</v>
      </c>
      <c r="I696" s="34">
        <v>1</v>
      </c>
      <c r="J696" s="27">
        <v>308.27999999999997</v>
      </c>
      <c r="K696" s="21" t="s">
        <v>150</v>
      </c>
      <c r="L696" s="21"/>
      <c r="M696" s="21"/>
      <c r="N696" s="21"/>
      <c r="O696" s="21"/>
      <c r="P696" s="21"/>
    </row>
    <row r="697" spans="1:16" s="47" customFormat="1" x14ac:dyDescent="0.25">
      <c r="A697" s="22">
        <v>1428</v>
      </c>
      <c r="B697" s="31" t="s">
        <v>4566</v>
      </c>
      <c r="C697" s="28">
        <v>7</v>
      </c>
      <c r="D697" s="29">
        <v>43836</v>
      </c>
      <c r="E697" s="22"/>
      <c r="F697" s="39" t="s">
        <v>120</v>
      </c>
      <c r="G697" s="39" t="s">
        <v>3588</v>
      </c>
      <c r="H697" s="39" t="s">
        <v>63</v>
      </c>
      <c r="I697" s="32">
        <v>1</v>
      </c>
      <c r="J697" s="30">
        <v>238.99</v>
      </c>
      <c r="K697" s="22" t="s">
        <v>150</v>
      </c>
      <c r="L697" s="22"/>
      <c r="M697" s="22"/>
      <c r="N697" s="22"/>
      <c r="O697" s="22"/>
      <c r="P697" s="22"/>
    </row>
    <row r="698" spans="1:16" s="47" customFormat="1" x14ac:dyDescent="0.25">
      <c r="A698" s="21">
        <v>1434</v>
      </c>
      <c r="B698" s="33" t="s">
        <v>4574</v>
      </c>
      <c r="C698" s="25">
        <v>1</v>
      </c>
      <c r="D698" s="26">
        <v>43836</v>
      </c>
      <c r="E698" s="21"/>
      <c r="F698" s="37" t="s">
        <v>120</v>
      </c>
      <c r="G698" s="37" t="s">
        <v>3977</v>
      </c>
      <c r="H698" s="37" t="s">
        <v>4575</v>
      </c>
      <c r="I698" s="34">
        <v>1</v>
      </c>
      <c r="J698" s="27">
        <v>399.14</v>
      </c>
      <c r="K698" s="21" t="s">
        <v>150</v>
      </c>
      <c r="L698" s="21"/>
      <c r="M698" s="21"/>
      <c r="N698" s="21"/>
      <c r="O698" s="21"/>
      <c r="P698" s="21"/>
    </row>
    <row r="699" spans="1:16" s="47" customFormat="1" x14ac:dyDescent="0.25">
      <c r="A699" s="22">
        <v>1436</v>
      </c>
      <c r="B699" s="31" t="s">
        <v>4574</v>
      </c>
      <c r="C699" s="28">
        <v>2</v>
      </c>
      <c r="D699" s="29">
        <v>43836</v>
      </c>
      <c r="E699" s="22"/>
      <c r="F699" s="39" t="s">
        <v>120</v>
      </c>
      <c r="G699" s="39" t="s">
        <v>3976</v>
      </c>
      <c r="H699" s="39" t="s">
        <v>135</v>
      </c>
      <c r="I699" s="32">
        <v>1</v>
      </c>
      <c r="J699" s="30">
        <v>119.14</v>
      </c>
      <c r="K699" s="22" t="s">
        <v>150</v>
      </c>
      <c r="L699" s="22"/>
      <c r="M699" s="22"/>
      <c r="N699" s="22"/>
      <c r="O699" s="22"/>
      <c r="P699" s="22"/>
    </row>
    <row r="700" spans="1:16" s="47" customFormat="1" x14ac:dyDescent="0.25">
      <c r="A700" s="21">
        <v>1437</v>
      </c>
      <c r="B700" s="33" t="s">
        <v>4574</v>
      </c>
      <c r="C700" s="25">
        <v>3</v>
      </c>
      <c r="D700" s="26">
        <v>43836</v>
      </c>
      <c r="E700" s="21"/>
      <c r="F700" s="37" t="s">
        <v>120</v>
      </c>
      <c r="G700" s="37" t="s">
        <v>3982</v>
      </c>
      <c r="H700" s="37" t="s">
        <v>4576</v>
      </c>
      <c r="I700" s="34">
        <v>1</v>
      </c>
      <c r="J700" s="27">
        <v>279.99</v>
      </c>
      <c r="K700" s="21" t="s">
        <v>150</v>
      </c>
      <c r="L700" s="21"/>
      <c r="M700" s="21"/>
      <c r="N700" s="21"/>
      <c r="O700" s="21"/>
      <c r="P700" s="21"/>
    </row>
    <row r="701" spans="1:16" s="47" customFormat="1" x14ac:dyDescent="0.25">
      <c r="A701" s="22">
        <v>1438</v>
      </c>
      <c r="B701" s="31" t="s">
        <v>4574</v>
      </c>
      <c r="C701" s="28">
        <v>4</v>
      </c>
      <c r="D701" s="29">
        <v>43836</v>
      </c>
      <c r="E701" s="22"/>
      <c r="F701" s="39" t="s">
        <v>120</v>
      </c>
      <c r="G701" s="39" t="s">
        <v>3979</v>
      </c>
      <c r="H701" s="39" t="s">
        <v>4577</v>
      </c>
      <c r="I701" s="32">
        <v>1</v>
      </c>
      <c r="J701" s="30">
        <v>374.62</v>
      </c>
      <c r="K701" s="22" t="s">
        <v>150</v>
      </c>
      <c r="L701" s="22"/>
      <c r="M701" s="22"/>
      <c r="N701" s="22"/>
      <c r="O701" s="22"/>
      <c r="P701" s="22"/>
    </row>
    <row r="702" spans="1:16" s="47" customFormat="1" x14ac:dyDescent="0.25">
      <c r="A702" s="21">
        <v>1444</v>
      </c>
      <c r="B702" s="33" t="s">
        <v>4579</v>
      </c>
      <c r="C702" s="25">
        <v>1</v>
      </c>
      <c r="D702" s="26">
        <v>43836</v>
      </c>
      <c r="E702" s="21"/>
      <c r="F702" s="37" t="s">
        <v>120</v>
      </c>
      <c r="G702" s="37" t="s">
        <v>4580</v>
      </c>
      <c r="H702" s="37" t="s">
        <v>4581</v>
      </c>
      <c r="I702" s="34">
        <v>1</v>
      </c>
      <c r="J702" s="27">
        <v>404.98</v>
      </c>
      <c r="K702" s="21" t="s">
        <v>150</v>
      </c>
      <c r="L702" s="21"/>
      <c r="M702" s="21"/>
      <c r="N702" s="21"/>
      <c r="O702" s="21"/>
      <c r="P702" s="21"/>
    </row>
    <row r="703" spans="1:16" s="47" customFormat="1" x14ac:dyDescent="0.25">
      <c r="A703" s="22">
        <v>1446</v>
      </c>
      <c r="B703" s="31" t="s">
        <v>4579</v>
      </c>
      <c r="C703" s="28">
        <v>2</v>
      </c>
      <c r="D703" s="29">
        <v>43836</v>
      </c>
      <c r="E703" s="22"/>
      <c r="F703" s="39" t="s">
        <v>120</v>
      </c>
      <c r="G703" s="39" t="s">
        <v>4582</v>
      </c>
      <c r="H703" s="39" t="s">
        <v>4583</v>
      </c>
      <c r="I703" s="32">
        <v>1</v>
      </c>
      <c r="J703" s="30">
        <v>136.03</v>
      </c>
      <c r="K703" s="22" t="s">
        <v>150</v>
      </c>
      <c r="L703" s="22"/>
      <c r="M703" s="22"/>
      <c r="N703" s="22"/>
      <c r="O703" s="22"/>
      <c r="P703" s="22"/>
    </row>
    <row r="704" spans="1:16" s="47" customFormat="1" x14ac:dyDescent="0.25">
      <c r="A704" s="21">
        <v>1447</v>
      </c>
      <c r="B704" s="33" t="s">
        <v>4579</v>
      </c>
      <c r="C704" s="25">
        <v>3</v>
      </c>
      <c r="D704" s="26">
        <v>43836</v>
      </c>
      <c r="E704" s="21"/>
      <c r="F704" s="37" t="s">
        <v>120</v>
      </c>
      <c r="G704" s="37" t="s">
        <v>4584</v>
      </c>
      <c r="H704" s="37" t="s">
        <v>4585</v>
      </c>
      <c r="I704" s="34">
        <v>1</v>
      </c>
      <c r="J704" s="27">
        <v>278.93</v>
      </c>
      <c r="K704" s="21" t="s">
        <v>150</v>
      </c>
      <c r="L704" s="21"/>
      <c r="M704" s="21"/>
      <c r="N704" s="21"/>
      <c r="O704" s="21"/>
      <c r="P704" s="21"/>
    </row>
    <row r="705" spans="1:16" s="47" customFormat="1" x14ac:dyDescent="0.25">
      <c r="A705" s="22">
        <v>1448</v>
      </c>
      <c r="B705" s="31" t="s">
        <v>4579</v>
      </c>
      <c r="C705" s="28">
        <v>4</v>
      </c>
      <c r="D705" s="29">
        <v>43836</v>
      </c>
      <c r="E705" s="22"/>
      <c r="F705" s="39" t="s">
        <v>120</v>
      </c>
      <c r="G705" s="39" t="s">
        <v>3980</v>
      </c>
      <c r="H705" s="39" t="s">
        <v>91</v>
      </c>
      <c r="I705" s="32">
        <v>1</v>
      </c>
      <c r="J705" s="30">
        <v>127.34</v>
      </c>
      <c r="K705" s="22" t="s">
        <v>150</v>
      </c>
      <c r="L705" s="22"/>
      <c r="M705" s="22"/>
      <c r="N705" s="22"/>
      <c r="O705" s="22"/>
      <c r="P705" s="22"/>
    </row>
    <row r="706" spans="1:16" s="47" customFormat="1" x14ac:dyDescent="0.25">
      <c r="A706" s="21">
        <v>1454</v>
      </c>
      <c r="B706" s="33" t="s">
        <v>4587</v>
      </c>
      <c r="C706" s="25">
        <v>1</v>
      </c>
      <c r="D706" s="26">
        <v>43836</v>
      </c>
      <c r="E706" s="21"/>
      <c r="F706" s="37" t="s">
        <v>120</v>
      </c>
      <c r="G706" s="37" t="s">
        <v>3983</v>
      </c>
      <c r="H706" s="37" t="s">
        <v>4588</v>
      </c>
      <c r="I706" s="34">
        <v>1</v>
      </c>
      <c r="J706" s="27">
        <v>404.27</v>
      </c>
      <c r="K706" s="21" t="s">
        <v>150</v>
      </c>
      <c r="L706" s="21"/>
      <c r="M706" s="21"/>
      <c r="N706" s="21"/>
      <c r="O706" s="21"/>
      <c r="P706" s="21"/>
    </row>
    <row r="707" spans="1:16" s="47" customFormat="1" x14ac:dyDescent="0.25">
      <c r="A707" s="22">
        <v>1456</v>
      </c>
      <c r="B707" s="31" t="s">
        <v>4587</v>
      </c>
      <c r="C707" s="28">
        <v>2</v>
      </c>
      <c r="D707" s="29">
        <v>43836</v>
      </c>
      <c r="E707" s="22"/>
      <c r="F707" s="39" t="s">
        <v>120</v>
      </c>
      <c r="G707" s="39" t="s">
        <v>3981</v>
      </c>
      <c r="H707" s="39" t="s">
        <v>4589</v>
      </c>
      <c r="I707" s="32">
        <v>1</v>
      </c>
      <c r="J707" s="30">
        <v>279.99</v>
      </c>
      <c r="K707" s="22" t="s">
        <v>150</v>
      </c>
      <c r="L707" s="22"/>
      <c r="M707" s="22"/>
      <c r="N707" s="22"/>
      <c r="O707" s="22"/>
      <c r="P707" s="22"/>
    </row>
    <row r="708" spans="1:16" s="47" customFormat="1" x14ac:dyDescent="0.25">
      <c r="A708" s="21">
        <v>1457</v>
      </c>
      <c r="B708" s="33" t="s">
        <v>4587</v>
      </c>
      <c r="C708" s="25">
        <v>3</v>
      </c>
      <c r="D708" s="26">
        <v>43836</v>
      </c>
      <c r="E708" s="21"/>
      <c r="F708" s="37" t="s">
        <v>120</v>
      </c>
      <c r="G708" s="37" t="s">
        <v>3978</v>
      </c>
      <c r="H708" s="37" t="s">
        <v>3666</v>
      </c>
      <c r="I708" s="34">
        <v>1</v>
      </c>
      <c r="J708" s="27">
        <v>374.62</v>
      </c>
      <c r="K708" s="21" t="s">
        <v>150</v>
      </c>
      <c r="L708" s="21"/>
      <c r="M708" s="21"/>
      <c r="N708" s="21"/>
      <c r="O708" s="21"/>
      <c r="P708" s="21"/>
    </row>
    <row r="709" spans="1:16" s="47" customFormat="1" x14ac:dyDescent="0.25">
      <c r="A709" s="22">
        <v>1458</v>
      </c>
      <c r="B709" s="31" t="s">
        <v>4587</v>
      </c>
      <c r="C709" s="28">
        <v>4</v>
      </c>
      <c r="D709" s="29">
        <v>43836</v>
      </c>
      <c r="E709" s="22"/>
      <c r="F709" s="39" t="s">
        <v>120</v>
      </c>
      <c r="G709" s="39" t="s">
        <v>3589</v>
      </c>
      <c r="H709" s="39" t="s">
        <v>47</v>
      </c>
      <c r="I709" s="32">
        <v>1</v>
      </c>
      <c r="J709" s="30">
        <v>127.34</v>
      </c>
      <c r="K709" s="22" t="s">
        <v>150</v>
      </c>
      <c r="L709" s="22"/>
      <c r="M709" s="22"/>
      <c r="N709" s="22"/>
      <c r="O709" s="22"/>
      <c r="P709" s="22"/>
    </row>
    <row r="710" spans="1:16" s="47" customFormat="1" x14ac:dyDescent="0.25">
      <c r="A710" s="21">
        <v>1462</v>
      </c>
      <c r="B710" s="33" t="s">
        <v>4590</v>
      </c>
      <c r="C710" s="25">
        <v>1</v>
      </c>
      <c r="D710" s="26">
        <v>43836</v>
      </c>
      <c r="E710" s="21"/>
      <c r="F710" s="37" t="s">
        <v>120</v>
      </c>
      <c r="G710" s="37" t="s">
        <v>4591</v>
      </c>
      <c r="H710" s="37" t="s">
        <v>4592</v>
      </c>
      <c r="I710" s="34">
        <v>1</v>
      </c>
      <c r="J710" s="27">
        <v>399.14</v>
      </c>
      <c r="K710" s="21" t="s">
        <v>150</v>
      </c>
      <c r="L710" s="21"/>
      <c r="M710" s="21"/>
      <c r="N710" s="21"/>
      <c r="O710" s="21"/>
      <c r="P710" s="21"/>
    </row>
    <row r="711" spans="1:16" s="47" customFormat="1" x14ac:dyDescent="0.25">
      <c r="A711" s="22">
        <v>1464</v>
      </c>
      <c r="B711" s="31" t="s">
        <v>4590</v>
      </c>
      <c r="C711" s="28">
        <v>2</v>
      </c>
      <c r="D711" s="29">
        <v>43836</v>
      </c>
      <c r="E711" s="22"/>
      <c r="F711" s="39" t="s">
        <v>120</v>
      </c>
      <c r="G711" s="39" t="s">
        <v>4593</v>
      </c>
      <c r="H711" s="39" t="s">
        <v>4594</v>
      </c>
      <c r="I711" s="32">
        <v>1</v>
      </c>
      <c r="J711" s="30">
        <v>374.62</v>
      </c>
      <c r="K711" s="22" t="s">
        <v>150</v>
      </c>
      <c r="L711" s="22"/>
      <c r="M711" s="22"/>
      <c r="N711" s="22"/>
      <c r="O711" s="22"/>
      <c r="P711" s="22"/>
    </row>
    <row r="712" spans="1:16" s="47" customFormat="1" x14ac:dyDescent="0.25">
      <c r="A712" s="21">
        <v>1465</v>
      </c>
      <c r="B712" s="33" t="s">
        <v>4590</v>
      </c>
      <c r="C712" s="25">
        <v>3</v>
      </c>
      <c r="D712" s="26">
        <v>43836</v>
      </c>
      <c r="E712" s="21"/>
      <c r="F712" s="37" t="s">
        <v>120</v>
      </c>
      <c r="G712" s="37" t="s">
        <v>4595</v>
      </c>
      <c r="H712" s="37" t="s">
        <v>4596</v>
      </c>
      <c r="I712" s="34">
        <v>1</v>
      </c>
      <c r="J712" s="27">
        <v>279.99</v>
      </c>
      <c r="K712" s="21" t="s">
        <v>150</v>
      </c>
      <c r="L712" s="21"/>
      <c r="M712" s="21"/>
      <c r="N712" s="21"/>
      <c r="O712" s="21"/>
      <c r="P712" s="21"/>
    </row>
    <row r="713" spans="1:16" s="47" customFormat="1" x14ac:dyDescent="0.25">
      <c r="A713" s="22">
        <v>1466</v>
      </c>
      <c r="B713" s="31" t="s">
        <v>4590</v>
      </c>
      <c r="C713" s="28">
        <v>4</v>
      </c>
      <c r="D713" s="29">
        <v>43836</v>
      </c>
      <c r="E713" s="22"/>
      <c r="F713" s="39" t="s">
        <v>120</v>
      </c>
      <c r="G713" s="39" t="s">
        <v>4597</v>
      </c>
      <c r="H713" s="39" t="s">
        <v>4598</v>
      </c>
      <c r="I713" s="32">
        <v>1</v>
      </c>
      <c r="J713" s="30">
        <v>116.23</v>
      </c>
      <c r="K713" s="22" t="s">
        <v>150</v>
      </c>
      <c r="L713" s="22"/>
      <c r="M713" s="22"/>
      <c r="N713" s="22"/>
      <c r="O713" s="22"/>
      <c r="P713" s="22"/>
    </row>
    <row r="714" spans="1:16" s="47" customFormat="1" x14ac:dyDescent="0.25">
      <c r="A714" s="21">
        <v>1470</v>
      </c>
      <c r="B714" s="33" t="s">
        <v>4599</v>
      </c>
      <c r="C714" s="25">
        <v>1</v>
      </c>
      <c r="D714" s="26">
        <v>43836</v>
      </c>
      <c r="E714" s="21"/>
      <c r="F714" s="37" t="s">
        <v>120</v>
      </c>
      <c r="G714" s="37" t="s">
        <v>3848</v>
      </c>
      <c r="H714" s="37" t="s">
        <v>3849</v>
      </c>
      <c r="I714" s="34">
        <v>1</v>
      </c>
      <c r="J714" s="27">
        <v>404.98</v>
      </c>
      <c r="K714" s="21" t="s">
        <v>150</v>
      </c>
      <c r="L714" s="21"/>
      <c r="M714" s="21"/>
      <c r="N714" s="21"/>
      <c r="O714" s="21"/>
      <c r="P714" s="21"/>
    </row>
    <row r="715" spans="1:16" x14ac:dyDescent="0.25">
      <c r="A715" s="22">
        <v>1472</v>
      </c>
      <c r="B715" s="31" t="s">
        <v>4599</v>
      </c>
      <c r="C715" s="28">
        <v>2</v>
      </c>
      <c r="D715" s="29">
        <v>43836</v>
      </c>
      <c r="E715" s="22"/>
      <c r="F715" s="39" t="s">
        <v>120</v>
      </c>
      <c r="G715" s="39" t="s">
        <v>3589</v>
      </c>
      <c r="H715" s="39" t="s">
        <v>47</v>
      </c>
      <c r="I715" s="32">
        <v>1</v>
      </c>
      <c r="J715" s="30">
        <v>127.34</v>
      </c>
      <c r="K715" s="22" t="s">
        <v>150</v>
      </c>
      <c r="L715" s="22"/>
      <c r="M715" s="22"/>
      <c r="N715" s="22"/>
      <c r="O715" s="22"/>
      <c r="P715" s="22"/>
    </row>
    <row r="716" spans="1:16" s="47" customFormat="1" x14ac:dyDescent="0.25">
      <c r="A716" s="21">
        <v>1473</v>
      </c>
      <c r="B716" s="33" t="s">
        <v>4599</v>
      </c>
      <c r="C716" s="25">
        <v>3</v>
      </c>
      <c r="D716" s="26">
        <v>43836</v>
      </c>
      <c r="E716" s="21"/>
      <c r="F716" s="37" t="s">
        <v>120</v>
      </c>
      <c r="G716" s="37" t="s">
        <v>3850</v>
      </c>
      <c r="H716" s="37" t="s">
        <v>3851</v>
      </c>
      <c r="I716" s="34">
        <v>1</v>
      </c>
      <c r="J716" s="27">
        <v>278.93</v>
      </c>
      <c r="K716" s="21" t="s">
        <v>150</v>
      </c>
      <c r="L716" s="21"/>
      <c r="M716" s="21"/>
      <c r="N716" s="21"/>
      <c r="O716" s="21"/>
      <c r="P716" s="21"/>
    </row>
    <row r="717" spans="1:16" s="47" customFormat="1" x14ac:dyDescent="0.25">
      <c r="A717" s="22">
        <v>1474</v>
      </c>
      <c r="B717" s="31" t="s">
        <v>4599</v>
      </c>
      <c r="C717" s="28">
        <v>4</v>
      </c>
      <c r="D717" s="29">
        <v>43836</v>
      </c>
      <c r="E717" s="22"/>
      <c r="F717" s="39" t="s">
        <v>120</v>
      </c>
      <c r="G717" s="39" t="s">
        <v>3852</v>
      </c>
      <c r="H717" s="39" t="s">
        <v>3789</v>
      </c>
      <c r="I717" s="32">
        <v>1</v>
      </c>
      <c r="J717" s="30">
        <v>136.03</v>
      </c>
      <c r="K717" s="22" t="s">
        <v>150</v>
      </c>
      <c r="L717" s="22"/>
      <c r="M717" s="22"/>
      <c r="N717" s="22"/>
      <c r="O717" s="22"/>
      <c r="P717" s="22"/>
    </row>
    <row r="718" spans="1:16" s="47" customFormat="1" x14ac:dyDescent="0.25">
      <c r="A718" s="21">
        <v>1478</v>
      </c>
      <c r="B718" s="33" t="s">
        <v>4600</v>
      </c>
      <c r="C718" s="25">
        <v>1</v>
      </c>
      <c r="D718" s="26">
        <v>43836</v>
      </c>
      <c r="E718" s="21"/>
      <c r="F718" s="37" t="s">
        <v>120</v>
      </c>
      <c r="G718" s="37" t="s">
        <v>3973</v>
      </c>
      <c r="H718" s="37" t="s">
        <v>136</v>
      </c>
      <c r="I718" s="34">
        <v>1</v>
      </c>
      <c r="J718" s="27">
        <v>389.1</v>
      </c>
      <c r="K718" s="21" t="s">
        <v>150</v>
      </c>
      <c r="L718" s="21"/>
      <c r="M718" s="21"/>
      <c r="N718" s="21"/>
      <c r="O718" s="21"/>
      <c r="P718" s="21"/>
    </row>
    <row r="719" spans="1:16" s="47" customFormat="1" x14ac:dyDescent="0.25">
      <c r="A719" s="22">
        <v>1480</v>
      </c>
      <c r="B719" s="31" t="s">
        <v>4600</v>
      </c>
      <c r="C719" s="28">
        <v>2</v>
      </c>
      <c r="D719" s="29">
        <v>43836</v>
      </c>
      <c r="E719" s="22"/>
      <c r="F719" s="39" t="s">
        <v>120</v>
      </c>
      <c r="G719" s="39" t="s">
        <v>3974</v>
      </c>
      <c r="H719" s="39" t="s">
        <v>47</v>
      </c>
      <c r="I719" s="32">
        <v>1</v>
      </c>
      <c r="J719" s="30">
        <v>119.14</v>
      </c>
      <c r="K719" s="22" t="s">
        <v>150</v>
      </c>
      <c r="L719" s="22"/>
      <c r="M719" s="22"/>
      <c r="N719" s="22"/>
      <c r="O719" s="22"/>
      <c r="P719" s="22"/>
    </row>
    <row r="720" spans="1:16" s="47" customFormat="1" x14ac:dyDescent="0.25">
      <c r="A720" s="21">
        <v>1484</v>
      </c>
      <c r="B720" s="33" t="s">
        <v>4601</v>
      </c>
      <c r="C720" s="25">
        <v>1</v>
      </c>
      <c r="D720" s="26">
        <v>43850</v>
      </c>
      <c r="E720" s="21"/>
      <c r="F720" s="37" t="s">
        <v>94</v>
      </c>
      <c r="G720" s="37" t="s">
        <v>4602</v>
      </c>
      <c r="H720" s="37" t="s">
        <v>4603</v>
      </c>
      <c r="I720" s="34">
        <v>15000</v>
      </c>
      <c r="J720" s="27">
        <v>2100</v>
      </c>
      <c r="K720" s="21"/>
      <c r="L720" s="21"/>
      <c r="M720" s="21"/>
      <c r="N720" s="21"/>
      <c r="O720" s="21"/>
      <c r="P720" s="21"/>
    </row>
    <row r="721" spans="1:16" s="47" customFormat="1" x14ac:dyDescent="0.25">
      <c r="A721" s="22">
        <v>1486</v>
      </c>
      <c r="B721" s="31" t="s">
        <v>4604</v>
      </c>
      <c r="C721" s="28">
        <v>1</v>
      </c>
      <c r="D721" s="29">
        <v>43838</v>
      </c>
      <c r="E721" s="22"/>
      <c r="F721" s="39" t="s">
        <v>4605</v>
      </c>
      <c r="G721" s="39" t="s">
        <v>4606</v>
      </c>
      <c r="H721" s="39" t="s">
        <v>4607</v>
      </c>
      <c r="I721" s="32">
        <v>1</v>
      </c>
      <c r="J721" s="30">
        <v>453</v>
      </c>
      <c r="K721" s="22" t="s">
        <v>149</v>
      </c>
      <c r="L721" s="22"/>
      <c r="M721" s="22"/>
      <c r="N721" s="22"/>
      <c r="O721" s="22"/>
      <c r="P721" s="22"/>
    </row>
    <row r="722" spans="1:16" s="47" customFormat="1" x14ac:dyDescent="0.25">
      <c r="A722" s="21">
        <v>1487</v>
      </c>
      <c r="B722" s="33" t="s">
        <v>4604</v>
      </c>
      <c r="C722" s="25">
        <v>2</v>
      </c>
      <c r="D722" s="26">
        <v>43838</v>
      </c>
      <c r="E722" s="21"/>
      <c r="F722" s="37" t="s">
        <v>4605</v>
      </c>
      <c r="G722" s="37" t="s">
        <v>4608</v>
      </c>
      <c r="H722" s="37" t="s">
        <v>4609</v>
      </c>
      <c r="I722" s="34">
        <v>1</v>
      </c>
      <c r="J722" s="27">
        <v>156</v>
      </c>
      <c r="K722" s="21" t="s">
        <v>149</v>
      </c>
      <c r="L722" s="21"/>
      <c r="M722" s="21"/>
      <c r="N722" s="21"/>
      <c r="O722" s="21"/>
      <c r="P722" s="21"/>
    </row>
    <row r="723" spans="1:16" x14ac:dyDescent="0.25">
      <c r="A723" s="22">
        <v>1491</v>
      </c>
      <c r="B723" s="31" t="s">
        <v>4610</v>
      </c>
      <c r="C723" s="28">
        <v>1</v>
      </c>
      <c r="D723" s="29">
        <v>43836</v>
      </c>
      <c r="E723" s="22"/>
      <c r="F723" s="39" t="s">
        <v>38</v>
      </c>
      <c r="G723" s="39" t="s">
        <v>3662</v>
      </c>
      <c r="H723" s="39" t="s">
        <v>106</v>
      </c>
      <c r="I723" s="32">
        <v>100</v>
      </c>
      <c r="J723" s="30">
        <v>814</v>
      </c>
      <c r="K723" s="22" t="s">
        <v>150</v>
      </c>
      <c r="L723" s="22"/>
      <c r="M723" s="22"/>
      <c r="N723" s="22"/>
      <c r="O723" s="22"/>
      <c r="P723" s="22"/>
    </row>
    <row r="724" spans="1:16" s="47" customFormat="1" x14ac:dyDescent="0.25">
      <c r="A724" s="21">
        <v>1493</v>
      </c>
      <c r="B724" s="33" t="s">
        <v>4611</v>
      </c>
      <c r="C724" s="25">
        <v>1</v>
      </c>
      <c r="D724" s="26">
        <v>43843</v>
      </c>
      <c r="E724" s="21"/>
      <c r="F724" s="37" t="s">
        <v>38</v>
      </c>
      <c r="G724" s="37" t="s">
        <v>3662</v>
      </c>
      <c r="H724" s="37" t="s">
        <v>106</v>
      </c>
      <c r="I724" s="34">
        <v>80</v>
      </c>
      <c r="J724" s="27">
        <v>651.20000000000005</v>
      </c>
      <c r="K724" s="21"/>
      <c r="L724" s="21"/>
      <c r="M724" s="21"/>
      <c r="N724" s="21"/>
      <c r="O724" s="21"/>
      <c r="P724" s="21"/>
    </row>
    <row r="725" spans="1:16" s="47" customFormat="1" x14ac:dyDescent="0.25">
      <c r="A725" s="22">
        <v>1494</v>
      </c>
      <c r="B725" s="31" t="s">
        <v>4612</v>
      </c>
      <c r="C725" s="28">
        <v>1</v>
      </c>
      <c r="D725" s="29">
        <v>43850</v>
      </c>
      <c r="E725" s="22"/>
      <c r="F725" s="39" t="s">
        <v>38</v>
      </c>
      <c r="G725" s="39" t="s">
        <v>3662</v>
      </c>
      <c r="H725" s="39" t="s">
        <v>106</v>
      </c>
      <c r="I725" s="32">
        <v>100</v>
      </c>
      <c r="J725" s="30">
        <v>814</v>
      </c>
      <c r="K725" s="22"/>
      <c r="L725" s="22"/>
      <c r="M725" s="22"/>
      <c r="N725" s="22"/>
      <c r="O725" s="22"/>
      <c r="P725" s="22"/>
    </row>
    <row r="726" spans="1:16" s="47" customFormat="1" x14ac:dyDescent="0.25">
      <c r="A726" s="21">
        <v>1495</v>
      </c>
      <c r="B726" s="33" t="s">
        <v>4613</v>
      </c>
      <c r="C726" s="25">
        <v>1</v>
      </c>
      <c r="D726" s="26">
        <v>43857</v>
      </c>
      <c r="E726" s="21"/>
      <c r="F726" s="37" t="s">
        <v>38</v>
      </c>
      <c r="G726" s="37" t="s">
        <v>3662</v>
      </c>
      <c r="H726" s="37" t="s">
        <v>106</v>
      </c>
      <c r="I726" s="34">
        <v>80</v>
      </c>
      <c r="J726" s="27">
        <v>651.20000000000005</v>
      </c>
      <c r="K726" s="21"/>
      <c r="L726" s="21"/>
      <c r="M726" s="21"/>
      <c r="N726" s="21"/>
      <c r="O726" s="21"/>
      <c r="P726" s="21"/>
    </row>
    <row r="727" spans="1:16" s="47" customFormat="1" x14ac:dyDescent="0.25">
      <c r="A727" s="22">
        <v>1496</v>
      </c>
      <c r="B727" s="31" t="s">
        <v>4614</v>
      </c>
      <c r="C727" s="28">
        <v>1</v>
      </c>
      <c r="D727" s="29">
        <v>43837</v>
      </c>
      <c r="E727" s="22"/>
      <c r="F727" s="39" t="s">
        <v>38</v>
      </c>
      <c r="G727" s="39" t="s">
        <v>3972</v>
      </c>
      <c r="H727" s="39" t="s">
        <v>3559</v>
      </c>
      <c r="I727" s="32">
        <v>1</v>
      </c>
      <c r="J727" s="30">
        <v>893.39</v>
      </c>
      <c r="K727" s="22"/>
      <c r="L727" s="22"/>
      <c r="M727" s="22"/>
      <c r="N727" s="22"/>
      <c r="O727" s="22"/>
      <c r="P727" s="22"/>
    </row>
    <row r="728" spans="1:16" s="47" customFormat="1" x14ac:dyDescent="0.25">
      <c r="A728" s="21">
        <v>1498</v>
      </c>
      <c r="B728" s="33" t="s">
        <v>4614</v>
      </c>
      <c r="C728" s="25">
        <v>2</v>
      </c>
      <c r="D728" s="26">
        <v>43837</v>
      </c>
      <c r="E728" s="21"/>
      <c r="F728" s="37" t="s">
        <v>38</v>
      </c>
      <c r="G728" s="37" t="s">
        <v>3560</v>
      </c>
      <c r="H728" s="37" t="s">
        <v>3561</v>
      </c>
      <c r="I728" s="34">
        <v>1</v>
      </c>
      <c r="J728" s="27">
        <v>357.2</v>
      </c>
      <c r="K728" s="21" t="s">
        <v>150</v>
      </c>
      <c r="L728" s="21"/>
      <c r="M728" s="21"/>
      <c r="N728" s="21"/>
      <c r="O728" s="21"/>
      <c r="P728" s="21"/>
    </row>
    <row r="729" spans="1:16" s="47" customFormat="1" x14ac:dyDescent="0.25">
      <c r="A729" s="22">
        <v>1503</v>
      </c>
      <c r="B729" s="31" t="s">
        <v>4616</v>
      </c>
      <c r="C729" s="28">
        <v>1</v>
      </c>
      <c r="D729" s="29">
        <v>43837</v>
      </c>
      <c r="E729" s="22"/>
      <c r="F729" s="39" t="s">
        <v>38</v>
      </c>
      <c r="G729" s="39" t="s">
        <v>3972</v>
      </c>
      <c r="H729" s="39" t="s">
        <v>3559</v>
      </c>
      <c r="I729" s="32">
        <v>1</v>
      </c>
      <c r="J729" s="30">
        <v>893.39</v>
      </c>
      <c r="K729" s="22"/>
      <c r="L729" s="22"/>
      <c r="M729" s="22"/>
      <c r="N729" s="22"/>
      <c r="O729" s="22"/>
      <c r="P729" s="22"/>
    </row>
    <row r="730" spans="1:16" x14ac:dyDescent="0.25">
      <c r="A730" s="21">
        <v>1506</v>
      </c>
      <c r="B730" s="33" t="s">
        <v>4616</v>
      </c>
      <c r="C730" s="25">
        <v>2</v>
      </c>
      <c r="D730" s="26">
        <v>43837</v>
      </c>
      <c r="E730" s="21"/>
      <c r="F730" s="37" t="s">
        <v>38</v>
      </c>
      <c r="G730" s="37" t="s">
        <v>3560</v>
      </c>
      <c r="H730" s="37" t="s">
        <v>3561</v>
      </c>
      <c r="I730" s="34">
        <v>1</v>
      </c>
      <c r="J730" s="27">
        <v>357.2</v>
      </c>
      <c r="K730" s="21" t="s">
        <v>150</v>
      </c>
      <c r="L730" s="21"/>
      <c r="M730" s="21"/>
      <c r="N730" s="21"/>
      <c r="O730" s="21"/>
      <c r="P730" s="21"/>
    </row>
    <row r="731" spans="1:16" s="47" customFormat="1" x14ac:dyDescent="0.25">
      <c r="A731" s="22">
        <v>1511</v>
      </c>
      <c r="B731" s="31" t="s">
        <v>4618</v>
      </c>
      <c r="C731" s="28">
        <v>1</v>
      </c>
      <c r="D731" s="29">
        <v>43837</v>
      </c>
      <c r="E731" s="22"/>
      <c r="F731" s="39" t="s">
        <v>38</v>
      </c>
      <c r="G731" s="39" t="s">
        <v>3972</v>
      </c>
      <c r="H731" s="39" t="s">
        <v>3559</v>
      </c>
      <c r="I731" s="32">
        <v>1</v>
      </c>
      <c r="J731" s="30">
        <v>982.73</v>
      </c>
      <c r="K731" s="22"/>
      <c r="L731" s="22"/>
      <c r="M731" s="22"/>
      <c r="N731" s="22"/>
      <c r="O731" s="22"/>
      <c r="P731" s="22"/>
    </row>
    <row r="732" spans="1:16" s="47" customFormat="1" x14ac:dyDescent="0.25">
      <c r="A732" s="21">
        <v>1514</v>
      </c>
      <c r="B732" s="33" t="s">
        <v>4618</v>
      </c>
      <c r="C732" s="25">
        <v>2</v>
      </c>
      <c r="D732" s="26">
        <v>43837</v>
      </c>
      <c r="E732" s="21"/>
      <c r="F732" s="37" t="s">
        <v>38</v>
      </c>
      <c r="G732" s="37" t="s">
        <v>3560</v>
      </c>
      <c r="H732" s="37" t="s">
        <v>3561</v>
      </c>
      <c r="I732" s="34">
        <v>1</v>
      </c>
      <c r="J732" s="27">
        <v>357.2</v>
      </c>
      <c r="K732" s="21" t="s">
        <v>150</v>
      </c>
      <c r="L732" s="21"/>
      <c r="M732" s="21"/>
      <c r="N732" s="21"/>
      <c r="O732" s="21"/>
      <c r="P732" s="21"/>
    </row>
    <row r="733" spans="1:16" s="47" customFormat="1" x14ac:dyDescent="0.25">
      <c r="A733" s="22">
        <v>1519</v>
      </c>
      <c r="B733" s="31" t="s">
        <v>4620</v>
      </c>
      <c r="C733" s="28">
        <v>1</v>
      </c>
      <c r="D733" s="29">
        <v>43837</v>
      </c>
      <c r="E733" s="22"/>
      <c r="F733" s="39" t="s">
        <v>38</v>
      </c>
      <c r="G733" s="39" t="s">
        <v>3606</v>
      </c>
      <c r="H733" s="39" t="s">
        <v>3578</v>
      </c>
      <c r="I733" s="32">
        <v>1</v>
      </c>
      <c r="J733" s="30">
        <v>520.55999999999995</v>
      </c>
      <c r="K733" s="22" t="s">
        <v>150</v>
      </c>
      <c r="L733" s="22"/>
      <c r="M733" s="22"/>
      <c r="N733" s="22"/>
      <c r="O733" s="22"/>
      <c r="P733" s="22"/>
    </row>
    <row r="734" spans="1:16" s="47" customFormat="1" x14ac:dyDescent="0.25">
      <c r="A734" s="21">
        <v>1522</v>
      </c>
      <c r="B734" s="33" t="s">
        <v>4622</v>
      </c>
      <c r="C734" s="25">
        <v>1</v>
      </c>
      <c r="D734" s="26">
        <v>43837</v>
      </c>
      <c r="E734" s="21"/>
      <c r="F734" s="37" t="s">
        <v>38</v>
      </c>
      <c r="G734" s="37" t="s">
        <v>3606</v>
      </c>
      <c r="H734" s="37" t="s">
        <v>3578</v>
      </c>
      <c r="I734" s="34">
        <v>1</v>
      </c>
      <c r="J734" s="27">
        <v>520.55999999999995</v>
      </c>
      <c r="K734" s="21" t="s">
        <v>150</v>
      </c>
      <c r="L734" s="21"/>
      <c r="M734" s="21"/>
      <c r="N734" s="21"/>
      <c r="O734" s="21"/>
      <c r="P734" s="21"/>
    </row>
    <row r="735" spans="1:16" s="47" customFormat="1" x14ac:dyDescent="0.25">
      <c r="A735" s="22">
        <v>1524</v>
      </c>
      <c r="B735" s="31" t="s">
        <v>4624</v>
      </c>
      <c r="C735" s="28">
        <v>1</v>
      </c>
      <c r="D735" s="29">
        <v>43837</v>
      </c>
      <c r="E735" s="22"/>
      <c r="F735" s="39" t="s">
        <v>38</v>
      </c>
      <c r="G735" s="39" t="s">
        <v>4625</v>
      </c>
      <c r="H735" s="39" t="s">
        <v>4626</v>
      </c>
      <c r="I735" s="32">
        <v>1</v>
      </c>
      <c r="J735" s="30">
        <v>135.27000000000001</v>
      </c>
      <c r="K735" s="22" t="s">
        <v>150</v>
      </c>
      <c r="L735" s="22"/>
      <c r="M735" s="22"/>
      <c r="N735" s="22"/>
      <c r="O735" s="22"/>
      <c r="P735" s="22"/>
    </row>
    <row r="736" spans="1:16" x14ac:dyDescent="0.25">
      <c r="A736" s="21">
        <v>1526</v>
      </c>
      <c r="B736" s="33" t="s">
        <v>4628</v>
      </c>
      <c r="C736" s="25">
        <v>1</v>
      </c>
      <c r="D736" s="26">
        <v>43838</v>
      </c>
      <c r="E736" s="21"/>
      <c r="F736" s="37" t="s">
        <v>37</v>
      </c>
      <c r="G736" s="37" t="s">
        <v>4629</v>
      </c>
      <c r="H736" s="37" t="s">
        <v>4630</v>
      </c>
      <c r="I736" s="34">
        <v>1</v>
      </c>
      <c r="J736" s="27">
        <v>353.8</v>
      </c>
      <c r="K736" s="21"/>
      <c r="L736" s="21"/>
      <c r="M736" s="21"/>
      <c r="N736" s="21"/>
      <c r="O736" s="21"/>
      <c r="P736" s="21"/>
    </row>
    <row r="737" spans="1:16" s="47" customFormat="1" x14ac:dyDescent="0.25">
      <c r="A737" s="22">
        <v>1528</v>
      </c>
      <c r="B737" s="31" t="s">
        <v>4631</v>
      </c>
      <c r="C737" s="28">
        <v>1</v>
      </c>
      <c r="D737" s="29">
        <v>43836</v>
      </c>
      <c r="E737" s="22"/>
      <c r="F737" s="39" t="s">
        <v>4632</v>
      </c>
      <c r="G737" s="39" t="s">
        <v>4633</v>
      </c>
      <c r="H737" s="39" t="s">
        <v>4634</v>
      </c>
      <c r="I737" s="32">
        <v>1</v>
      </c>
      <c r="J737" s="30">
        <v>636.83000000000004</v>
      </c>
      <c r="K737" s="22" t="s">
        <v>150</v>
      </c>
      <c r="L737" s="22"/>
      <c r="M737" s="22"/>
      <c r="N737" s="22"/>
      <c r="O737" s="22"/>
      <c r="P737" s="22"/>
    </row>
    <row r="738" spans="1:16" s="47" customFormat="1" x14ac:dyDescent="0.25">
      <c r="A738" s="21">
        <v>1529</v>
      </c>
      <c r="B738" s="33" t="s">
        <v>4631</v>
      </c>
      <c r="C738" s="25">
        <v>2</v>
      </c>
      <c r="D738" s="26">
        <v>43836</v>
      </c>
      <c r="E738" s="21"/>
      <c r="F738" s="37" t="s">
        <v>4632</v>
      </c>
      <c r="G738" s="37" t="s">
        <v>4635</v>
      </c>
      <c r="H738" s="37" t="s">
        <v>4636</v>
      </c>
      <c r="I738" s="34">
        <v>1</v>
      </c>
      <c r="J738" s="27">
        <v>488.45</v>
      </c>
      <c r="K738" s="21" t="s">
        <v>150</v>
      </c>
      <c r="L738" s="21"/>
      <c r="M738" s="21"/>
      <c r="N738" s="21"/>
      <c r="O738" s="21"/>
      <c r="P738" s="21"/>
    </row>
    <row r="739" spans="1:16" s="47" customFormat="1" x14ac:dyDescent="0.25">
      <c r="A739" s="22">
        <v>1533</v>
      </c>
      <c r="B739" s="31" t="s">
        <v>4637</v>
      </c>
      <c r="C739" s="28">
        <v>1</v>
      </c>
      <c r="D739" s="29">
        <v>43836</v>
      </c>
      <c r="E739" s="22"/>
      <c r="F739" s="39" t="s">
        <v>4638</v>
      </c>
      <c r="G739" s="39" t="s">
        <v>4639</v>
      </c>
      <c r="H739" s="39" t="s">
        <v>4640</v>
      </c>
      <c r="I739" s="32">
        <v>4</v>
      </c>
      <c r="J739" s="30">
        <v>3699.52</v>
      </c>
      <c r="K739" s="22" t="s">
        <v>150</v>
      </c>
      <c r="L739" s="22"/>
      <c r="M739" s="22"/>
      <c r="N739" s="22"/>
      <c r="O739" s="22"/>
      <c r="P739" s="22"/>
    </row>
    <row r="740" spans="1:16" s="47" customFormat="1" x14ac:dyDescent="0.25">
      <c r="A740" s="21">
        <v>1535</v>
      </c>
      <c r="B740" s="33" t="s">
        <v>4637</v>
      </c>
      <c r="C740" s="25">
        <v>2</v>
      </c>
      <c r="D740" s="26">
        <v>43836</v>
      </c>
      <c r="E740" s="21"/>
      <c r="F740" s="37" t="s">
        <v>4638</v>
      </c>
      <c r="G740" s="37" t="s">
        <v>4641</v>
      </c>
      <c r="H740" s="37" t="s">
        <v>4642</v>
      </c>
      <c r="I740" s="34">
        <v>1</v>
      </c>
      <c r="J740" s="27">
        <v>257.63</v>
      </c>
      <c r="K740" s="21" t="s">
        <v>150</v>
      </c>
      <c r="L740" s="21"/>
      <c r="M740" s="21"/>
      <c r="N740" s="21"/>
      <c r="O740" s="21"/>
      <c r="P740" s="21"/>
    </row>
    <row r="741" spans="1:16" s="47" customFormat="1" x14ac:dyDescent="0.25">
      <c r="A741" s="22">
        <v>1536</v>
      </c>
      <c r="B741" s="31" t="s">
        <v>4637</v>
      </c>
      <c r="C741" s="28">
        <v>3</v>
      </c>
      <c r="D741" s="29">
        <v>43836</v>
      </c>
      <c r="E741" s="22"/>
      <c r="F741" s="39" t="s">
        <v>4638</v>
      </c>
      <c r="G741" s="39" t="s">
        <v>4643</v>
      </c>
      <c r="H741" s="39" t="s">
        <v>4644</v>
      </c>
      <c r="I741" s="32">
        <v>1</v>
      </c>
      <c r="J741" s="30">
        <v>257.63</v>
      </c>
      <c r="K741" s="22" t="s">
        <v>150</v>
      </c>
      <c r="L741" s="22"/>
      <c r="M741" s="22"/>
      <c r="N741" s="22"/>
      <c r="O741" s="22"/>
      <c r="P741" s="22"/>
    </row>
    <row r="742" spans="1:16" s="47" customFormat="1" x14ac:dyDescent="0.25">
      <c r="A742" s="21">
        <v>1540</v>
      </c>
      <c r="B742" s="33" t="s">
        <v>4645</v>
      </c>
      <c r="C742" s="25">
        <v>1</v>
      </c>
      <c r="D742" s="26">
        <v>43837</v>
      </c>
      <c r="E742" s="21"/>
      <c r="F742" s="37" t="s">
        <v>4646</v>
      </c>
      <c r="G742" s="37" t="s">
        <v>4647</v>
      </c>
      <c r="H742" s="37" t="s">
        <v>4648</v>
      </c>
      <c r="I742" s="34">
        <v>1</v>
      </c>
      <c r="J742" s="27">
        <v>417.39</v>
      </c>
      <c r="K742" s="21" t="s">
        <v>150</v>
      </c>
      <c r="L742" s="21"/>
      <c r="M742" s="21"/>
      <c r="N742" s="21"/>
      <c r="O742" s="21"/>
      <c r="P742" s="21"/>
    </row>
    <row r="743" spans="1:16" s="47" customFormat="1" x14ac:dyDescent="0.25">
      <c r="A743" s="22">
        <v>1542</v>
      </c>
      <c r="B743" s="31" t="s">
        <v>4645</v>
      </c>
      <c r="C743" s="28">
        <v>2</v>
      </c>
      <c r="D743" s="29">
        <v>43837</v>
      </c>
      <c r="E743" s="22"/>
      <c r="F743" s="39" t="s">
        <v>4646</v>
      </c>
      <c r="G743" s="39" t="s">
        <v>4649</v>
      </c>
      <c r="H743" s="39" t="s">
        <v>4650</v>
      </c>
      <c r="I743" s="32">
        <v>1</v>
      </c>
      <c r="J743" s="30">
        <v>521.14</v>
      </c>
      <c r="K743" s="22" t="s">
        <v>150</v>
      </c>
      <c r="L743" s="22"/>
      <c r="M743" s="22"/>
      <c r="N743" s="22"/>
      <c r="O743" s="22"/>
      <c r="P743" s="22"/>
    </row>
    <row r="744" spans="1:16" s="47" customFormat="1" x14ac:dyDescent="0.25">
      <c r="A744" s="21">
        <v>1546</v>
      </c>
      <c r="B744" s="33" t="s">
        <v>4651</v>
      </c>
      <c r="C744" s="25">
        <v>1</v>
      </c>
      <c r="D744" s="26">
        <v>43837</v>
      </c>
      <c r="E744" s="21"/>
      <c r="F744" s="37" t="s">
        <v>4652</v>
      </c>
      <c r="G744" s="37" t="s">
        <v>4653</v>
      </c>
      <c r="H744" s="37" t="s">
        <v>4654</v>
      </c>
      <c r="I744" s="34">
        <v>1</v>
      </c>
      <c r="J744" s="27">
        <v>381.58</v>
      </c>
      <c r="K744" s="21" t="s">
        <v>150</v>
      </c>
      <c r="L744" s="21"/>
      <c r="M744" s="21"/>
      <c r="N744" s="21"/>
      <c r="O744" s="21"/>
      <c r="P744" s="21"/>
    </row>
    <row r="745" spans="1:16" x14ac:dyDescent="0.25">
      <c r="A745" s="22">
        <v>1548</v>
      </c>
      <c r="B745" s="31" t="s">
        <v>4651</v>
      </c>
      <c r="C745" s="28">
        <v>2</v>
      </c>
      <c r="D745" s="29">
        <v>43837</v>
      </c>
      <c r="E745" s="22"/>
      <c r="F745" s="39" t="s">
        <v>4652</v>
      </c>
      <c r="G745" s="39" t="s">
        <v>4655</v>
      </c>
      <c r="H745" s="39" t="s">
        <v>81</v>
      </c>
      <c r="I745" s="32">
        <v>1</v>
      </c>
      <c r="J745" s="30">
        <v>917.45</v>
      </c>
      <c r="K745" s="22" t="s">
        <v>150</v>
      </c>
      <c r="L745" s="22"/>
      <c r="M745" s="22"/>
      <c r="N745" s="22"/>
      <c r="O745" s="22"/>
      <c r="P745" s="22"/>
    </row>
    <row r="746" spans="1:16" s="47" customFormat="1" x14ac:dyDescent="0.25">
      <c r="A746" s="21">
        <v>1549</v>
      </c>
      <c r="B746" s="33" t="s">
        <v>4651</v>
      </c>
      <c r="C746" s="25">
        <v>3</v>
      </c>
      <c r="D746" s="26">
        <v>43837</v>
      </c>
      <c r="E746" s="21"/>
      <c r="F746" s="37" t="s">
        <v>4652</v>
      </c>
      <c r="G746" s="37" t="s">
        <v>4656</v>
      </c>
      <c r="H746" s="37" t="s">
        <v>4657</v>
      </c>
      <c r="I746" s="34">
        <v>1</v>
      </c>
      <c r="J746" s="27">
        <v>1379.28</v>
      </c>
      <c r="K746" s="21" t="s">
        <v>150</v>
      </c>
      <c r="L746" s="21"/>
      <c r="M746" s="21"/>
      <c r="N746" s="21"/>
      <c r="O746" s="21"/>
      <c r="P746" s="21"/>
    </row>
    <row r="747" spans="1:16" s="47" customFormat="1" x14ac:dyDescent="0.25">
      <c r="A747" s="22">
        <v>1550</v>
      </c>
      <c r="B747" s="31" t="s">
        <v>4651</v>
      </c>
      <c r="C747" s="28">
        <v>4</v>
      </c>
      <c r="D747" s="29">
        <v>43837</v>
      </c>
      <c r="E747" s="22"/>
      <c r="F747" s="39" t="s">
        <v>4652</v>
      </c>
      <c r="G747" s="39" t="s">
        <v>4658</v>
      </c>
      <c r="H747" s="39" t="s">
        <v>4659</v>
      </c>
      <c r="I747" s="32">
        <v>1</v>
      </c>
      <c r="J747" s="30">
        <v>93.05</v>
      </c>
      <c r="K747" s="22" t="s">
        <v>150</v>
      </c>
      <c r="L747" s="22"/>
      <c r="M747" s="22"/>
      <c r="N747" s="22"/>
      <c r="O747" s="22"/>
      <c r="P747" s="22"/>
    </row>
    <row r="748" spans="1:16" s="47" customFormat="1" x14ac:dyDescent="0.25">
      <c r="A748" s="21">
        <v>1551</v>
      </c>
      <c r="B748" s="33" t="s">
        <v>4651</v>
      </c>
      <c r="C748" s="25">
        <v>5</v>
      </c>
      <c r="D748" s="26">
        <v>43837</v>
      </c>
      <c r="E748" s="21"/>
      <c r="F748" s="37" t="s">
        <v>4652</v>
      </c>
      <c r="G748" s="37" t="s">
        <v>4660</v>
      </c>
      <c r="H748" s="37" t="s">
        <v>4661</v>
      </c>
      <c r="I748" s="34">
        <v>1</v>
      </c>
      <c r="J748" s="27">
        <v>93.6</v>
      </c>
      <c r="K748" s="21" t="s">
        <v>150</v>
      </c>
      <c r="L748" s="21"/>
      <c r="M748" s="21"/>
      <c r="N748" s="21"/>
      <c r="O748" s="21"/>
      <c r="P748" s="21"/>
    </row>
    <row r="749" spans="1:16" s="47" customFormat="1" x14ac:dyDescent="0.25">
      <c r="A749" s="22">
        <v>1552</v>
      </c>
      <c r="B749" s="31" t="s">
        <v>4651</v>
      </c>
      <c r="C749" s="28">
        <v>6</v>
      </c>
      <c r="D749" s="29">
        <v>43837</v>
      </c>
      <c r="E749" s="22"/>
      <c r="F749" s="39" t="s">
        <v>4652</v>
      </c>
      <c r="G749" s="39" t="s">
        <v>4662</v>
      </c>
      <c r="H749" s="39" t="s">
        <v>4663</v>
      </c>
      <c r="I749" s="32">
        <v>1</v>
      </c>
      <c r="J749" s="30">
        <v>265.7</v>
      </c>
      <c r="K749" s="22" t="s">
        <v>150</v>
      </c>
      <c r="L749" s="22"/>
      <c r="M749" s="22"/>
      <c r="N749" s="22"/>
      <c r="O749" s="22"/>
      <c r="P749" s="22"/>
    </row>
    <row r="750" spans="1:16" s="47" customFormat="1" x14ac:dyDescent="0.25">
      <c r="A750" s="21">
        <v>1553</v>
      </c>
      <c r="B750" s="33" t="s">
        <v>4651</v>
      </c>
      <c r="C750" s="25">
        <v>7</v>
      </c>
      <c r="D750" s="26">
        <v>43837</v>
      </c>
      <c r="E750" s="21"/>
      <c r="F750" s="37" t="s">
        <v>4652</v>
      </c>
      <c r="G750" s="37" t="s">
        <v>4664</v>
      </c>
      <c r="H750" s="37" t="s">
        <v>4665</v>
      </c>
      <c r="I750" s="34">
        <v>1</v>
      </c>
      <c r="J750" s="27">
        <v>389.21</v>
      </c>
      <c r="K750" s="21" t="s">
        <v>150</v>
      </c>
      <c r="L750" s="21"/>
      <c r="M750" s="21"/>
      <c r="N750" s="21"/>
      <c r="O750" s="21"/>
      <c r="P750" s="21"/>
    </row>
    <row r="751" spans="1:16" s="47" customFormat="1" x14ac:dyDescent="0.25">
      <c r="A751" s="22">
        <v>1561</v>
      </c>
      <c r="B751" s="31" t="s">
        <v>4667</v>
      </c>
      <c r="C751" s="28">
        <v>1</v>
      </c>
      <c r="D751" s="29">
        <v>43837</v>
      </c>
      <c r="E751" s="22"/>
      <c r="F751" s="39" t="s">
        <v>4668</v>
      </c>
      <c r="G751" s="39" t="s">
        <v>4669</v>
      </c>
      <c r="H751" s="39" t="s">
        <v>4670</v>
      </c>
      <c r="I751" s="32">
        <v>1</v>
      </c>
      <c r="J751" s="30">
        <v>625.20000000000005</v>
      </c>
      <c r="K751" s="22" t="s">
        <v>150</v>
      </c>
      <c r="L751" s="22"/>
      <c r="M751" s="22"/>
      <c r="N751" s="22"/>
      <c r="O751" s="22"/>
      <c r="P751" s="22"/>
    </row>
    <row r="752" spans="1:16" s="47" customFormat="1" x14ac:dyDescent="0.25">
      <c r="A752" s="21">
        <v>1563</v>
      </c>
      <c r="B752" s="33" t="s">
        <v>4667</v>
      </c>
      <c r="C752" s="25">
        <v>2</v>
      </c>
      <c r="D752" s="26">
        <v>43837</v>
      </c>
      <c r="E752" s="21"/>
      <c r="F752" s="37" t="s">
        <v>4668</v>
      </c>
      <c r="G752" s="37" t="s">
        <v>4671</v>
      </c>
      <c r="H752" s="37" t="s">
        <v>4672</v>
      </c>
      <c r="I752" s="34">
        <v>1</v>
      </c>
      <c r="J752" s="27">
        <v>621.09</v>
      </c>
      <c r="K752" s="21" t="s">
        <v>150</v>
      </c>
      <c r="L752" s="21"/>
      <c r="M752" s="21"/>
      <c r="N752" s="21"/>
      <c r="O752" s="21"/>
      <c r="P752" s="21"/>
    </row>
    <row r="753" spans="1:16" x14ac:dyDescent="0.25">
      <c r="A753" s="22">
        <v>1564</v>
      </c>
      <c r="B753" s="31" t="s">
        <v>4667</v>
      </c>
      <c r="C753" s="28">
        <v>3</v>
      </c>
      <c r="D753" s="29">
        <v>43837</v>
      </c>
      <c r="E753" s="22"/>
      <c r="F753" s="39" t="s">
        <v>4668</v>
      </c>
      <c r="G753" s="39" t="s">
        <v>4673</v>
      </c>
      <c r="H753" s="39" t="s">
        <v>4674</v>
      </c>
      <c r="I753" s="32">
        <v>1</v>
      </c>
      <c r="J753" s="30">
        <v>198.99</v>
      </c>
      <c r="K753" s="22" t="s">
        <v>149</v>
      </c>
      <c r="L753" s="22"/>
      <c r="M753" s="22"/>
      <c r="N753" s="22"/>
      <c r="O753" s="22"/>
      <c r="P753" s="22"/>
    </row>
    <row r="754" spans="1:16" s="47" customFormat="1" x14ac:dyDescent="0.25">
      <c r="A754" s="21">
        <v>1565</v>
      </c>
      <c r="B754" s="33" t="s">
        <v>4667</v>
      </c>
      <c r="C754" s="25">
        <v>4</v>
      </c>
      <c r="D754" s="26">
        <v>43837</v>
      </c>
      <c r="E754" s="21"/>
      <c r="F754" s="37" t="s">
        <v>4668</v>
      </c>
      <c r="G754" s="37" t="s">
        <v>4675</v>
      </c>
      <c r="H754" s="37" t="s">
        <v>4676</v>
      </c>
      <c r="I754" s="34">
        <v>1</v>
      </c>
      <c r="J754" s="27">
        <v>875.83</v>
      </c>
      <c r="K754" s="21" t="s">
        <v>150</v>
      </c>
      <c r="L754" s="21"/>
      <c r="M754" s="21"/>
      <c r="N754" s="21"/>
      <c r="O754" s="21"/>
      <c r="P754" s="21"/>
    </row>
    <row r="755" spans="1:16" s="47" customFormat="1" x14ac:dyDescent="0.25">
      <c r="A755" s="22">
        <v>1566</v>
      </c>
      <c r="B755" s="31" t="s">
        <v>4667</v>
      </c>
      <c r="C755" s="28">
        <v>5</v>
      </c>
      <c r="D755" s="29">
        <v>43837</v>
      </c>
      <c r="E755" s="22"/>
      <c r="F755" s="39" t="s">
        <v>4668</v>
      </c>
      <c r="G755" s="39" t="s">
        <v>4677</v>
      </c>
      <c r="H755" s="39" t="s">
        <v>4678</v>
      </c>
      <c r="I755" s="32">
        <v>1</v>
      </c>
      <c r="J755" s="30">
        <v>207.81</v>
      </c>
      <c r="K755" s="22" t="s">
        <v>150</v>
      </c>
      <c r="L755" s="22"/>
      <c r="M755" s="22"/>
      <c r="N755" s="22"/>
      <c r="O755" s="22"/>
      <c r="P755" s="22"/>
    </row>
    <row r="756" spans="1:16" s="47" customFormat="1" x14ac:dyDescent="0.25">
      <c r="A756" s="21">
        <v>1567</v>
      </c>
      <c r="B756" s="33" t="s">
        <v>4667</v>
      </c>
      <c r="C756" s="25">
        <v>6</v>
      </c>
      <c r="D756" s="26">
        <v>43837</v>
      </c>
      <c r="E756" s="21"/>
      <c r="F756" s="37" t="s">
        <v>4668</v>
      </c>
      <c r="G756" s="37" t="s">
        <v>4679</v>
      </c>
      <c r="H756" s="37" t="s">
        <v>4680</v>
      </c>
      <c r="I756" s="34">
        <v>1</v>
      </c>
      <c r="J756" s="27">
        <v>369.12</v>
      </c>
      <c r="K756" s="21" t="s">
        <v>150</v>
      </c>
      <c r="L756" s="21"/>
      <c r="M756" s="21"/>
      <c r="N756" s="21"/>
      <c r="O756" s="21"/>
      <c r="P756" s="21"/>
    </row>
    <row r="757" spans="1:16" s="47" customFormat="1" x14ac:dyDescent="0.25">
      <c r="A757" s="22">
        <v>1568</v>
      </c>
      <c r="B757" s="31" t="s">
        <v>4667</v>
      </c>
      <c r="C757" s="28">
        <v>7</v>
      </c>
      <c r="D757" s="29">
        <v>43837</v>
      </c>
      <c r="E757" s="22"/>
      <c r="F757" s="39" t="s">
        <v>4668</v>
      </c>
      <c r="G757" s="39" t="s">
        <v>4681</v>
      </c>
      <c r="H757" s="39" t="s">
        <v>4682</v>
      </c>
      <c r="I757" s="32">
        <v>1</v>
      </c>
      <c r="J757" s="30">
        <v>623.73</v>
      </c>
      <c r="K757" s="22" t="s">
        <v>150</v>
      </c>
      <c r="L757" s="22"/>
      <c r="M757" s="22"/>
      <c r="N757" s="22"/>
      <c r="O757" s="22"/>
      <c r="P757" s="22"/>
    </row>
    <row r="758" spans="1:16" s="47" customFormat="1" x14ac:dyDescent="0.25">
      <c r="A758" s="21">
        <v>1573</v>
      </c>
      <c r="B758" s="33" t="s">
        <v>4684</v>
      </c>
      <c r="C758" s="25">
        <v>1</v>
      </c>
      <c r="D758" s="26">
        <v>43836</v>
      </c>
      <c r="E758" s="21"/>
      <c r="F758" s="37" t="s">
        <v>4685</v>
      </c>
      <c r="G758" s="37" t="s">
        <v>4686</v>
      </c>
      <c r="H758" s="37" t="s">
        <v>4687</v>
      </c>
      <c r="I758" s="34">
        <v>1</v>
      </c>
      <c r="J758" s="27">
        <v>808.88</v>
      </c>
      <c r="K758" s="21" t="s">
        <v>150</v>
      </c>
      <c r="L758" s="21"/>
      <c r="M758" s="21"/>
      <c r="N758" s="21"/>
      <c r="O758" s="21"/>
      <c r="P758" s="21"/>
    </row>
    <row r="759" spans="1:16" x14ac:dyDescent="0.25">
      <c r="A759" s="22">
        <v>1575</v>
      </c>
      <c r="B759" s="31" t="s">
        <v>4684</v>
      </c>
      <c r="C759" s="28">
        <v>2</v>
      </c>
      <c r="D759" s="29">
        <v>43836</v>
      </c>
      <c r="E759" s="22"/>
      <c r="F759" s="39" t="s">
        <v>4685</v>
      </c>
      <c r="G759" s="39" t="s">
        <v>4688</v>
      </c>
      <c r="H759" s="39" t="s">
        <v>4689</v>
      </c>
      <c r="I759" s="32">
        <v>1</v>
      </c>
      <c r="J759" s="30">
        <v>628.54</v>
      </c>
      <c r="K759" s="22" t="s">
        <v>150</v>
      </c>
      <c r="L759" s="22"/>
      <c r="M759" s="22"/>
      <c r="N759" s="22"/>
      <c r="O759" s="22"/>
      <c r="P759" s="22"/>
    </row>
    <row r="760" spans="1:16" s="47" customFormat="1" x14ac:dyDescent="0.25">
      <c r="A760" s="21">
        <v>1576</v>
      </c>
      <c r="B760" s="33" t="s">
        <v>4684</v>
      </c>
      <c r="C760" s="25">
        <v>3</v>
      </c>
      <c r="D760" s="26">
        <v>43836</v>
      </c>
      <c r="E760" s="21"/>
      <c r="F760" s="37" t="s">
        <v>4685</v>
      </c>
      <c r="G760" s="37" t="s">
        <v>88</v>
      </c>
      <c r="H760" s="37" t="s">
        <v>3333</v>
      </c>
      <c r="I760" s="34">
        <v>1</v>
      </c>
      <c r="J760" s="27">
        <v>15</v>
      </c>
      <c r="K760" s="21" t="s">
        <v>150</v>
      </c>
      <c r="L760" s="21"/>
      <c r="M760" s="21"/>
      <c r="N760" s="21"/>
      <c r="O760" s="21"/>
      <c r="P760" s="21"/>
    </row>
    <row r="761" spans="1:16" s="47" customFormat="1" x14ac:dyDescent="0.25">
      <c r="A761" s="22">
        <v>1586</v>
      </c>
      <c r="B761" s="31" t="s">
        <v>4691</v>
      </c>
      <c r="C761" s="28">
        <v>1</v>
      </c>
      <c r="D761" s="29">
        <v>43837</v>
      </c>
      <c r="E761" s="22"/>
      <c r="F761" s="39" t="s">
        <v>4692</v>
      </c>
      <c r="G761" s="39" t="s">
        <v>219</v>
      </c>
      <c r="H761" s="39" t="s">
        <v>4693</v>
      </c>
      <c r="I761" s="32">
        <v>1</v>
      </c>
      <c r="J761" s="30">
        <v>1355.38</v>
      </c>
      <c r="K761" s="22" t="s">
        <v>150</v>
      </c>
      <c r="L761" s="22"/>
      <c r="M761" s="22"/>
      <c r="N761" s="22"/>
      <c r="O761" s="22"/>
      <c r="P761" s="22"/>
    </row>
    <row r="762" spans="1:16" s="47" customFormat="1" x14ac:dyDescent="0.25">
      <c r="A762" s="21">
        <v>1588</v>
      </c>
      <c r="B762" s="33" t="s">
        <v>4691</v>
      </c>
      <c r="C762" s="25">
        <v>2</v>
      </c>
      <c r="D762" s="26">
        <v>43837</v>
      </c>
      <c r="E762" s="21"/>
      <c r="F762" s="37" t="s">
        <v>4692</v>
      </c>
      <c r="G762" s="37" t="s">
        <v>88</v>
      </c>
      <c r="H762" s="37" t="s">
        <v>3333</v>
      </c>
      <c r="I762" s="34">
        <v>1</v>
      </c>
      <c r="J762" s="27">
        <v>15</v>
      </c>
      <c r="K762" s="21" t="s">
        <v>150</v>
      </c>
      <c r="L762" s="21"/>
      <c r="M762" s="21"/>
      <c r="N762" s="21"/>
      <c r="O762" s="21"/>
      <c r="P762" s="21"/>
    </row>
    <row r="763" spans="1:16" s="47" customFormat="1" x14ac:dyDescent="0.25">
      <c r="A763" s="22">
        <v>1592</v>
      </c>
      <c r="B763" s="31" t="s">
        <v>4694</v>
      </c>
      <c r="C763" s="28">
        <v>1</v>
      </c>
      <c r="D763" s="29">
        <v>43837</v>
      </c>
      <c r="E763" s="22"/>
      <c r="F763" s="39" t="s">
        <v>4695</v>
      </c>
      <c r="G763" s="39" t="s">
        <v>4696</v>
      </c>
      <c r="H763" s="39" t="s">
        <v>4697</v>
      </c>
      <c r="I763" s="32">
        <v>1</v>
      </c>
      <c r="J763" s="30">
        <v>1776.27</v>
      </c>
      <c r="K763" s="22" t="s">
        <v>150</v>
      </c>
      <c r="L763" s="22"/>
      <c r="M763" s="22"/>
      <c r="N763" s="22"/>
      <c r="O763" s="22"/>
      <c r="P763" s="22"/>
    </row>
    <row r="764" spans="1:16" s="47" customFormat="1" x14ac:dyDescent="0.25">
      <c r="A764" s="21">
        <v>1594</v>
      </c>
      <c r="B764" s="33" t="s">
        <v>4694</v>
      </c>
      <c r="C764" s="25">
        <v>2</v>
      </c>
      <c r="D764" s="26">
        <v>43837</v>
      </c>
      <c r="E764" s="21"/>
      <c r="F764" s="37" t="s">
        <v>4695</v>
      </c>
      <c r="G764" s="37" t="s">
        <v>4698</v>
      </c>
      <c r="H764" s="37" t="s">
        <v>4699</v>
      </c>
      <c r="I764" s="34">
        <v>1</v>
      </c>
      <c r="J764" s="27">
        <v>1051.0999999999999</v>
      </c>
      <c r="K764" s="21" t="s">
        <v>150</v>
      </c>
      <c r="L764" s="21"/>
      <c r="M764" s="21"/>
      <c r="N764" s="21"/>
      <c r="O764" s="21"/>
      <c r="P764" s="21"/>
    </row>
    <row r="765" spans="1:16" s="47" customFormat="1" x14ac:dyDescent="0.25">
      <c r="A765" s="22">
        <v>1595</v>
      </c>
      <c r="B765" s="31" t="s">
        <v>4694</v>
      </c>
      <c r="C765" s="28">
        <v>3</v>
      </c>
      <c r="D765" s="29">
        <v>43837</v>
      </c>
      <c r="E765" s="22"/>
      <c r="F765" s="39" t="s">
        <v>4695</v>
      </c>
      <c r="G765" s="39" t="s">
        <v>4700</v>
      </c>
      <c r="H765" s="39" t="s">
        <v>4701</v>
      </c>
      <c r="I765" s="32">
        <v>1</v>
      </c>
      <c r="J765" s="30">
        <v>383.66</v>
      </c>
      <c r="K765" s="22" t="s">
        <v>150</v>
      </c>
      <c r="L765" s="22"/>
      <c r="M765" s="22"/>
      <c r="N765" s="22"/>
      <c r="O765" s="22"/>
      <c r="P765" s="22"/>
    </row>
    <row r="766" spans="1:16" x14ac:dyDescent="0.25">
      <c r="A766" s="21">
        <v>1596</v>
      </c>
      <c r="B766" s="33" t="s">
        <v>4694</v>
      </c>
      <c r="C766" s="25">
        <v>4</v>
      </c>
      <c r="D766" s="26">
        <v>43837</v>
      </c>
      <c r="E766" s="21"/>
      <c r="F766" s="37" t="s">
        <v>4695</v>
      </c>
      <c r="G766" s="37" t="s">
        <v>4702</v>
      </c>
      <c r="H766" s="37" t="s">
        <v>4703</v>
      </c>
      <c r="I766" s="34">
        <v>1</v>
      </c>
      <c r="J766" s="27">
        <v>291.60000000000002</v>
      </c>
      <c r="K766" s="21" t="s">
        <v>150</v>
      </c>
      <c r="L766" s="21"/>
      <c r="M766" s="21"/>
      <c r="N766" s="21"/>
      <c r="O766" s="21"/>
      <c r="P766" s="21"/>
    </row>
    <row r="767" spans="1:16" s="47" customFormat="1" x14ac:dyDescent="0.25">
      <c r="A767" s="22">
        <v>1597</v>
      </c>
      <c r="B767" s="31" t="s">
        <v>4694</v>
      </c>
      <c r="C767" s="28">
        <v>5</v>
      </c>
      <c r="D767" s="29">
        <v>43837</v>
      </c>
      <c r="E767" s="22"/>
      <c r="F767" s="39" t="s">
        <v>4695</v>
      </c>
      <c r="G767" s="39" t="s">
        <v>4704</v>
      </c>
      <c r="H767" s="39" t="s">
        <v>4705</v>
      </c>
      <c r="I767" s="32">
        <v>1</v>
      </c>
      <c r="J767" s="30">
        <v>738.07</v>
      </c>
      <c r="K767" s="22" t="s">
        <v>150</v>
      </c>
      <c r="L767" s="22"/>
      <c r="M767" s="22"/>
      <c r="N767" s="22"/>
      <c r="O767" s="22"/>
      <c r="P767" s="22"/>
    </row>
    <row r="768" spans="1:16" s="47" customFormat="1" x14ac:dyDescent="0.25">
      <c r="A768" s="21">
        <v>1598</v>
      </c>
      <c r="B768" s="33" t="s">
        <v>4694</v>
      </c>
      <c r="C768" s="25">
        <v>6</v>
      </c>
      <c r="D768" s="26">
        <v>43837</v>
      </c>
      <c r="E768" s="21"/>
      <c r="F768" s="37" t="s">
        <v>4695</v>
      </c>
      <c r="G768" s="37" t="s">
        <v>4706</v>
      </c>
      <c r="H768" s="37" t="s">
        <v>4707</v>
      </c>
      <c r="I768" s="34">
        <v>1</v>
      </c>
      <c r="J768" s="27">
        <v>617.30999999999995</v>
      </c>
      <c r="K768" s="21" t="s">
        <v>150</v>
      </c>
      <c r="L768" s="21"/>
      <c r="M768" s="21"/>
      <c r="N768" s="21"/>
      <c r="O768" s="21"/>
      <c r="P768" s="21"/>
    </row>
    <row r="769" spans="1:16" s="47" customFormat="1" x14ac:dyDescent="0.25">
      <c r="A769" s="22">
        <v>1602</v>
      </c>
      <c r="B769" s="31" t="s">
        <v>4708</v>
      </c>
      <c r="C769" s="28">
        <v>1</v>
      </c>
      <c r="D769" s="29">
        <v>43836</v>
      </c>
      <c r="E769" s="22"/>
      <c r="F769" s="39" t="s">
        <v>4709</v>
      </c>
      <c r="G769" s="39" t="s">
        <v>4710</v>
      </c>
      <c r="H769" s="39" t="s">
        <v>4711</v>
      </c>
      <c r="I769" s="32">
        <v>1</v>
      </c>
      <c r="J769" s="30">
        <v>552.16999999999996</v>
      </c>
      <c r="K769" s="22" t="s">
        <v>150</v>
      </c>
      <c r="L769" s="22"/>
      <c r="M769" s="22"/>
      <c r="N769" s="22"/>
      <c r="O769" s="22"/>
      <c r="P769" s="22"/>
    </row>
    <row r="770" spans="1:16" s="47" customFormat="1" x14ac:dyDescent="0.25">
      <c r="A770" s="21">
        <v>1604</v>
      </c>
      <c r="B770" s="33" t="s">
        <v>4708</v>
      </c>
      <c r="C770" s="25">
        <v>2</v>
      </c>
      <c r="D770" s="26">
        <v>43836</v>
      </c>
      <c r="E770" s="21"/>
      <c r="F770" s="37" t="s">
        <v>4709</v>
      </c>
      <c r="G770" s="37" t="s">
        <v>4712</v>
      </c>
      <c r="H770" s="37" t="s">
        <v>4713</v>
      </c>
      <c r="I770" s="34">
        <v>1</v>
      </c>
      <c r="J770" s="27">
        <v>614.86</v>
      </c>
      <c r="K770" s="21" t="s">
        <v>150</v>
      </c>
      <c r="L770" s="21"/>
      <c r="M770" s="21"/>
      <c r="N770" s="21"/>
      <c r="O770" s="21"/>
      <c r="P770" s="21"/>
    </row>
    <row r="771" spans="1:16" s="47" customFormat="1" x14ac:dyDescent="0.25">
      <c r="A771" s="22">
        <v>1605</v>
      </c>
      <c r="B771" s="31" t="s">
        <v>4708</v>
      </c>
      <c r="C771" s="28">
        <v>3</v>
      </c>
      <c r="D771" s="29">
        <v>43836</v>
      </c>
      <c r="E771" s="22"/>
      <c r="F771" s="39" t="s">
        <v>4709</v>
      </c>
      <c r="G771" s="39" t="s">
        <v>4714</v>
      </c>
      <c r="H771" s="39" t="s">
        <v>4715</v>
      </c>
      <c r="I771" s="32">
        <v>1</v>
      </c>
      <c r="J771" s="30">
        <v>326.81</v>
      </c>
      <c r="K771" s="22" t="s">
        <v>150</v>
      </c>
      <c r="L771" s="22"/>
      <c r="M771" s="22"/>
      <c r="N771" s="22"/>
      <c r="O771" s="22"/>
      <c r="P771" s="22"/>
    </row>
    <row r="772" spans="1:16" s="47" customFormat="1" x14ac:dyDescent="0.25">
      <c r="A772" s="21">
        <v>1606</v>
      </c>
      <c r="B772" s="33" t="s">
        <v>4708</v>
      </c>
      <c r="C772" s="25">
        <v>4</v>
      </c>
      <c r="D772" s="26">
        <v>43836</v>
      </c>
      <c r="E772" s="21"/>
      <c r="F772" s="37" t="s">
        <v>4709</v>
      </c>
      <c r="G772" s="37" t="s">
        <v>4716</v>
      </c>
      <c r="H772" s="37" t="s">
        <v>3583</v>
      </c>
      <c r="I772" s="34">
        <v>1</v>
      </c>
      <c r="J772" s="27">
        <v>465.7</v>
      </c>
      <c r="K772" s="21" t="s">
        <v>150</v>
      </c>
      <c r="L772" s="21"/>
      <c r="M772" s="21"/>
      <c r="N772" s="21"/>
      <c r="O772" s="21"/>
      <c r="P772" s="21"/>
    </row>
    <row r="773" spans="1:16" s="47" customFormat="1" x14ac:dyDescent="0.25">
      <c r="A773" s="22">
        <v>1610</v>
      </c>
      <c r="B773" s="31" t="s">
        <v>4717</v>
      </c>
      <c r="C773" s="28">
        <v>1</v>
      </c>
      <c r="D773" s="29">
        <v>43837</v>
      </c>
      <c r="E773" s="22"/>
      <c r="F773" s="39" t="s">
        <v>4718</v>
      </c>
      <c r="G773" s="39" t="s">
        <v>248</v>
      </c>
      <c r="H773" s="39" t="s">
        <v>3283</v>
      </c>
      <c r="I773" s="32">
        <v>1</v>
      </c>
      <c r="J773" s="30">
        <v>233.14</v>
      </c>
      <c r="K773" s="22" t="s">
        <v>150</v>
      </c>
      <c r="L773" s="22"/>
      <c r="M773" s="22"/>
      <c r="N773" s="22"/>
      <c r="O773" s="22"/>
      <c r="P773" s="22"/>
    </row>
    <row r="774" spans="1:16" s="47" customFormat="1" x14ac:dyDescent="0.25">
      <c r="A774" s="21">
        <v>1612</v>
      </c>
      <c r="B774" s="33" t="s">
        <v>4719</v>
      </c>
      <c r="C774" s="25">
        <v>1</v>
      </c>
      <c r="D774" s="26">
        <v>43836</v>
      </c>
      <c r="E774" s="21"/>
      <c r="F774" s="37" t="s">
        <v>4720</v>
      </c>
      <c r="G774" s="37" t="s">
        <v>123</v>
      </c>
      <c r="H774" s="37" t="s">
        <v>4534</v>
      </c>
      <c r="I774" s="34">
        <v>1</v>
      </c>
      <c r="J774" s="27">
        <v>49</v>
      </c>
      <c r="K774" s="21" t="s">
        <v>150</v>
      </c>
      <c r="L774" s="21"/>
      <c r="M774" s="21"/>
      <c r="N774" s="21"/>
      <c r="O774" s="21"/>
      <c r="P774" s="21"/>
    </row>
    <row r="775" spans="1:16" x14ac:dyDescent="0.25">
      <c r="A775" s="22">
        <v>1613</v>
      </c>
      <c r="B775" s="31" t="s">
        <v>4719</v>
      </c>
      <c r="C775" s="28">
        <v>2</v>
      </c>
      <c r="D775" s="29">
        <v>43836</v>
      </c>
      <c r="E775" s="22"/>
      <c r="F775" s="39" t="s">
        <v>4720</v>
      </c>
      <c r="G775" s="39" t="s">
        <v>4721</v>
      </c>
      <c r="H775" s="39" t="s">
        <v>4722</v>
      </c>
      <c r="I775" s="32">
        <v>1</v>
      </c>
      <c r="J775" s="30">
        <v>197.7</v>
      </c>
      <c r="K775" s="22" t="s">
        <v>150</v>
      </c>
      <c r="L775" s="22"/>
      <c r="M775" s="22"/>
      <c r="N775" s="22"/>
      <c r="O775" s="22"/>
      <c r="P775" s="22"/>
    </row>
    <row r="776" spans="1:16" s="47" customFormat="1" x14ac:dyDescent="0.25">
      <c r="A776" s="21">
        <v>1617</v>
      </c>
      <c r="B776" s="33" t="s">
        <v>4723</v>
      </c>
      <c r="C776" s="25">
        <v>1</v>
      </c>
      <c r="D776" s="26">
        <v>43837</v>
      </c>
      <c r="E776" s="21"/>
      <c r="F776" s="37" t="s">
        <v>4724</v>
      </c>
      <c r="G776" s="37" t="s">
        <v>4725</v>
      </c>
      <c r="H776" s="37" t="s">
        <v>4726</v>
      </c>
      <c r="I776" s="34">
        <v>1</v>
      </c>
      <c r="J776" s="27">
        <v>248.16</v>
      </c>
      <c r="K776" s="21" t="s">
        <v>150</v>
      </c>
      <c r="L776" s="21"/>
      <c r="M776" s="21"/>
      <c r="N776" s="21"/>
      <c r="O776" s="21"/>
      <c r="P776" s="21"/>
    </row>
    <row r="777" spans="1:16" s="47" customFormat="1" x14ac:dyDescent="0.25">
      <c r="A777" s="22">
        <v>1619</v>
      </c>
      <c r="B777" s="31" t="s">
        <v>4723</v>
      </c>
      <c r="C777" s="28">
        <v>2</v>
      </c>
      <c r="D777" s="29">
        <v>43837</v>
      </c>
      <c r="E777" s="22"/>
      <c r="F777" s="39" t="s">
        <v>4724</v>
      </c>
      <c r="G777" s="39" t="s">
        <v>4727</v>
      </c>
      <c r="H777" s="39" t="s">
        <v>4728</v>
      </c>
      <c r="I777" s="32">
        <v>1</v>
      </c>
      <c r="J777" s="30">
        <v>208.56</v>
      </c>
      <c r="K777" s="22" t="s">
        <v>150</v>
      </c>
      <c r="L777" s="22"/>
      <c r="M777" s="22"/>
      <c r="N777" s="22"/>
      <c r="O777" s="22"/>
      <c r="P777" s="22"/>
    </row>
    <row r="778" spans="1:16" s="47" customFormat="1" x14ac:dyDescent="0.25">
      <c r="A778" s="21">
        <v>1620</v>
      </c>
      <c r="B778" s="33" t="s">
        <v>4723</v>
      </c>
      <c r="C778" s="25">
        <v>3</v>
      </c>
      <c r="D778" s="26">
        <v>43837</v>
      </c>
      <c r="E778" s="21"/>
      <c r="F778" s="37" t="s">
        <v>4724</v>
      </c>
      <c r="G778" s="37" t="s">
        <v>4729</v>
      </c>
      <c r="H778" s="37" t="s">
        <v>4730</v>
      </c>
      <c r="I778" s="34">
        <v>1</v>
      </c>
      <c r="J778" s="27">
        <v>147.91</v>
      </c>
      <c r="K778" s="21" t="s">
        <v>150</v>
      </c>
      <c r="L778" s="21"/>
      <c r="M778" s="21"/>
      <c r="N778" s="21"/>
      <c r="O778" s="21"/>
      <c r="P778" s="21"/>
    </row>
    <row r="779" spans="1:16" s="47" customFormat="1" x14ac:dyDescent="0.25">
      <c r="A779" s="22">
        <v>1621</v>
      </c>
      <c r="B779" s="31" t="s">
        <v>4723</v>
      </c>
      <c r="C779" s="28">
        <v>4</v>
      </c>
      <c r="D779" s="29">
        <v>43837</v>
      </c>
      <c r="E779" s="22"/>
      <c r="F779" s="39" t="s">
        <v>4724</v>
      </c>
      <c r="G779" s="39" t="s">
        <v>123</v>
      </c>
      <c r="H779" s="39" t="s">
        <v>4534</v>
      </c>
      <c r="I779" s="32">
        <v>1</v>
      </c>
      <c r="J779" s="30">
        <v>49</v>
      </c>
      <c r="K779" s="22" t="s">
        <v>150</v>
      </c>
      <c r="L779" s="22"/>
      <c r="M779" s="22"/>
      <c r="N779" s="22"/>
      <c r="O779" s="22"/>
      <c r="P779" s="22"/>
    </row>
    <row r="780" spans="1:16" s="47" customFormat="1" x14ac:dyDescent="0.25">
      <c r="A780" s="21">
        <v>1622</v>
      </c>
      <c r="B780" s="33" t="s">
        <v>4723</v>
      </c>
      <c r="C780" s="25">
        <v>5</v>
      </c>
      <c r="D780" s="26">
        <v>43837</v>
      </c>
      <c r="E780" s="21"/>
      <c r="F780" s="37" t="s">
        <v>4724</v>
      </c>
      <c r="G780" s="37" t="s">
        <v>4731</v>
      </c>
      <c r="H780" s="37" t="s">
        <v>4732</v>
      </c>
      <c r="I780" s="34">
        <v>1</v>
      </c>
      <c r="J780" s="27">
        <v>315.83999999999997</v>
      </c>
      <c r="K780" s="21" t="s">
        <v>150</v>
      </c>
      <c r="L780" s="21"/>
      <c r="M780" s="21"/>
      <c r="N780" s="21"/>
      <c r="O780" s="21"/>
      <c r="P780" s="21"/>
    </row>
    <row r="781" spans="1:16" s="47" customFormat="1" x14ac:dyDescent="0.25">
      <c r="A781" s="22">
        <v>1630</v>
      </c>
      <c r="B781" s="31" t="s">
        <v>4734</v>
      </c>
      <c r="C781" s="28">
        <v>1</v>
      </c>
      <c r="D781" s="29">
        <v>43836</v>
      </c>
      <c r="E781" s="22"/>
      <c r="F781" s="39" t="s">
        <v>14</v>
      </c>
      <c r="G781" s="39" t="s">
        <v>1822</v>
      </c>
      <c r="H781" s="39" t="s">
        <v>4735</v>
      </c>
      <c r="I781" s="32">
        <v>2</v>
      </c>
      <c r="J781" s="30">
        <v>347.82</v>
      </c>
      <c r="K781" s="22" t="s">
        <v>150</v>
      </c>
      <c r="L781" s="22"/>
      <c r="M781" s="22"/>
      <c r="N781" s="22"/>
      <c r="O781" s="22"/>
      <c r="P781" s="22"/>
    </row>
    <row r="782" spans="1:16" s="47" customFormat="1" x14ac:dyDescent="0.25">
      <c r="A782" s="21">
        <v>1632</v>
      </c>
      <c r="B782" s="33" t="s">
        <v>4736</v>
      </c>
      <c r="C782" s="25">
        <v>1</v>
      </c>
      <c r="D782" s="26">
        <v>43836</v>
      </c>
      <c r="E782" s="21"/>
      <c r="F782" s="37" t="s">
        <v>14</v>
      </c>
      <c r="G782" s="37" t="s">
        <v>48</v>
      </c>
      <c r="H782" s="37" t="s">
        <v>49</v>
      </c>
      <c r="I782" s="34">
        <v>6</v>
      </c>
      <c r="J782" s="27">
        <v>1110.72</v>
      </c>
      <c r="K782" s="21" t="s">
        <v>150</v>
      </c>
      <c r="L782" s="21"/>
      <c r="M782" s="21"/>
      <c r="N782" s="21"/>
      <c r="O782" s="21"/>
      <c r="P782" s="21"/>
    </row>
    <row r="783" spans="1:16" s="47" customFormat="1" x14ac:dyDescent="0.25">
      <c r="A783" s="22">
        <v>1633</v>
      </c>
      <c r="B783" s="31" t="s">
        <v>4737</v>
      </c>
      <c r="C783" s="28">
        <v>1</v>
      </c>
      <c r="D783" s="29">
        <v>43836</v>
      </c>
      <c r="E783" s="22"/>
      <c r="F783" s="39" t="s">
        <v>14</v>
      </c>
      <c r="G783" s="39" t="s">
        <v>64</v>
      </c>
      <c r="H783" s="39" t="s">
        <v>49</v>
      </c>
      <c r="I783" s="32">
        <v>4</v>
      </c>
      <c r="J783" s="30">
        <v>732.04</v>
      </c>
      <c r="K783" s="22" t="s">
        <v>150</v>
      </c>
      <c r="L783" s="22"/>
      <c r="M783" s="22"/>
      <c r="N783" s="22"/>
      <c r="O783" s="22"/>
      <c r="P783" s="22"/>
    </row>
    <row r="784" spans="1:16" s="47" customFormat="1" x14ac:dyDescent="0.25">
      <c r="A784" s="21">
        <v>1634</v>
      </c>
      <c r="B784" s="33" t="s">
        <v>4738</v>
      </c>
      <c r="C784" s="25">
        <v>1</v>
      </c>
      <c r="D784" s="26">
        <v>43838</v>
      </c>
      <c r="E784" s="21"/>
      <c r="F784" s="37" t="s">
        <v>37</v>
      </c>
      <c r="G784" s="37" t="s">
        <v>4739</v>
      </c>
      <c r="H784" s="37" t="s">
        <v>3332</v>
      </c>
      <c r="I784" s="34">
        <v>1</v>
      </c>
      <c r="J784" s="27">
        <v>55.44</v>
      </c>
      <c r="K784" s="21" t="s">
        <v>149</v>
      </c>
      <c r="L784" s="21"/>
      <c r="M784" s="21"/>
      <c r="N784" s="21"/>
      <c r="O784" s="21"/>
      <c r="P784" s="21"/>
    </row>
    <row r="785" spans="1:16" x14ac:dyDescent="0.25">
      <c r="A785" s="22">
        <v>1636</v>
      </c>
      <c r="B785" s="31" t="s">
        <v>4740</v>
      </c>
      <c r="C785" s="28">
        <v>1</v>
      </c>
      <c r="D785" s="29">
        <v>43852</v>
      </c>
      <c r="E785" s="22"/>
      <c r="F785" s="39" t="s">
        <v>38</v>
      </c>
      <c r="G785" s="39" t="s">
        <v>1430</v>
      </c>
      <c r="H785" s="39" t="s">
        <v>4741</v>
      </c>
      <c r="I785" s="32">
        <v>1</v>
      </c>
      <c r="J785" s="30">
        <v>688.15</v>
      </c>
      <c r="K785" s="22"/>
      <c r="L785" s="22"/>
      <c r="M785" s="22"/>
      <c r="N785" s="22"/>
      <c r="O785" s="22"/>
      <c r="P785" s="22"/>
    </row>
    <row r="786" spans="1:16" s="47" customFormat="1" x14ac:dyDescent="0.25">
      <c r="A786" s="21">
        <v>1637</v>
      </c>
      <c r="B786" s="33" t="s">
        <v>4742</v>
      </c>
      <c r="C786" s="25">
        <v>1</v>
      </c>
      <c r="D786" s="26">
        <v>43837</v>
      </c>
      <c r="E786" s="21"/>
      <c r="F786" s="37" t="s">
        <v>18</v>
      </c>
      <c r="G786" s="37" t="s">
        <v>3498</v>
      </c>
      <c r="H786" s="37" t="s">
        <v>23</v>
      </c>
      <c r="I786" s="34">
        <v>3</v>
      </c>
      <c r="J786" s="27">
        <v>482.28</v>
      </c>
      <c r="K786" s="21" t="s">
        <v>150</v>
      </c>
      <c r="L786" s="21"/>
      <c r="M786" s="21"/>
      <c r="N786" s="21"/>
      <c r="O786" s="21"/>
      <c r="P786" s="21"/>
    </row>
    <row r="787" spans="1:16" s="47" customFormat="1" x14ac:dyDescent="0.25">
      <c r="A787" s="22">
        <v>1638</v>
      </c>
      <c r="B787" s="31" t="s">
        <v>4743</v>
      </c>
      <c r="C787" s="28">
        <v>1</v>
      </c>
      <c r="D787" s="29">
        <v>43836</v>
      </c>
      <c r="E787" s="22"/>
      <c r="F787" s="39" t="s">
        <v>3338</v>
      </c>
      <c r="G787" s="39" t="s">
        <v>4744</v>
      </c>
      <c r="H787" s="39" t="s">
        <v>4745</v>
      </c>
      <c r="I787" s="32">
        <v>8</v>
      </c>
      <c r="J787" s="30">
        <v>1604.16</v>
      </c>
      <c r="K787" s="22" t="s">
        <v>150</v>
      </c>
      <c r="L787" s="22"/>
      <c r="M787" s="22"/>
      <c r="N787" s="22"/>
      <c r="O787" s="22"/>
      <c r="P787" s="22"/>
    </row>
    <row r="788" spans="1:16" s="47" customFormat="1" x14ac:dyDescent="0.25">
      <c r="A788" s="21">
        <v>1639</v>
      </c>
      <c r="B788" s="33" t="s">
        <v>4743</v>
      </c>
      <c r="C788" s="25">
        <v>2</v>
      </c>
      <c r="D788" s="26">
        <v>43836</v>
      </c>
      <c r="E788" s="21"/>
      <c r="F788" s="37" t="s">
        <v>3338</v>
      </c>
      <c r="G788" s="37" t="s">
        <v>4746</v>
      </c>
      <c r="H788" s="37" t="s">
        <v>4747</v>
      </c>
      <c r="I788" s="34">
        <v>3</v>
      </c>
      <c r="J788" s="27">
        <v>643.5</v>
      </c>
      <c r="K788" s="21" t="s">
        <v>150</v>
      </c>
      <c r="L788" s="21"/>
      <c r="M788" s="21"/>
      <c r="N788" s="21"/>
      <c r="O788" s="21"/>
      <c r="P788" s="21"/>
    </row>
    <row r="789" spans="1:16" s="47" customFormat="1" x14ac:dyDescent="0.25">
      <c r="A789" s="22">
        <v>1640</v>
      </c>
      <c r="B789" s="31" t="s">
        <v>4743</v>
      </c>
      <c r="C789" s="28">
        <v>3</v>
      </c>
      <c r="D789" s="29">
        <v>43836</v>
      </c>
      <c r="E789" s="22"/>
      <c r="F789" s="39" t="s">
        <v>3338</v>
      </c>
      <c r="G789" s="39" t="s">
        <v>4748</v>
      </c>
      <c r="H789" s="39" t="s">
        <v>4749</v>
      </c>
      <c r="I789" s="32">
        <v>1</v>
      </c>
      <c r="J789" s="30">
        <v>222.72</v>
      </c>
      <c r="K789" s="22" t="s">
        <v>150</v>
      </c>
      <c r="L789" s="22"/>
      <c r="M789" s="22"/>
      <c r="N789" s="22"/>
      <c r="O789" s="22"/>
      <c r="P789" s="22"/>
    </row>
    <row r="790" spans="1:16" s="47" customFormat="1" x14ac:dyDescent="0.25">
      <c r="A790" s="21">
        <v>1641</v>
      </c>
      <c r="B790" s="33" t="s">
        <v>4743</v>
      </c>
      <c r="C790" s="25">
        <v>4</v>
      </c>
      <c r="D790" s="26">
        <v>43836</v>
      </c>
      <c r="E790" s="21"/>
      <c r="F790" s="37" t="s">
        <v>3338</v>
      </c>
      <c r="G790" s="37" t="s">
        <v>3592</v>
      </c>
      <c r="H790" s="37" t="s">
        <v>3593</v>
      </c>
      <c r="I790" s="34">
        <v>12</v>
      </c>
      <c r="J790" s="27">
        <v>3479.04</v>
      </c>
      <c r="K790" s="21" t="s">
        <v>150</v>
      </c>
      <c r="L790" s="21"/>
      <c r="M790" s="21"/>
      <c r="N790" s="21"/>
      <c r="O790" s="21"/>
      <c r="P790" s="21"/>
    </row>
    <row r="791" spans="1:16" s="47" customFormat="1" x14ac:dyDescent="0.25">
      <c r="A791" s="22">
        <v>1645</v>
      </c>
      <c r="B791" s="31" t="s">
        <v>4750</v>
      </c>
      <c r="C791" s="28">
        <v>1</v>
      </c>
      <c r="D791" s="29">
        <v>43836</v>
      </c>
      <c r="E791" s="22"/>
      <c r="F791" s="39" t="s">
        <v>4751</v>
      </c>
      <c r="G791" s="39" t="s">
        <v>4752</v>
      </c>
      <c r="H791" s="39" t="s">
        <v>4753</v>
      </c>
      <c r="I791" s="32">
        <v>1</v>
      </c>
      <c r="J791" s="30">
        <v>49.99</v>
      </c>
      <c r="K791" s="22" t="s">
        <v>150</v>
      </c>
      <c r="L791" s="22"/>
      <c r="M791" s="22"/>
      <c r="N791" s="22"/>
      <c r="O791" s="22"/>
      <c r="P791" s="22"/>
    </row>
    <row r="792" spans="1:16" s="47" customFormat="1" x14ac:dyDescent="0.25">
      <c r="A792" s="21">
        <v>1647</v>
      </c>
      <c r="B792" s="33" t="s">
        <v>4750</v>
      </c>
      <c r="C792" s="25">
        <v>2</v>
      </c>
      <c r="D792" s="26">
        <v>43836</v>
      </c>
      <c r="E792" s="21"/>
      <c r="F792" s="37" t="s">
        <v>4751</v>
      </c>
      <c r="G792" s="37" t="s">
        <v>4754</v>
      </c>
      <c r="H792" s="37" t="s">
        <v>4755</v>
      </c>
      <c r="I792" s="34">
        <v>1</v>
      </c>
      <c r="J792" s="27">
        <v>765.55</v>
      </c>
      <c r="K792" s="21" t="s">
        <v>150</v>
      </c>
      <c r="L792" s="21"/>
      <c r="M792" s="21"/>
      <c r="N792" s="21"/>
      <c r="O792" s="21"/>
      <c r="P792" s="21"/>
    </row>
    <row r="793" spans="1:16" s="47" customFormat="1" x14ac:dyDescent="0.25">
      <c r="A793" s="22">
        <v>1651</v>
      </c>
      <c r="B793" s="31" t="s">
        <v>4756</v>
      </c>
      <c r="C793" s="28">
        <v>1</v>
      </c>
      <c r="D793" s="29">
        <v>43838</v>
      </c>
      <c r="E793" s="22"/>
      <c r="F793" s="39" t="s">
        <v>4757</v>
      </c>
      <c r="G793" s="39" t="s">
        <v>4758</v>
      </c>
      <c r="H793" s="39" t="s">
        <v>3847</v>
      </c>
      <c r="I793" s="32">
        <v>1</v>
      </c>
      <c r="J793" s="30">
        <v>669.86</v>
      </c>
      <c r="K793" s="22" t="s">
        <v>153</v>
      </c>
      <c r="L793" s="22"/>
      <c r="M793" s="22"/>
      <c r="N793" s="22"/>
      <c r="O793" s="22"/>
      <c r="P793" s="22"/>
    </row>
    <row r="794" spans="1:16" x14ac:dyDescent="0.25">
      <c r="A794" s="21">
        <v>1653</v>
      </c>
      <c r="B794" s="33" t="s">
        <v>4759</v>
      </c>
      <c r="C794" s="25">
        <v>1</v>
      </c>
      <c r="D794" s="26">
        <v>43843</v>
      </c>
      <c r="E794" s="21"/>
      <c r="F794" s="37" t="s">
        <v>43</v>
      </c>
      <c r="G794" s="37" t="s">
        <v>3378</v>
      </c>
      <c r="H794" s="37" t="s">
        <v>3678</v>
      </c>
      <c r="I794" s="34">
        <v>1</v>
      </c>
      <c r="J794" s="27">
        <v>22.72</v>
      </c>
      <c r="K794" s="21"/>
      <c r="L794" s="21"/>
      <c r="M794" s="21"/>
      <c r="N794" s="21"/>
      <c r="O794" s="21"/>
      <c r="P794" s="21"/>
    </row>
    <row r="795" spans="1:16" s="47" customFormat="1" x14ac:dyDescent="0.25">
      <c r="A795" s="22">
        <v>1654</v>
      </c>
      <c r="B795" s="31" t="s">
        <v>4759</v>
      </c>
      <c r="C795" s="28">
        <v>2</v>
      </c>
      <c r="D795" s="29">
        <v>43843</v>
      </c>
      <c r="E795" s="22"/>
      <c r="F795" s="39" t="s">
        <v>43</v>
      </c>
      <c r="G795" s="39" t="s">
        <v>3407</v>
      </c>
      <c r="H795" s="39" t="s">
        <v>71</v>
      </c>
      <c r="I795" s="32">
        <v>1</v>
      </c>
      <c r="J795" s="30">
        <v>49.71</v>
      </c>
      <c r="K795" s="22"/>
      <c r="L795" s="22"/>
      <c r="M795" s="22"/>
      <c r="N795" s="22"/>
      <c r="O795" s="22"/>
      <c r="P795" s="22"/>
    </row>
    <row r="796" spans="1:16" s="47" customFormat="1" x14ac:dyDescent="0.25">
      <c r="A796" s="21">
        <v>1655</v>
      </c>
      <c r="B796" s="33" t="s">
        <v>4759</v>
      </c>
      <c r="C796" s="25">
        <v>3</v>
      </c>
      <c r="D796" s="26">
        <v>43843</v>
      </c>
      <c r="E796" s="21"/>
      <c r="F796" s="37" t="s">
        <v>43</v>
      </c>
      <c r="G796" s="37" t="s">
        <v>3408</v>
      </c>
      <c r="H796" s="37" t="s">
        <v>73</v>
      </c>
      <c r="I796" s="34">
        <v>1</v>
      </c>
      <c r="J796" s="27">
        <v>698.12</v>
      </c>
      <c r="K796" s="21"/>
      <c r="L796" s="21"/>
      <c r="M796" s="21"/>
      <c r="N796" s="21"/>
      <c r="O796" s="21"/>
      <c r="P796" s="21"/>
    </row>
    <row r="797" spans="1:16" s="47" customFormat="1" x14ac:dyDescent="0.25">
      <c r="A797" s="22">
        <v>1656</v>
      </c>
      <c r="B797" s="31" t="s">
        <v>4759</v>
      </c>
      <c r="C797" s="28">
        <v>4</v>
      </c>
      <c r="D797" s="29">
        <v>43843</v>
      </c>
      <c r="E797" s="22"/>
      <c r="F797" s="39" t="s">
        <v>43</v>
      </c>
      <c r="G797" s="39" t="s">
        <v>3409</v>
      </c>
      <c r="H797" s="39" t="s">
        <v>3410</v>
      </c>
      <c r="I797" s="32">
        <v>1</v>
      </c>
      <c r="J797" s="30">
        <v>393.03</v>
      </c>
      <c r="K797" s="22"/>
      <c r="L797" s="22"/>
      <c r="M797" s="22"/>
      <c r="N797" s="22"/>
      <c r="O797" s="22"/>
      <c r="P797" s="22"/>
    </row>
    <row r="798" spans="1:16" s="47" customFormat="1" x14ac:dyDescent="0.25">
      <c r="A798" s="21">
        <v>1657</v>
      </c>
      <c r="B798" s="33" t="s">
        <v>4759</v>
      </c>
      <c r="C798" s="25">
        <v>5</v>
      </c>
      <c r="D798" s="26">
        <v>43843</v>
      </c>
      <c r="E798" s="21"/>
      <c r="F798" s="37" t="s">
        <v>43</v>
      </c>
      <c r="G798" s="37" t="s">
        <v>3707</v>
      </c>
      <c r="H798" s="37" t="s">
        <v>3689</v>
      </c>
      <c r="I798" s="34">
        <v>1</v>
      </c>
      <c r="J798" s="27">
        <v>170.66</v>
      </c>
      <c r="K798" s="21"/>
      <c r="L798" s="21"/>
      <c r="M798" s="21"/>
      <c r="N798" s="21"/>
      <c r="O798" s="21"/>
      <c r="P798" s="21"/>
    </row>
    <row r="799" spans="1:16" s="47" customFormat="1" x14ac:dyDescent="0.25">
      <c r="A799" s="22">
        <v>1662</v>
      </c>
      <c r="B799" s="31" t="s">
        <v>4761</v>
      </c>
      <c r="C799" s="28">
        <v>1</v>
      </c>
      <c r="D799" s="29">
        <v>43843</v>
      </c>
      <c r="E799" s="22"/>
      <c r="F799" s="39" t="s">
        <v>43</v>
      </c>
      <c r="G799" s="39" t="s">
        <v>3378</v>
      </c>
      <c r="H799" s="39" t="s">
        <v>3678</v>
      </c>
      <c r="I799" s="32">
        <v>1</v>
      </c>
      <c r="J799" s="30">
        <v>22.72</v>
      </c>
      <c r="K799" s="22"/>
      <c r="L799" s="22"/>
      <c r="M799" s="22"/>
      <c r="N799" s="22"/>
      <c r="O799" s="22"/>
      <c r="P799" s="22"/>
    </row>
    <row r="800" spans="1:16" s="47" customFormat="1" x14ac:dyDescent="0.25">
      <c r="A800" s="21">
        <v>1664</v>
      </c>
      <c r="B800" s="33" t="s">
        <v>4761</v>
      </c>
      <c r="C800" s="25">
        <v>2</v>
      </c>
      <c r="D800" s="26">
        <v>43843</v>
      </c>
      <c r="E800" s="21"/>
      <c r="F800" s="37" t="s">
        <v>43</v>
      </c>
      <c r="G800" s="37" t="s">
        <v>3422</v>
      </c>
      <c r="H800" s="37" t="s">
        <v>81</v>
      </c>
      <c r="I800" s="34">
        <v>1</v>
      </c>
      <c r="J800" s="27">
        <v>874.23</v>
      </c>
      <c r="K800" s="21"/>
      <c r="L800" s="21"/>
      <c r="M800" s="21"/>
      <c r="N800" s="21"/>
      <c r="O800" s="21"/>
      <c r="P800" s="21"/>
    </row>
    <row r="801" spans="1:16" x14ac:dyDescent="0.25">
      <c r="A801" s="22">
        <v>1665</v>
      </c>
      <c r="B801" s="31" t="s">
        <v>4761</v>
      </c>
      <c r="C801" s="28">
        <v>3</v>
      </c>
      <c r="D801" s="29">
        <v>43843</v>
      </c>
      <c r="E801" s="22"/>
      <c r="F801" s="39" t="s">
        <v>43</v>
      </c>
      <c r="G801" s="39" t="s">
        <v>3423</v>
      </c>
      <c r="H801" s="39" t="s">
        <v>82</v>
      </c>
      <c r="I801" s="32">
        <v>1</v>
      </c>
      <c r="J801" s="30">
        <v>65.81</v>
      </c>
      <c r="K801" s="22"/>
      <c r="L801" s="22"/>
      <c r="M801" s="22"/>
      <c r="N801" s="22"/>
      <c r="O801" s="22"/>
      <c r="P801" s="22"/>
    </row>
    <row r="802" spans="1:16" s="47" customFormat="1" x14ac:dyDescent="0.25">
      <c r="A802" s="21">
        <v>1666</v>
      </c>
      <c r="B802" s="33" t="s">
        <v>4761</v>
      </c>
      <c r="C802" s="25">
        <v>4</v>
      </c>
      <c r="D802" s="26">
        <v>43843</v>
      </c>
      <c r="E802" s="21"/>
      <c r="F802" s="37" t="s">
        <v>43</v>
      </c>
      <c r="G802" s="37" t="s">
        <v>3424</v>
      </c>
      <c r="H802" s="37" t="s">
        <v>3315</v>
      </c>
      <c r="I802" s="34">
        <v>1</v>
      </c>
      <c r="J802" s="27">
        <v>356.48</v>
      </c>
      <c r="K802" s="21"/>
      <c r="L802" s="21"/>
      <c r="M802" s="21"/>
      <c r="N802" s="21"/>
      <c r="O802" s="21"/>
      <c r="P802" s="21"/>
    </row>
    <row r="803" spans="1:16" s="47" customFormat="1" x14ac:dyDescent="0.25">
      <c r="A803" s="22">
        <v>1667</v>
      </c>
      <c r="B803" s="31" t="s">
        <v>4761</v>
      </c>
      <c r="C803" s="28">
        <v>5</v>
      </c>
      <c r="D803" s="29">
        <v>43843</v>
      </c>
      <c r="E803" s="22"/>
      <c r="F803" s="39" t="s">
        <v>43</v>
      </c>
      <c r="G803" s="39" t="s">
        <v>3425</v>
      </c>
      <c r="H803" s="39" t="s">
        <v>66</v>
      </c>
      <c r="I803" s="32">
        <v>1</v>
      </c>
      <c r="J803" s="30">
        <v>98.97</v>
      </c>
      <c r="K803" s="22"/>
      <c r="L803" s="22"/>
      <c r="M803" s="22"/>
      <c r="N803" s="22"/>
      <c r="O803" s="22"/>
      <c r="P803" s="22"/>
    </row>
    <row r="804" spans="1:16" s="47" customFormat="1" x14ac:dyDescent="0.25">
      <c r="A804" s="21">
        <v>1672</v>
      </c>
      <c r="B804" s="33" t="s">
        <v>4763</v>
      </c>
      <c r="C804" s="25">
        <v>1</v>
      </c>
      <c r="D804" s="26">
        <v>43843</v>
      </c>
      <c r="E804" s="21"/>
      <c r="F804" s="37" t="s">
        <v>43</v>
      </c>
      <c r="G804" s="37" t="s">
        <v>3378</v>
      </c>
      <c r="H804" s="37" t="s">
        <v>3678</v>
      </c>
      <c r="I804" s="34">
        <v>1</v>
      </c>
      <c r="J804" s="27">
        <v>22.72</v>
      </c>
      <c r="K804" s="21"/>
      <c r="L804" s="21"/>
      <c r="M804" s="21"/>
      <c r="N804" s="21"/>
      <c r="O804" s="21"/>
      <c r="P804" s="21"/>
    </row>
    <row r="805" spans="1:16" s="47" customFormat="1" x14ac:dyDescent="0.25">
      <c r="A805" s="22">
        <v>1674</v>
      </c>
      <c r="B805" s="31" t="s">
        <v>4763</v>
      </c>
      <c r="C805" s="28">
        <v>2</v>
      </c>
      <c r="D805" s="29">
        <v>43843</v>
      </c>
      <c r="E805" s="22"/>
      <c r="F805" s="39" t="s">
        <v>43</v>
      </c>
      <c r="G805" s="39" t="s">
        <v>3521</v>
      </c>
      <c r="H805" s="39" t="s">
        <v>74</v>
      </c>
      <c r="I805" s="32">
        <v>1</v>
      </c>
      <c r="J805" s="30">
        <v>235.27</v>
      </c>
      <c r="K805" s="22"/>
      <c r="L805" s="22"/>
      <c r="M805" s="22"/>
      <c r="N805" s="22"/>
      <c r="O805" s="22"/>
      <c r="P805" s="22"/>
    </row>
    <row r="806" spans="1:16" s="47" customFormat="1" x14ac:dyDescent="0.25">
      <c r="A806" s="21">
        <v>1675</v>
      </c>
      <c r="B806" s="33" t="s">
        <v>4763</v>
      </c>
      <c r="C806" s="25">
        <v>3</v>
      </c>
      <c r="D806" s="26">
        <v>43843</v>
      </c>
      <c r="E806" s="21"/>
      <c r="F806" s="37" t="s">
        <v>43</v>
      </c>
      <c r="G806" s="37" t="s">
        <v>3522</v>
      </c>
      <c r="H806" s="37" t="s">
        <v>75</v>
      </c>
      <c r="I806" s="34">
        <v>1</v>
      </c>
      <c r="J806" s="27">
        <v>370.83</v>
      </c>
      <c r="K806" s="21"/>
      <c r="L806" s="21"/>
      <c r="M806" s="21"/>
      <c r="N806" s="21"/>
      <c r="O806" s="21"/>
      <c r="P806" s="21"/>
    </row>
    <row r="807" spans="1:16" s="47" customFormat="1" x14ac:dyDescent="0.25">
      <c r="A807" s="22">
        <v>1676</v>
      </c>
      <c r="B807" s="31" t="s">
        <v>4763</v>
      </c>
      <c r="C807" s="28">
        <v>4</v>
      </c>
      <c r="D807" s="29">
        <v>43843</v>
      </c>
      <c r="E807" s="22"/>
      <c r="F807" s="39" t="s">
        <v>43</v>
      </c>
      <c r="G807" s="39" t="s">
        <v>3523</v>
      </c>
      <c r="H807" s="39" t="s">
        <v>70</v>
      </c>
      <c r="I807" s="32">
        <v>1</v>
      </c>
      <c r="J807" s="30">
        <v>110.82</v>
      </c>
      <c r="K807" s="22"/>
      <c r="L807" s="22"/>
      <c r="M807" s="22"/>
      <c r="N807" s="22"/>
      <c r="O807" s="22"/>
      <c r="P807" s="22"/>
    </row>
    <row r="808" spans="1:16" s="47" customFormat="1" x14ac:dyDescent="0.25">
      <c r="A808" s="21">
        <v>1681</v>
      </c>
      <c r="B808" s="33" t="s">
        <v>4765</v>
      </c>
      <c r="C808" s="25">
        <v>1</v>
      </c>
      <c r="D808" s="26">
        <v>43843</v>
      </c>
      <c r="E808" s="21"/>
      <c r="F808" s="37" t="s">
        <v>43</v>
      </c>
      <c r="G808" s="37" t="s">
        <v>3390</v>
      </c>
      <c r="H808" s="37" t="s">
        <v>74</v>
      </c>
      <c r="I808" s="34">
        <v>1</v>
      </c>
      <c r="J808" s="27">
        <v>240.15</v>
      </c>
      <c r="K808" s="21"/>
      <c r="L808" s="21"/>
      <c r="M808" s="21"/>
      <c r="N808" s="21"/>
      <c r="O808" s="21"/>
      <c r="P808" s="21"/>
    </row>
    <row r="809" spans="1:16" s="47" customFormat="1" x14ac:dyDescent="0.25">
      <c r="A809" s="22">
        <v>1683</v>
      </c>
      <c r="B809" s="31" t="s">
        <v>4765</v>
      </c>
      <c r="C809" s="28">
        <v>2</v>
      </c>
      <c r="D809" s="29">
        <v>43843</v>
      </c>
      <c r="E809" s="22"/>
      <c r="F809" s="39" t="s">
        <v>43</v>
      </c>
      <c r="G809" s="39" t="s">
        <v>3378</v>
      </c>
      <c r="H809" s="39" t="s">
        <v>3678</v>
      </c>
      <c r="I809" s="32">
        <v>1</v>
      </c>
      <c r="J809" s="30">
        <v>22.72</v>
      </c>
      <c r="K809" s="22"/>
      <c r="L809" s="22"/>
      <c r="M809" s="22"/>
      <c r="N809" s="22"/>
      <c r="O809" s="22"/>
      <c r="P809" s="22"/>
    </row>
    <row r="810" spans="1:16" s="47" customFormat="1" x14ac:dyDescent="0.25">
      <c r="A810" s="21">
        <v>1684</v>
      </c>
      <c r="B810" s="33" t="s">
        <v>4765</v>
      </c>
      <c r="C810" s="25">
        <v>3</v>
      </c>
      <c r="D810" s="26">
        <v>43843</v>
      </c>
      <c r="E810" s="21"/>
      <c r="F810" s="37" t="s">
        <v>43</v>
      </c>
      <c r="G810" s="37" t="s">
        <v>3391</v>
      </c>
      <c r="H810" s="37" t="s">
        <v>75</v>
      </c>
      <c r="I810" s="34">
        <v>1</v>
      </c>
      <c r="J810" s="27">
        <v>418.43</v>
      </c>
      <c r="K810" s="21"/>
      <c r="L810" s="21"/>
      <c r="M810" s="21"/>
      <c r="N810" s="21"/>
      <c r="O810" s="21"/>
      <c r="P810" s="21"/>
    </row>
    <row r="811" spans="1:16" s="47" customFormat="1" x14ac:dyDescent="0.25">
      <c r="A811" s="22">
        <v>1685</v>
      </c>
      <c r="B811" s="31" t="s">
        <v>4765</v>
      </c>
      <c r="C811" s="28">
        <v>4</v>
      </c>
      <c r="D811" s="29">
        <v>43843</v>
      </c>
      <c r="E811" s="22"/>
      <c r="F811" s="39" t="s">
        <v>43</v>
      </c>
      <c r="G811" s="39" t="s">
        <v>3863</v>
      </c>
      <c r="H811" s="39" t="s">
        <v>70</v>
      </c>
      <c r="I811" s="32">
        <v>1</v>
      </c>
      <c r="J811" s="30">
        <v>131.1</v>
      </c>
      <c r="K811" s="22"/>
      <c r="L811" s="22"/>
      <c r="M811" s="22"/>
      <c r="N811" s="22"/>
      <c r="O811" s="22"/>
      <c r="P811" s="22"/>
    </row>
    <row r="812" spans="1:16" s="47" customFormat="1" x14ac:dyDescent="0.25">
      <c r="A812" s="21">
        <v>1690</v>
      </c>
      <c r="B812" s="33" t="s">
        <v>4767</v>
      </c>
      <c r="C812" s="25">
        <v>1</v>
      </c>
      <c r="D812" s="26">
        <v>43843</v>
      </c>
      <c r="E812" s="21"/>
      <c r="F812" s="37" t="s">
        <v>43</v>
      </c>
      <c r="G812" s="37" t="s">
        <v>3378</v>
      </c>
      <c r="H812" s="37" t="s">
        <v>3678</v>
      </c>
      <c r="I812" s="34">
        <v>1</v>
      </c>
      <c r="J812" s="27">
        <v>22.72</v>
      </c>
      <c r="K812" s="21"/>
      <c r="L812" s="21"/>
      <c r="M812" s="21"/>
      <c r="N812" s="21"/>
      <c r="O812" s="21"/>
      <c r="P812" s="21"/>
    </row>
    <row r="813" spans="1:16" x14ac:dyDescent="0.25">
      <c r="A813" s="22">
        <v>1692</v>
      </c>
      <c r="B813" s="31" t="s">
        <v>4767</v>
      </c>
      <c r="C813" s="28">
        <v>2</v>
      </c>
      <c r="D813" s="29">
        <v>43843</v>
      </c>
      <c r="E813" s="22"/>
      <c r="F813" s="39" t="s">
        <v>43</v>
      </c>
      <c r="G813" s="39" t="s">
        <v>3459</v>
      </c>
      <c r="H813" s="39" t="s">
        <v>82</v>
      </c>
      <c r="I813" s="32">
        <v>1</v>
      </c>
      <c r="J813" s="30">
        <v>47.72</v>
      </c>
      <c r="K813" s="22"/>
      <c r="L813" s="22"/>
      <c r="M813" s="22"/>
      <c r="N813" s="22"/>
      <c r="O813" s="22"/>
      <c r="P813" s="22"/>
    </row>
    <row r="814" spans="1:16" s="47" customFormat="1" x14ac:dyDescent="0.25">
      <c r="A814" s="21">
        <v>1693</v>
      </c>
      <c r="B814" s="33" t="s">
        <v>4767</v>
      </c>
      <c r="C814" s="25">
        <v>3</v>
      </c>
      <c r="D814" s="26">
        <v>43843</v>
      </c>
      <c r="E814" s="21"/>
      <c r="F814" s="37" t="s">
        <v>43</v>
      </c>
      <c r="G814" s="37" t="s">
        <v>3460</v>
      </c>
      <c r="H814" s="37" t="s">
        <v>81</v>
      </c>
      <c r="I814" s="34">
        <v>1</v>
      </c>
      <c r="J814" s="27">
        <v>522.52</v>
      </c>
      <c r="K814" s="21"/>
      <c r="L814" s="21"/>
      <c r="M814" s="21"/>
      <c r="N814" s="21"/>
      <c r="O814" s="21"/>
      <c r="P814" s="21"/>
    </row>
    <row r="815" spans="1:16" s="47" customFormat="1" x14ac:dyDescent="0.25">
      <c r="A815" s="22">
        <v>1694</v>
      </c>
      <c r="B815" s="31" t="s">
        <v>4767</v>
      </c>
      <c r="C815" s="28">
        <v>4</v>
      </c>
      <c r="D815" s="29">
        <v>43843</v>
      </c>
      <c r="E815" s="22"/>
      <c r="F815" s="39" t="s">
        <v>43</v>
      </c>
      <c r="G815" s="39" t="s">
        <v>3426</v>
      </c>
      <c r="H815" s="39" t="s">
        <v>66</v>
      </c>
      <c r="I815" s="32">
        <v>1</v>
      </c>
      <c r="J815" s="30">
        <v>101.02</v>
      </c>
      <c r="K815" s="22"/>
      <c r="L815" s="22"/>
      <c r="M815" s="22"/>
      <c r="N815" s="22"/>
      <c r="O815" s="22"/>
      <c r="P815" s="22"/>
    </row>
    <row r="816" spans="1:16" s="47" customFormat="1" x14ac:dyDescent="0.25">
      <c r="A816" s="21">
        <v>1695</v>
      </c>
      <c r="B816" s="33" t="s">
        <v>4767</v>
      </c>
      <c r="C816" s="25">
        <v>5</v>
      </c>
      <c r="D816" s="26">
        <v>43843</v>
      </c>
      <c r="E816" s="21"/>
      <c r="F816" s="37" t="s">
        <v>43</v>
      </c>
      <c r="G816" s="37" t="s">
        <v>3461</v>
      </c>
      <c r="H816" s="37" t="s">
        <v>3315</v>
      </c>
      <c r="I816" s="34">
        <v>1</v>
      </c>
      <c r="J816" s="27">
        <v>281.77999999999997</v>
      </c>
      <c r="K816" s="21"/>
      <c r="L816" s="21"/>
      <c r="M816" s="21"/>
      <c r="N816" s="21"/>
      <c r="O816" s="21"/>
      <c r="P816" s="21"/>
    </row>
    <row r="817" spans="1:16" s="47" customFormat="1" x14ac:dyDescent="0.25">
      <c r="A817" s="22">
        <v>1700</v>
      </c>
      <c r="B817" s="31" t="s">
        <v>4769</v>
      </c>
      <c r="C817" s="28">
        <v>1</v>
      </c>
      <c r="D817" s="29">
        <v>43843</v>
      </c>
      <c r="E817" s="22"/>
      <c r="F817" s="39" t="s">
        <v>43</v>
      </c>
      <c r="G817" s="39" t="s">
        <v>3378</v>
      </c>
      <c r="H817" s="39" t="s">
        <v>3678</v>
      </c>
      <c r="I817" s="32">
        <v>1</v>
      </c>
      <c r="J817" s="30">
        <v>22.72</v>
      </c>
      <c r="K817" s="22"/>
      <c r="L817" s="22"/>
      <c r="M817" s="22"/>
      <c r="N817" s="22"/>
      <c r="O817" s="22"/>
      <c r="P817" s="22"/>
    </row>
    <row r="818" spans="1:16" s="47" customFormat="1" x14ac:dyDescent="0.25">
      <c r="A818" s="21">
        <v>1702</v>
      </c>
      <c r="B818" s="33" t="s">
        <v>4769</v>
      </c>
      <c r="C818" s="25">
        <v>2</v>
      </c>
      <c r="D818" s="26">
        <v>43843</v>
      </c>
      <c r="E818" s="21"/>
      <c r="F818" s="37" t="s">
        <v>43</v>
      </c>
      <c r="G818" s="37" t="s">
        <v>3416</v>
      </c>
      <c r="H818" s="37" t="s">
        <v>47</v>
      </c>
      <c r="I818" s="34">
        <v>1</v>
      </c>
      <c r="J818" s="27">
        <v>101.02</v>
      </c>
      <c r="K818" s="21"/>
      <c r="L818" s="21"/>
      <c r="M818" s="21"/>
      <c r="N818" s="21"/>
      <c r="O818" s="21"/>
      <c r="P818" s="21"/>
    </row>
    <row r="819" spans="1:16" s="47" customFormat="1" x14ac:dyDescent="0.25">
      <c r="A819" s="22">
        <v>1703</v>
      </c>
      <c r="B819" s="31" t="s">
        <v>4769</v>
      </c>
      <c r="C819" s="28">
        <v>3</v>
      </c>
      <c r="D819" s="29">
        <v>43843</v>
      </c>
      <c r="E819" s="22"/>
      <c r="F819" s="39" t="s">
        <v>43</v>
      </c>
      <c r="G819" s="39" t="s">
        <v>3784</v>
      </c>
      <c r="H819" s="39" t="s">
        <v>3309</v>
      </c>
      <c r="I819" s="32">
        <v>1</v>
      </c>
      <c r="J819" s="30">
        <v>291.77</v>
      </c>
      <c r="K819" s="22"/>
      <c r="L819" s="22"/>
      <c r="M819" s="22"/>
      <c r="N819" s="22"/>
      <c r="O819" s="22"/>
      <c r="P819" s="22"/>
    </row>
    <row r="820" spans="1:16" s="47" customFormat="1" x14ac:dyDescent="0.25">
      <c r="A820" s="21">
        <v>1704</v>
      </c>
      <c r="B820" s="33" t="s">
        <v>4769</v>
      </c>
      <c r="C820" s="25">
        <v>4</v>
      </c>
      <c r="D820" s="26">
        <v>43843</v>
      </c>
      <c r="E820" s="21"/>
      <c r="F820" s="37" t="s">
        <v>43</v>
      </c>
      <c r="G820" s="37" t="s">
        <v>3785</v>
      </c>
      <c r="H820" s="37" t="s">
        <v>122</v>
      </c>
      <c r="I820" s="34">
        <v>1</v>
      </c>
      <c r="J820" s="27">
        <v>45.06</v>
      </c>
      <c r="K820" s="21"/>
      <c r="L820" s="21"/>
      <c r="M820" s="21"/>
      <c r="N820" s="21"/>
      <c r="O820" s="21"/>
      <c r="P820" s="21"/>
    </row>
    <row r="821" spans="1:16" x14ac:dyDescent="0.25">
      <c r="A821" s="22">
        <v>1705</v>
      </c>
      <c r="B821" s="31" t="s">
        <v>4769</v>
      </c>
      <c r="C821" s="28">
        <v>5</v>
      </c>
      <c r="D821" s="29">
        <v>43843</v>
      </c>
      <c r="E821" s="22"/>
      <c r="F821" s="39" t="s">
        <v>43</v>
      </c>
      <c r="G821" s="39" t="s">
        <v>3786</v>
      </c>
      <c r="H821" s="39" t="s">
        <v>121</v>
      </c>
      <c r="I821" s="32">
        <v>1</v>
      </c>
      <c r="J821" s="30">
        <v>404.79</v>
      </c>
      <c r="K821" s="22"/>
      <c r="L821" s="22"/>
      <c r="M821" s="22"/>
      <c r="N821" s="22"/>
      <c r="O821" s="22"/>
      <c r="P821" s="22"/>
    </row>
    <row r="822" spans="1:16" s="47" customFormat="1" x14ac:dyDescent="0.25">
      <c r="A822" s="21">
        <v>1710</v>
      </c>
      <c r="B822" s="33" t="s">
        <v>4771</v>
      </c>
      <c r="C822" s="25">
        <v>1</v>
      </c>
      <c r="D822" s="26">
        <v>43844</v>
      </c>
      <c r="E822" s="21"/>
      <c r="F822" s="37" t="s">
        <v>43</v>
      </c>
      <c r="G822" s="37" t="s">
        <v>3695</v>
      </c>
      <c r="H822" s="37" t="s">
        <v>11</v>
      </c>
      <c r="I822" s="34">
        <v>1</v>
      </c>
      <c r="J822" s="27">
        <v>208.75</v>
      </c>
      <c r="K822" s="21"/>
      <c r="L822" s="21"/>
      <c r="M822" s="21"/>
      <c r="N822" s="21"/>
      <c r="O822" s="21"/>
      <c r="P822" s="21"/>
    </row>
    <row r="823" spans="1:16" s="47" customFormat="1" x14ac:dyDescent="0.25">
      <c r="A823" s="22">
        <v>1712</v>
      </c>
      <c r="B823" s="31" t="s">
        <v>4771</v>
      </c>
      <c r="C823" s="28">
        <v>2</v>
      </c>
      <c r="D823" s="29">
        <v>43844</v>
      </c>
      <c r="E823" s="22"/>
      <c r="F823" s="39" t="s">
        <v>43</v>
      </c>
      <c r="G823" s="39" t="s">
        <v>3404</v>
      </c>
      <c r="H823" s="39" t="s">
        <v>77</v>
      </c>
      <c r="I823" s="32">
        <v>2</v>
      </c>
      <c r="J823" s="30">
        <v>50.54</v>
      </c>
      <c r="K823" s="22"/>
      <c r="L823" s="22"/>
      <c r="M823" s="22"/>
      <c r="N823" s="22"/>
      <c r="O823" s="22"/>
      <c r="P823" s="22"/>
    </row>
    <row r="824" spans="1:16" s="47" customFormat="1" x14ac:dyDescent="0.25">
      <c r="A824" s="21">
        <v>1713</v>
      </c>
      <c r="B824" s="33" t="s">
        <v>4771</v>
      </c>
      <c r="C824" s="25">
        <v>3</v>
      </c>
      <c r="D824" s="26">
        <v>43844</v>
      </c>
      <c r="E824" s="21"/>
      <c r="F824" s="37" t="s">
        <v>43</v>
      </c>
      <c r="G824" s="37" t="s">
        <v>3378</v>
      </c>
      <c r="H824" s="37" t="s">
        <v>3678</v>
      </c>
      <c r="I824" s="34">
        <v>1</v>
      </c>
      <c r="J824" s="27">
        <v>22.72</v>
      </c>
      <c r="K824" s="21"/>
      <c r="L824" s="21"/>
      <c r="M824" s="21"/>
      <c r="N824" s="21"/>
      <c r="O824" s="21"/>
      <c r="P824" s="21"/>
    </row>
    <row r="825" spans="1:16" s="47" customFormat="1" x14ac:dyDescent="0.25">
      <c r="A825" s="22">
        <v>1714</v>
      </c>
      <c r="B825" s="31" t="s">
        <v>4771</v>
      </c>
      <c r="C825" s="28">
        <v>4</v>
      </c>
      <c r="D825" s="29">
        <v>43844</v>
      </c>
      <c r="E825" s="22"/>
      <c r="F825" s="39" t="s">
        <v>43</v>
      </c>
      <c r="G825" s="39" t="s">
        <v>3696</v>
      </c>
      <c r="H825" s="39" t="s">
        <v>47</v>
      </c>
      <c r="I825" s="32">
        <v>1</v>
      </c>
      <c r="J825" s="30">
        <v>184.55</v>
      </c>
      <c r="K825" s="22"/>
      <c r="L825" s="22"/>
      <c r="M825" s="22"/>
      <c r="N825" s="22"/>
      <c r="O825" s="22"/>
      <c r="P825" s="22"/>
    </row>
    <row r="826" spans="1:16" s="47" customFormat="1" x14ac:dyDescent="0.25">
      <c r="A826" s="21">
        <v>1715</v>
      </c>
      <c r="B826" s="33" t="s">
        <v>4771</v>
      </c>
      <c r="C826" s="25">
        <v>5</v>
      </c>
      <c r="D826" s="26">
        <v>43844</v>
      </c>
      <c r="E826" s="21"/>
      <c r="F826" s="37" t="s">
        <v>43</v>
      </c>
      <c r="G826" s="37" t="s">
        <v>3783</v>
      </c>
      <c r="H826" s="37" t="s">
        <v>12</v>
      </c>
      <c r="I826" s="34">
        <v>1</v>
      </c>
      <c r="J826" s="27">
        <v>257.08</v>
      </c>
      <c r="K826" s="21"/>
      <c r="L826" s="21"/>
      <c r="M826" s="21"/>
      <c r="N826" s="21"/>
      <c r="O826" s="21"/>
      <c r="P826" s="21"/>
    </row>
    <row r="827" spans="1:16" s="47" customFormat="1" x14ac:dyDescent="0.25">
      <c r="A827" s="22">
        <v>1716</v>
      </c>
      <c r="B827" s="31" t="s">
        <v>4771</v>
      </c>
      <c r="C827" s="28">
        <v>6</v>
      </c>
      <c r="D827" s="29">
        <v>43844</v>
      </c>
      <c r="E827" s="22"/>
      <c r="F827" s="39" t="s">
        <v>43</v>
      </c>
      <c r="G827" s="39" t="s">
        <v>3697</v>
      </c>
      <c r="H827" s="39" t="s">
        <v>13</v>
      </c>
      <c r="I827" s="32">
        <v>1</v>
      </c>
      <c r="J827" s="30">
        <v>489.2</v>
      </c>
      <c r="K827" s="22"/>
      <c r="L827" s="22"/>
      <c r="M827" s="22"/>
      <c r="N827" s="22"/>
      <c r="O827" s="22"/>
      <c r="P827" s="22"/>
    </row>
    <row r="828" spans="1:16" s="47" customFormat="1" x14ac:dyDescent="0.25">
      <c r="A828" s="21">
        <v>1717</v>
      </c>
      <c r="B828" s="33" t="s">
        <v>4771</v>
      </c>
      <c r="C828" s="25">
        <v>7</v>
      </c>
      <c r="D828" s="26">
        <v>43844</v>
      </c>
      <c r="E828" s="21"/>
      <c r="F828" s="37" t="s">
        <v>43</v>
      </c>
      <c r="G828" s="37" t="s">
        <v>3699</v>
      </c>
      <c r="H828" s="37" t="s">
        <v>3669</v>
      </c>
      <c r="I828" s="34">
        <v>1</v>
      </c>
      <c r="J828" s="27">
        <v>429.93</v>
      </c>
      <c r="K828" s="21"/>
      <c r="L828" s="21"/>
      <c r="M828" s="21"/>
      <c r="N828" s="21"/>
      <c r="O828" s="21"/>
      <c r="P828" s="21"/>
    </row>
    <row r="829" spans="1:16" s="47" customFormat="1" x14ac:dyDescent="0.25">
      <c r="A829" s="22">
        <v>1718</v>
      </c>
      <c r="B829" s="31" t="s">
        <v>4771</v>
      </c>
      <c r="C829" s="28">
        <v>8</v>
      </c>
      <c r="D829" s="29">
        <v>43844</v>
      </c>
      <c r="E829" s="22"/>
      <c r="F829" s="39" t="s">
        <v>43</v>
      </c>
      <c r="G829" s="39" t="s">
        <v>3700</v>
      </c>
      <c r="H829" s="39" t="s">
        <v>3671</v>
      </c>
      <c r="I829" s="32">
        <v>1</v>
      </c>
      <c r="J829" s="30">
        <v>475.13</v>
      </c>
      <c r="K829" s="22"/>
      <c r="L829" s="22"/>
      <c r="M829" s="22"/>
      <c r="N829" s="22"/>
      <c r="O829" s="22"/>
      <c r="P829" s="22"/>
    </row>
    <row r="830" spans="1:16" s="47" customFormat="1" x14ac:dyDescent="0.25">
      <c r="A830" s="21">
        <v>1723</v>
      </c>
      <c r="B830" s="33" t="s">
        <v>4773</v>
      </c>
      <c r="C830" s="25">
        <v>1</v>
      </c>
      <c r="D830" s="26">
        <v>43844</v>
      </c>
      <c r="E830" s="21"/>
      <c r="F830" s="37" t="s">
        <v>43</v>
      </c>
      <c r="G830" s="37" t="s">
        <v>3378</v>
      </c>
      <c r="H830" s="37" t="s">
        <v>3678</v>
      </c>
      <c r="I830" s="34">
        <v>1</v>
      </c>
      <c r="J830" s="27">
        <v>22.72</v>
      </c>
      <c r="K830" s="21"/>
      <c r="L830" s="21"/>
      <c r="M830" s="21"/>
      <c r="N830" s="21"/>
      <c r="O830" s="21"/>
      <c r="P830" s="21"/>
    </row>
    <row r="831" spans="1:16" s="47" customFormat="1" x14ac:dyDescent="0.25">
      <c r="A831" s="22">
        <v>1725</v>
      </c>
      <c r="B831" s="31" t="s">
        <v>4773</v>
      </c>
      <c r="C831" s="28">
        <v>2</v>
      </c>
      <c r="D831" s="29">
        <v>43844</v>
      </c>
      <c r="E831" s="22"/>
      <c r="F831" s="39" t="s">
        <v>43</v>
      </c>
      <c r="G831" s="39" t="s">
        <v>3405</v>
      </c>
      <c r="H831" s="39" t="s">
        <v>71</v>
      </c>
      <c r="I831" s="32">
        <v>1</v>
      </c>
      <c r="J831" s="30">
        <v>51.42</v>
      </c>
      <c r="K831" s="22"/>
      <c r="L831" s="22"/>
      <c r="M831" s="22"/>
      <c r="N831" s="22"/>
      <c r="O831" s="22"/>
      <c r="P831" s="22"/>
    </row>
    <row r="832" spans="1:16" s="47" customFormat="1" x14ac:dyDescent="0.25">
      <c r="A832" s="21">
        <v>1726</v>
      </c>
      <c r="B832" s="33" t="s">
        <v>4773</v>
      </c>
      <c r="C832" s="25">
        <v>3</v>
      </c>
      <c r="D832" s="26">
        <v>43844</v>
      </c>
      <c r="E832" s="21"/>
      <c r="F832" s="37" t="s">
        <v>43</v>
      </c>
      <c r="G832" s="37" t="s">
        <v>3520</v>
      </c>
      <c r="H832" s="37" t="s">
        <v>72</v>
      </c>
      <c r="I832" s="34">
        <v>1</v>
      </c>
      <c r="J832" s="27">
        <v>375.08</v>
      </c>
      <c r="K832" s="21"/>
      <c r="L832" s="21"/>
      <c r="M832" s="21"/>
      <c r="N832" s="21"/>
      <c r="O832" s="21"/>
      <c r="P832" s="21"/>
    </row>
    <row r="833" spans="1:16" s="47" customFormat="1" x14ac:dyDescent="0.25">
      <c r="A833" s="22">
        <v>1727</v>
      </c>
      <c r="B833" s="31" t="s">
        <v>4773</v>
      </c>
      <c r="C833" s="28">
        <v>4</v>
      </c>
      <c r="D833" s="29">
        <v>43844</v>
      </c>
      <c r="E833" s="22"/>
      <c r="F833" s="39" t="s">
        <v>43</v>
      </c>
      <c r="G833" s="39" t="s">
        <v>3406</v>
      </c>
      <c r="H833" s="39" t="s">
        <v>73</v>
      </c>
      <c r="I833" s="32">
        <v>1</v>
      </c>
      <c r="J833" s="30">
        <v>693.47</v>
      </c>
      <c r="K833" s="22"/>
      <c r="L833" s="22"/>
      <c r="M833" s="22"/>
      <c r="N833" s="22"/>
      <c r="O833" s="22"/>
      <c r="P833" s="22"/>
    </row>
    <row r="834" spans="1:16" s="47" customFormat="1" x14ac:dyDescent="0.25">
      <c r="A834" s="21">
        <v>1728</v>
      </c>
      <c r="B834" s="33" t="s">
        <v>4773</v>
      </c>
      <c r="C834" s="25">
        <v>5</v>
      </c>
      <c r="D834" s="26">
        <v>43844</v>
      </c>
      <c r="E834" s="21"/>
      <c r="F834" s="37" t="s">
        <v>43</v>
      </c>
      <c r="G834" s="37" t="s">
        <v>3787</v>
      </c>
      <c r="H834" s="37" t="s">
        <v>3689</v>
      </c>
      <c r="I834" s="34">
        <v>1</v>
      </c>
      <c r="J834" s="27">
        <v>171.43</v>
      </c>
      <c r="K834" s="21"/>
      <c r="L834" s="21"/>
      <c r="M834" s="21"/>
      <c r="N834" s="21"/>
      <c r="O834" s="21"/>
      <c r="P834" s="21"/>
    </row>
    <row r="835" spans="1:16" s="47" customFormat="1" x14ac:dyDescent="0.25">
      <c r="A835" s="22">
        <v>1733</v>
      </c>
      <c r="B835" s="31" t="s">
        <v>4775</v>
      </c>
      <c r="C835" s="28">
        <v>1</v>
      </c>
      <c r="D835" s="29">
        <v>43844</v>
      </c>
      <c r="E835" s="22"/>
      <c r="F835" s="39" t="s">
        <v>43</v>
      </c>
      <c r="G835" s="39" t="s">
        <v>4011</v>
      </c>
      <c r="H835" s="39" t="s">
        <v>3686</v>
      </c>
      <c r="I835" s="32">
        <v>1</v>
      </c>
      <c r="J835" s="30">
        <v>503.31</v>
      </c>
      <c r="K835" s="22"/>
      <c r="L835" s="22"/>
      <c r="M835" s="22"/>
      <c r="N835" s="22"/>
      <c r="O835" s="22"/>
      <c r="P835" s="22"/>
    </row>
    <row r="836" spans="1:16" s="47" customFormat="1" x14ac:dyDescent="0.25">
      <c r="A836" s="21">
        <v>1735</v>
      </c>
      <c r="B836" s="33" t="s">
        <v>4775</v>
      </c>
      <c r="C836" s="25">
        <v>2</v>
      </c>
      <c r="D836" s="26">
        <v>43844</v>
      </c>
      <c r="E836" s="21"/>
      <c r="F836" s="37" t="s">
        <v>43</v>
      </c>
      <c r="G836" s="37" t="s">
        <v>3420</v>
      </c>
      <c r="H836" s="37" t="s">
        <v>67</v>
      </c>
      <c r="I836" s="34">
        <v>1</v>
      </c>
      <c r="J836" s="27">
        <v>48.36</v>
      </c>
      <c r="K836" s="21"/>
      <c r="L836" s="21"/>
      <c r="M836" s="21"/>
      <c r="N836" s="21"/>
      <c r="O836" s="21"/>
      <c r="P836" s="21"/>
    </row>
    <row r="837" spans="1:16" s="47" customFormat="1" x14ac:dyDescent="0.25">
      <c r="A837" s="22">
        <v>1736</v>
      </c>
      <c r="B837" s="31" t="s">
        <v>4775</v>
      </c>
      <c r="C837" s="28">
        <v>3</v>
      </c>
      <c r="D837" s="29">
        <v>43844</v>
      </c>
      <c r="E837" s="22"/>
      <c r="F837" s="39" t="s">
        <v>43</v>
      </c>
      <c r="G837" s="39" t="s">
        <v>3421</v>
      </c>
      <c r="H837" s="39" t="s">
        <v>69</v>
      </c>
      <c r="I837" s="32">
        <v>1</v>
      </c>
      <c r="J837" s="30">
        <v>692.08</v>
      </c>
      <c r="K837" s="22"/>
      <c r="L837" s="22"/>
      <c r="M837" s="22"/>
      <c r="N837" s="22"/>
      <c r="O837" s="22"/>
      <c r="P837" s="22"/>
    </row>
    <row r="838" spans="1:16" s="47" customFormat="1" x14ac:dyDescent="0.25">
      <c r="A838" s="21">
        <v>1741</v>
      </c>
      <c r="B838" s="33" t="s">
        <v>4777</v>
      </c>
      <c r="C838" s="25">
        <v>1</v>
      </c>
      <c r="D838" s="26">
        <v>43844</v>
      </c>
      <c r="E838" s="21"/>
      <c r="F838" s="37" t="s">
        <v>43</v>
      </c>
      <c r="G838" s="37" t="s">
        <v>3378</v>
      </c>
      <c r="H838" s="37" t="s">
        <v>3678</v>
      </c>
      <c r="I838" s="34">
        <v>1</v>
      </c>
      <c r="J838" s="27">
        <v>22.72</v>
      </c>
      <c r="K838" s="21"/>
      <c r="L838" s="21"/>
      <c r="M838" s="21"/>
      <c r="N838" s="21"/>
      <c r="O838" s="21"/>
      <c r="P838" s="21"/>
    </row>
    <row r="839" spans="1:16" s="47" customFormat="1" x14ac:dyDescent="0.25">
      <c r="A839" s="22">
        <v>1743</v>
      </c>
      <c r="B839" s="31" t="s">
        <v>4777</v>
      </c>
      <c r="C839" s="28">
        <v>2</v>
      </c>
      <c r="D839" s="29">
        <v>43844</v>
      </c>
      <c r="E839" s="22"/>
      <c r="F839" s="39" t="s">
        <v>43</v>
      </c>
      <c r="G839" s="39" t="s">
        <v>3411</v>
      </c>
      <c r="H839" s="39" t="s">
        <v>71</v>
      </c>
      <c r="I839" s="32">
        <v>1</v>
      </c>
      <c r="J839" s="30">
        <v>51.42</v>
      </c>
      <c r="K839" s="22"/>
      <c r="L839" s="22"/>
      <c r="M839" s="22"/>
      <c r="N839" s="22"/>
      <c r="O839" s="22"/>
      <c r="P839" s="22"/>
    </row>
    <row r="840" spans="1:16" s="47" customFormat="1" x14ac:dyDescent="0.25">
      <c r="A840" s="21">
        <v>1744</v>
      </c>
      <c r="B840" s="33" t="s">
        <v>4777</v>
      </c>
      <c r="C840" s="25">
        <v>3</v>
      </c>
      <c r="D840" s="26">
        <v>43844</v>
      </c>
      <c r="E840" s="21"/>
      <c r="F840" s="37" t="s">
        <v>43</v>
      </c>
      <c r="G840" s="37" t="s">
        <v>3412</v>
      </c>
      <c r="H840" s="37" t="s">
        <v>72</v>
      </c>
      <c r="I840" s="34">
        <v>1</v>
      </c>
      <c r="J840" s="27">
        <v>376.15</v>
      </c>
      <c r="K840" s="21"/>
      <c r="L840" s="21"/>
      <c r="M840" s="21"/>
      <c r="N840" s="21"/>
      <c r="O840" s="21"/>
      <c r="P840" s="21"/>
    </row>
    <row r="841" spans="1:16" s="47" customFormat="1" x14ac:dyDescent="0.25">
      <c r="A841" s="22">
        <v>1745</v>
      </c>
      <c r="B841" s="31" t="s">
        <v>4777</v>
      </c>
      <c r="C841" s="28">
        <v>4</v>
      </c>
      <c r="D841" s="29">
        <v>43844</v>
      </c>
      <c r="E841" s="22"/>
      <c r="F841" s="39" t="s">
        <v>43</v>
      </c>
      <c r="G841" s="39" t="s">
        <v>3413</v>
      </c>
      <c r="H841" s="39" t="s">
        <v>73</v>
      </c>
      <c r="I841" s="32">
        <v>1</v>
      </c>
      <c r="J841" s="30">
        <v>693.47</v>
      </c>
      <c r="K841" s="22"/>
      <c r="L841" s="22"/>
      <c r="M841" s="22"/>
      <c r="N841" s="22"/>
      <c r="O841" s="22"/>
      <c r="P841" s="22"/>
    </row>
    <row r="842" spans="1:16" s="47" customFormat="1" x14ac:dyDescent="0.25">
      <c r="A842" s="21">
        <v>1746</v>
      </c>
      <c r="B842" s="33" t="s">
        <v>4777</v>
      </c>
      <c r="C842" s="25">
        <v>5</v>
      </c>
      <c r="D842" s="26">
        <v>43844</v>
      </c>
      <c r="E842" s="21"/>
      <c r="F842" s="37" t="s">
        <v>43</v>
      </c>
      <c r="G842" s="37" t="s">
        <v>4778</v>
      </c>
      <c r="H842" s="37" t="s">
        <v>3795</v>
      </c>
      <c r="I842" s="34">
        <v>1</v>
      </c>
      <c r="J842" s="27">
        <v>168.92</v>
      </c>
      <c r="K842" s="21"/>
      <c r="L842" s="21"/>
      <c r="M842" s="21"/>
      <c r="N842" s="21"/>
      <c r="O842" s="21"/>
      <c r="P842" s="21"/>
    </row>
    <row r="843" spans="1:16" s="47" customFormat="1" x14ac:dyDescent="0.25">
      <c r="A843" s="22">
        <v>1751</v>
      </c>
      <c r="B843" s="31" t="s">
        <v>4780</v>
      </c>
      <c r="C843" s="28">
        <v>1</v>
      </c>
      <c r="D843" s="29">
        <v>43844</v>
      </c>
      <c r="E843" s="22"/>
      <c r="F843" s="39" t="s">
        <v>43</v>
      </c>
      <c r="G843" s="39" t="s">
        <v>3788</v>
      </c>
      <c r="H843" s="39" t="s">
        <v>3789</v>
      </c>
      <c r="I843" s="32">
        <v>1</v>
      </c>
      <c r="J843" s="30">
        <v>451.07</v>
      </c>
      <c r="K843" s="22"/>
      <c r="L843" s="22"/>
      <c r="M843" s="22"/>
      <c r="N843" s="22"/>
      <c r="O843" s="22"/>
      <c r="P843" s="22"/>
    </row>
    <row r="844" spans="1:16" x14ac:dyDescent="0.25">
      <c r="A844" s="21">
        <v>1753</v>
      </c>
      <c r="B844" s="33" t="s">
        <v>4780</v>
      </c>
      <c r="C844" s="25">
        <v>2</v>
      </c>
      <c r="D844" s="26">
        <v>43844</v>
      </c>
      <c r="E844" s="21"/>
      <c r="F844" s="37" t="s">
        <v>43</v>
      </c>
      <c r="G844" s="37" t="s">
        <v>3790</v>
      </c>
      <c r="H844" s="37" t="s">
        <v>3791</v>
      </c>
      <c r="I844" s="34">
        <v>1</v>
      </c>
      <c r="J844" s="27">
        <v>44.74</v>
      </c>
      <c r="K844" s="21"/>
      <c r="L844" s="21"/>
      <c r="M844" s="21"/>
      <c r="N844" s="21"/>
      <c r="O844" s="21"/>
      <c r="P844" s="21"/>
    </row>
    <row r="845" spans="1:16" s="47" customFormat="1" x14ac:dyDescent="0.25">
      <c r="A845" s="22">
        <v>1754</v>
      </c>
      <c r="B845" s="31" t="s">
        <v>4780</v>
      </c>
      <c r="C845" s="28">
        <v>3</v>
      </c>
      <c r="D845" s="29">
        <v>43844</v>
      </c>
      <c r="E845" s="22"/>
      <c r="F845" s="39" t="s">
        <v>43</v>
      </c>
      <c r="G845" s="39" t="s">
        <v>4006</v>
      </c>
      <c r="H845" s="39" t="s">
        <v>4781</v>
      </c>
      <c r="I845" s="32">
        <v>1</v>
      </c>
      <c r="J845" s="30">
        <v>437.74</v>
      </c>
      <c r="K845" s="22"/>
      <c r="L845" s="22"/>
      <c r="M845" s="22"/>
      <c r="N845" s="22"/>
      <c r="O845" s="22"/>
      <c r="P845" s="22"/>
    </row>
    <row r="846" spans="1:16" s="47" customFormat="1" x14ac:dyDescent="0.25">
      <c r="A846" s="21">
        <v>1758</v>
      </c>
      <c r="B846" s="33" t="s">
        <v>4783</v>
      </c>
      <c r="C846" s="25">
        <v>1</v>
      </c>
      <c r="D846" s="26">
        <v>43844</v>
      </c>
      <c r="E846" s="21"/>
      <c r="F846" s="37" t="s">
        <v>43</v>
      </c>
      <c r="G846" s="37" t="s">
        <v>3378</v>
      </c>
      <c r="H846" s="37" t="s">
        <v>3678</v>
      </c>
      <c r="I846" s="34">
        <v>1</v>
      </c>
      <c r="J846" s="27">
        <v>22.72</v>
      </c>
      <c r="K846" s="21"/>
      <c r="L846" s="21"/>
      <c r="M846" s="21"/>
      <c r="N846" s="21"/>
      <c r="O846" s="21"/>
      <c r="P846" s="21"/>
    </row>
    <row r="847" spans="1:16" s="47" customFormat="1" x14ac:dyDescent="0.25">
      <c r="A847" s="22">
        <v>1760</v>
      </c>
      <c r="B847" s="31" t="s">
        <v>4783</v>
      </c>
      <c r="C847" s="28">
        <v>2</v>
      </c>
      <c r="D847" s="29">
        <v>43844</v>
      </c>
      <c r="E847" s="22"/>
      <c r="F847" s="39" t="s">
        <v>43</v>
      </c>
      <c r="G847" s="39" t="s">
        <v>3400</v>
      </c>
      <c r="H847" s="39" t="s">
        <v>44</v>
      </c>
      <c r="I847" s="32">
        <v>1</v>
      </c>
      <c r="J847" s="30">
        <v>47.72</v>
      </c>
      <c r="K847" s="22"/>
      <c r="L847" s="22"/>
      <c r="M847" s="22"/>
      <c r="N847" s="22"/>
      <c r="O847" s="22"/>
      <c r="P847" s="22"/>
    </row>
    <row r="848" spans="1:16" s="47" customFormat="1" x14ac:dyDescent="0.25">
      <c r="A848" s="21">
        <v>1761</v>
      </c>
      <c r="B848" s="33" t="s">
        <v>4783</v>
      </c>
      <c r="C848" s="25">
        <v>3</v>
      </c>
      <c r="D848" s="26">
        <v>43844</v>
      </c>
      <c r="E848" s="21"/>
      <c r="F848" s="37" t="s">
        <v>43</v>
      </c>
      <c r="G848" s="37" t="s">
        <v>3401</v>
      </c>
      <c r="H848" s="37" t="s">
        <v>45</v>
      </c>
      <c r="I848" s="34">
        <v>1</v>
      </c>
      <c r="J848" s="27">
        <v>522.52</v>
      </c>
      <c r="K848" s="21"/>
      <c r="L848" s="21"/>
      <c r="M848" s="21"/>
      <c r="N848" s="21"/>
      <c r="O848" s="21"/>
      <c r="P848" s="21"/>
    </row>
    <row r="849" spans="1:16" s="47" customFormat="1" x14ac:dyDescent="0.25">
      <c r="A849" s="22">
        <v>1762</v>
      </c>
      <c r="B849" s="31" t="s">
        <v>4783</v>
      </c>
      <c r="C849" s="28">
        <v>4</v>
      </c>
      <c r="D849" s="29">
        <v>43844</v>
      </c>
      <c r="E849" s="22"/>
      <c r="F849" s="39" t="s">
        <v>43</v>
      </c>
      <c r="G849" s="39" t="s">
        <v>3402</v>
      </c>
      <c r="H849" s="39" t="s">
        <v>47</v>
      </c>
      <c r="I849" s="32">
        <v>1</v>
      </c>
      <c r="J849" s="30">
        <v>101.02</v>
      </c>
      <c r="K849" s="22"/>
      <c r="L849" s="22"/>
      <c r="M849" s="22"/>
      <c r="N849" s="22"/>
      <c r="O849" s="22"/>
      <c r="P849" s="22"/>
    </row>
    <row r="850" spans="1:16" s="47" customFormat="1" x14ac:dyDescent="0.25">
      <c r="A850" s="21">
        <v>1763</v>
      </c>
      <c r="B850" s="33" t="s">
        <v>4783</v>
      </c>
      <c r="C850" s="25">
        <v>5</v>
      </c>
      <c r="D850" s="26">
        <v>43844</v>
      </c>
      <c r="E850" s="21"/>
      <c r="F850" s="37" t="s">
        <v>43</v>
      </c>
      <c r="G850" s="37" t="s">
        <v>3403</v>
      </c>
      <c r="H850" s="37" t="s">
        <v>46</v>
      </c>
      <c r="I850" s="34">
        <v>1</v>
      </c>
      <c r="J850" s="27">
        <v>281.77999999999997</v>
      </c>
      <c r="K850" s="21"/>
      <c r="L850" s="21"/>
      <c r="M850" s="21"/>
      <c r="N850" s="21"/>
      <c r="O850" s="21"/>
      <c r="P850" s="21"/>
    </row>
    <row r="851" spans="1:16" s="47" customFormat="1" x14ac:dyDescent="0.25">
      <c r="A851" s="22">
        <v>1768</v>
      </c>
      <c r="B851" s="31" t="s">
        <v>4785</v>
      </c>
      <c r="C851" s="28">
        <v>1</v>
      </c>
      <c r="D851" s="29">
        <v>43844</v>
      </c>
      <c r="E851" s="22"/>
      <c r="F851" s="39" t="s">
        <v>43</v>
      </c>
      <c r="G851" s="39" t="s">
        <v>3378</v>
      </c>
      <c r="H851" s="39" t="s">
        <v>3678</v>
      </c>
      <c r="I851" s="32">
        <v>1</v>
      </c>
      <c r="J851" s="30">
        <v>22.72</v>
      </c>
      <c r="K851" s="22"/>
      <c r="L851" s="22"/>
      <c r="M851" s="22"/>
      <c r="N851" s="22"/>
      <c r="O851" s="22"/>
      <c r="P851" s="22"/>
    </row>
    <row r="852" spans="1:16" s="47" customFormat="1" x14ac:dyDescent="0.25">
      <c r="A852" s="21">
        <v>1770</v>
      </c>
      <c r="B852" s="33" t="s">
        <v>4785</v>
      </c>
      <c r="C852" s="25">
        <v>2</v>
      </c>
      <c r="D852" s="26">
        <v>43844</v>
      </c>
      <c r="E852" s="21"/>
      <c r="F852" s="37" t="s">
        <v>43</v>
      </c>
      <c r="G852" s="37" t="s">
        <v>3416</v>
      </c>
      <c r="H852" s="37" t="s">
        <v>47</v>
      </c>
      <c r="I852" s="34">
        <v>1</v>
      </c>
      <c r="J852" s="27">
        <v>101.02</v>
      </c>
      <c r="K852" s="21"/>
      <c r="L852" s="21"/>
      <c r="M852" s="21"/>
      <c r="N852" s="21"/>
      <c r="O852" s="21"/>
      <c r="P852" s="21"/>
    </row>
    <row r="853" spans="1:16" s="47" customFormat="1" x14ac:dyDescent="0.25">
      <c r="A853" s="22">
        <v>1771</v>
      </c>
      <c r="B853" s="31" t="s">
        <v>4785</v>
      </c>
      <c r="C853" s="28">
        <v>3</v>
      </c>
      <c r="D853" s="29">
        <v>43844</v>
      </c>
      <c r="E853" s="22"/>
      <c r="F853" s="39" t="s">
        <v>43</v>
      </c>
      <c r="G853" s="39" t="s">
        <v>3784</v>
      </c>
      <c r="H853" s="39" t="s">
        <v>3309</v>
      </c>
      <c r="I853" s="32">
        <v>1</v>
      </c>
      <c r="J853" s="30">
        <v>291.77</v>
      </c>
      <c r="K853" s="22"/>
      <c r="L853" s="22"/>
      <c r="M853" s="22"/>
      <c r="N853" s="22"/>
      <c r="O853" s="22"/>
      <c r="P853" s="22"/>
    </row>
    <row r="854" spans="1:16" s="47" customFormat="1" x14ac:dyDescent="0.25">
      <c r="A854" s="21">
        <v>1772</v>
      </c>
      <c r="B854" s="33" t="s">
        <v>4785</v>
      </c>
      <c r="C854" s="25">
        <v>4</v>
      </c>
      <c r="D854" s="26">
        <v>43844</v>
      </c>
      <c r="E854" s="21"/>
      <c r="F854" s="37" t="s">
        <v>43</v>
      </c>
      <c r="G854" s="37" t="s">
        <v>3785</v>
      </c>
      <c r="H854" s="37" t="s">
        <v>122</v>
      </c>
      <c r="I854" s="34">
        <v>1</v>
      </c>
      <c r="J854" s="27">
        <v>45.06</v>
      </c>
      <c r="K854" s="21"/>
      <c r="L854" s="21"/>
      <c r="M854" s="21"/>
      <c r="N854" s="21"/>
      <c r="O854" s="21"/>
      <c r="P854" s="21"/>
    </row>
    <row r="855" spans="1:16" s="47" customFormat="1" x14ac:dyDescent="0.25">
      <c r="A855" s="22">
        <v>1773</v>
      </c>
      <c r="B855" s="31" t="s">
        <v>4785</v>
      </c>
      <c r="C855" s="28">
        <v>5</v>
      </c>
      <c r="D855" s="29">
        <v>43844</v>
      </c>
      <c r="E855" s="22"/>
      <c r="F855" s="39" t="s">
        <v>43</v>
      </c>
      <c r="G855" s="39" t="s">
        <v>3786</v>
      </c>
      <c r="H855" s="39" t="s">
        <v>121</v>
      </c>
      <c r="I855" s="32">
        <v>1</v>
      </c>
      <c r="J855" s="30">
        <v>404.79</v>
      </c>
      <c r="K855" s="22"/>
      <c r="L855" s="22"/>
      <c r="M855" s="22"/>
      <c r="N855" s="22"/>
      <c r="O855" s="22"/>
      <c r="P855" s="22"/>
    </row>
    <row r="856" spans="1:16" s="47" customFormat="1" x14ac:dyDescent="0.25">
      <c r="A856" s="21">
        <v>1778</v>
      </c>
      <c r="B856" s="33" t="s">
        <v>4787</v>
      </c>
      <c r="C856" s="25">
        <v>1</v>
      </c>
      <c r="D856" s="26">
        <v>43844</v>
      </c>
      <c r="E856" s="21"/>
      <c r="F856" s="37" t="s">
        <v>43</v>
      </c>
      <c r="G856" s="37" t="s">
        <v>3395</v>
      </c>
      <c r="H856" s="37" t="s">
        <v>8</v>
      </c>
      <c r="I856" s="34">
        <v>1</v>
      </c>
      <c r="J856" s="27">
        <v>29.11</v>
      </c>
      <c r="K856" s="21"/>
      <c r="L856" s="21"/>
      <c r="M856" s="21"/>
      <c r="N856" s="21"/>
      <c r="O856" s="21"/>
      <c r="P856" s="21"/>
    </row>
    <row r="857" spans="1:16" s="47" customFormat="1" x14ac:dyDescent="0.25">
      <c r="A857" s="22">
        <v>1780</v>
      </c>
      <c r="B857" s="31" t="s">
        <v>4787</v>
      </c>
      <c r="C857" s="28">
        <v>2</v>
      </c>
      <c r="D857" s="29">
        <v>43844</v>
      </c>
      <c r="E857" s="22"/>
      <c r="F857" s="39" t="s">
        <v>43</v>
      </c>
      <c r="G857" s="39" t="s">
        <v>3801</v>
      </c>
      <c r="H857" s="39" t="s">
        <v>47</v>
      </c>
      <c r="I857" s="32">
        <v>1</v>
      </c>
      <c r="J857" s="30">
        <v>192.59</v>
      </c>
      <c r="K857" s="22"/>
      <c r="L857" s="22"/>
      <c r="M857" s="22"/>
      <c r="N857" s="22"/>
      <c r="O857" s="22"/>
      <c r="P857" s="22"/>
    </row>
    <row r="858" spans="1:16" x14ac:dyDescent="0.25">
      <c r="A858" s="21">
        <v>1781</v>
      </c>
      <c r="B858" s="33" t="s">
        <v>4787</v>
      </c>
      <c r="C858" s="25">
        <v>3</v>
      </c>
      <c r="D858" s="26">
        <v>43844</v>
      </c>
      <c r="E858" s="21"/>
      <c r="F858" s="37" t="s">
        <v>43</v>
      </c>
      <c r="G858" s="37" t="s">
        <v>3802</v>
      </c>
      <c r="H858" s="37" t="s">
        <v>3290</v>
      </c>
      <c r="I858" s="34">
        <v>1</v>
      </c>
      <c r="J858" s="27">
        <v>482.98</v>
      </c>
      <c r="K858" s="21"/>
      <c r="L858" s="21"/>
      <c r="M858" s="21"/>
      <c r="N858" s="21"/>
      <c r="O858" s="21"/>
      <c r="P858" s="21"/>
    </row>
    <row r="859" spans="1:16" s="47" customFormat="1" x14ac:dyDescent="0.25">
      <c r="A859" s="22">
        <v>1786</v>
      </c>
      <c r="B859" s="31" t="s">
        <v>4789</v>
      </c>
      <c r="C859" s="28">
        <v>1</v>
      </c>
      <c r="D859" s="29">
        <v>43845</v>
      </c>
      <c r="E859" s="22"/>
      <c r="F859" s="39" t="s">
        <v>43</v>
      </c>
      <c r="G859" s="39" t="s">
        <v>3404</v>
      </c>
      <c r="H859" s="39" t="s">
        <v>77</v>
      </c>
      <c r="I859" s="32">
        <v>2</v>
      </c>
      <c r="J859" s="30">
        <v>50.54</v>
      </c>
      <c r="K859" s="22"/>
      <c r="L859" s="22"/>
      <c r="M859" s="22"/>
      <c r="N859" s="22"/>
      <c r="O859" s="22"/>
      <c r="P859" s="22"/>
    </row>
    <row r="860" spans="1:16" s="47" customFormat="1" x14ac:dyDescent="0.25">
      <c r="A860" s="21">
        <v>1788</v>
      </c>
      <c r="B860" s="33" t="s">
        <v>4789</v>
      </c>
      <c r="C860" s="25">
        <v>2</v>
      </c>
      <c r="D860" s="26">
        <v>43845</v>
      </c>
      <c r="E860" s="21"/>
      <c r="F860" s="37" t="s">
        <v>43</v>
      </c>
      <c r="G860" s="37" t="s">
        <v>3378</v>
      </c>
      <c r="H860" s="37" t="s">
        <v>3678</v>
      </c>
      <c r="I860" s="34">
        <v>2</v>
      </c>
      <c r="J860" s="27">
        <v>45.44</v>
      </c>
      <c r="K860" s="21"/>
      <c r="L860" s="21"/>
      <c r="M860" s="21"/>
      <c r="N860" s="21"/>
      <c r="O860" s="21"/>
      <c r="P860" s="21"/>
    </row>
    <row r="861" spans="1:16" s="47" customFormat="1" x14ac:dyDescent="0.25">
      <c r="A861" s="22">
        <v>1789</v>
      </c>
      <c r="B861" s="31" t="s">
        <v>4789</v>
      </c>
      <c r="C861" s="28">
        <v>3</v>
      </c>
      <c r="D861" s="29">
        <v>43845</v>
      </c>
      <c r="E861" s="22"/>
      <c r="F861" s="39" t="s">
        <v>43</v>
      </c>
      <c r="G861" s="39" t="s">
        <v>3702</v>
      </c>
      <c r="H861" s="39" t="s">
        <v>66</v>
      </c>
      <c r="I861" s="32">
        <v>1</v>
      </c>
      <c r="J861" s="30">
        <v>184.55</v>
      </c>
      <c r="K861" s="22"/>
      <c r="L861" s="22"/>
      <c r="M861" s="22"/>
      <c r="N861" s="22"/>
      <c r="O861" s="22"/>
      <c r="P861" s="22"/>
    </row>
    <row r="862" spans="1:16" s="47" customFormat="1" x14ac:dyDescent="0.25">
      <c r="A862" s="21">
        <v>1790</v>
      </c>
      <c r="B862" s="33" t="s">
        <v>4789</v>
      </c>
      <c r="C862" s="25">
        <v>4</v>
      </c>
      <c r="D862" s="26">
        <v>43845</v>
      </c>
      <c r="E862" s="21"/>
      <c r="F862" s="37" t="s">
        <v>43</v>
      </c>
      <c r="G862" s="37" t="s">
        <v>4356</v>
      </c>
      <c r="H862" s="37" t="s">
        <v>4357</v>
      </c>
      <c r="I862" s="34">
        <v>1</v>
      </c>
      <c r="J862" s="27">
        <v>498.15</v>
      </c>
      <c r="K862" s="21"/>
      <c r="L862" s="21"/>
      <c r="M862" s="21"/>
      <c r="N862" s="21"/>
      <c r="O862" s="21"/>
      <c r="P862" s="21"/>
    </row>
    <row r="863" spans="1:16" s="47" customFormat="1" x14ac:dyDescent="0.25">
      <c r="A863" s="22">
        <v>1791</v>
      </c>
      <c r="B863" s="31" t="s">
        <v>4789</v>
      </c>
      <c r="C863" s="28">
        <v>5</v>
      </c>
      <c r="D863" s="29">
        <v>43845</v>
      </c>
      <c r="E863" s="22"/>
      <c r="F863" s="39" t="s">
        <v>43</v>
      </c>
      <c r="G863" s="39" t="s">
        <v>4358</v>
      </c>
      <c r="H863" s="39" t="s">
        <v>4359</v>
      </c>
      <c r="I863" s="32">
        <v>1</v>
      </c>
      <c r="J863" s="30">
        <v>440.33</v>
      </c>
      <c r="K863" s="22"/>
      <c r="L863" s="22"/>
      <c r="M863" s="22"/>
      <c r="N863" s="22"/>
      <c r="O863" s="22"/>
      <c r="P863" s="22"/>
    </row>
    <row r="864" spans="1:16" s="47" customFormat="1" x14ac:dyDescent="0.25">
      <c r="A864" s="21">
        <v>1792</v>
      </c>
      <c r="B864" s="33" t="s">
        <v>4789</v>
      </c>
      <c r="C864" s="25">
        <v>6</v>
      </c>
      <c r="D864" s="26">
        <v>43845</v>
      </c>
      <c r="E864" s="21"/>
      <c r="F864" s="37" t="s">
        <v>43</v>
      </c>
      <c r="G864" s="37" t="s">
        <v>4360</v>
      </c>
      <c r="H864" s="37" t="s">
        <v>4361</v>
      </c>
      <c r="I864" s="34">
        <v>1</v>
      </c>
      <c r="J864" s="27">
        <v>226.81</v>
      </c>
      <c r="K864" s="21"/>
      <c r="L864" s="21"/>
      <c r="M864" s="21"/>
      <c r="N864" s="21"/>
      <c r="O864" s="21"/>
      <c r="P864" s="21"/>
    </row>
    <row r="865" spans="1:16" x14ac:dyDescent="0.25">
      <c r="A865" s="22">
        <v>1793</v>
      </c>
      <c r="B865" s="31" t="s">
        <v>4789</v>
      </c>
      <c r="C865" s="28">
        <v>7</v>
      </c>
      <c r="D865" s="29">
        <v>43845</v>
      </c>
      <c r="E865" s="22"/>
      <c r="F865" s="39" t="s">
        <v>43</v>
      </c>
      <c r="G865" s="39" t="s">
        <v>3703</v>
      </c>
      <c r="H865" s="39" t="s">
        <v>3704</v>
      </c>
      <c r="I865" s="32">
        <v>1</v>
      </c>
      <c r="J865" s="30">
        <v>475.13</v>
      </c>
      <c r="K865" s="22"/>
      <c r="L865" s="22"/>
      <c r="M865" s="22"/>
      <c r="N865" s="22"/>
      <c r="O865" s="22"/>
      <c r="P865" s="22"/>
    </row>
    <row r="866" spans="1:16" s="47" customFormat="1" x14ac:dyDescent="0.25">
      <c r="A866" s="21">
        <v>1794</v>
      </c>
      <c r="B866" s="33" t="s">
        <v>4789</v>
      </c>
      <c r="C866" s="25">
        <v>8</v>
      </c>
      <c r="D866" s="26">
        <v>43845</v>
      </c>
      <c r="E866" s="21"/>
      <c r="F866" s="37" t="s">
        <v>43</v>
      </c>
      <c r="G866" s="37" t="s">
        <v>3705</v>
      </c>
      <c r="H866" s="37" t="s">
        <v>3706</v>
      </c>
      <c r="I866" s="34">
        <v>1</v>
      </c>
      <c r="J866" s="27">
        <v>429.93</v>
      </c>
      <c r="K866" s="21"/>
      <c r="L866" s="21"/>
      <c r="M866" s="21"/>
      <c r="N866" s="21"/>
      <c r="O866" s="21"/>
      <c r="P866" s="21"/>
    </row>
    <row r="867" spans="1:16" s="47" customFormat="1" x14ac:dyDescent="0.25">
      <c r="A867" s="22">
        <v>1799</v>
      </c>
      <c r="B867" s="31" t="s">
        <v>4791</v>
      </c>
      <c r="C867" s="28">
        <v>1</v>
      </c>
      <c r="D867" s="29">
        <v>43844</v>
      </c>
      <c r="E867" s="22"/>
      <c r="F867" s="39" t="s">
        <v>43</v>
      </c>
      <c r="G867" s="39" t="s">
        <v>3378</v>
      </c>
      <c r="H867" s="39" t="s">
        <v>3678</v>
      </c>
      <c r="I867" s="32">
        <v>1</v>
      </c>
      <c r="J867" s="30">
        <v>22.72</v>
      </c>
      <c r="K867" s="22"/>
      <c r="L867" s="22"/>
      <c r="M867" s="22"/>
      <c r="N867" s="22"/>
      <c r="O867" s="22"/>
      <c r="P867" s="22"/>
    </row>
    <row r="868" spans="1:16" s="47" customFormat="1" x14ac:dyDescent="0.25">
      <c r="A868" s="21">
        <v>1801</v>
      </c>
      <c r="B868" s="33" t="s">
        <v>4791</v>
      </c>
      <c r="C868" s="25">
        <v>2</v>
      </c>
      <c r="D868" s="26">
        <v>43844</v>
      </c>
      <c r="E868" s="21"/>
      <c r="F868" s="37" t="s">
        <v>43</v>
      </c>
      <c r="G868" s="37" t="s">
        <v>3417</v>
      </c>
      <c r="H868" s="37" t="s">
        <v>67</v>
      </c>
      <c r="I868" s="34">
        <v>1</v>
      </c>
      <c r="J868" s="27">
        <v>51.42</v>
      </c>
      <c r="K868" s="21"/>
      <c r="L868" s="21"/>
      <c r="M868" s="21"/>
      <c r="N868" s="21"/>
      <c r="O868" s="21"/>
      <c r="P868" s="21"/>
    </row>
    <row r="869" spans="1:16" s="47" customFormat="1" x14ac:dyDescent="0.25">
      <c r="A869" s="22">
        <v>1802</v>
      </c>
      <c r="B869" s="31" t="s">
        <v>4791</v>
      </c>
      <c r="C869" s="28">
        <v>3</v>
      </c>
      <c r="D869" s="29">
        <v>43844</v>
      </c>
      <c r="E869" s="22"/>
      <c r="F869" s="39" t="s">
        <v>43</v>
      </c>
      <c r="G869" s="39" t="s">
        <v>3418</v>
      </c>
      <c r="H869" s="39" t="s">
        <v>68</v>
      </c>
      <c r="I869" s="32">
        <v>1</v>
      </c>
      <c r="J869" s="30">
        <v>375.08</v>
      </c>
      <c r="K869" s="22"/>
      <c r="L869" s="22"/>
      <c r="M869" s="22"/>
      <c r="N869" s="22"/>
      <c r="O869" s="22"/>
      <c r="P869" s="22"/>
    </row>
    <row r="870" spans="1:16" s="47" customFormat="1" x14ac:dyDescent="0.25">
      <c r="A870" s="21">
        <v>1803</v>
      </c>
      <c r="B870" s="33" t="s">
        <v>4791</v>
      </c>
      <c r="C870" s="25">
        <v>4</v>
      </c>
      <c r="D870" s="26">
        <v>43844</v>
      </c>
      <c r="E870" s="21"/>
      <c r="F870" s="37" t="s">
        <v>43</v>
      </c>
      <c r="G870" s="37" t="s">
        <v>3419</v>
      </c>
      <c r="H870" s="37" t="s">
        <v>69</v>
      </c>
      <c r="I870" s="34">
        <v>1</v>
      </c>
      <c r="J870" s="27">
        <v>693.47</v>
      </c>
      <c r="K870" s="21"/>
      <c r="L870" s="21"/>
      <c r="M870" s="21"/>
      <c r="N870" s="21"/>
      <c r="O870" s="21"/>
      <c r="P870" s="21"/>
    </row>
    <row r="871" spans="1:16" s="47" customFormat="1" x14ac:dyDescent="0.25">
      <c r="A871" s="22">
        <v>1804</v>
      </c>
      <c r="B871" s="31" t="s">
        <v>4791</v>
      </c>
      <c r="C871" s="28">
        <v>5</v>
      </c>
      <c r="D871" s="29">
        <v>43844</v>
      </c>
      <c r="E871" s="22"/>
      <c r="F871" s="39" t="s">
        <v>43</v>
      </c>
      <c r="G871" s="39" t="s">
        <v>3716</v>
      </c>
      <c r="H871" s="39" t="s">
        <v>3717</v>
      </c>
      <c r="I871" s="32">
        <v>1</v>
      </c>
      <c r="J871" s="30">
        <v>168.92</v>
      </c>
      <c r="K871" s="22"/>
      <c r="L871" s="22"/>
      <c r="M871" s="22"/>
      <c r="N871" s="22"/>
      <c r="O871" s="22"/>
      <c r="P871" s="22"/>
    </row>
    <row r="872" spans="1:16" s="47" customFormat="1" x14ac:dyDescent="0.25">
      <c r="A872" s="21">
        <v>1809</v>
      </c>
      <c r="B872" s="33" t="s">
        <v>4793</v>
      </c>
      <c r="C872" s="25">
        <v>1</v>
      </c>
      <c r="D872" s="26">
        <v>43845</v>
      </c>
      <c r="E872" s="21"/>
      <c r="F872" s="37" t="s">
        <v>43</v>
      </c>
      <c r="G872" s="37" t="s">
        <v>3378</v>
      </c>
      <c r="H872" s="37" t="s">
        <v>3678</v>
      </c>
      <c r="I872" s="34">
        <v>1</v>
      </c>
      <c r="J872" s="27">
        <v>22.72</v>
      </c>
      <c r="K872" s="21"/>
      <c r="L872" s="21"/>
      <c r="M872" s="21"/>
      <c r="N872" s="21"/>
      <c r="O872" s="21"/>
      <c r="P872" s="21"/>
    </row>
    <row r="873" spans="1:16" x14ac:dyDescent="0.25">
      <c r="A873" s="22">
        <v>1811</v>
      </c>
      <c r="B873" s="31" t="s">
        <v>4793</v>
      </c>
      <c r="C873" s="28">
        <v>2</v>
      </c>
      <c r="D873" s="29">
        <v>43845</v>
      </c>
      <c r="E873" s="22"/>
      <c r="F873" s="39" t="s">
        <v>43</v>
      </c>
      <c r="G873" s="39" t="s">
        <v>3407</v>
      </c>
      <c r="H873" s="39" t="s">
        <v>71</v>
      </c>
      <c r="I873" s="32">
        <v>1</v>
      </c>
      <c r="J873" s="30">
        <v>49.71</v>
      </c>
      <c r="K873" s="22"/>
      <c r="L873" s="22"/>
      <c r="M873" s="22"/>
      <c r="N873" s="22"/>
      <c r="O873" s="22"/>
      <c r="P873" s="22"/>
    </row>
    <row r="874" spans="1:16" s="47" customFormat="1" x14ac:dyDescent="0.25">
      <c r="A874" s="21">
        <v>1812</v>
      </c>
      <c r="B874" s="33" t="s">
        <v>4793</v>
      </c>
      <c r="C874" s="25">
        <v>3</v>
      </c>
      <c r="D874" s="26">
        <v>43845</v>
      </c>
      <c r="E874" s="21"/>
      <c r="F874" s="37" t="s">
        <v>43</v>
      </c>
      <c r="G874" s="37" t="s">
        <v>3408</v>
      </c>
      <c r="H874" s="37" t="s">
        <v>73</v>
      </c>
      <c r="I874" s="34">
        <v>1</v>
      </c>
      <c r="J874" s="27">
        <v>698.12</v>
      </c>
      <c r="K874" s="21"/>
      <c r="L874" s="21"/>
      <c r="M874" s="21"/>
      <c r="N874" s="21"/>
      <c r="O874" s="21"/>
      <c r="P874" s="21"/>
    </row>
    <row r="875" spans="1:16" s="47" customFormat="1" x14ac:dyDescent="0.25">
      <c r="A875" s="22">
        <v>1813</v>
      </c>
      <c r="B875" s="31" t="s">
        <v>4793</v>
      </c>
      <c r="C875" s="28">
        <v>4</v>
      </c>
      <c r="D875" s="29">
        <v>43845</v>
      </c>
      <c r="E875" s="22"/>
      <c r="F875" s="39" t="s">
        <v>43</v>
      </c>
      <c r="G875" s="39" t="s">
        <v>3409</v>
      </c>
      <c r="H875" s="39" t="s">
        <v>3410</v>
      </c>
      <c r="I875" s="32">
        <v>1</v>
      </c>
      <c r="J875" s="30">
        <v>393.03</v>
      </c>
      <c r="K875" s="22"/>
      <c r="L875" s="22"/>
      <c r="M875" s="22"/>
      <c r="N875" s="22"/>
      <c r="O875" s="22"/>
      <c r="P875" s="22"/>
    </row>
    <row r="876" spans="1:16" s="47" customFormat="1" x14ac:dyDescent="0.25">
      <c r="A876" s="21">
        <v>1814</v>
      </c>
      <c r="B876" s="33" t="s">
        <v>4793</v>
      </c>
      <c r="C876" s="25">
        <v>5</v>
      </c>
      <c r="D876" s="26">
        <v>43845</v>
      </c>
      <c r="E876" s="21"/>
      <c r="F876" s="37" t="s">
        <v>43</v>
      </c>
      <c r="G876" s="37" t="s">
        <v>3707</v>
      </c>
      <c r="H876" s="37" t="s">
        <v>3689</v>
      </c>
      <c r="I876" s="34">
        <v>1</v>
      </c>
      <c r="J876" s="27">
        <v>170.66</v>
      </c>
      <c r="K876" s="21"/>
      <c r="L876" s="21"/>
      <c r="M876" s="21"/>
      <c r="N876" s="21"/>
      <c r="O876" s="21"/>
      <c r="P876" s="21"/>
    </row>
    <row r="877" spans="1:16" s="47" customFormat="1" x14ac:dyDescent="0.25">
      <c r="A877" s="22">
        <v>1818</v>
      </c>
      <c r="B877" s="31" t="s">
        <v>4795</v>
      </c>
      <c r="C877" s="28">
        <v>1</v>
      </c>
      <c r="D877" s="29">
        <v>43845</v>
      </c>
      <c r="E877" s="22"/>
      <c r="F877" s="39" t="s">
        <v>43</v>
      </c>
      <c r="G877" s="39" t="s">
        <v>3378</v>
      </c>
      <c r="H877" s="39" t="s">
        <v>3678</v>
      </c>
      <c r="I877" s="32">
        <v>1</v>
      </c>
      <c r="J877" s="30">
        <v>22.72</v>
      </c>
      <c r="K877" s="22"/>
      <c r="L877" s="22"/>
      <c r="M877" s="22"/>
      <c r="N877" s="22"/>
      <c r="O877" s="22"/>
      <c r="P877" s="22"/>
    </row>
    <row r="878" spans="1:16" s="47" customFormat="1" x14ac:dyDescent="0.25">
      <c r="A878" s="21">
        <v>1820</v>
      </c>
      <c r="B878" s="33" t="s">
        <v>4795</v>
      </c>
      <c r="C878" s="25">
        <v>2</v>
      </c>
      <c r="D878" s="26">
        <v>43845</v>
      </c>
      <c r="E878" s="21"/>
      <c r="F878" s="37" t="s">
        <v>43</v>
      </c>
      <c r="G878" s="37" t="s">
        <v>4032</v>
      </c>
      <c r="H878" s="37" t="s">
        <v>4796</v>
      </c>
      <c r="I878" s="34">
        <v>1</v>
      </c>
      <c r="J878" s="27">
        <v>403.48</v>
      </c>
      <c r="K878" s="21"/>
      <c r="L878" s="21"/>
      <c r="M878" s="21"/>
      <c r="N878" s="21"/>
      <c r="O878" s="21"/>
      <c r="P878" s="21"/>
    </row>
    <row r="879" spans="1:16" s="47" customFormat="1" x14ac:dyDescent="0.25">
      <c r="A879" s="22">
        <v>1821</v>
      </c>
      <c r="B879" s="31" t="s">
        <v>4795</v>
      </c>
      <c r="C879" s="28">
        <v>3</v>
      </c>
      <c r="D879" s="29">
        <v>43845</v>
      </c>
      <c r="E879" s="22"/>
      <c r="F879" s="39" t="s">
        <v>43</v>
      </c>
      <c r="G879" s="39" t="s">
        <v>4027</v>
      </c>
      <c r="H879" s="39" t="s">
        <v>3846</v>
      </c>
      <c r="I879" s="32">
        <v>1</v>
      </c>
      <c r="J879" s="30">
        <v>872.36</v>
      </c>
      <c r="K879" s="22"/>
      <c r="L879" s="22"/>
      <c r="M879" s="22"/>
      <c r="N879" s="22"/>
      <c r="O879" s="22"/>
      <c r="P879" s="22"/>
    </row>
    <row r="880" spans="1:16" s="47" customFormat="1" x14ac:dyDescent="0.25">
      <c r="A880" s="21">
        <v>1822</v>
      </c>
      <c r="B880" s="33" t="s">
        <v>4795</v>
      </c>
      <c r="C880" s="25">
        <v>4</v>
      </c>
      <c r="D880" s="26">
        <v>43845</v>
      </c>
      <c r="E880" s="21"/>
      <c r="F880" s="37" t="s">
        <v>43</v>
      </c>
      <c r="G880" s="37" t="s">
        <v>4029</v>
      </c>
      <c r="H880" s="37" t="s">
        <v>4797</v>
      </c>
      <c r="I880" s="34">
        <v>1</v>
      </c>
      <c r="J880" s="27">
        <v>61.85</v>
      </c>
      <c r="K880" s="21"/>
      <c r="L880" s="21"/>
      <c r="M880" s="21"/>
      <c r="N880" s="21"/>
      <c r="O880" s="21"/>
      <c r="P880" s="21"/>
    </row>
    <row r="881" spans="1:16" x14ac:dyDescent="0.25">
      <c r="A881" s="22">
        <v>1823</v>
      </c>
      <c r="B881" s="31" t="s">
        <v>4795</v>
      </c>
      <c r="C881" s="28">
        <v>5</v>
      </c>
      <c r="D881" s="29">
        <v>43845</v>
      </c>
      <c r="E881" s="22"/>
      <c r="F881" s="39" t="s">
        <v>43</v>
      </c>
      <c r="G881" s="39" t="s">
        <v>4798</v>
      </c>
      <c r="H881" s="39" t="s">
        <v>3797</v>
      </c>
      <c r="I881" s="32">
        <v>1</v>
      </c>
      <c r="J881" s="30">
        <v>170.66</v>
      </c>
      <c r="K881" s="22"/>
      <c r="L881" s="22"/>
      <c r="M881" s="22"/>
      <c r="N881" s="22"/>
      <c r="O881" s="22"/>
      <c r="P881" s="22"/>
    </row>
    <row r="882" spans="1:16" s="47" customFormat="1" x14ac:dyDescent="0.25">
      <c r="A882" s="21">
        <v>1828</v>
      </c>
      <c r="B882" s="33" t="s">
        <v>4800</v>
      </c>
      <c r="C882" s="25">
        <v>1</v>
      </c>
      <c r="D882" s="26">
        <v>43845</v>
      </c>
      <c r="E882" s="21"/>
      <c r="F882" s="37" t="s">
        <v>43</v>
      </c>
      <c r="G882" s="37" t="s">
        <v>3378</v>
      </c>
      <c r="H882" s="37" t="s">
        <v>3678</v>
      </c>
      <c r="I882" s="34">
        <v>1</v>
      </c>
      <c r="J882" s="27">
        <v>22.72</v>
      </c>
      <c r="K882" s="21"/>
      <c r="L882" s="21"/>
      <c r="M882" s="21"/>
      <c r="N882" s="21"/>
      <c r="O882" s="21"/>
      <c r="P882" s="21"/>
    </row>
    <row r="883" spans="1:16" s="47" customFormat="1" x14ac:dyDescent="0.25">
      <c r="A883" s="22">
        <v>1830</v>
      </c>
      <c r="B883" s="31" t="s">
        <v>4800</v>
      </c>
      <c r="C883" s="28">
        <v>2</v>
      </c>
      <c r="D883" s="29">
        <v>43845</v>
      </c>
      <c r="E883" s="22"/>
      <c r="F883" s="39" t="s">
        <v>43</v>
      </c>
      <c r="G883" s="39" t="s">
        <v>4014</v>
      </c>
      <c r="H883" s="39" t="s">
        <v>4380</v>
      </c>
      <c r="I883" s="32">
        <v>1</v>
      </c>
      <c r="J883" s="30">
        <v>367.06</v>
      </c>
      <c r="K883" s="22"/>
      <c r="L883" s="22"/>
      <c r="M883" s="22"/>
      <c r="N883" s="22"/>
      <c r="O883" s="22"/>
      <c r="P883" s="22"/>
    </row>
    <row r="884" spans="1:16" s="47" customFormat="1" x14ac:dyDescent="0.25">
      <c r="A884" s="21">
        <v>1831</v>
      </c>
      <c r="B884" s="33" t="s">
        <v>4800</v>
      </c>
      <c r="C884" s="25">
        <v>3</v>
      </c>
      <c r="D884" s="26">
        <v>43845</v>
      </c>
      <c r="E884" s="21"/>
      <c r="F884" s="37" t="s">
        <v>43</v>
      </c>
      <c r="G884" s="37" t="s">
        <v>3523</v>
      </c>
      <c r="H884" s="37" t="s">
        <v>70</v>
      </c>
      <c r="I884" s="34">
        <v>1</v>
      </c>
      <c r="J884" s="27">
        <v>110.82</v>
      </c>
      <c r="K884" s="21"/>
      <c r="L884" s="21"/>
      <c r="M884" s="21"/>
      <c r="N884" s="21"/>
      <c r="O884" s="21"/>
      <c r="P884" s="21"/>
    </row>
    <row r="885" spans="1:16" s="47" customFormat="1" x14ac:dyDescent="0.25">
      <c r="A885" s="22">
        <v>1832</v>
      </c>
      <c r="B885" s="31" t="s">
        <v>4800</v>
      </c>
      <c r="C885" s="28">
        <v>4</v>
      </c>
      <c r="D885" s="29">
        <v>43845</v>
      </c>
      <c r="E885" s="22"/>
      <c r="F885" s="39" t="s">
        <v>43</v>
      </c>
      <c r="G885" s="39" t="s">
        <v>4012</v>
      </c>
      <c r="H885" s="39" t="s">
        <v>73</v>
      </c>
      <c r="I885" s="32">
        <v>1</v>
      </c>
      <c r="J885" s="30">
        <v>673.59</v>
      </c>
      <c r="K885" s="22"/>
      <c r="L885" s="22"/>
      <c r="M885" s="22"/>
      <c r="N885" s="22"/>
      <c r="O885" s="22"/>
      <c r="P885" s="22"/>
    </row>
    <row r="886" spans="1:16" s="47" customFormat="1" x14ac:dyDescent="0.25">
      <c r="A886" s="21">
        <v>1833</v>
      </c>
      <c r="B886" s="33" t="s">
        <v>4800</v>
      </c>
      <c r="C886" s="25">
        <v>5</v>
      </c>
      <c r="D886" s="26">
        <v>43845</v>
      </c>
      <c r="E886" s="21"/>
      <c r="F886" s="37" t="s">
        <v>43</v>
      </c>
      <c r="G886" s="37" t="s">
        <v>4013</v>
      </c>
      <c r="H886" s="37" t="s">
        <v>71</v>
      </c>
      <c r="I886" s="34">
        <v>1</v>
      </c>
      <c r="J886" s="27">
        <v>51.46</v>
      </c>
      <c r="K886" s="21"/>
      <c r="L886" s="21"/>
      <c r="M886" s="21"/>
      <c r="N886" s="21"/>
      <c r="O886" s="21"/>
      <c r="P886" s="21"/>
    </row>
    <row r="887" spans="1:16" s="47" customFormat="1" x14ac:dyDescent="0.25">
      <c r="A887" s="22">
        <v>1838</v>
      </c>
      <c r="B887" s="31" t="s">
        <v>4802</v>
      </c>
      <c r="C887" s="28">
        <v>1</v>
      </c>
      <c r="D887" s="29">
        <v>43845</v>
      </c>
      <c r="E887" s="22"/>
      <c r="F887" s="39" t="s">
        <v>43</v>
      </c>
      <c r="G887" s="39" t="s">
        <v>3390</v>
      </c>
      <c r="H887" s="39" t="s">
        <v>74</v>
      </c>
      <c r="I887" s="32">
        <v>1</v>
      </c>
      <c r="J887" s="30">
        <v>240.15</v>
      </c>
      <c r="K887" s="22"/>
      <c r="L887" s="22"/>
      <c r="M887" s="22"/>
      <c r="N887" s="22"/>
      <c r="O887" s="22"/>
      <c r="P887" s="22"/>
    </row>
    <row r="888" spans="1:16" s="47" customFormat="1" x14ac:dyDescent="0.25">
      <c r="A888" s="21">
        <v>1840</v>
      </c>
      <c r="B888" s="33" t="s">
        <v>4802</v>
      </c>
      <c r="C888" s="25">
        <v>2</v>
      </c>
      <c r="D888" s="26">
        <v>43845</v>
      </c>
      <c r="E888" s="21"/>
      <c r="F888" s="37" t="s">
        <v>43</v>
      </c>
      <c r="G888" s="37" t="s">
        <v>3378</v>
      </c>
      <c r="H888" s="37" t="s">
        <v>3678</v>
      </c>
      <c r="I888" s="34">
        <v>1</v>
      </c>
      <c r="J888" s="27">
        <v>22.72</v>
      </c>
      <c r="K888" s="21"/>
      <c r="L888" s="21"/>
      <c r="M888" s="21"/>
      <c r="N888" s="21"/>
      <c r="O888" s="21"/>
      <c r="P888" s="21"/>
    </row>
    <row r="889" spans="1:16" s="47" customFormat="1" x14ac:dyDescent="0.25">
      <c r="A889" s="22">
        <v>1841</v>
      </c>
      <c r="B889" s="31" t="s">
        <v>4802</v>
      </c>
      <c r="C889" s="28">
        <v>3</v>
      </c>
      <c r="D889" s="29">
        <v>43845</v>
      </c>
      <c r="E889" s="22"/>
      <c r="F889" s="39" t="s">
        <v>43</v>
      </c>
      <c r="G889" s="39" t="s">
        <v>3391</v>
      </c>
      <c r="H889" s="39" t="s">
        <v>75</v>
      </c>
      <c r="I889" s="32">
        <v>1</v>
      </c>
      <c r="J889" s="30">
        <v>418.43</v>
      </c>
      <c r="K889" s="22"/>
      <c r="L889" s="22"/>
      <c r="M889" s="22"/>
      <c r="N889" s="22"/>
      <c r="O889" s="22"/>
      <c r="P889" s="22"/>
    </row>
    <row r="890" spans="1:16" x14ac:dyDescent="0.25">
      <c r="A890" s="21">
        <v>1842</v>
      </c>
      <c r="B890" s="33" t="s">
        <v>4802</v>
      </c>
      <c r="C890" s="25">
        <v>4</v>
      </c>
      <c r="D890" s="26">
        <v>43845</v>
      </c>
      <c r="E890" s="21"/>
      <c r="F890" s="37" t="s">
        <v>43</v>
      </c>
      <c r="G890" s="37" t="s">
        <v>3392</v>
      </c>
      <c r="H890" s="37" t="s">
        <v>47</v>
      </c>
      <c r="I890" s="34">
        <v>1</v>
      </c>
      <c r="J890" s="27">
        <v>129.16</v>
      </c>
      <c r="K890" s="21"/>
      <c r="L890" s="21"/>
      <c r="M890" s="21"/>
      <c r="N890" s="21"/>
      <c r="O890" s="21"/>
      <c r="P890" s="21"/>
    </row>
    <row r="891" spans="1:16" s="47" customFormat="1" x14ac:dyDescent="0.25">
      <c r="A891" s="22">
        <v>1847</v>
      </c>
      <c r="B891" s="31" t="s">
        <v>4804</v>
      </c>
      <c r="C891" s="28">
        <v>1</v>
      </c>
      <c r="D891" s="29">
        <v>43845</v>
      </c>
      <c r="E891" s="22"/>
      <c r="F891" s="39" t="s">
        <v>43</v>
      </c>
      <c r="G891" s="39" t="s">
        <v>3453</v>
      </c>
      <c r="H891" s="39" t="s">
        <v>3306</v>
      </c>
      <c r="I891" s="32">
        <v>1</v>
      </c>
      <c r="J891" s="30">
        <v>208.75</v>
      </c>
      <c r="K891" s="22"/>
      <c r="L891" s="22"/>
      <c r="M891" s="22"/>
      <c r="N891" s="22"/>
      <c r="O891" s="22"/>
      <c r="P891" s="22"/>
    </row>
    <row r="892" spans="1:16" s="47" customFormat="1" x14ac:dyDescent="0.25">
      <c r="A892" s="21">
        <v>1849</v>
      </c>
      <c r="B892" s="33" t="s">
        <v>4804</v>
      </c>
      <c r="C892" s="25">
        <v>2</v>
      </c>
      <c r="D892" s="26">
        <v>43845</v>
      </c>
      <c r="E892" s="21"/>
      <c r="F892" s="37" t="s">
        <v>43</v>
      </c>
      <c r="G892" s="37" t="s">
        <v>3395</v>
      </c>
      <c r="H892" s="37" t="s">
        <v>8</v>
      </c>
      <c r="I892" s="34">
        <v>1</v>
      </c>
      <c r="J892" s="27">
        <v>29.11</v>
      </c>
      <c r="K892" s="21"/>
      <c r="L892" s="21"/>
      <c r="M892" s="21"/>
      <c r="N892" s="21"/>
      <c r="O892" s="21"/>
      <c r="P892" s="21"/>
    </row>
    <row r="893" spans="1:16" s="47" customFormat="1" x14ac:dyDescent="0.25">
      <c r="A893" s="22">
        <v>1850</v>
      </c>
      <c r="B893" s="31" t="s">
        <v>4804</v>
      </c>
      <c r="C893" s="28">
        <v>3</v>
      </c>
      <c r="D893" s="29">
        <v>43845</v>
      </c>
      <c r="E893" s="22"/>
      <c r="F893" s="39" t="s">
        <v>43</v>
      </c>
      <c r="G893" s="39" t="s">
        <v>4037</v>
      </c>
      <c r="H893" s="39" t="s">
        <v>3310</v>
      </c>
      <c r="I893" s="32">
        <v>1</v>
      </c>
      <c r="J893" s="30">
        <v>542.36</v>
      </c>
      <c r="K893" s="22"/>
      <c r="L893" s="22"/>
      <c r="M893" s="22"/>
      <c r="N893" s="22"/>
      <c r="O893" s="22"/>
      <c r="P893" s="22"/>
    </row>
    <row r="894" spans="1:16" s="47" customFormat="1" x14ac:dyDescent="0.25">
      <c r="A894" s="21">
        <v>1851</v>
      </c>
      <c r="B894" s="33" t="s">
        <v>4804</v>
      </c>
      <c r="C894" s="25">
        <v>4</v>
      </c>
      <c r="D894" s="26">
        <v>43845</v>
      </c>
      <c r="E894" s="21"/>
      <c r="F894" s="37" t="s">
        <v>43</v>
      </c>
      <c r="G894" s="37" t="s">
        <v>4038</v>
      </c>
      <c r="H894" s="37" t="s">
        <v>3311</v>
      </c>
      <c r="I894" s="34">
        <v>1</v>
      </c>
      <c r="J894" s="27">
        <v>194.76</v>
      </c>
      <c r="K894" s="21"/>
      <c r="L894" s="21"/>
      <c r="M894" s="21"/>
      <c r="N894" s="21"/>
      <c r="O894" s="21"/>
      <c r="P894" s="21"/>
    </row>
    <row r="895" spans="1:16" s="47" customFormat="1" x14ac:dyDescent="0.25">
      <c r="A895" s="22">
        <v>1856</v>
      </c>
      <c r="B895" s="31" t="s">
        <v>4806</v>
      </c>
      <c r="C895" s="28">
        <v>1</v>
      </c>
      <c r="D895" s="29">
        <v>43845</v>
      </c>
      <c r="E895" s="22"/>
      <c r="F895" s="39" t="s">
        <v>43</v>
      </c>
      <c r="G895" s="39" t="s">
        <v>3798</v>
      </c>
      <c r="H895" s="39" t="s">
        <v>11</v>
      </c>
      <c r="I895" s="32">
        <v>1</v>
      </c>
      <c r="J895" s="30">
        <v>198.1</v>
      </c>
      <c r="K895" s="22"/>
      <c r="L895" s="22"/>
      <c r="M895" s="22"/>
      <c r="N895" s="22"/>
      <c r="O895" s="22"/>
      <c r="P895" s="22"/>
    </row>
    <row r="896" spans="1:16" s="47" customFormat="1" x14ac:dyDescent="0.25">
      <c r="A896" s="21">
        <v>1858</v>
      </c>
      <c r="B896" s="33" t="s">
        <v>4806</v>
      </c>
      <c r="C896" s="25">
        <v>2</v>
      </c>
      <c r="D896" s="26">
        <v>43845</v>
      </c>
      <c r="E896" s="21"/>
      <c r="F896" s="37" t="s">
        <v>43</v>
      </c>
      <c r="G896" s="37" t="s">
        <v>3395</v>
      </c>
      <c r="H896" s="37" t="s">
        <v>8</v>
      </c>
      <c r="I896" s="34">
        <v>2</v>
      </c>
      <c r="J896" s="27">
        <v>58.22</v>
      </c>
      <c r="K896" s="21"/>
      <c r="L896" s="21"/>
      <c r="M896" s="21"/>
      <c r="N896" s="21"/>
      <c r="O896" s="21"/>
      <c r="P896" s="21"/>
    </row>
    <row r="897" spans="1:16" s="47" customFormat="1" x14ac:dyDescent="0.25">
      <c r="A897" s="22">
        <v>1859</v>
      </c>
      <c r="B897" s="31" t="s">
        <v>4806</v>
      </c>
      <c r="C897" s="28">
        <v>3</v>
      </c>
      <c r="D897" s="29">
        <v>43845</v>
      </c>
      <c r="E897" s="22"/>
      <c r="F897" s="39" t="s">
        <v>43</v>
      </c>
      <c r="G897" s="39" t="s">
        <v>3799</v>
      </c>
      <c r="H897" s="39" t="s">
        <v>79</v>
      </c>
      <c r="I897" s="32">
        <v>1</v>
      </c>
      <c r="J897" s="30">
        <v>177.66</v>
      </c>
      <c r="K897" s="22"/>
      <c r="L897" s="22"/>
      <c r="M897" s="22"/>
      <c r="N897" s="22"/>
      <c r="O897" s="22"/>
      <c r="P897" s="22"/>
    </row>
    <row r="898" spans="1:16" s="47" customFormat="1" x14ac:dyDescent="0.25">
      <c r="A898" s="21">
        <v>1860</v>
      </c>
      <c r="B898" s="33" t="s">
        <v>4806</v>
      </c>
      <c r="C898" s="25">
        <v>4</v>
      </c>
      <c r="D898" s="26">
        <v>43845</v>
      </c>
      <c r="E898" s="21"/>
      <c r="F898" s="37" t="s">
        <v>43</v>
      </c>
      <c r="G898" s="37" t="s">
        <v>3800</v>
      </c>
      <c r="H898" s="37" t="s">
        <v>63</v>
      </c>
      <c r="I898" s="34">
        <v>1</v>
      </c>
      <c r="J898" s="27">
        <v>342.87</v>
      </c>
      <c r="K898" s="21"/>
      <c r="L898" s="21"/>
      <c r="M898" s="21"/>
      <c r="N898" s="21"/>
      <c r="O898" s="21"/>
      <c r="P898" s="21"/>
    </row>
    <row r="899" spans="1:16" s="47" customFormat="1" x14ac:dyDescent="0.25">
      <c r="A899" s="22">
        <v>1861</v>
      </c>
      <c r="B899" s="31" t="s">
        <v>4806</v>
      </c>
      <c r="C899" s="28">
        <v>5</v>
      </c>
      <c r="D899" s="29">
        <v>43845</v>
      </c>
      <c r="E899" s="22"/>
      <c r="F899" s="39" t="s">
        <v>43</v>
      </c>
      <c r="G899" s="39" t="s">
        <v>3801</v>
      </c>
      <c r="H899" s="39" t="s">
        <v>47</v>
      </c>
      <c r="I899" s="32">
        <v>1</v>
      </c>
      <c r="J899" s="30">
        <v>192.59</v>
      </c>
      <c r="K899" s="22"/>
      <c r="L899" s="22"/>
      <c r="M899" s="22"/>
      <c r="N899" s="22"/>
      <c r="O899" s="22"/>
      <c r="P899" s="22"/>
    </row>
    <row r="900" spans="1:16" s="47" customFormat="1" x14ac:dyDescent="0.25">
      <c r="A900" s="21">
        <v>1862</v>
      </c>
      <c r="B900" s="33" t="s">
        <v>4806</v>
      </c>
      <c r="C900" s="25">
        <v>6</v>
      </c>
      <c r="D900" s="26">
        <v>43845</v>
      </c>
      <c r="E900" s="21"/>
      <c r="F900" s="37" t="s">
        <v>43</v>
      </c>
      <c r="G900" s="37" t="s">
        <v>3802</v>
      </c>
      <c r="H900" s="37" t="s">
        <v>3290</v>
      </c>
      <c r="I900" s="34">
        <v>1</v>
      </c>
      <c r="J900" s="27">
        <v>482.98</v>
      </c>
      <c r="K900" s="21"/>
      <c r="L900" s="21"/>
      <c r="M900" s="21"/>
      <c r="N900" s="21"/>
      <c r="O900" s="21"/>
      <c r="P900" s="21"/>
    </row>
    <row r="901" spans="1:16" s="47" customFormat="1" x14ac:dyDescent="0.25">
      <c r="A901" s="22">
        <v>1863</v>
      </c>
      <c r="B901" s="31" t="s">
        <v>4806</v>
      </c>
      <c r="C901" s="28">
        <v>7</v>
      </c>
      <c r="D901" s="29">
        <v>43845</v>
      </c>
      <c r="E901" s="22"/>
      <c r="F901" s="39" t="s">
        <v>43</v>
      </c>
      <c r="G901" s="39" t="s">
        <v>3803</v>
      </c>
      <c r="H901" s="39" t="s">
        <v>13</v>
      </c>
      <c r="I901" s="32">
        <v>1</v>
      </c>
      <c r="J901" s="30">
        <v>489.02</v>
      </c>
      <c r="K901" s="22"/>
      <c r="L901" s="22"/>
      <c r="M901" s="22"/>
      <c r="N901" s="22"/>
      <c r="O901" s="22"/>
      <c r="P901" s="22"/>
    </row>
    <row r="902" spans="1:16" x14ac:dyDescent="0.25">
      <c r="A902" s="21">
        <v>1868</v>
      </c>
      <c r="B902" s="33" t="s">
        <v>4808</v>
      </c>
      <c r="C902" s="25">
        <v>1</v>
      </c>
      <c r="D902" s="26">
        <v>43846</v>
      </c>
      <c r="E902" s="21"/>
      <c r="F902" s="37" t="s">
        <v>43</v>
      </c>
      <c r="G902" s="37" t="s">
        <v>3677</v>
      </c>
      <c r="H902" s="37" t="s">
        <v>11</v>
      </c>
      <c r="I902" s="34">
        <v>1</v>
      </c>
      <c r="J902" s="27">
        <v>208.75</v>
      </c>
      <c r="K902" s="21"/>
      <c r="L902" s="21"/>
      <c r="M902" s="21"/>
      <c r="N902" s="21"/>
      <c r="O902" s="21"/>
      <c r="P902" s="21"/>
    </row>
    <row r="903" spans="1:16" s="47" customFormat="1" x14ac:dyDescent="0.25">
      <c r="A903" s="22">
        <v>1870</v>
      </c>
      <c r="B903" s="31" t="s">
        <v>4808</v>
      </c>
      <c r="C903" s="28">
        <v>2</v>
      </c>
      <c r="D903" s="29">
        <v>43846</v>
      </c>
      <c r="E903" s="22"/>
      <c r="F903" s="39" t="s">
        <v>43</v>
      </c>
      <c r="G903" s="39" t="s">
        <v>3404</v>
      </c>
      <c r="H903" s="39" t="s">
        <v>77</v>
      </c>
      <c r="I903" s="32">
        <v>2</v>
      </c>
      <c r="J903" s="30">
        <v>50.54</v>
      </c>
      <c r="K903" s="22"/>
      <c r="L903" s="22"/>
      <c r="M903" s="22"/>
      <c r="N903" s="22"/>
      <c r="O903" s="22"/>
      <c r="P903" s="22"/>
    </row>
    <row r="904" spans="1:16" s="47" customFormat="1" x14ac:dyDescent="0.25">
      <c r="A904" s="21">
        <v>1871</v>
      </c>
      <c r="B904" s="33" t="s">
        <v>4808</v>
      </c>
      <c r="C904" s="25">
        <v>3</v>
      </c>
      <c r="D904" s="26">
        <v>43846</v>
      </c>
      <c r="E904" s="21"/>
      <c r="F904" s="37" t="s">
        <v>43</v>
      </c>
      <c r="G904" s="37" t="s">
        <v>3378</v>
      </c>
      <c r="H904" s="37" t="s">
        <v>3678</v>
      </c>
      <c r="I904" s="34">
        <v>2</v>
      </c>
      <c r="J904" s="27">
        <v>45.44</v>
      </c>
      <c r="K904" s="21"/>
      <c r="L904" s="21"/>
      <c r="M904" s="21"/>
      <c r="N904" s="21"/>
      <c r="O904" s="21"/>
      <c r="P904" s="21"/>
    </row>
    <row r="905" spans="1:16" s="47" customFormat="1" x14ac:dyDescent="0.25">
      <c r="A905" s="22">
        <v>1872</v>
      </c>
      <c r="B905" s="31" t="s">
        <v>4808</v>
      </c>
      <c r="C905" s="28">
        <v>4</v>
      </c>
      <c r="D905" s="29">
        <v>43846</v>
      </c>
      <c r="E905" s="22"/>
      <c r="F905" s="39" t="s">
        <v>43</v>
      </c>
      <c r="G905" s="39" t="s">
        <v>3679</v>
      </c>
      <c r="H905" s="39" t="s">
        <v>47</v>
      </c>
      <c r="I905" s="32">
        <v>1</v>
      </c>
      <c r="J905" s="30">
        <v>184.55</v>
      </c>
      <c r="K905" s="22"/>
      <c r="L905" s="22"/>
      <c r="M905" s="22"/>
      <c r="N905" s="22"/>
      <c r="O905" s="22"/>
      <c r="P905" s="22"/>
    </row>
    <row r="906" spans="1:16" s="47" customFormat="1" x14ac:dyDescent="0.25">
      <c r="A906" s="21">
        <v>1873</v>
      </c>
      <c r="B906" s="33" t="s">
        <v>4808</v>
      </c>
      <c r="C906" s="25">
        <v>5</v>
      </c>
      <c r="D906" s="26">
        <v>43846</v>
      </c>
      <c r="E906" s="21"/>
      <c r="F906" s="37" t="s">
        <v>43</v>
      </c>
      <c r="G906" s="37" t="s">
        <v>3857</v>
      </c>
      <c r="H906" s="37" t="s">
        <v>13</v>
      </c>
      <c r="I906" s="34">
        <v>1</v>
      </c>
      <c r="J906" s="27">
        <v>489.2</v>
      </c>
      <c r="K906" s="21"/>
      <c r="L906" s="21"/>
      <c r="M906" s="21"/>
      <c r="N906" s="21"/>
      <c r="O906" s="21"/>
      <c r="P906" s="21"/>
    </row>
    <row r="907" spans="1:16" s="47" customFormat="1" x14ac:dyDescent="0.25">
      <c r="A907" s="22">
        <v>1874</v>
      </c>
      <c r="B907" s="31" t="s">
        <v>4808</v>
      </c>
      <c r="C907" s="28">
        <v>6</v>
      </c>
      <c r="D907" s="29">
        <v>43846</v>
      </c>
      <c r="E907" s="22"/>
      <c r="F907" s="39" t="s">
        <v>43</v>
      </c>
      <c r="G907" s="39" t="s">
        <v>3858</v>
      </c>
      <c r="H907" s="39" t="s">
        <v>78</v>
      </c>
      <c r="I907" s="32">
        <v>1</v>
      </c>
      <c r="J907" s="30">
        <v>425.14</v>
      </c>
      <c r="K907" s="22"/>
      <c r="L907" s="22"/>
      <c r="M907" s="22"/>
      <c r="N907" s="22"/>
      <c r="O907" s="22"/>
      <c r="P907" s="22"/>
    </row>
    <row r="908" spans="1:16" s="47" customFormat="1" x14ac:dyDescent="0.25">
      <c r="A908" s="21">
        <v>1875</v>
      </c>
      <c r="B908" s="33" t="s">
        <v>4808</v>
      </c>
      <c r="C908" s="25">
        <v>7</v>
      </c>
      <c r="D908" s="26">
        <v>43846</v>
      </c>
      <c r="E908" s="21"/>
      <c r="F908" s="37" t="s">
        <v>43</v>
      </c>
      <c r="G908" s="37" t="s">
        <v>3684</v>
      </c>
      <c r="H908" s="37" t="s">
        <v>3669</v>
      </c>
      <c r="I908" s="34">
        <v>1</v>
      </c>
      <c r="J908" s="27">
        <v>429.93</v>
      </c>
      <c r="K908" s="21"/>
      <c r="L908" s="21"/>
      <c r="M908" s="21"/>
      <c r="N908" s="21"/>
      <c r="O908" s="21"/>
      <c r="P908" s="21"/>
    </row>
    <row r="909" spans="1:16" s="47" customFormat="1" x14ac:dyDescent="0.25">
      <c r="A909" s="22">
        <v>1876</v>
      </c>
      <c r="B909" s="31" t="s">
        <v>4808</v>
      </c>
      <c r="C909" s="28">
        <v>8</v>
      </c>
      <c r="D909" s="29">
        <v>43846</v>
      </c>
      <c r="E909" s="22"/>
      <c r="F909" s="39" t="s">
        <v>43</v>
      </c>
      <c r="G909" s="39" t="s">
        <v>3685</v>
      </c>
      <c r="H909" s="39" t="s">
        <v>3671</v>
      </c>
      <c r="I909" s="32">
        <v>1</v>
      </c>
      <c r="J909" s="30">
        <v>475.13</v>
      </c>
      <c r="K909" s="22"/>
      <c r="L909" s="22"/>
      <c r="M909" s="22"/>
      <c r="N909" s="22"/>
      <c r="O909" s="22"/>
      <c r="P909" s="22"/>
    </row>
    <row r="910" spans="1:16" s="47" customFormat="1" x14ac:dyDescent="0.25">
      <c r="A910" s="21">
        <v>1881</v>
      </c>
      <c r="B910" s="33" t="s">
        <v>4810</v>
      </c>
      <c r="C910" s="25">
        <v>1</v>
      </c>
      <c r="D910" s="26">
        <v>43846</v>
      </c>
      <c r="E910" s="21"/>
      <c r="F910" s="37" t="s">
        <v>43</v>
      </c>
      <c r="G910" s="37" t="s">
        <v>4017</v>
      </c>
      <c r="H910" s="37" t="s">
        <v>45</v>
      </c>
      <c r="I910" s="34">
        <v>1</v>
      </c>
      <c r="J910" s="27">
        <v>864.84</v>
      </c>
      <c r="K910" s="21"/>
      <c r="L910" s="21"/>
      <c r="M910" s="21"/>
      <c r="N910" s="21"/>
      <c r="O910" s="21"/>
      <c r="P910" s="21"/>
    </row>
    <row r="911" spans="1:16" s="47" customFormat="1" x14ac:dyDescent="0.25">
      <c r="A911" s="22">
        <v>1883</v>
      </c>
      <c r="B911" s="31" t="s">
        <v>4810</v>
      </c>
      <c r="C911" s="28">
        <v>2</v>
      </c>
      <c r="D911" s="29">
        <v>43846</v>
      </c>
      <c r="E911" s="22"/>
      <c r="F911" s="39" t="s">
        <v>43</v>
      </c>
      <c r="G911" s="39" t="s">
        <v>4018</v>
      </c>
      <c r="H911" s="39" t="s">
        <v>44</v>
      </c>
      <c r="I911" s="32">
        <v>1</v>
      </c>
      <c r="J911" s="30">
        <v>61.76</v>
      </c>
      <c r="K911" s="22"/>
      <c r="L911" s="22"/>
      <c r="M911" s="22"/>
      <c r="N911" s="22"/>
      <c r="O911" s="22"/>
      <c r="P911" s="22"/>
    </row>
    <row r="912" spans="1:16" s="47" customFormat="1" x14ac:dyDescent="0.25">
      <c r="A912" s="21">
        <v>1888</v>
      </c>
      <c r="B912" s="33" t="s">
        <v>4812</v>
      </c>
      <c r="C912" s="25">
        <v>1</v>
      </c>
      <c r="D912" s="26">
        <v>43846</v>
      </c>
      <c r="E912" s="21"/>
      <c r="F912" s="37" t="s">
        <v>43</v>
      </c>
      <c r="G912" s="37" t="s">
        <v>4033</v>
      </c>
      <c r="H912" s="37" t="s">
        <v>3306</v>
      </c>
      <c r="I912" s="34">
        <v>1</v>
      </c>
      <c r="J912" s="27">
        <v>208.75</v>
      </c>
      <c r="K912" s="21"/>
      <c r="L912" s="21"/>
      <c r="M912" s="21"/>
      <c r="N912" s="21"/>
      <c r="O912" s="21"/>
      <c r="P912" s="21"/>
    </row>
    <row r="913" spans="1:16" s="47" customFormat="1" x14ac:dyDescent="0.25">
      <c r="A913" s="22">
        <v>1890</v>
      </c>
      <c r="B913" s="31" t="s">
        <v>4812</v>
      </c>
      <c r="C913" s="28">
        <v>2</v>
      </c>
      <c r="D913" s="29">
        <v>43846</v>
      </c>
      <c r="E913" s="22"/>
      <c r="F913" s="39" t="s">
        <v>43</v>
      </c>
      <c r="G913" s="39" t="s">
        <v>3454</v>
      </c>
      <c r="H913" s="39" t="s">
        <v>3317</v>
      </c>
      <c r="I913" s="32">
        <v>1</v>
      </c>
      <c r="J913" s="30">
        <v>470.27</v>
      </c>
      <c r="K913" s="22"/>
      <c r="L913" s="22"/>
      <c r="M913" s="22"/>
      <c r="N913" s="22"/>
      <c r="O913" s="22"/>
      <c r="P913" s="22"/>
    </row>
    <row r="914" spans="1:16" x14ac:dyDescent="0.25">
      <c r="A914" s="21">
        <v>1891</v>
      </c>
      <c r="B914" s="33" t="s">
        <v>4812</v>
      </c>
      <c r="C914" s="25">
        <v>3</v>
      </c>
      <c r="D914" s="26">
        <v>43846</v>
      </c>
      <c r="E914" s="21"/>
      <c r="F914" s="37" t="s">
        <v>43</v>
      </c>
      <c r="G914" s="37" t="s">
        <v>3395</v>
      </c>
      <c r="H914" s="37" t="s">
        <v>8</v>
      </c>
      <c r="I914" s="34">
        <v>2</v>
      </c>
      <c r="J914" s="27">
        <v>58.22</v>
      </c>
      <c r="K914" s="21"/>
      <c r="L914" s="21"/>
      <c r="M914" s="21"/>
      <c r="N914" s="21"/>
      <c r="O914" s="21"/>
      <c r="P914" s="21"/>
    </row>
    <row r="915" spans="1:16" s="47" customFormat="1" x14ac:dyDescent="0.25">
      <c r="A915" s="22">
        <v>1892</v>
      </c>
      <c r="B915" s="31" t="s">
        <v>4812</v>
      </c>
      <c r="C915" s="28">
        <v>4</v>
      </c>
      <c r="D915" s="29">
        <v>43846</v>
      </c>
      <c r="E915" s="22"/>
      <c r="F915" s="39" t="s">
        <v>43</v>
      </c>
      <c r="G915" s="39" t="s">
        <v>3455</v>
      </c>
      <c r="H915" s="39" t="s">
        <v>3308</v>
      </c>
      <c r="I915" s="32">
        <v>1</v>
      </c>
      <c r="J915" s="30">
        <v>180.87</v>
      </c>
      <c r="K915" s="22"/>
      <c r="L915" s="22"/>
      <c r="M915" s="22"/>
      <c r="N915" s="22"/>
      <c r="O915" s="22"/>
      <c r="P915" s="22"/>
    </row>
    <row r="916" spans="1:16" s="47" customFormat="1" x14ac:dyDescent="0.25">
      <c r="A916" s="21">
        <v>1893</v>
      </c>
      <c r="B916" s="33" t="s">
        <v>4812</v>
      </c>
      <c r="C916" s="25">
        <v>5</v>
      </c>
      <c r="D916" s="26">
        <v>43846</v>
      </c>
      <c r="E916" s="21"/>
      <c r="F916" s="37" t="s">
        <v>43</v>
      </c>
      <c r="G916" s="37" t="s">
        <v>3456</v>
      </c>
      <c r="H916" s="37" t="s">
        <v>3307</v>
      </c>
      <c r="I916" s="34">
        <v>1</v>
      </c>
      <c r="J916" s="27">
        <v>324.91000000000003</v>
      </c>
      <c r="K916" s="21"/>
      <c r="L916" s="21"/>
      <c r="M916" s="21"/>
      <c r="N916" s="21"/>
      <c r="O916" s="21"/>
      <c r="P916" s="21"/>
    </row>
    <row r="917" spans="1:16" s="47" customFormat="1" x14ac:dyDescent="0.25">
      <c r="A917" s="22">
        <v>1894</v>
      </c>
      <c r="B917" s="31" t="s">
        <v>4812</v>
      </c>
      <c r="C917" s="28">
        <v>6</v>
      </c>
      <c r="D917" s="29">
        <v>43846</v>
      </c>
      <c r="E917" s="22"/>
      <c r="F917" s="39" t="s">
        <v>43</v>
      </c>
      <c r="G917" s="39" t="s">
        <v>3457</v>
      </c>
      <c r="H917" s="39" t="s">
        <v>83</v>
      </c>
      <c r="I917" s="32">
        <v>1</v>
      </c>
      <c r="J917" s="30">
        <v>433.73</v>
      </c>
      <c r="K917" s="22"/>
      <c r="L917" s="22"/>
      <c r="M917" s="22"/>
      <c r="N917" s="22"/>
      <c r="O917" s="22"/>
      <c r="P917" s="22"/>
    </row>
    <row r="918" spans="1:16" s="47" customFormat="1" x14ac:dyDescent="0.25">
      <c r="A918" s="21">
        <v>1895</v>
      </c>
      <c r="B918" s="33" t="s">
        <v>4812</v>
      </c>
      <c r="C918" s="25">
        <v>7</v>
      </c>
      <c r="D918" s="26">
        <v>43846</v>
      </c>
      <c r="E918" s="21"/>
      <c r="F918" s="37" t="s">
        <v>43</v>
      </c>
      <c r="G918" s="37" t="s">
        <v>3458</v>
      </c>
      <c r="H918" s="37" t="s">
        <v>84</v>
      </c>
      <c r="I918" s="34">
        <v>1</v>
      </c>
      <c r="J918" s="27">
        <v>146.96</v>
      </c>
      <c r="K918" s="21"/>
      <c r="L918" s="21"/>
      <c r="M918" s="21"/>
      <c r="N918" s="21"/>
      <c r="O918" s="21"/>
      <c r="P918" s="21"/>
    </row>
    <row r="919" spans="1:16" s="47" customFormat="1" x14ac:dyDescent="0.25">
      <c r="A919" s="22">
        <v>1900</v>
      </c>
      <c r="B919" s="31" t="s">
        <v>4814</v>
      </c>
      <c r="C919" s="28">
        <v>1</v>
      </c>
      <c r="D919" s="29">
        <v>43846</v>
      </c>
      <c r="E919" s="22"/>
      <c r="F919" s="39" t="s">
        <v>43</v>
      </c>
      <c r="G919" s="39" t="s">
        <v>3378</v>
      </c>
      <c r="H919" s="39" t="s">
        <v>3678</v>
      </c>
      <c r="I919" s="32">
        <v>1</v>
      </c>
      <c r="J919" s="30">
        <v>22.72</v>
      </c>
      <c r="K919" s="22"/>
      <c r="L919" s="22"/>
      <c r="M919" s="22"/>
      <c r="N919" s="22"/>
      <c r="O919" s="22"/>
      <c r="P919" s="22"/>
    </row>
    <row r="920" spans="1:16" s="47" customFormat="1" x14ac:dyDescent="0.25">
      <c r="A920" s="21">
        <v>1902</v>
      </c>
      <c r="B920" s="33" t="s">
        <v>4814</v>
      </c>
      <c r="C920" s="25">
        <v>2</v>
      </c>
      <c r="D920" s="26">
        <v>43846</v>
      </c>
      <c r="E920" s="21"/>
      <c r="F920" s="37" t="s">
        <v>43</v>
      </c>
      <c r="G920" s="37" t="s">
        <v>3426</v>
      </c>
      <c r="H920" s="37" t="s">
        <v>66</v>
      </c>
      <c r="I920" s="34">
        <v>1</v>
      </c>
      <c r="J920" s="27">
        <v>101.02</v>
      </c>
      <c r="K920" s="21"/>
      <c r="L920" s="21"/>
      <c r="M920" s="21"/>
      <c r="N920" s="21"/>
      <c r="O920" s="21"/>
      <c r="P920" s="21"/>
    </row>
    <row r="921" spans="1:16" s="47" customFormat="1" x14ac:dyDescent="0.25">
      <c r="A921" s="22">
        <v>1903</v>
      </c>
      <c r="B921" s="31" t="s">
        <v>4814</v>
      </c>
      <c r="C921" s="28">
        <v>3</v>
      </c>
      <c r="D921" s="29">
        <v>43846</v>
      </c>
      <c r="E921" s="22"/>
      <c r="F921" s="39" t="s">
        <v>43</v>
      </c>
      <c r="G921" s="39" t="s">
        <v>3427</v>
      </c>
      <c r="H921" s="39" t="s">
        <v>3334</v>
      </c>
      <c r="I921" s="32">
        <v>1</v>
      </c>
      <c r="J921" s="30">
        <v>293.92</v>
      </c>
      <c r="K921" s="22"/>
      <c r="L921" s="22"/>
      <c r="M921" s="22"/>
      <c r="N921" s="22"/>
      <c r="O921" s="22"/>
      <c r="P921" s="22"/>
    </row>
    <row r="922" spans="1:16" s="47" customFormat="1" x14ac:dyDescent="0.25">
      <c r="A922" s="21">
        <v>1904</v>
      </c>
      <c r="B922" s="33" t="s">
        <v>4814</v>
      </c>
      <c r="C922" s="25">
        <v>4</v>
      </c>
      <c r="D922" s="26">
        <v>43846</v>
      </c>
      <c r="E922" s="21"/>
      <c r="F922" s="37" t="s">
        <v>43</v>
      </c>
      <c r="G922" s="37" t="s">
        <v>3428</v>
      </c>
      <c r="H922" s="37" t="s">
        <v>3429</v>
      </c>
      <c r="I922" s="34">
        <v>1</v>
      </c>
      <c r="J922" s="27">
        <v>45.06</v>
      </c>
      <c r="K922" s="21"/>
      <c r="L922" s="21"/>
      <c r="M922" s="21"/>
      <c r="N922" s="21"/>
      <c r="O922" s="21"/>
      <c r="P922" s="21"/>
    </row>
    <row r="923" spans="1:16" s="47" customFormat="1" x14ac:dyDescent="0.25">
      <c r="A923" s="22">
        <v>1905</v>
      </c>
      <c r="B923" s="31" t="s">
        <v>4814</v>
      </c>
      <c r="C923" s="28">
        <v>5</v>
      </c>
      <c r="D923" s="29">
        <v>43846</v>
      </c>
      <c r="E923" s="22"/>
      <c r="F923" s="39" t="s">
        <v>43</v>
      </c>
      <c r="G923" s="39" t="s">
        <v>3430</v>
      </c>
      <c r="H923" s="39" t="s">
        <v>76</v>
      </c>
      <c r="I923" s="32">
        <v>1</v>
      </c>
      <c r="J923" s="30">
        <v>404.79</v>
      </c>
      <c r="K923" s="22"/>
      <c r="L923" s="22"/>
      <c r="M923" s="22"/>
      <c r="N923" s="22"/>
      <c r="O923" s="22"/>
      <c r="P923" s="22"/>
    </row>
    <row r="924" spans="1:16" x14ac:dyDescent="0.25">
      <c r="A924" s="21">
        <v>1910</v>
      </c>
      <c r="B924" s="33" t="s">
        <v>4816</v>
      </c>
      <c r="C924" s="25">
        <v>1</v>
      </c>
      <c r="D924" s="26">
        <v>43838</v>
      </c>
      <c r="E924" s="21"/>
      <c r="F924" s="37" t="s">
        <v>4817</v>
      </c>
      <c r="G924" s="37" t="s">
        <v>4818</v>
      </c>
      <c r="H924" s="37" t="s">
        <v>4819</v>
      </c>
      <c r="I924" s="34">
        <v>1</v>
      </c>
      <c r="J924" s="27">
        <v>193.58</v>
      </c>
      <c r="K924" s="21" t="s">
        <v>149</v>
      </c>
      <c r="L924" s="21"/>
      <c r="M924" s="21"/>
      <c r="N924" s="21"/>
      <c r="O924" s="21"/>
      <c r="P924" s="21"/>
    </row>
    <row r="925" spans="1:16" s="47" customFormat="1" x14ac:dyDescent="0.25">
      <c r="A925" s="22">
        <v>1912</v>
      </c>
      <c r="B925" s="31" t="s">
        <v>4816</v>
      </c>
      <c r="C925" s="28">
        <v>2</v>
      </c>
      <c r="D925" s="29">
        <v>43838</v>
      </c>
      <c r="E925" s="22"/>
      <c r="F925" s="39" t="s">
        <v>4817</v>
      </c>
      <c r="G925" s="39" t="s">
        <v>4820</v>
      </c>
      <c r="H925" s="39" t="s">
        <v>4821</v>
      </c>
      <c r="I925" s="32">
        <v>1</v>
      </c>
      <c r="J925" s="30">
        <v>586.49</v>
      </c>
      <c r="K925" s="22" t="s">
        <v>149</v>
      </c>
      <c r="L925" s="22"/>
      <c r="M925" s="22"/>
      <c r="N925" s="22"/>
      <c r="O925" s="22"/>
      <c r="P925" s="22"/>
    </row>
    <row r="926" spans="1:16" s="47" customFormat="1" x14ac:dyDescent="0.25">
      <c r="A926" s="21">
        <v>1913</v>
      </c>
      <c r="B926" s="33" t="s">
        <v>4816</v>
      </c>
      <c r="C926" s="25">
        <v>3</v>
      </c>
      <c r="D926" s="26">
        <v>43838</v>
      </c>
      <c r="E926" s="21"/>
      <c r="F926" s="37" t="s">
        <v>4817</v>
      </c>
      <c r="G926" s="37" t="s">
        <v>4822</v>
      </c>
      <c r="H926" s="37" t="s">
        <v>4823</v>
      </c>
      <c r="I926" s="34">
        <v>1</v>
      </c>
      <c r="J926" s="27">
        <v>409.41</v>
      </c>
      <c r="K926" s="21" t="s">
        <v>149</v>
      </c>
      <c r="L926" s="21"/>
      <c r="M926" s="21"/>
      <c r="N926" s="21"/>
      <c r="O926" s="21"/>
      <c r="P926" s="21"/>
    </row>
    <row r="927" spans="1:16" s="47" customFormat="1" x14ac:dyDescent="0.25">
      <c r="A927" s="22">
        <v>1917</v>
      </c>
      <c r="B927" s="31" t="s">
        <v>4824</v>
      </c>
      <c r="C927" s="28">
        <v>1</v>
      </c>
      <c r="D927" s="29">
        <v>43836</v>
      </c>
      <c r="E927" s="22"/>
      <c r="F927" s="39" t="s">
        <v>4825</v>
      </c>
      <c r="G927" s="39" t="s">
        <v>4826</v>
      </c>
      <c r="H927" s="39" t="s">
        <v>4827</v>
      </c>
      <c r="I927" s="32">
        <v>1</v>
      </c>
      <c r="J927" s="30">
        <v>99.84</v>
      </c>
      <c r="K927" s="22" t="s">
        <v>150</v>
      </c>
      <c r="L927" s="22"/>
      <c r="M927" s="22"/>
      <c r="N927" s="22"/>
      <c r="O927" s="22"/>
      <c r="P927" s="22"/>
    </row>
    <row r="928" spans="1:16" s="47" customFormat="1" x14ac:dyDescent="0.25">
      <c r="A928" s="21">
        <v>1919</v>
      </c>
      <c r="B928" s="33" t="s">
        <v>4824</v>
      </c>
      <c r="C928" s="25">
        <v>2</v>
      </c>
      <c r="D928" s="26">
        <v>43836</v>
      </c>
      <c r="E928" s="21"/>
      <c r="F928" s="37" t="s">
        <v>4825</v>
      </c>
      <c r="G928" s="37" t="s">
        <v>4828</v>
      </c>
      <c r="H928" s="37" t="s">
        <v>4829</v>
      </c>
      <c r="I928" s="34">
        <v>1</v>
      </c>
      <c r="J928" s="27">
        <v>100.94</v>
      </c>
      <c r="K928" s="21" t="s">
        <v>150</v>
      </c>
      <c r="L928" s="21"/>
      <c r="M928" s="21"/>
      <c r="N928" s="21"/>
      <c r="O928" s="21"/>
      <c r="P928" s="21"/>
    </row>
    <row r="929" spans="1:16" s="47" customFormat="1" x14ac:dyDescent="0.25">
      <c r="A929" s="22">
        <v>1923</v>
      </c>
      <c r="B929" s="31" t="s">
        <v>4830</v>
      </c>
      <c r="C929" s="28">
        <v>1</v>
      </c>
      <c r="D929" s="29">
        <v>43838</v>
      </c>
      <c r="E929" s="22"/>
      <c r="F929" s="39" t="s">
        <v>3329</v>
      </c>
      <c r="G929" s="39" t="s">
        <v>3447</v>
      </c>
      <c r="H929" s="39" t="s">
        <v>32</v>
      </c>
      <c r="I929" s="32">
        <v>2</v>
      </c>
      <c r="J929" s="30">
        <v>760.44</v>
      </c>
      <c r="K929" s="22" t="s">
        <v>150</v>
      </c>
      <c r="L929" s="22"/>
      <c r="M929" s="22"/>
      <c r="N929" s="22"/>
      <c r="O929" s="22"/>
      <c r="P929" s="22"/>
    </row>
    <row r="930" spans="1:16" s="47" customFormat="1" x14ac:dyDescent="0.25">
      <c r="A930" s="21">
        <v>1925</v>
      </c>
      <c r="B930" s="33" t="s">
        <v>4830</v>
      </c>
      <c r="C930" s="25">
        <v>2</v>
      </c>
      <c r="D930" s="26">
        <v>43838</v>
      </c>
      <c r="E930" s="21"/>
      <c r="F930" s="37" t="s">
        <v>3329</v>
      </c>
      <c r="G930" s="37" t="s">
        <v>4042</v>
      </c>
      <c r="H930" s="37" t="s">
        <v>3436</v>
      </c>
      <c r="I930" s="34">
        <v>1</v>
      </c>
      <c r="J930" s="27">
        <v>218.57</v>
      </c>
      <c r="K930" s="21" t="s">
        <v>149</v>
      </c>
      <c r="L930" s="21"/>
      <c r="M930" s="21"/>
      <c r="N930" s="21"/>
      <c r="O930" s="21"/>
      <c r="P930" s="21"/>
    </row>
    <row r="931" spans="1:16" s="47" customFormat="1" x14ac:dyDescent="0.25">
      <c r="A931" s="22">
        <v>1926</v>
      </c>
      <c r="B931" s="31" t="s">
        <v>4830</v>
      </c>
      <c r="C931" s="28">
        <v>3</v>
      </c>
      <c r="D931" s="29">
        <v>43838</v>
      </c>
      <c r="E931" s="22"/>
      <c r="F931" s="39" t="s">
        <v>3329</v>
      </c>
      <c r="G931" s="39" t="s">
        <v>3435</v>
      </c>
      <c r="H931" s="39" t="s">
        <v>3278</v>
      </c>
      <c r="I931" s="32">
        <v>1</v>
      </c>
      <c r="J931" s="30">
        <v>212.66</v>
      </c>
      <c r="K931" s="22" t="s">
        <v>149</v>
      </c>
      <c r="L931" s="22"/>
      <c r="M931" s="22"/>
      <c r="N931" s="22"/>
      <c r="O931" s="22"/>
      <c r="P931" s="22"/>
    </row>
    <row r="932" spans="1:16" s="47" customFormat="1" x14ac:dyDescent="0.25">
      <c r="A932" s="21">
        <v>1930</v>
      </c>
      <c r="B932" s="33" t="s">
        <v>4831</v>
      </c>
      <c r="C932" s="25">
        <v>1</v>
      </c>
      <c r="D932" s="26">
        <v>43837</v>
      </c>
      <c r="E932" s="21"/>
      <c r="F932" s="37" t="s">
        <v>4832</v>
      </c>
      <c r="G932" s="37" t="s">
        <v>4833</v>
      </c>
      <c r="H932" s="37" t="s">
        <v>4834</v>
      </c>
      <c r="I932" s="34">
        <v>1</v>
      </c>
      <c r="J932" s="27">
        <v>638.05999999999995</v>
      </c>
      <c r="K932" s="21" t="s">
        <v>153</v>
      </c>
      <c r="L932" s="21"/>
      <c r="M932" s="21"/>
      <c r="N932" s="21"/>
      <c r="O932" s="21"/>
      <c r="P932" s="21"/>
    </row>
    <row r="933" spans="1:16" s="47" customFormat="1" x14ac:dyDescent="0.25">
      <c r="A933" s="22">
        <v>1932</v>
      </c>
      <c r="B933" s="31" t="s">
        <v>4831</v>
      </c>
      <c r="C933" s="28">
        <v>2</v>
      </c>
      <c r="D933" s="29">
        <v>43837</v>
      </c>
      <c r="E933" s="22"/>
      <c r="F933" s="39" t="s">
        <v>4832</v>
      </c>
      <c r="G933" s="39" t="s">
        <v>4835</v>
      </c>
      <c r="H933" s="39" t="s">
        <v>4836</v>
      </c>
      <c r="I933" s="32">
        <v>1</v>
      </c>
      <c r="J933" s="30">
        <v>90.29</v>
      </c>
      <c r="K933" s="22" t="s">
        <v>153</v>
      </c>
      <c r="L933" s="22"/>
      <c r="M933" s="22"/>
      <c r="N933" s="22"/>
      <c r="O933" s="22"/>
      <c r="P933" s="22"/>
    </row>
    <row r="934" spans="1:16" s="47" customFormat="1" x14ac:dyDescent="0.25">
      <c r="A934" s="21">
        <v>1933</v>
      </c>
      <c r="B934" s="33" t="s">
        <v>4831</v>
      </c>
      <c r="C934" s="25">
        <v>3</v>
      </c>
      <c r="D934" s="26">
        <v>43837</v>
      </c>
      <c r="E934" s="21"/>
      <c r="F934" s="37" t="s">
        <v>4832</v>
      </c>
      <c r="G934" s="37" t="s">
        <v>4837</v>
      </c>
      <c r="H934" s="37" t="s">
        <v>3812</v>
      </c>
      <c r="I934" s="34">
        <v>1</v>
      </c>
      <c r="J934" s="27">
        <v>726.6</v>
      </c>
      <c r="K934" s="21" t="s">
        <v>150</v>
      </c>
      <c r="L934" s="21"/>
      <c r="M934" s="21"/>
      <c r="N934" s="21"/>
      <c r="O934" s="21"/>
      <c r="P934" s="21"/>
    </row>
    <row r="935" spans="1:16" x14ac:dyDescent="0.25">
      <c r="A935" s="22">
        <v>1934</v>
      </c>
      <c r="B935" s="31" t="s">
        <v>4831</v>
      </c>
      <c r="C935" s="28">
        <v>4</v>
      </c>
      <c r="D935" s="29">
        <v>43837</v>
      </c>
      <c r="E935" s="22"/>
      <c r="F935" s="39" t="s">
        <v>4832</v>
      </c>
      <c r="G935" s="39" t="s">
        <v>4838</v>
      </c>
      <c r="H935" s="39" t="s">
        <v>3304</v>
      </c>
      <c r="I935" s="32">
        <v>1</v>
      </c>
      <c r="J935" s="30">
        <v>103.2</v>
      </c>
      <c r="K935" s="22" t="s">
        <v>150</v>
      </c>
      <c r="L935" s="22"/>
      <c r="M935" s="22"/>
      <c r="N935" s="22"/>
      <c r="O935" s="22"/>
      <c r="P935" s="22"/>
    </row>
    <row r="936" spans="1:16" s="47" customFormat="1" x14ac:dyDescent="0.25">
      <c r="A936" s="21">
        <v>1938</v>
      </c>
      <c r="B936" s="33" t="s">
        <v>4839</v>
      </c>
      <c r="C936" s="25">
        <v>1</v>
      </c>
      <c r="D936" s="26">
        <v>43838</v>
      </c>
      <c r="E936" s="21"/>
      <c r="F936" s="37" t="s">
        <v>3329</v>
      </c>
      <c r="G936" s="37" t="s">
        <v>4502</v>
      </c>
      <c r="H936" s="37" t="s">
        <v>3278</v>
      </c>
      <c r="I936" s="34">
        <v>3</v>
      </c>
      <c r="J936" s="27">
        <v>628.98</v>
      </c>
      <c r="K936" s="21" t="s">
        <v>149</v>
      </c>
      <c r="L936" s="21"/>
      <c r="M936" s="21"/>
      <c r="N936" s="21"/>
      <c r="O936" s="21"/>
      <c r="P936" s="21"/>
    </row>
    <row r="937" spans="1:16" s="47" customFormat="1" x14ac:dyDescent="0.25">
      <c r="A937" s="22">
        <v>1940</v>
      </c>
      <c r="B937" s="31" t="s">
        <v>4839</v>
      </c>
      <c r="C937" s="28">
        <v>2</v>
      </c>
      <c r="D937" s="29">
        <v>43838</v>
      </c>
      <c r="E937" s="22"/>
      <c r="F937" s="39" t="s">
        <v>3329</v>
      </c>
      <c r="G937" s="39" t="s">
        <v>3843</v>
      </c>
      <c r="H937" s="39" t="s">
        <v>3300</v>
      </c>
      <c r="I937" s="32">
        <v>1</v>
      </c>
      <c r="J937" s="30">
        <v>272.66000000000003</v>
      </c>
      <c r="K937" s="22" t="s">
        <v>149</v>
      </c>
      <c r="L937" s="22"/>
      <c r="M937" s="22"/>
      <c r="N937" s="22"/>
      <c r="O937" s="22"/>
      <c r="P937" s="22"/>
    </row>
    <row r="938" spans="1:16" s="47" customFormat="1" x14ac:dyDescent="0.25">
      <c r="A938" s="21">
        <v>1941</v>
      </c>
      <c r="B938" s="33" t="s">
        <v>4839</v>
      </c>
      <c r="C938" s="25">
        <v>3</v>
      </c>
      <c r="D938" s="26">
        <v>43838</v>
      </c>
      <c r="E938" s="21"/>
      <c r="F938" s="37" t="s">
        <v>3329</v>
      </c>
      <c r="G938" s="37" t="s">
        <v>4422</v>
      </c>
      <c r="H938" s="37" t="s">
        <v>3301</v>
      </c>
      <c r="I938" s="34">
        <v>7</v>
      </c>
      <c r="J938" s="27">
        <v>2622.13</v>
      </c>
      <c r="K938" s="21" t="s">
        <v>149</v>
      </c>
      <c r="L938" s="21"/>
      <c r="M938" s="21"/>
      <c r="N938" s="21"/>
      <c r="O938" s="21"/>
      <c r="P938" s="21"/>
    </row>
    <row r="939" spans="1:16" s="47" customFormat="1" x14ac:dyDescent="0.25">
      <c r="A939" s="22">
        <v>1944</v>
      </c>
      <c r="B939" s="31" t="s">
        <v>4840</v>
      </c>
      <c r="C939" s="28">
        <v>1</v>
      </c>
      <c r="D939" s="29">
        <v>43838</v>
      </c>
      <c r="E939" s="22"/>
      <c r="F939" s="39" t="s">
        <v>4841</v>
      </c>
      <c r="G939" s="39" t="s">
        <v>4842</v>
      </c>
      <c r="H939" s="39" t="s">
        <v>47</v>
      </c>
      <c r="I939" s="32">
        <v>1</v>
      </c>
      <c r="J939" s="30">
        <v>148.13999999999999</v>
      </c>
      <c r="K939" s="22" t="s">
        <v>153</v>
      </c>
      <c r="L939" s="22"/>
      <c r="M939" s="22"/>
      <c r="N939" s="22"/>
      <c r="O939" s="22"/>
      <c r="P939" s="22"/>
    </row>
    <row r="940" spans="1:16" s="47" customFormat="1" x14ac:dyDescent="0.25">
      <c r="A940" s="21">
        <v>1945</v>
      </c>
      <c r="B940" s="33" t="s">
        <v>4840</v>
      </c>
      <c r="C940" s="25">
        <v>2</v>
      </c>
      <c r="D940" s="26">
        <v>43838</v>
      </c>
      <c r="E940" s="21"/>
      <c r="F940" s="37" t="s">
        <v>4841</v>
      </c>
      <c r="G940" s="37" t="s">
        <v>4843</v>
      </c>
      <c r="H940" s="37" t="s">
        <v>4844</v>
      </c>
      <c r="I940" s="34">
        <v>1</v>
      </c>
      <c r="J940" s="27">
        <v>450.89</v>
      </c>
      <c r="K940" s="21" t="s">
        <v>153</v>
      </c>
      <c r="L940" s="21"/>
      <c r="M940" s="21"/>
      <c r="N940" s="21"/>
      <c r="O940" s="21"/>
      <c r="P940" s="21"/>
    </row>
    <row r="941" spans="1:16" s="47" customFormat="1" x14ac:dyDescent="0.25">
      <c r="A941" s="22">
        <v>1949</v>
      </c>
      <c r="B941" s="31" t="s">
        <v>4845</v>
      </c>
      <c r="C941" s="28">
        <v>1</v>
      </c>
      <c r="D941" s="29">
        <v>43838</v>
      </c>
      <c r="E941" s="22"/>
      <c r="F941" s="39" t="s">
        <v>3329</v>
      </c>
      <c r="G941" s="39" t="s">
        <v>3569</v>
      </c>
      <c r="H941" s="39" t="s">
        <v>3301</v>
      </c>
      <c r="I941" s="32">
        <v>2</v>
      </c>
      <c r="J941" s="30">
        <v>636.12</v>
      </c>
      <c r="K941" s="22" t="s">
        <v>149</v>
      </c>
      <c r="L941" s="22"/>
      <c r="M941" s="22"/>
      <c r="N941" s="22"/>
      <c r="O941" s="22"/>
      <c r="P941" s="22"/>
    </row>
    <row r="942" spans="1:16" s="47" customFormat="1" x14ac:dyDescent="0.25">
      <c r="A942" s="21">
        <v>1951</v>
      </c>
      <c r="B942" s="33" t="s">
        <v>4845</v>
      </c>
      <c r="C942" s="25">
        <v>2</v>
      </c>
      <c r="D942" s="26">
        <v>43838</v>
      </c>
      <c r="E942" s="21"/>
      <c r="F942" s="37" t="s">
        <v>3329</v>
      </c>
      <c r="G942" s="37" t="s">
        <v>4846</v>
      </c>
      <c r="H942" s="37" t="s">
        <v>4847</v>
      </c>
      <c r="I942" s="34">
        <v>1</v>
      </c>
      <c r="J942" s="27">
        <v>349.07</v>
      </c>
      <c r="K942" s="21" t="s">
        <v>149</v>
      </c>
      <c r="L942" s="21"/>
      <c r="M942" s="21"/>
      <c r="N942" s="21"/>
      <c r="O942" s="21"/>
      <c r="P942" s="21"/>
    </row>
    <row r="943" spans="1:16" s="47" customFormat="1" x14ac:dyDescent="0.25">
      <c r="A943" s="22">
        <v>1952</v>
      </c>
      <c r="B943" s="31" t="s">
        <v>4845</v>
      </c>
      <c r="C943" s="28">
        <v>3</v>
      </c>
      <c r="D943" s="29">
        <v>43838</v>
      </c>
      <c r="E943" s="22"/>
      <c r="F943" s="39" t="s">
        <v>3329</v>
      </c>
      <c r="G943" s="39" t="s">
        <v>4848</v>
      </c>
      <c r="H943" s="39" t="s">
        <v>4849</v>
      </c>
      <c r="I943" s="32">
        <v>1</v>
      </c>
      <c r="J943" s="30">
        <v>64.48</v>
      </c>
      <c r="K943" s="22" t="s">
        <v>149</v>
      </c>
      <c r="L943" s="22"/>
      <c r="M943" s="22"/>
      <c r="N943" s="22"/>
      <c r="O943" s="22"/>
      <c r="P943" s="22"/>
    </row>
    <row r="944" spans="1:16" s="47" customFormat="1" x14ac:dyDescent="0.25">
      <c r="A944" s="21">
        <v>1953</v>
      </c>
      <c r="B944" s="33" t="s">
        <v>4845</v>
      </c>
      <c r="C944" s="25">
        <v>4</v>
      </c>
      <c r="D944" s="26">
        <v>43838</v>
      </c>
      <c r="E944" s="21"/>
      <c r="F944" s="37" t="s">
        <v>3329</v>
      </c>
      <c r="G944" s="37" t="s">
        <v>4043</v>
      </c>
      <c r="H944" s="37" t="s">
        <v>4850</v>
      </c>
      <c r="I944" s="34">
        <v>2</v>
      </c>
      <c r="J944" s="27">
        <v>119</v>
      </c>
      <c r="K944" s="21" t="s">
        <v>149</v>
      </c>
      <c r="L944" s="21"/>
      <c r="M944" s="21"/>
      <c r="N944" s="21"/>
      <c r="O944" s="21"/>
      <c r="P944" s="21"/>
    </row>
    <row r="945" spans="1:16" x14ac:dyDescent="0.25">
      <c r="A945" s="22">
        <v>1957</v>
      </c>
      <c r="B945" s="31" t="s">
        <v>4851</v>
      </c>
      <c r="C945" s="28">
        <v>1</v>
      </c>
      <c r="D945" s="29">
        <v>43838</v>
      </c>
      <c r="E945" s="22"/>
      <c r="F945" s="39" t="s">
        <v>3329</v>
      </c>
      <c r="G945" s="39" t="s">
        <v>3602</v>
      </c>
      <c r="H945" s="39" t="s">
        <v>3603</v>
      </c>
      <c r="I945" s="32">
        <v>1</v>
      </c>
      <c r="J945" s="30">
        <v>264.52999999999997</v>
      </c>
      <c r="K945" s="22" t="s">
        <v>149</v>
      </c>
      <c r="L945" s="22"/>
      <c r="M945" s="22"/>
      <c r="N945" s="22"/>
      <c r="O945" s="22"/>
      <c r="P945" s="22"/>
    </row>
    <row r="946" spans="1:16" s="47" customFormat="1" x14ac:dyDescent="0.25">
      <c r="A946" s="21">
        <v>1959</v>
      </c>
      <c r="B946" s="33" t="s">
        <v>4852</v>
      </c>
      <c r="C946" s="25">
        <v>1</v>
      </c>
      <c r="D946" s="26">
        <v>43838</v>
      </c>
      <c r="E946" s="21"/>
      <c r="F946" s="37" t="s">
        <v>3329</v>
      </c>
      <c r="G946" s="37" t="s">
        <v>4853</v>
      </c>
      <c r="H946" s="37" t="s">
        <v>33</v>
      </c>
      <c r="I946" s="34">
        <v>1</v>
      </c>
      <c r="J946" s="27">
        <v>218.75</v>
      </c>
      <c r="K946" s="21" t="s">
        <v>149</v>
      </c>
      <c r="L946" s="21"/>
      <c r="M946" s="21"/>
      <c r="N946" s="21"/>
      <c r="O946" s="21"/>
      <c r="P946" s="21"/>
    </row>
    <row r="947" spans="1:16" s="47" customFormat="1" x14ac:dyDescent="0.25">
      <c r="A947" s="22">
        <v>1960</v>
      </c>
      <c r="B947" s="31" t="s">
        <v>4854</v>
      </c>
      <c r="C947" s="28">
        <v>1</v>
      </c>
      <c r="D947" s="29">
        <v>43837</v>
      </c>
      <c r="E947" s="22"/>
      <c r="F947" s="39" t="s">
        <v>3828</v>
      </c>
      <c r="G947" s="39" t="s">
        <v>4855</v>
      </c>
      <c r="H947" s="39" t="s">
        <v>4856</v>
      </c>
      <c r="I947" s="32">
        <v>1</v>
      </c>
      <c r="J947" s="30">
        <v>442.51</v>
      </c>
      <c r="K947" s="22" t="s">
        <v>153</v>
      </c>
      <c r="L947" s="22"/>
      <c r="M947" s="22"/>
      <c r="N947" s="22"/>
      <c r="O947" s="22"/>
      <c r="P947" s="22"/>
    </row>
    <row r="948" spans="1:16" s="47" customFormat="1" x14ac:dyDescent="0.25">
      <c r="A948" s="21">
        <v>1961</v>
      </c>
      <c r="B948" s="33" t="s">
        <v>4857</v>
      </c>
      <c r="C948" s="25">
        <v>1</v>
      </c>
      <c r="D948" s="26">
        <v>43838</v>
      </c>
      <c r="E948" s="21"/>
      <c r="F948" s="37" t="s">
        <v>3853</v>
      </c>
      <c r="G948" s="37" t="s">
        <v>4858</v>
      </c>
      <c r="H948" s="37" t="s">
        <v>4859</v>
      </c>
      <c r="I948" s="34">
        <v>1</v>
      </c>
      <c r="J948" s="27">
        <v>217.63</v>
      </c>
      <c r="K948" s="21" t="s">
        <v>149</v>
      </c>
      <c r="L948" s="21"/>
      <c r="M948" s="21"/>
      <c r="N948" s="21"/>
      <c r="O948" s="21"/>
      <c r="P948" s="21"/>
    </row>
    <row r="949" spans="1:16" s="47" customFormat="1" x14ac:dyDescent="0.25">
      <c r="A949" s="22">
        <v>1962</v>
      </c>
      <c r="B949" s="31" t="s">
        <v>4860</v>
      </c>
      <c r="C949" s="28">
        <v>1</v>
      </c>
      <c r="D949" s="29">
        <v>43837</v>
      </c>
      <c r="E949" s="22"/>
      <c r="F949" s="39" t="s">
        <v>105</v>
      </c>
      <c r="G949" s="39" t="s">
        <v>4861</v>
      </c>
      <c r="H949" s="39" t="s">
        <v>4862</v>
      </c>
      <c r="I949" s="32">
        <v>1</v>
      </c>
      <c r="J949" s="30">
        <v>530.57000000000005</v>
      </c>
      <c r="K949" s="22" t="s">
        <v>150</v>
      </c>
      <c r="L949" s="22"/>
      <c r="M949" s="22"/>
      <c r="N949" s="22"/>
      <c r="O949" s="22"/>
      <c r="P949" s="22"/>
    </row>
    <row r="950" spans="1:16" s="47" customFormat="1" x14ac:dyDescent="0.25">
      <c r="A950" s="21">
        <v>1963</v>
      </c>
      <c r="B950" s="33" t="s">
        <v>4860</v>
      </c>
      <c r="C950" s="25">
        <v>2</v>
      </c>
      <c r="D950" s="26">
        <v>43837</v>
      </c>
      <c r="E950" s="21"/>
      <c r="F950" s="37" t="s">
        <v>105</v>
      </c>
      <c r="G950" s="37" t="s">
        <v>4863</v>
      </c>
      <c r="H950" s="37" t="s">
        <v>4864</v>
      </c>
      <c r="I950" s="34">
        <v>1</v>
      </c>
      <c r="J950" s="27">
        <v>103.4</v>
      </c>
      <c r="K950" s="21" t="s">
        <v>150</v>
      </c>
      <c r="L950" s="21"/>
      <c r="M950" s="21"/>
      <c r="N950" s="21"/>
      <c r="O950" s="21"/>
      <c r="P950" s="21"/>
    </row>
    <row r="951" spans="1:16" s="47" customFormat="1" x14ac:dyDescent="0.25">
      <c r="A951" s="22">
        <v>1964</v>
      </c>
      <c r="B951" s="31" t="s">
        <v>4860</v>
      </c>
      <c r="C951" s="28">
        <v>3</v>
      </c>
      <c r="D951" s="29">
        <v>43837</v>
      </c>
      <c r="E951" s="22"/>
      <c r="F951" s="39" t="s">
        <v>105</v>
      </c>
      <c r="G951" s="39" t="s">
        <v>4865</v>
      </c>
      <c r="H951" s="39" t="s">
        <v>4866</v>
      </c>
      <c r="I951" s="32">
        <v>1</v>
      </c>
      <c r="J951" s="30">
        <v>271.60000000000002</v>
      </c>
      <c r="K951" s="22" t="s">
        <v>150</v>
      </c>
      <c r="L951" s="22"/>
      <c r="M951" s="22"/>
      <c r="N951" s="22"/>
      <c r="O951" s="22"/>
      <c r="P951" s="22"/>
    </row>
    <row r="952" spans="1:16" s="47" customFormat="1" x14ac:dyDescent="0.25">
      <c r="A952" s="21">
        <v>1965</v>
      </c>
      <c r="B952" s="33" t="s">
        <v>4860</v>
      </c>
      <c r="C952" s="25">
        <v>4</v>
      </c>
      <c r="D952" s="26">
        <v>43837</v>
      </c>
      <c r="E952" s="21"/>
      <c r="F952" s="37" t="s">
        <v>105</v>
      </c>
      <c r="G952" s="37" t="s">
        <v>4867</v>
      </c>
      <c r="H952" s="37" t="s">
        <v>4868</v>
      </c>
      <c r="I952" s="34">
        <v>1</v>
      </c>
      <c r="J952" s="27">
        <v>396.57</v>
      </c>
      <c r="K952" s="21" t="s">
        <v>150</v>
      </c>
      <c r="L952" s="21"/>
      <c r="M952" s="21"/>
      <c r="N952" s="21"/>
      <c r="O952" s="21"/>
      <c r="P952" s="21"/>
    </row>
    <row r="953" spans="1:16" s="47" customFormat="1" x14ac:dyDescent="0.25">
      <c r="A953" s="22">
        <v>1966</v>
      </c>
      <c r="B953" s="31" t="s">
        <v>4860</v>
      </c>
      <c r="C953" s="28">
        <v>5</v>
      </c>
      <c r="D953" s="29">
        <v>43837</v>
      </c>
      <c r="E953" s="22"/>
      <c r="F953" s="39" t="s">
        <v>105</v>
      </c>
      <c r="G953" s="39" t="s">
        <v>4869</v>
      </c>
      <c r="H953" s="39" t="s">
        <v>4870</v>
      </c>
      <c r="I953" s="32">
        <v>1</v>
      </c>
      <c r="J953" s="30">
        <v>585.71</v>
      </c>
      <c r="K953" s="22" t="s">
        <v>150</v>
      </c>
      <c r="L953" s="22"/>
      <c r="M953" s="22"/>
      <c r="N953" s="22"/>
      <c r="O953" s="22"/>
      <c r="P953" s="22"/>
    </row>
    <row r="954" spans="1:16" s="47" customFormat="1" x14ac:dyDescent="0.25">
      <c r="A954" s="21">
        <v>1967</v>
      </c>
      <c r="B954" s="33" t="s">
        <v>4860</v>
      </c>
      <c r="C954" s="25">
        <v>6</v>
      </c>
      <c r="D954" s="26">
        <v>43837</v>
      </c>
      <c r="E954" s="21"/>
      <c r="F954" s="37" t="s">
        <v>105</v>
      </c>
      <c r="G954" s="37" t="s">
        <v>4871</v>
      </c>
      <c r="H954" s="37" t="s">
        <v>4872</v>
      </c>
      <c r="I954" s="34">
        <v>1</v>
      </c>
      <c r="J954" s="27">
        <v>130.22999999999999</v>
      </c>
      <c r="K954" s="21" t="s">
        <v>150</v>
      </c>
      <c r="L954" s="21"/>
      <c r="M954" s="21"/>
      <c r="N954" s="21"/>
      <c r="O954" s="21"/>
      <c r="P954" s="21"/>
    </row>
    <row r="955" spans="1:16" s="47" customFormat="1" x14ac:dyDescent="0.25">
      <c r="A955" s="22">
        <v>1968</v>
      </c>
      <c r="B955" s="31" t="s">
        <v>4860</v>
      </c>
      <c r="C955" s="28">
        <v>7</v>
      </c>
      <c r="D955" s="29">
        <v>43837</v>
      </c>
      <c r="E955" s="22"/>
      <c r="F955" s="39" t="s">
        <v>105</v>
      </c>
      <c r="G955" s="39" t="s">
        <v>4873</v>
      </c>
      <c r="H955" s="39" t="s">
        <v>3780</v>
      </c>
      <c r="I955" s="32">
        <v>1</v>
      </c>
      <c r="J955" s="30">
        <v>566.34</v>
      </c>
      <c r="K955" s="22" t="s">
        <v>150</v>
      </c>
      <c r="L955" s="22"/>
      <c r="M955" s="22"/>
      <c r="N955" s="22"/>
      <c r="O955" s="22"/>
      <c r="P955" s="22"/>
    </row>
    <row r="956" spans="1:16" x14ac:dyDescent="0.25">
      <c r="A956" s="21">
        <v>1973</v>
      </c>
      <c r="B956" s="33" t="s">
        <v>4874</v>
      </c>
      <c r="C956" s="25">
        <v>1</v>
      </c>
      <c r="D956" s="26">
        <v>43838</v>
      </c>
      <c r="E956" s="21"/>
      <c r="F956" s="37" t="s">
        <v>3329</v>
      </c>
      <c r="G956" s="37" t="s">
        <v>3722</v>
      </c>
      <c r="H956" s="37" t="s">
        <v>3723</v>
      </c>
      <c r="I956" s="34">
        <v>1</v>
      </c>
      <c r="J956" s="27">
        <v>526.21</v>
      </c>
      <c r="K956" s="21" t="s">
        <v>149</v>
      </c>
      <c r="L956" s="21"/>
      <c r="M956" s="21"/>
      <c r="N956" s="21"/>
      <c r="O956" s="21"/>
      <c r="P956" s="21"/>
    </row>
    <row r="957" spans="1:16" s="47" customFormat="1" x14ac:dyDescent="0.25">
      <c r="A957" s="22">
        <v>1975</v>
      </c>
      <c r="B957" s="31" t="s">
        <v>4875</v>
      </c>
      <c r="C957" s="28">
        <v>1</v>
      </c>
      <c r="D957" s="29">
        <v>43845</v>
      </c>
      <c r="E957" s="22"/>
      <c r="F957" s="39" t="s">
        <v>3329</v>
      </c>
      <c r="G957" s="39" t="s">
        <v>4876</v>
      </c>
      <c r="H957" s="39" t="s">
        <v>3278</v>
      </c>
      <c r="I957" s="32">
        <v>5</v>
      </c>
      <c r="J957" s="30">
        <v>1048.3</v>
      </c>
      <c r="K957" s="22"/>
      <c r="L957" s="22"/>
      <c r="M957" s="22"/>
      <c r="N957" s="22"/>
      <c r="O957" s="22"/>
      <c r="P957" s="22"/>
    </row>
    <row r="958" spans="1:16" s="47" customFormat="1" x14ac:dyDescent="0.25">
      <c r="A958" s="21">
        <v>1976</v>
      </c>
      <c r="B958" s="33" t="s">
        <v>4877</v>
      </c>
      <c r="C958" s="25">
        <v>1</v>
      </c>
      <c r="D958" s="26">
        <v>43845</v>
      </c>
      <c r="E958" s="21"/>
      <c r="F958" s="37" t="s">
        <v>3329</v>
      </c>
      <c r="G958" s="37" t="s">
        <v>4502</v>
      </c>
      <c r="H958" s="37" t="s">
        <v>3278</v>
      </c>
      <c r="I958" s="34">
        <v>3</v>
      </c>
      <c r="J958" s="27">
        <v>628.98</v>
      </c>
      <c r="K958" s="21"/>
      <c r="L958" s="21"/>
      <c r="M958" s="21"/>
      <c r="N958" s="21"/>
      <c r="O958" s="21"/>
      <c r="P958" s="21"/>
    </row>
    <row r="959" spans="1:16" s="47" customFormat="1" x14ac:dyDescent="0.25">
      <c r="A959" s="22">
        <v>1977</v>
      </c>
      <c r="B959" s="31" t="s">
        <v>4877</v>
      </c>
      <c r="C959" s="28">
        <v>2</v>
      </c>
      <c r="D959" s="29">
        <v>43845</v>
      </c>
      <c r="E959" s="22"/>
      <c r="F959" s="39" t="s">
        <v>3329</v>
      </c>
      <c r="G959" s="39" t="s">
        <v>4422</v>
      </c>
      <c r="H959" s="39" t="s">
        <v>3301</v>
      </c>
      <c r="I959" s="32">
        <v>4</v>
      </c>
      <c r="J959" s="30">
        <v>1498.36</v>
      </c>
      <c r="K959" s="22"/>
      <c r="L959" s="22"/>
      <c r="M959" s="22"/>
      <c r="N959" s="22"/>
      <c r="O959" s="22"/>
      <c r="P959" s="22"/>
    </row>
    <row r="960" spans="1:16" s="47" customFormat="1" x14ac:dyDescent="0.25">
      <c r="A960" s="21">
        <v>1978</v>
      </c>
      <c r="B960" s="33" t="s">
        <v>4877</v>
      </c>
      <c r="C960" s="25">
        <v>3</v>
      </c>
      <c r="D960" s="26">
        <v>43845</v>
      </c>
      <c r="E960" s="21"/>
      <c r="F960" s="37" t="s">
        <v>3329</v>
      </c>
      <c r="G960" s="37" t="s">
        <v>4423</v>
      </c>
      <c r="H960" s="37" t="s">
        <v>32</v>
      </c>
      <c r="I960" s="34">
        <v>3</v>
      </c>
      <c r="J960" s="27">
        <v>1173.06</v>
      </c>
      <c r="K960" s="21"/>
      <c r="L960" s="21"/>
      <c r="M960" s="21"/>
      <c r="N960" s="21"/>
      <c r="O960" s="21"/>
      <c r="P960" s="21"/>
    </row>
    <row r="961" spans="1:16" s="47" customFormat="1" x14ac:dyDescent="0.25">
      <c r="A961" s="22">
        <v>1982</v>
      </c>
      <c r="B961" s="31" t="s">
        <v>4878</v>
      </c>
      <c r="C961" s="28">
        <v>1</v>
      </c>
      <c r="D961" s="29">
        <v>43836</v>
      </c>
      <c r="E961" s="22"/>
      <c r="F961" s="39" t="s">
        <v>56</v>
      </c>
      <c r="G961" s="39" t="s">
        <v>4879</v>
      </c>
      <c r="H961" s="39" t="s">
        <v>4880</v>
      </c>
      <c r="I961" s="32">
        <v>3</v>
      </c>
      <c r="J961" s="30">
        <v>192.63</v>
      </c>
      <c r="K961" s="22" t="s">
        <v>150</v>
      </c>
      <c r="L961" s="22"/>
      <c r="M961" s="22"/>
      <c r="N961" s="22"/>
      <c r="O961" s="22"/>
      <c r="P961" s="22"/>
    </row>
    <row r="962" spans="1:16" s="47" customFormat="1" x14ac:dyDescent="0.25">
      <c r="A962" s="21">
        <v>1984</v>
      </c>
      <c r="B962" s="33" t="s">
        <v>4878</v>
      </c>
      <c r="C962" s="25">
        <v>2</v>
      </c>
      <c r="D962" s="26">
        <v>43836</v>
      </c>
      <c r="E962" s="21"/>
      <c r="F962" s="37" t="s">
        <v>56</v>
      </c>
      <c r="G962" s="37" t="s">
        <v>4881</v>
      </c>
      <c r="H962" s="37" t="s">
        <v>4882</v>
      </c>
      <c r="I962" s="34">
        <v>3</v>
      </c>
      <c r="J962" s="27">
        <v>192.63</v>
      </c>
      <c r="K962" s="21" t="s">
        <v>150</v>
      </c>
      <c r="L962" s="21"/>
      <c r="M962" s="21"/>
      <c r="N962" s="21"/>
      <c r="O962" s="21"/>
      <c r="P962" s="21"/>
    </row>
    <row r="963" spans="1:16" s="47" customFormat="1" x14ac:dyDescent="0.25">
      <c r="A963" s="22">
        <v>1985</v>
      </c>
      <c r="B963" s="31" t="s">
        <v>4878</v>
      </c>
      <c r="C963" s="28">
        <v>3</v>
      </c>
      <c r="D963" s="29">
        <v>43836</v>
      </c>
      <c r="E963" s="22"/>
      <c r="F963" s="39" t="s">
        <v>56</v>
      </c>
      <c r="G963" s="39" t="s">
        <v>4883</v>
      </c>
      <c r="H963" s="39" t="s">
        <v>4882</v>
      </c>
      <c r="I963" s="32">
        <v>3</v>
      </c>
      <c r="J963" s="30">
        <v>172.65</v>
      </c>
      <c r="K963" s="22" t="s">
        <v>150</v>
      </c>
      <c r="L963" s="22"/>
      <c r="M963" s="22"/>
      <c r="N963" s="22"/>
      <c r="O963" s="22"/>
      <c r="P963" s="22"/>
    </row>
    <row r="964" spans="1:16" s="47" customFormat="1" x14ac:dyDescent="0.25">
      <c r="A964" s="21">
        <v>1986</v>
      </c>
      <c r="B964" s="33" t="s">
        <v>4878</v>
      </c>
      <c r="C964" s="25">
        <v>4</v>
      </c>
      <c r="D964" s="26">
        <v>43836</v>
      </c>
      <c r="E964" s="21"/>
      <c r="F964" s="37" t="s">
        <v>56</v>
      </c>
      <c r="G964" s="37" t="s">
        <v>4884</v>
      </c>
      <c r="H964" s="37" t="s">
        <v>4882</v>
      </c>
      <c r="I964" s="34">
        <v>5</v>
      </c>
      <c r="J964" s="27">
        <v>321.05</v>
      </c>
      <c r="K964" s="21" t="s">
        <v>150</v>
      </c>
      <c r="L964" s="21"/>
      <c r="M964" s="21"/>
      <c r="N964" s="21"/>
      <c r="O964" s="21"/>
      <c r="P964" s="21"/>
    </row>
    <row r="965" spans="1:16" s="47" customFormat="1" x14ac:dyDescent="0.25">
      <c r="A965" s="22">
        <v>1990</v>
      </c>
      <c r="B965" s="31" t="s">
        <v>4885</v>
      </c>
      <c r="C965" s="28">
        <v>1</v>
      </c>
      <c r="D965" s="29">
        <v>43837</v>
      </c>
      <c r="E965" s="22"/>
      <c r="F965" s="39" t="s">
        <v>38</v>
      </c>
      <c r="G965" s="39" t="s">
        <v>42</v>
      </c>
      <c r="H965" s="39" t="s">
        <v>4321</v>
      </c>
      <c r="I965" s="32">
        <v>1</v>
      </c>
      <c r="J965" s="30">
        <v>512.54</v>
      </c>
      <c r="K965" s="22" t="s">
        <v>153</v>
      </c>
      <c r="L965" s="22"/>
      <c r="M965" s="22"/>
      <c r="N965" s="22"/>
      <c r="O965" s="22"/>
      <c r="P965" s="22"/>
    </row>
    <row r="966" spans="1:16" x14ac:dyDescent="0.25">
      <c r="A966" s="21">
        <v>1992</v>
      </c>
      <c r="B966" s="33" t="s">
        <v>4886</v>
      </c>
      <c r="C966" s="25">
        <v>1</v>
      </c>
      <c r="D966" s="26">
        <v>43837</v>
      </c>
      <c r="E966" s="21"/>
      <c r="F966" s="37" t="s">
        <v>14</v>
      </c>
      <c r="G966" s="37" t="s">
        <v>128</v>
      </c>
      <c r="H966" s="37" t="s">
        <v>51</v>
      </c>
      <c r="I966" s="34">
        <v>1</v>
      </c>
      <c r="J966" s="27">
        <v>179.27</v>
      </c>
      <c r="K966" s="21" t="s">
        <v>153</v>
      </c>
      <c r="L966" s="21"/>
      <c r="M966" s="21"/>
      <c r="N966" s="21"/>
      <c r="O966" s="21"/>
      <c r="P966" s="21"/>
    </row>
    <row r="967" spans="1:16" s="47" customFormat="1" x14ac:dyDescent="0.25">
      <c r="A967" s="22">
        <v>1993</v>
      </c>
      <c r="B967" s="31" t="s">
        <v>4887</v>
      </c>
      <c r="C967" s="28">
        <v>1</v>
      </c>
      <c r="D967" s="29">
        <v>43837</v>
      </c>
      <c r="E967" s="22"/>
      <c r="F967" s="39" t="s">
        <v>14</v>
      </c>
      <c r="G967" s="39" t="s">
        <v>108</v>
      </c>
      <c r="H967" s="39" t="s">
        <v>4888</v>
      </c>
      <c r="I967" s="32">
        <v>1</v>
      </c>
      <c r="J967" s="30">
        <v>168.79</v>
      </c>
      <c r="K967" s="22" t="s">
        <v>153</v>
      </c>
      <c r="L967" s="22"/>
      <c r="M967" s="22"/>
      <c r="N967" s="22"/>
      <c r="O967" s="22"/>
      <c r="P967" s="22"/>
    </row>
    <row r="968" spans="1:16" s="47" customFormat="1" x14ac:dyDescent="0.25">
      <c r="A968" s="21">
        <v>1994</v>
      </c>
      <c r="B968" s="33" t="s">
        <v>4889</v>
      </c>
      <c r="C968" s="25">
        <v>1</v>
      </c>
      <c r="D968" s="26">
        <v>43839</v>
      </c>
      <c r="E968" s="21"/>
      <c r="F968" s="37" t="s">
        <v>4890</v>
      </c>
      <c r="G968" s="37" t="s">
        <v>4891</v>
      </c>
      <c r="H968" s="37" t="s">
        <v>4892</v>
      </c>
      <c r="I968" s="34">
        <v>1</v>
      </c>
      <c r="J968" s="27">
        <v>37.96</v>
      </c>
      <c r="K968" s="21" t="s">
        <v>153</v>
      </c>
      <c r="L968" s="21"/>
      <c r="M968" s="21"/>
      <c r="N968" s="21"/>
      <c r="O968" s="21"/>
      <c r="P968" s="21"/>
    </row>
    <row r="969" spans="1:16" s="47" customFormat="1" x14ac:dyDescent="0.25">
      <c r="A969" s="22">
        <v>1995</v>
      </c>
      <c r="B969" s="31" t="s">
        <v>4893</v>
      </c>
      <c r="C969" s="28">
        <v>1</v>
      </c>
      <c r="D969" s="29">
        <v>43837</v>
      </c>
      <c r="E969" s="22"/>
      <c r="F969" s="39" t="s">
        <v>4894</v>
      </c>
      <c r="G969" s="39" t="s">
        <v>4895</v>
      </c>
      <c r="H969" s="39" t="s">
        <v>4896</v>
      </c>
      <c r="I969" s="32">
        <v>1</v>
      </c>
      <c r="J969" s="30">
        <v>638.65</v>
      </c>
      <c r="K969" s="22" t="s">
        <v>150</v>
      </c>
      <c r="L969" s="22"/>
      <c r="M969" s="22"/>
      <c r="N969" s="22"/>
      <c r="O969" s="22"/>
      <c r="P969" s="22"/>
    </row>
    <row r="970" spans="1:16" s="47" customFormat="1" x14ac:dyDescent="0.25">
      <c r="A970" s="21">
        <v>1996</v>
      </c>
      <c r="B970" s="33" t="s">
        <v>4893</v>
      </c>
      <c r="C970" s="25">
        <v>2</v>
      </c>
      <c r="D970" s="26">
        <v>43837</v>
      </c>
      <c r="E970" s="21"/>
      <c r="F970" s="37" t="s">
        <v>4894</v>
      </c>
      <c r="G970" s="37" t="s">
        <v>123</v>
      </c>
      <c r="H970" s="37" t="s">
        <v>4534</v>
      </c>
      <c r="I970" s="34">
        <v>1</v>
      </c>
      <c r="J970" s="27">
        <v>0</v>
      </c>
      <c r="K970" s="21" t="s">
        <v>150</v>
      </c>
      <c r="L970" s="21"/>
      <c r="M970" s="21"/>
      <c r="N970" s="21"/>
      <c r="O970" s="21"/>
      <c r="P970" s="21"/>
    </row>
    <row r="971" spans="1:16" s="47" customFormat="1" x14ac:dyDescent="0.25">
      <c r="A971" s="22">
        <v>2002</v>
      </c>
      <c r="B971" s="31" t="s">
        <v>4898</v>
      </c>
      <c r="C971" s="28">
        <v>1</v>
      </c>
      <c r="D971" s="29">
        <v>43838</v>
      </c>
      <c r="E971" s="22"/>
      <c r="F971" s="39" t="s">
        <v>4899</v>
      </c>
      <c r="G971" s="39" t="s">
        <v>4900</v>
      </c>
      <c r="H971" s="39" t="s">
        <v>4901</v>
      </c>
      <c r="I971" s="32">
        <v>1</v>
      </c>
      <c r="J971" s="30">
        <v>612.38</v>
      </c>
      <c r="K971" s="22" t="s">
        <v>149</v>
      </c>
      <c r="L971" s="22"/>
      <c r="M971" s="22"/>
      <c r="N971" s="22"/>
      <c r="O971" s="22"/>
      <c r="P971" s="22"/>
    </row>
    <row r="972" spans="1:16" s="47" customFormat="1" x14ac:dyDescent="0.25">
      <c r="A972" s="21">
        <v>2004</v>
      </c>
      <c r="B972" s="33" t="s">
        <v>4902</v>
      </c>
      <c r="C972" s="25">
        <v>1</v>
      </c>
      <c r="D972" s="26">
        <v>43838</v>
      </c>
      <c r="E972" s="21"/>
      <c r="F972" s="37" t="s">
        <v>4903</v>
      </c>
      <c r="G972" s="37" t="s">
        <v>4904</v>
      </c>
      <c r="H972" s="37" t="s">
        <v>4905</v>
      </c>
      <c r="I972" s="34">
        <v>1</v>
      </c>
      <c r="J972" s="27">
        <v>494.37</v>
      </c>
      <c r="K972" s="21" t="s">
        <v>149</v>
      </c>
      <c r="L972" s="21"/>
      <c r="M972" s="21"/>
      <c r="N972" s="21"/>
      <c r="O972" s="21"/>
      <c r="P972" s="21"/>
    </row>
    <row r="973" spans="1:16" s="47" customFormat="1" x14ac:dyDescent="0.25">
      <c r="A973" s="22">
        <v>2005</v>
      </c>
      <c r="B973" s="31" t="s">
        <v>4906</v>
      </c>
      <c r="C973" s="28">
        <v>1</v>
      </c>
      <c r="D973" s="29">
        <v>43846</v>
      </c>
      <c r="E973" s="22"/>
      <c r="F973" s="39" t="s">
        <v>37</v>
      </c>
      <c r="G973" s="39" t="s">
        <v>4907</v>
      </c>
      <c r="H973" s="39" t="s">
        <v>4908</v>
      </c>
      <c r="I973" s="32">
        <v>1</v>
      </c>
      <c r="J973" s="30">
        <v>117.46</v>
      </c>
      <c r="K973" s="22"/>
      <c r="L973" s="22"/>
      <c r="M973" s="22"/>
      <c r="N973" s="22"/>
      <c r="O973" s="22"/>
      <c r="P973" s="22"/>
    </row>
    <row r="974" spans="1:16" s="47" customFormat="1" x14ac:dyDescent="0.25">
      <c r="A974" s="21">
        <v>2006</v>
      </c>
      <c r="B974" s="33" t="s">
        <v>4909</v>
      </c>
      <c r="C974" s="25">
        <v>1</v>
      </c>
      <c r="D974" s="26">
        <v>43838</v>
      </c>
      <c r="E974" s="21"/>
      <c r="F974" s="37" t="s">
        <v>14</v>
      </c>
      <c r="G974" s="37" t="s">
        <v>4910</v>
      </c>
      <c r="H974" s="37" t="s">
        <v>4911</v>
      </c>
      <c r="I974" s="34">
        <v>1</v>
      </c>
      <c r="J974" s="27">
        <v>302.07</v>
      </c>
      <c r="K974" s="21" t="s">
        <v>149</v>
      </c>
      <c r="L974" s="21"/>
      <c r="M974" s="21"/>
      <c r="N974" s="21"/>
      <c r="O974" s="21"/>
      <c r="P974" s="21"/>
    </row>
    <row r="975" spans="1:16" x14ac:dyDescent="0.25">
      <c r="A975" s="22">
        <v>2007</v>
      </c>
      <c r="B975" s="31" t="s">
        <v>4912</v>
      </c>
      <c r="C975" s="28">
        <v>1</v>
      </c>
      <c r="D975" s="29">
        <v>43846</v>
      </c>
      <c r="E975" s="22"/>
      <c r="F975" s="39" t="s">
        <v>43</v>
      </c>
      <c r="G975" s="39" t="s">
        <v>4913</v>
      </c>
      <c r="H975" s="39" t="s">
        <v>4914</v>
      </c>
      <c r="I975" s="32">
        <v>1</v>
      </c>
      <c r="J975" s="30">
        <v>58.31</v>
      </c>
      <c r="K975" s="22"/>
      <c r="L975" s="22"/>
      <c r="M975" s="22"/>
      <c r="N975" s="22"/>
      <c r="O975" s="22"/>
      <c r="P975" s="22"/>
    </row>
    <row r="976" spans="1:16" s="47" customFormat="1" x14ac:dyDescent="0.25">
      <c r="A976" s="21">
        <v>2008</v>
      </c>
      <c r="B976" s="33" t="s">
        <v>4912</v>
      </c>
      <c r="C976" s="25">
        <v>2</v>
      </c>
      <c r="D976" s="26">
        <v>43846</v>
      </c>
      <c r="E976" s="21"/>
      <c r="F976" s="37" t="s">
        <v>43</v>
      </c>
      <c r="G976" s="37" t="s">
        <v>4915</v>
      </c>
      <c r="H976" s="37" t="s">
        <v>4916</v>
      </c>
      <c r="I976" s="34">
        <v>1</v>
      </c>
      <c r="J976" s="27">
        <v>615.41999999999996</v>
      </c>
      <c r="K976" s="21" t="s">
        <v>149</v>
      </c>
      <c r="L976" s="21"/>
      <c r="M976" s="21"/>
      <c r="N976" s="21"/>
      <c r="O976" s="21"/>
      <c r="P976" s="21"/>
    </row>
    <row r="977" spans="1:16" s="47" customFormat="1" x14ac:dyDescent="0.25">
      <c r="A977" s="22">
        <v>2013</v>
      </c>
      <c r="B977" s="31" t="s">
        <v>4918</v>
      </c>
      <c r="C977" s="28">
        <v>1</v>
      </c>
      <c r="D977" s="29">
        <v>43844</v>
      </c>
      <c r="E977" s="22"/>
      <c r="F977" s="39" t="s">
        <v>18</v>
      </c>
      <c r="G977" s="39" t="s">
        <v>3918</v>
      </c>
      <c r="H977" s="39" t="s">
        <v>111</v>
      </c>
      <c r="I977" s="32">
        <v>1</v>
      </c>
      <c r="J977" s="30">
        <v>159.87</v>
      </c>
      <c r="K977" s="22"/>
      <c r="L977" s="22"/>
      <c r="M977" s="22"/>
      <c r="N977" s="22"/>
      <c r="O977" s="22"/>
      <c r="P977" s="22"/>
    </row>
    <row r="978" spans="1:16" s="47" customFormat="1" x14ac:dyDescent="0.25">
      <c r="A978" s="21">
        <v>2015</v>
      </c>
      <c r="B978" s="33" t="s">
        <v>4918</v>
      </c>
      <c r="C978" s="25">
        <v>2</v>
      </c>
      <c r="D978" s="26">
        <v>43844</v>
      </c>
      <c r="E978" s="21"/>
      <c r="F978" s="37" t="s">
        <v>18</v>
      </c>
      <c r="G978" s="37" t="s">
        <v>3917</v>
      </c>
      <c r="H978" s="37" t="s">
        <v>3330</v>
      </c>
      <c r="I978" s="34">
        <v>1</v>
      </c>
      <c r="J978" s="27">
        <v>101.16</v>
      </c>
      <c r="K978" s="21"/>
      <c r="L978" s="21"/>
      <c r="M978" s="21"/>
      <c r="N978" s="21"/>
      <c r="O978" s="21"/>
      <c r="P978" s="21"/>
    </row>
    <row r="979" spans="1:16" s="47" customFormat="1" x14ac:dyDescent="0.25">
      <c r="A979" s="22">
        <v>2019</v>
      </c>
      <c r="B979" s="31" t="s">
        <v>4919</v>
      </c>
      <c r="C979" s="28">
        <v>1</v>
      </c>
      <c r="D979" s="29">
        <v>43872</v>
      </c>
      <c r="E979" s="22"/>
      <c r="F979" s="39" t="s">
        <v>18</v>
      </c>
      <c r="G979" s="39" t="s">
        <v>3876</v>
      </c>
      <c r="H979" s="39" t="s">
        <v>3286</v>
      </c>
      <c r="I979" s="32">
        <v>1</v>
      </c>
      <c r="J979" s="30">
        <v>53.58</v>
      </c>
      <c r="K979" s="22"/>
      <c r="L979" s="22"/>
      <c r="M979" s="22"/>
      <c r="N979" s="22"/>
      <c r="O979" s="22"/>
      <c r="P979" s="22"/>
    </row>
    <row r="980" spans="1:16" s="47" customFormat="1" x14ac:dyDescent="0.25">
      <c r="A980" s="21">
        <v>2021</v>
      </c>
      <c r="B980" s="33" t="s">
        <v>4920</v>
      </c>
      <c r="C980" s="25">
        <v>1</v>
      </c>
      <c r="D980" s="26">
        <v>43837</v>
      </c>
      <c r="E980" s="21"/>
      <c r="F980" s="37" t="s">
        <v>18</v>
      </c>
      <c r="G980" s="37" t="s">
        <v>3875</v>
      </c>
      <c r="H980" s="37" t="s">
        <v>3285</v>
      </c>
      <c r="I980" s="34">
        <v>1</v>
      </c>
      <c r="J980" s="27">
        <v>641.78</v>
      </c>
      <c r="K980" s="21" t="s">
        <v>149</v>
      </c>
      <c r="L980" s="21"/>
      <c r="M980" s="21"/>
      <c r="N980" s="21"/>
      <c r="O980" s="21"/>
      <c r="P980" s="21"/>
    </row>
    <row r="981" spans="1:16" s="47" customFormat="1" x14ac:dyDescent="0.25">
      <c r="A981" s="22">
        <v>2022</v>
      </c>
      <c r="B981" s="31" t="s">
        <v>4921</v>
      </c>
      <c r="C981" s="28">
        <v>1</v>
      </c>
      <c r="D981" s="29">
        <v>43837</v>
      </c>
      <c r="E981" s="22"/>
      <c r="F981" s="39" t="s">
        <v>18</v>
      </c>
      <c r="G981" s="39" t="s">
        <v>3542</v>
      </c>
      <c r="H981" s="39" t="s">
        <v>116</v>
      </c>
      <c r="I981" s="32">
        <v>1</v>
      </c>
      <c r="J981" s="30">
        <v>81.99</v>
      </c>
      <c r="K981" s="22" t="s">
        <v>150</v>
      </c>
      <c r="L981" s="22"/>
      <c r="M981" s="22"/>
      <c r="N981" s="22"/>
      <c r="O981" s="22"/>
      <c r="P981" s="22"/>
    </row>
    <row r="982" spans="1:16" s="47" customFormat="1" x14ac:dyDescent="0.25">
      <c r="A982" s="21">
        <v>2023</v>
      </c>
      <c r="B982" s="33" t="s">
        <v>4922</v>
      </c>
      <c r="C982" s="25">
        <v>1</v>
      </c>
      <c r="D982" s="26">
        <v>43865</v>
      </c>
      <c r="E982" s="21"/>
      <c r="F982" s="37" t="s">
        <v>18</v>
      </c>
      <c r="G982" s="37" t="s">
        <v>3471</v>
      </c>
      <c r="H982" s="37" t="s">
        <v>3286</v>
      </c>
      <c r="I982" s="34">
        <v>5</v>
      </c>
      <c r="J982" s="27">
        <v>437.75</v>
      </c>
      <c r="K982" s="21"/>
      <c r="L982" s="21"/>
      <c r="M982" s="21"/>
      <c r="N982" s="21"/>
      <c r="O982" s="21"/>
      <c r="P982" s="21"/>
    </row>
    <row r="983" spans="1:16" s="47" customFormat="1" x14ac:dyDescent="0.25">
      <c r="A983" s="22">
        <v>2024</v>
      </c>
      <c r="B983" s="31" t="s">
        <v>4923</v>
      </c>
      <c r="C983" s="28">
        <v>1</v>
      </c>
      <c r="D983" s="29">
        <v>43865</v>
      </c>
      <c r="E983" s="22"/>
      <c r="F983" s="39" t="s">
        <v>18</v>
      </c>
      <c r="G983" s="39" t="s">
        <v>3542</v>
      </c>
      <c r="H983" s="39" t="s">
        <v>116</v>
      </c>
      <c r="I983" s="32">
        <v>2</v>
      </c>
      <c r="J983" s="30">
        <v>163.98</v>
      </c>
      <c r="K983" s="22"/>
      <c r="L983" s="22"/>
      <c r="M983" s="22"/>
      <c r="N983" s="22"/>
      <c r="O983" s="22"/>
      <c r="P983" s="22"/>
    </row>
    <row r="984" spans="1:16" s="47" customFormat="1" x14ac:dyDescent="0.25">
      <c r="A984" s="21">
        <v>2025</v>
      </c>
      <c r="B984" s="33" t="s">
        <v>4924</v>
      </c>
      <c r="C984" s="25">
        <v>1</v>
      </c>
      <c r="D984" s="26">
        <v>43865</v>
      </c>
      <c r="E984" s="21"/>
      <c r="F984" s="37" t="s">
        <v>18</v>
      </c>
      <c r="G984" s="37" t="s">
        <v>3905</v>
      </c>
      <c r="H984" s="37" t="s">
        <v>96</v>
      </c>
      <c r="I984" s="34">
        <v>1</v>
      </c>
      <c r="J984" s="27">
        <v>667.8</v>
      </c>
      <c r="K984" s="21"/>
      <c r="L984" s="21"/>
      <c r="M984" s="21"/>
      <c r="N984" s="21"/>
      <c r="O984" s="21"/>
      <c r="P984" s="21"/>
    </row>
    <row r="985" spans="1:16" s="47" customFormat="1" x14ac:dyDescent="0.25">
      <c r="A985" s="22">
        <v>2026</v>
      </c>
      <c r="B985" s="31" t="s">
        <v>4925</v>
      </c>
      <c r="C985" s="28">
        <v>1</v>
      </c>
      <c r="D985" s="29">
        <v>43844</v>
      </c>
      <c r="E985" s="22"/>
      <c r="F985" s="39" t="s">
        <v>18</v>
      </c>
      <c r="G985" s="39" t="s">
        <v>3525</v>
      </c>
      <c r="H985" s="39" t="s">
        <v>47</v>
      </c>
      <c r="I985" s="32">
        <v>1</v>
      </c>
      <c r="J985" s="30">
        <v>114.65</v>
      </c>
      <c r="K985" s="22"/>
      <c r="L985" s="22"/>
      <c r="M985" s="22"/>
      <c r="N985" s="22"/>
      <c r="O985" s="22"/>
      <c r="P985" s="22"/>
    </row>
    <row r="986" spans="1:16" s="47" customFormat="1" x14ac:dyDescent="0.25">
      <c r="A986" s="21">
        <v>2027</v>
      </c>
      <c r="B986" s="33" t="s">
        <v>4925</v>
      </c>
      <c r="C986" s="25">
        <v>2</v>
      </c>
      <c r="D986" s="26">
        <v>43844</v>
      </c>
      <c r="E986" s="21"/>
      <c r="F986" s="37" t="s">
        <v>18</v>
      </c>
      <c r="G986" s="37" t="s">
        <v>3885</v>
      </c>
      <c r="H986" s="37" t="s">
        <v>99</v>
      </c>
      <c r="I986" s="34">
        <v>1</v>
      </c>
      <c r="J986" s="27">
        <v>114.65</v>
      </c>
      <c r="K986" s="21"/>
      <c r="L986" s="21"/>
      <c r="M986" s="21"/>
      <c r="N986" s="21"/>
      <c r="O986" s="21"/>
      <c r="P986" s="21"/>
    </row>
    <row r="987" spans="1:16" s="47" customFormat="1" x14ac:dyDescent="0.25">
      <c r="A987" s="22">
        <v>2028</v>
      </c>
      <c r="B987" s="31" t="s">
        <v>4925</v>
      </c>
      <c r="C987" s="28">
        <v>3</v>
      </c>
      <c r="D987" s="29">
        <v>43844</v>
      </c>
      <c r="E987" s="22"/>
      <c r="F987" s="39" t="s">
        <v>18</v>
      </c>
      <c r="G987" s="39" t="s">
        <v>3886</v>
      </c>
      <c r="H987" s="39" t="s">
        <v>3286</v>
      </c>
      <c r="I987" s="32">
        <v>1</v>
      </c>
      <c r="J987" s="30">
        <v>57.6</v>
      </c>
      <c r="K987" s="22"/>
      <c r="L987" s="22"/>
      <c r="M987" s="22"/>
      <c r="N987" s="22"/>
      <c r="O987" s="22"/>
      <c r="P987" s="22"/>
    </row>
    <row r="988" spans="1:16" x14ac:dyDescent="0.25">
      <c r="A988" s="21">
        <v>2029</v>
      </c>
      <c r="B988" s="33" t="s">
        <v>4925</v>
      </c>
      <c r="C988" s="25">
        <v>4</v>
      </c>
      <c r="D988" s="26">
        <v>43844</v>
      </c>
      <c r="E988" s="21"/>
      <c r="F988" s="37" t="s">
        <v>18</v>
      </c>
      <c r="G988" s="37" t="s">
        <v>3724</v>
      </c>
      <c r="H988" s="37" t="s">
        <v>3336</v>
      </c>
      <c r="I988" s="34">
        <v>1</v>
      </c>
      <c r="J988" s="27">
        <v>57.6</v>
      </c>
      <c r="K988" s="21"/>
      <c r="L988" s="21"/>
      <c r="M988" s="21"/>
      <c r="N988" s="21"/>
      <c r="O988" s="21"/>
      <c r="P988" s="21"/>
    </row>
    <row r="989" spans="1:16" s="47" customFormat="1" x14ac:dyDescent="0.25">
      <c r="A989" s="22">
        <v>2033</v>
      </c>
      <c r="B989" s="31" t="s">
        <v>4926</v>
      </c>
      <c r="C989" s="28">
        <v>1</v>
      </c>
      <c r="D989" s="29">
        <v>43844</v>
      </c>
      <c r="E989" s="22"/>
      <c r="F989" s="39" t="s">
        <v>18</v>
      </c>
      <c r="G989" s="39" t="s">
        <v>3887</v>
      </c>
      <c r="H989" s="39" t="s">
        <v>4927</v>
      </c>
      <c r="I989" s="32">
        <v>1</v>
      </c>
      <c r="J989" s="30">
        <v>93.62</v>
      </c>
      <c r="K989" s="22"/>
      <c r="L989" s="22"/>
      <c r="M989" s="22"/>
      <c r="N989" s="22"/>
      <c r="O989" s="22"/>
      <c r="P989" s="22"/>
    </row>
    <row r="990" spans="1:16" s="47" customFormat="1" x14ac:dyDescent="0.25">
      <c r="A990" s="21">
        <v>2035</v>
      </c>
      <c r="B990" s="33" t="s">
        <v>4926</v>
      </c>
      <c r="C990" s="25">
        <v>2</v>
      </c>
      <c r="D990" s="26">
        <v>43844</v>
      </c>
      <c r="E990" s="21"/>
      <c r="F990" s="37" t="s">
        <v>18</v>
      </c>
      <c r="G990" s="37" t="s">
        <v>3888</v>
      </c>
      <c r="H990" s="37" t="s">
        <v>4928</v>
      </c>
      <c r="I990" s="34">
        <v>1</v>
      </c>
      <c r="J990" s="27">
        <v>93.62</v>
      </c>
      <c r="K990" s="21"/>
      <c r="L990" s="21"/>
      <c r="M990" s="21"/>
      <c r="N990" s="21"/>
      <c r="O990" s="21"/>
      <c r="P990" s="21"/>
    </row>
    <row r="991" spans="1:16" s="47" customFormat="1" x14ac:dyDescent="0.25">
      <c r="A991" s="22">
        <v>2039</v>
      </c>
      <c r="B991" s="31" t="s">
        <v>4929</v>
      </c>
      <c r="C991" s="28">
        <v>1</v>
      </c>
      <c r="D991" s="29">
        <v>43837</v>
      </c>
      <c r="E991" s="22"/>
      <c r="F991" s="39" t="s">
        <v>18</v>
      </c>
      <c r="G991" s="39" t="s">
        <v>3541</v>
      </c>
      <c r="H991" s="39" t="s">
        <v>4081</v>
      </c>
      <c r="I991" s="32">
        <v>4</v>
      </c>
      <c r="J991" s="30">
        <v>427.6</v>
      </c>
      <c r="K991" s="22" t="s">
        <v>150</v>
      </c>
      <c r="L991" s="22"/>
      <c r="M991" s="22"/>
      <c r="N991" s="22"/>
      <c r="O991" s="22"/>
      <c r="P991" s="22"/>
    </row>
    <row r="992" spans="1:16" s="47" customFormat="1" x14ac:dyDescent="0.25">
      <c r="A992" s="21">
        <v>2041</v>
      </c>
      <c r="B992" s="33" t="s">
        <v>4930</v>
      </c>
      <c r="C992" s="25">
        <v>1</v>
      </c>
      <c r="D992" s="26">
        <v>43858</v>
      </c>
      <c r="E992" s="21"/>
      <c r="F992" s="37" t="s">
        <v>18</v>
      </c>
      <c r="G992" s="37" t="s">
        <v>3912</v>
      </c>
      <c r="H992" s="37" t="s">
        <v>4931</v>
      </c>
      <c r="I992" s="34">
        <v>1</v>
      </c>
      <c r="J992" s="27">
        <v>94.57</v>
      </c>
      <c r="K992" s="21"/>
      <c r="L992" s="21"/>
      <c r="M992" s="21"/>
      <c r="N992" s="21"/>
      <c r="O992" s="21"/>
      <c r="P992" s="21"/>
    </row>
    <row r="993" spans="1:16" s="47" customFormat="1" x14ac:dyDescent="0.25">
      <c r="A993" s="22">
        <v>2042</v>
      </c>
      <c r="B993" s="31" t="s">
        <v>4930</v>
      </c>
      <c r="C993" s="28">
        <v>2</v>
      </c>
      <c r="D993" s="29">
        <v>43858</v>
      </c>
      <c r="E993" s="22"/>
      <c r="F993" s="39" t="s">
        <v>18</v>
      </c>
      <c r="G993" s="39" t="s">
        <v>3622</v>
      </c>
      <c r="H993" s="39" t="s">
        <v>3623</v>
      </c>
      <c r="I993" s="32">
        <v>1</v>
      </c>
      <c r="J993" s="30">
        <v>94.57</v>
      </c>
      <c r="K993" s="22"/>
      <c r="L993" s="22"/>
      <c r="M993" s="22"/>
      <c r="N993" s="22"/>
      <c r="O993" s="22"/>
      <c r="P993" s="22"/>
    </row>
    <row r="994" spans="1:16" s="47" customFormat="1" x14ac:dyDescent="0.25">
      <c r="A994" s="21">
        <v>2043</v>
      </c>
      <c r="B994" s="33" t="s">
        <v>4930</v>
      </c>
      <c r="C994" s="25">
        <v>3</v>
      </c>
      <c r="D994" s="26">
        <v>43858</v>
      </c>
      <c r="E994" s="21"/>
      <c r="F994" s="37" t="s">
        <v>18</v>
      </c>
      <c r="G994" s="37" t="s">
        <v>3478</v>
      </c>
      <c r="H994" s="37" t="s">
        <v>3298</v>
      </c>
      <c r="I994" s="34">
        <v>7</v>
      </c>
      <c r="J994" s="27">
        <v>438.97</v>
      </c>
      <c r="K994" s="21"/>
      <c r="L994" s="21"/>
      <c r="M994" s="21"/>
      <c r="N994" s="21"/>
      <c r="O994" s="21"/>
      <c r="P994" s="21"/>
    </row>
    <row r="995" spans="1:16" s="47" customFormat="1" x14ac:dyDescent="0.25">
      <c r="A995" s="22">
        <v>2047</v>
      </c>
      <c r="B995" s="31" t="s">
        <v>4932</v>
      </c>
      <c r="C995" s="28">
        <v>1</v>
      </c>
      <c r="D995" s="29">
        <v>43837</v>
      </c>
      <c r="E995" s="22"/>
      <c r="F995" s="39" t="s">
        <v>18</v>
      </c>
      <c r="G995" s="39" t="s">
        <v>3882</v>
      </c>
      <c r="H995" s="39" t="s">
        <v>4933</v>
      </c>
      <c r="I995" s="32">
        <v>1</v>
      </c>
      <c r="J995" s="30">
        <v>332.82</v>
      </c>
      <c r="K995" s="22" t="s">
        <v>150</v>
      </c>
      <c r="L995" s="22"/>
      <c r="M995" s="22"/>
      <c r="N995" s="22"/>
      <c r="O995" s="22"/>
      <c r="P995" s="22"/>
    </row>
    <row r="996" spans="1:16" s="47" customFormat="1" x14ac:dyDescent="0.25">
      <c r="A996" s="21">
        <v>2049</v>
      </c>
      <c r="B996" s="33" t="s">
        <v>4934</v>
      </c>
      <c r="C996" s="25">
        <v>1</v>
      </c>
      <c r="D996" s="26">
        <v>43865</v>
      </c>
      <c r="E996" s="21"/>
      <c r="F996" s="37" t="s">
        <v>18</v>
      </c>
      <c r="G996" s="37" t="s">
        <v>3923</v>
      </c>
      <c r="H996" s="37" t="s">
        <v>109</v>
      </c>
      <c r="I996" s="34">
        <v>1</v>
      </c>
      <c r="J996" s="27">
        <v>161.36000000000001</v>
      </c>
      <c r="K996" s="21"/>
      <c r="L996" s="21"/>
      <c r="M996" s="21"/>
      <c r="N996" s="21"/>
      <c r="O996" s="21"/>
      <c r="P996" s="21"/>
    </row>
    <row r="997" spans="1:16" s="47" customFormat="1" x14ac:dyDescent="0.25">
      <c r="A997" s="22">
        <v>2050</v>
      </c>
      <c r="B997" s="31" t="s">
        <v>4934</v>
      </c>
      <c r="C997" s="28">
        <v>2</v>
      </c>
      <c r="D997" s="29">
        <v>43865</v>
      </c>
      <c r="E997" s="22"/>
      <c r="F997" s="39" t="s">
        <v>18</v>
      </c>
      <c r="G997" s="39" t="s">
        <v>3919</v>
      </c>
      <c r="H997" s="39" t="s">
        <v>23</v>
      </c>
      <c r="I997" s="32">
        <v>1</v>
      </c>
      <c r="J997" s="30">
        <v>328.57</v>
      </c>
      <c r="K997" s="22"/>
      <c r="L997" s="22"/>
      <c r="M997" s="22"/>
      <c r="N997" s="22"/>
      <c r="O997" s="22"/>
      <c r="P997" s="22"/>
    </row>
    <row r="998" spans="1:16" s="47" customFormat="1" x14ac:dyDescent="0.25">
      <c r="A998" s="21">
        <v>2051</v>
      </c>
      <c r="B998" s="33" t="s">
        <v>4934</v>
      </c>
      <c r="C998" s="25">
        <v>3</v>
      </c>
      <c r="D998" s="26">
        <v>43865</v>
      </c>
      <c r="E998" s="21"/>
      <c r="F998" s="37" t="s">
        <v>18</v>
      </c>
      <c r="G998" s="37" t="s">
        <v>3748</v>
      </c>
      <c r="H998" s="37" t="s">
        <v>3749</v>
      </c>
      <c r="I998" s="34">
        <v>1</v>
      </c>
      <c r="J998" s="27">
        <v>81.34</v>
      </c>
      <c r="K998" s="21"/>
      <c r="L998" s="21"/>
      <c r="M998" s="21"/>
      <c r="N998" s="21"/>
      <c r="O998" s="21"/>
      <c r="P998" s="21"/>
    </row>
    <row r="999" spans="1:16" s="47" customFormat="1" x14ac:dyDescent="0.25">
      <c r="A999" s="22">
        <v>2055</v>
      </c>
      <c r="B999" s="31" t="s">
        <v>4935</v>
      </c>
      <c r="C999" s="28">
        <v>1</v>
      </c>
      <c r="D999" s="29">
        <v>43858</v>
      </c>
      <c r="E999" s="22"/>
      <c r="F999" s="39" t="s">
        <v>18</v>
      </c>
      <c r="G999" s="39" t="s">
        <v>3526</v>
      </c>
      <c r="H999" s="39" t="s">
        <v>114</v>
      </c>
      <c r="I999" s="32">
        <v>7</v>
      </c>
      <c r="J999" s="30">
        <v>912.24</v>
      </c>
      <c r="K999" s="22"/>
      <c r="L999" s="22"/>
      <c r="M999" s="22"/>
      <c r="N999" s="22"/>
      <c r="O999" s="22"/>
      <c r="P999" s="22"/>
    </row>
    <row r="1000" spans="1:16" s="47" customFormat="1" x14ac:dyDescent="0.25">
      <c r="A1000" s="21">
        <v>2057</v>
      </c>
      <c r="B1000" s="33" t="s">
        <v>4935</v>
      </c>
      <c r="C1000" s="25">
        <v>2</v>
      </c>
      <c r="D1000" s="26">
        <v>43858</v>
      </c>
      <c r="E1000" s="21"/>
      <c r="F1000" s="37" t="s">
        <v>18</v>
      </c>
      <c r="G1000" s="37" t="s">
        <v>3527</v>
      </c>
      <c r="H1000" s="37" t="s">
        <v>111</v>
      </c>
      <c r="I1000" s="34">
        <v>3</v>
      </c>
      <c r="J1000" s="27">
        <v>405.87</v>
      </c>
      <c r="K1000" s="21"/>
      <c r="L1000" s="21"/>
      <c r="M1000" s="21"/>
      <c r="N1000" s="21"/>
      <c r="O1000" s="21"/>
      <c r="P1000" s="21"/>
    </row>
    <row r="1001" spans="1:16" s="47" customFormat="1" x14ac:dyDescent="0.25">
      <c r="A1001" s="22">
        <v>2058</v>
      </c>
      <c r="B1001" s="31" t="s">
        <v>4935</v>
      </c>
      <c r="C1001" s="28">
        <v>3</v>
      </c>
      <c r="D1001" s="29">
        <v>43858</v>
      </c>
      <c r="E1001" s="22"/>
      <c r="F1001" s="39" t="s">
        <v>18</v>
      </c>
      <c r="G1001" s="39" t="s">
        <v>3904</v>
      </c>
      <c r="H1001" s="39" t="s">
        <v>24</v>
      </c>
      <c r="I1001" s="32">
        <v>1</v>
      </c>
      <c r="J1001" s="30">
        <v>134.81</v>
      </c>
      <c r="K1001" s="22"/>
      <c r="L1001" s="22"/>
      <c r="M1001" s="22"/>
      <c r="N1001" s="22"/>
      <c r="O1001" s="22"/>
      <c r="P1001" s="22"/>
    </row>
    <row r="1002" spans="1:16" x14ac:dyDescent="0.25">
      <c r="A1002" s="21">
        <v>2059</v>
      </c>
      <c r="B1002" s="33" t="s">
        <v>4935</v>
      </c>
      <c r="C1002" s="25">
        <v>4</v>
      </c>
      <c r="D1002" s="26">
        <v>43858</v>
      </c>
      <c r="E1002" s="21"/>
      <c r="F1002" s="37" t="s">
        <v>18</v>
      </c>
      <c r="G1002" s="37" t="s">
        <v>3528</v>
      </c>
      <c r="H1002" s="37" t="s">
        <v>35</v>
      </c>
      <c r="I1002" s="34">
        <v>4</v>
      </c>
      <c r="J1002" s="27">
        <v>896.44</v>
      </c>
      <c r="K1002" s="21"/>
      <c r="L1002" s="21"/>
      <c r="M1002" s="21"/>
      <c r="N1002" s="21"/>
      <c r="O1002" s="21"/>
      <c r="P1002" s="21"/>
    </row>
    <row r="1003" spans="1:16" s="47" customFormat="1" x14ac:dyDescent="0.25">
      <c r="A1003" s="22">
        <v>2060</v>
      </c>
      <c r="B1003" s="31" t="s">
        <v>4935</v>
      </c>
      <c r="C1003" s="28">
        <v>5</v>
      </c>
      <c r="D1003" s="29">
        <v>43858</v>
      </c>
      <c r="E1003" s="22"/>
      <c r="F1003" s="39" t="s">
        <v>18</v>
      </c>
      <c r="G1003" s="39" t="s">
        <v>3530</v>
      </c>
      <c r="H1003" s="39" t="s">
        <v>3292</v>
      </c>
      <c r="I1003" s="32">
        <v>9</v>
      </c>
      <c r="J1003" s="30">
        <v>260.01</v>
      </c>
      <c r="K1003" s="22"/>
      <c r="L1003" s="22"/>
      <c r="M1003" s="22"/>
      <c r="N1003" s="22"/>
      <c r="O1003" s="22"/>
      <c r="P1003" s="22"/>
    </row>
    <row r="1004" spans="1:16" s="47" customFormat="1" x14ac:dyDescent="0.25">
      <c r="A1004" s="21">
        <v>2064</v>
      </c>
      <c r="B1004" s="33" t="s">
        <v>4936</v>
      </c>
      <c r="C1004" s="25">
        <v>1</v>
      </c>
      <c r="D1004" s="26">
        <v>43858</v>
      </c>
      <c r="E1004" s="21"/>
      <c r="F1004" s="37" t="s">
        <v>18</v>
      </c>
      <c r="G1004" s="37" t="s">
        <v>3879</v>
      </c>
      <c r="H1004" s="37" t="s">
        <v>3283</v>
      </c>
      <c r="I1004" s="34">
        <v>1</v>
      </c>
      <c r="J1004" s="27">
        <v>108.44</v>
      </c>
      <c r="K1004" s="21"/>
      <c r="L1004" s="21"/>
      <c r="M1004" s="21"/>
      <c r="N1004" s="21"/>
      <c r="O1004" s="21"/>
      <c r="P1004" s="21"/>
    </row>
    <row r="1005" spans="1:16" s="47" customFormat="1" x14ac:dyDescent="0.25">
      <c r="A1005" s="22">
        <v>2066</v>
      </c>
      <c r="B1005" s="31" t="s">
        <v>4936</v>
      </c>
      <c r="C1005" s="28">
        <v>2</v>
      </c>
      <c r="D1005" s="29">
        <v>43858</v>
      </c>
      <c r="E1005" s="22"/>
      <c r="F1005" s="39" t="s">
        <v>18</v>
      </c>
      <c r="G1005" s="39" t="s">
        <v>3881</v>
      </c>
      <c r="H1005" s="39" t="s">
        <v>4937</v>
      </c>
      <c r="I1005" s="32">
        <v>1</v>
      </c>
      <c r="J1005" s="30">
        <v>247.09</v>
      </c>
      <c r="K1005" s="22"/>
      <c r="L1005" s="22"/>
      <c r="M1005" s="22"/>
      <c r="N1005" s="22"/>
      <c r="O1005" s="22"/>
      <c r="P1005" s="22"/>
    </row>
    <row r="1006" spans="1:16" s="47" customFormat="1" x14ac:dyDescent="0.25">
      <c r="A1006" s="21">
        <v>2067</v>
      </c>
      <c r="B1006" s="33" t="s">
        <v>4936</v>
      </c>
      <c r="C1006" s="25">
        <v>3</v>
      </c>
      <c r="D1006" s="26">
        <v>43858</v>
      </c>
      <c r="E1006" s="21"/>
      <c r="F1006" s="37" t="s">
        <v>18</v>
      </c>
      <c r="G1006" s="37" t="s">
        <v>3631</v>
      </c>
      <c r="H1006" s="37" t="s">
        <v>3531</v>
      </c>
      <c r="I1006" s="34">
        <v>1</v>
      </c>
      <c r="J1006" s="27">
        <v>115.81</v>
      </c>
      <c r="K1006" s="21"/>
      <c r="L1006" s="21"/>
      <c r="M1006" s="21"/>
      <c r="N1006" s="21"/>
      <c r="O1006" s="21"/>
      <c r="P1006" s="21"/>
    </row>
    <row r="1007" spans="1:16" s="47" customFormat="1" x14ac:dyDescent="0.25">
      <c r="A1007" s="22">
        <v>2068</v>
      </c>
      <c r="B1007" s="31" t="s">
        <v>4936</v>
      </c>
      <c r="C1007" s="28">
        <v>4</v>
      </c>
      <c r="D1007" s="29">
        <v>43858</v>
      </c>
      <c r="E1007" s="22"/>
      <c r="F1007" s="39" t="s">
        <v>18</v>
      </c>
      <c r="G1007" s="39" t="s">
        <v>3880</v>
      </c>
      <c r="H1007" s="39" t="s">
        <v>4938</v>
      </c>
      <c r="I1007" s="32">
        <v>1</v>
      </c>
      <c r="J1007" s="30">
        <v>115.81</v>
      </c>
      <c r="K1007" s="22"/>
      <c r="L1007" s="22"/>
      <c r="M1007" s="22"/>
      <c r="N1007" s="22"/>
      <c r="O1007" s="22"/>
      <c r="P1007" s="22"/>
    </row>
    <row r="1008" spans="1:16" s="47" customFormat="1" x14ac:dyDescent="0.25">
      <c r="A1008" s="21">
        <v>2069</v>
      </c>
      <c r="B1008" s="33" t="s">
        <v>4936</v>
      </c>
      <c r="C1008" s="25">
        <v>5</v>
      </c>
      <c r="D1008" s="26">
        <v>43858</v>
      </c>
      <c r="E1008" s="21"/>
      <c r="F1008" s="37" t="s">
        <v>18</v>
      </c>
      <c r="G1008" s="37" t="s">
        <v>3632</v>
      </c>
      <c r="H1008" s="37" t="s">
        <v>36</v>
      </c>
      <c r="I1008" s="34">
        <v>1</v>
      </c>
      <c r="J1008" s="27">
        <v>184.99</v>
      </c>
      <c r="K1008" s="21"/>
      <c r="L1008" s="21"/>
      <c r="M1008" s="21"/>
      <c r="N1008" s="21"/>
      <c r="O1008" s="21"/>
      <c r="P1008" s="21"/>
    </row>
    <row r="1009" spans="1:16" s="47" customFormat="1" x14ac:dyDescent="0.25">
      <c r="A1009" s="22">
        <v>2073</v>
      </c>
      <c r="B1009" s="31" t="s">
        <v>4939</v>
      </c>
      <c r="C1009" s="28">
        <v>1</v>
      </c>
      <c r="D1009" s="29">
        <v>43858</v>
      </c>
      <c r="E1009" s="22"/>
      <c r="F1009" s="39" t="s">
        <v>18</v>
      </c>
      <c r="G1009" s="39" t="s">
        <v>3897</v>
      </c>
      <c r="H1009" s="39" t="s">
        <v>3291</v>
      </c>
      <c r="I1009" s="32">
        <v>1</v>
      </c>
      <c r="J1009" s="30">
        <v>254.1</v>
      </c>
      <c r="K1009" s="22"/>
      <c r="L1009" s="22"/>
      <c r="M1009" s="22"/>
      <c r="N1009" s="22"/>
      <c r="O1009" s="22"/>
      <c r="P1009" s="22"/>
    </row>
    <row r="1010" spans="1:16" s="47" customFormat="1" x14ac:dyDescent="0.25">
      <c r="A1010" s="21">
        <v>2075</v>
      </c>
      <c r="B1010" s="33" t="s">
        <v>4939</v>
      </c>
      <c r="C1010" s="25">
        <v>2</v>
      </c>
      <c r="D1010" s="26">
        <v>43858</v>
      </c>
      <c r="E1010" s="21"/>
      <c r="F1010" s="37" t="s">
        <v>18</v>
      </c>
      <c r="G1010" s="37" t="s">
        <v>3894</v>
      </c>
      <c r="H1010" s="37" t="s">
        <v>93</v>
      </c>
      <c r="I1010" s="34">
        <v>1</v>
      </c>
      <c r="J1010" s="27">
        <v>667.53</v>
      </c>
      <c r="K1010" s="21"/>
      <c r="L1010" s="21"/>
      <c r="M1010" s="21"/>
      <c r="N1010" s="21"/>
      <c r="O1010" s="21"/>
      <c r="P1010" s="21"/>
    </row>
    <row r="1011" spans="1:16" s="47" customFormat="1" x14ac:dyDescent="0.25">
      <c r="A1011" s="22">
        <v>2076</v>
      </c>
      <c r="B1011" s="31" t="s">
        <v>4939</v>
      </c>
      <c r="C1011" s="28">
        <v>3</v>
      </c>
      <c r="D1011" s="29">
        <v>43858</v>
      </c>
      <c r="E1011" s="22"/>
      <c r="F1011" s="39" t="s">
        <v>18</v>
      </c>
      <c r="G1011" s="39" t="s">
        <v>3896</v>
      </c>
      <c r="H1011" s="39" t="s">
        <v>55</v>
      </c>
      <c r="I1011" s="32">
        <v>2</v>
      </c>
      <c r="J1011" s="30">
        <v>365.52</v>
      </c>
      <c r="K1011" s="22"/>
      <c r="L1011" s="22"/>
      <c r="M1011" s="22"/>
      <c r="N1011" s="22"/>
      <c r="O1011" s="22"/>
      <c r="P1011" s="22"/>
    </row>
    <row r="1012" spans="1:16" s="47" customFormat="1" x14ac:dyDescent="0.25">
      <c r="A1012" s="21">
        <v>2080</v>
      </c>
      <c r="B1012" s="33" t="s">
        <v>4940</v>
      </c>
      <c r="C1012" s="25">
        <v>1</v>
      </c>
      <c r="D1012" s="26">
        <v>43837</v>
      </c>
      <c r="E1012" s="21"/>
      <c r="F1012" s="37" t="s">
        <v>4941</v>
      </c>
      <c r="G1012" s="37" t="s">
        <v>4942</v>
      </c>
      <c r="H1012" s="37" t="s">
        <v>4943</v>
      </c>
      <c r="I1012" s="34">
        <v>1</v>
      </c>
      <c r="J1012" s="27">
        <v>743.93</v>
      </c>
      <c r="K1012" s="21" t="s">
        <v>150</v>
      </c>
      <c r="L1012" s="21"/>
      <c r="M1012" s="21"/>
      <c r="N1012" s="21"/>
      <c r="O1012" s="21"/>
      <c r="P1012" s="21"/>
    </row>
    <row r="1013" spans="1:16" s="47" customFormat="1" x14ac:dyDescent="0.25">
      <c r="A1013" s="22">
        <v>2082</v>
      </c>
      <c r="B1013" s="31" t="s">
        <v>4940</v>
      </c>
      <c r="C1013" s="28">
        <v>2</v>
      </c>
      <c r="D1013" s="29">
        <v>43837</v>
      </c>
      <c r="E1013" s="22"/>
      <c r="F1013" s="39" t="s">
        <v>4941</v>
      </c>
      <c r="G1013" s="39" t="s">
        <v>4944</v>
      </c>
      <c r="H1013" s="39" t="s">
        <v>4945</v>
      </c>
      <c r="I1013" s="32">
        <v>1</v>
      </c>
      <c r="J1013" s="30">
        <v>1007.31</v>
      </c>
      <c r="K1013" s="22" t="s">
        <v>150</v>
      </c>
      <c r="L1013" s="22"/>
      <c r="M1013" s="22"/>
      <c r="N1013" s="22"/>
      <c r="O1013" s="22"/>
      <c r="P1013" s="22"/>
    </row>
    <row r="1014" spans="1:16" s="47" customFormat="1" x14ac:dyDescent="0.25">
      <c r="A1014" s="21">
        <v>2083</v>
      </c>
      <c r="B1014" s="33" t="s">
        <v>4940</v>
      </c>
      <c r="C1014" s="25">
        <v>3</v>
      </c>
      <c r="D1014" s="26">
        <v>43837</v>
      </c>
      <c r="E1014" s="21"/>
      <c r="F1014" s="37" t="s">
        <v>4941</v>
      </c>
      <c r="G1014" s="37" t="s">
        <v>4946</v>
      </c>
      <c r="H1014" s="37" t="s">
        <v>4947</v>
      </c>
      <c r="I1014" s="34">
        <v>1</v>
      </c>
      <c r="J1014" s="27">
        <v>726.03</v>
      </c>
      <c r="K1014" s="21" t="s">
        <v>150</v>
      </c>
      <c r="L1014" s="21"/>
      <c r="M1014" s="21"/>
      <c r="N1014" s="21"/>
      <c r="O1014" s="21"/>
      <c r="P1014" s="21"/>
    </row>
    <row r="1015" spans="1:16" s="47" customFormat="1" x14ac:dyDescent="0.25">
      <c r="A1015" s="22">
        <v>2084</v>
      </c>
      <c r="B1015" s="31" t="s">
        <v>4940</v>
      </c>
      <c r="C1015" s="28">
        <v>4</v>
      </c>
      <c r="D1015" s="29">
        <v>43837</v>
      </c>
      <c r="E1015" s="22"/>
      <c r="F1015" s="39" t="s">
        <v>4941</v>
      </c>
      <c r="G1015" s="39" t="s">
        <v>4948</v>
      </c>
      <c r="H1015" s="39" t="s">
        <v>4949</v>
      </c>
      <c r="I1015" s="32">
        <v>1</v>
      </c>
      <c r="J1015" s="30">
        <v>90.99</v>
      </c>
      <c r="K1015" s="22" t="s">
        <v>150</v>
      </c>
      <c r="L1015" s="22"/>
      <c r="M1015" s="22"/>
      <c r="N1015" s="22"/>
      <c r="O1015" s="22"/>
      <c r="P1015" s="22"/>
    </row>
    <row r="1016" spans="1:16" x14ac:dyDescent="0.25">
      <c r="A1016" s="21">
        <v>2085</v>
      </c>
      <c r="B1016" s="33" t="s">
        <v>4940</v>
      </c>
      <c r="C1016" s="25">
        <v>5</v>
      </c>
      <c r="D1016" s="26">
        <v>43837</v>
      </c>
      <c r="E1016" s="21"/>
      <c r="F1016" s="37" t="s">
        <v>4941</v>
      </c>
      <c r="G1016" s="37" t="s">
        <v>4950</v>
      </c>
      <c r="H1016" s="37" t="s">
        <v>4951</v>
      </c>
      <c r="I1016" s="34">
        <v>1</v>
      </c>
      <c r="J1016" s="27">
        <v>94.8</v>
      </c>
      <c r="K1016" s="21" t="s">
        <v>150</v>
      </c>
      <c r="L1016" s="21"/>
      <c r="M1016" s="21"/>
      <c r="N1016" s="21"/>
      <c r="O1016" s="21"/>
      <c r="P1016" s="21"/>
    </row>
    <row r="1017" spans="1:16" s="47" customFormat="1" x14ac:dyDescent="0.25">
      <c r="A1017" s="22">
        <v>2086</v>
      </c>
      <c r="B1017" s="31" t="s">
        <v>4940</v>
      </c>
      <c r="C1017" s="28">
        <v>6</v>
      </c>
      <c r="D1017" s="29">
        <v>43837</v>
      </c>
      <c r="E1017" s="22"/>
      <c r="F1017" s="39" t="s">
        <v>4941</v>
      </c>
      <c r="G1017" s="39" t="s">
        <v>88</v>
      </c>
      <c r="H1017" s="39" t="s">
        <v>4517</v>
      </c>
      <c r="I1017" s="32">
        <v>1</v>
      </c>
      <c r="J1017" s="30">
        <v>15</v>
      </c>
      <c r="K1017" s="22" t="s">
        <v>150</v>
      </c>
      <c r="L1017" s="22"/>
      <c r="M1017" s="22"/>
      <c r="N1017" s="22"/>
      <c r="O1017" s="22"/>
      <c r="P1017" s="22"/>
    </row>
    <row r="1018" spans="1:16" s="47" customFormat="1" x14ac:dyDescent="0.25">
      <c r="A1018" s="21">
        <v>2087</v>
      </c>
      <c r="B1018" s="33" t="s">
        <v>4940</v>
      </c>
      <c r="C1018" s="25">
        <v>7</v>
      </c>
      <c r="D1018" s="26">
        <v>43837</v>
      </c>
      <c r="E1018" s="21"/>
      <c r="F1018" s="37" t="s">
        <v>4941</v>
      </c>
      <c r="G1018" s="37" t="s">
        <v>123</v>
      </c>
      <c r="H1018" s="37" t="s">
        <v>4534</v>
      </c>
      <c r="I1018" s="34">
        <v>1</v>
      </c>
      <c r="J1018" s="27">
        <v>49</v>
      </c>
      <c r="K1018" s="21" t="s">
        <v>150</v>
      </c>
      <c r="L1018" s="21"/>
      <c r="M1018" s="21"/>
      <c r="N1018" s="21"/>
      <c r="O1018" s="21"/>
      <c r="P1018" s="21"/>
    </row>
    <row r="1019" spans="1:16" s="47" customFormat="1" x14ac:dyDescent="0.25">
      <c r="A1019" s="22">
        <v>2094</v>
      </c>
      <c r="B1019" s="31" t="s">
        <v>4953</v>
      </c>
      <c r="C1019" s="28">
        <v>1</v>
      </c>
      <c r="D1019" s="29">
        <v>43838</v>
      </c>
      <c r="E1019" s="22"/>
      <c r="F1019" s="39" t="s">
        <v>4954</v>
      </c>
      <c r="G1019" s="39" t="s">
        <v>4955</v>
      </c>
      <c r="H1019" s="39" t="s">
        <v>3340</v>
      </c>
      <c r="I1019" s="32">
        <v>1</v>
      </c>
      <c r="J1019" s="30">
        <v>447.86</v>
      </c>
      <c r="K1019" s="22" t="s">
        <v>149</v>
      </c>
      <c r="L1019" s="22"/>
      <c r="M1019" s="22"/>
      <c r="N1019" s="22"/>
      <c r="O1019" s="22"/>
      <c r="P1019" s="22"/>
    </row>
    <row r="1020" spans="1:16" s="47" customFormat="1" x14ac:dyDescent="0.25">
      <c r="A1020" s="21">
        <v>2096</v>
      </c>
      <c r="B1020" s="33" t="s">
        <v>4956</v>
      </c>
      <c r="C1020" s="25">
        <v>1</v>
      </c>
      <c r="D1020" s="26">
        <v>43837</v>
      </c>
      <c r="E1020" s="21"/>
      <c r="F1020" s="37" t="s">
        <v>4957</v>
      </c>
      <c r="G1020" s="37" t="s">
        <v>4958</v>
      </c>
      <c r="H1020" s="37" t="s">
        <v>4959</v>
      </c>
      <c r="I1020" s="34">
        <v>1</v>
      </c>
      <c r="J1020" s="27">
        <v>386.98</v>
      </c>
      <c r="K1020" s="21" t="s">
        <v>149</v>
      </c>
      <c r="L1020" s="21"/>
      <c r="M1020" s="21"/>
      <c r="N1020" s="21"/>
      <c r="O1020" s="21"/>
      <c r="P1020" s="21"/>
    </row>
    <row r="1021" spans="1:16" s="47" customFormat="1" x14ac:dyDescent="0.25">
      <c r="A1021" s="22">
        <v>2097</v>
      </c>
      <c r="B1021" s="31" t="s">
        <v>4956</v>
      </c>
      <c r="C1021" s="28">
        <v>2</v>
      </c>
      <c r="D1021" s="29">
        <v>43837</v>
      </c>
      <c r="E1021" s="22"/>
      <c r="F1021" s="39" t="s">
        <v>4957</v>
      </c>
      <c r="G1021" s="39" t="s">
        <v>4960</v>
      </c>
      <c r="H1021" s="39" t="s">
        <v>4961</v>
      </c>
      <c r="I1021" s="32">
        <v>1</v>
      </c>
      <c r="J1021" s="30">
        <v>1092.72</v>
      </c>
      <c r="K1021" s="22" t="s">
        <v>150</v>
      </c>
      <c r="L1021" s="22"/>
      <c r="M1021" s="22"/>
      <c r="N1021" s="22"/>
      <c r="O1021" s="22"/>
      <c r="P1021" s="22"/>
    </row>
    <row r="1022" spans="1:16" s="47" customFormat="1" x14ac:dyDescent="0.25">
      <c r="A1022" s="21">
        <v>2098</v>
      </c>
      <c r="B1022" s="33" t="s">
        <v>4956</v>
      </c>
      <c r="C1022" s="25">
        <v>3</v>
      </c>
      <c r="D1022" s="26">
        <v>43837</v>
      </c>
      <c r="E1022" s="21"/>
      <c r="F1022" s="37" t="s">
        <v>4957</v>
      </c>
      <c r="G1022" s="37" t="s">
        <v>88</v>
      </c>
      <c r="H1022" s="37" t="s">
        <v>4517</v>
      </c>
      <c r="I1022" s="34">
        <v>1</v>
      </c>
      <c r="J1022" s="27">
        <v>15</v>
      </c>
      <c r="K1022" s="21" t="s">
        <v>150</v>
      </c>
      <c r="L1022" s="21"/>
      <c r="M1022" s="21"/>
      <c r="N1022" s="21"/>
      <c r="O1022" s="21"/>
      <c r="P1022" s="21"/>
    </row>
    <row r="1023" spans="1:16" s="47" customFormat="1" x14ac:dyDescent="0.25">
      <c r="A1023" s="22">
        <v>2099</v>
      </c>
      <c r="B1023" s="31" t="s">
        <v>4956</v>
      </c>
      <c r="C1023" s="28">
        <v>4</v>
      </c>
      <c r="D1023" s="29">
        <v>43837</v>
      </c>
      <c r="E1023" s="22"/>
      <c r="F1023" s="39" t="s">
        <v>4957</v>
      </c>
      <c r="G1023" s="39" t="s">
        <v>4962</v>
      </c>
      <c r="H1023" s="39" t="s">
        <v>4963</v>
      </c>
      <c r="I1023" s="32">
        <v>1</v>
      </c>
      <c r="J1023" s="30">
        <v>156.24</v>
      </c>
      <c r="K1023" s="22" t="s">
        <v>150</v>
      </c>
      <c r="L1023" s="22"/>
      <c r="M1023" s="22"/>
      <c r="N1023" s="22"/>
      <c r="O1023" s="22"/>
      <c r="P1023" s="22"/>
    </row>
    <row r="1024" spans="1:16" s="47" customFormat="1" x14ac:dyDescent="0.25">
      <c r="A1024" s="21">
        <v>2100</v>
      </c>
      <c r="B1024" s="33" t="s">
        <v>4956</v>
      </c>
      <c r="C1024" s="25">
        <v>5</v>
      </c>
      <c r="D1024" s="26">
        <v>43837</v>
      </c>
      <c r="E1024" s="21"/>
      <c r="F1024" s="37" t="s">
        <v>4957</v>
      </c>
      <c r="G1024" s="37" t="s">
        <v>4964</v>
      </c>
      <c r="H1024" s="37" t="s">
        <v>4965</v>
      </c>
      <c r="I1024" s="34">
        <v>1</v>
      </c>
      <c r="J1024" s="27">
        <v>273.14</v>
      </c>
      <c r="K1024" s="21" t="s">
        <v>150</v>
      </c>
      <c r="L1024" s="21"/>
      <c r="M1024" s="21"/>
      <c r="N1024" s="21"/>
      <c r="O1024" s="21"/>
      <c r="P1024" s="21"/>
    </row>
    <row r="1025" spans="1:16" s="47" customFormat="1" x14ac:dyDescent="0.25">
      <c r="A1025" s="22">
        <v>2107</v>
      </c>
      <c r="B1025" s="31" t="s">
        <v>4967</v>
      </c>
      <c r="C1025" s="28">
        <v>1</v>
      </c>
      <c r="D1025" s="29">
        <v>43851</v>
      </c>
      <c r="E1025" s="22"/>
      <c r="F1025" s="39" t="s">
        <v>18</v>
      </c>
      <c r="G1025" s="39" t="s">
        <v>3287</v>
      </c>
      <c r="H1025" s="39" t="s">
        <v>3288</v>
      </c>
      <c r="I1025" s="32">
        <v>200</v>
      </c>
      <c r="J1025" s="30">
        <v>104</v>
      </c>
      <c r="K1025" s="22"/>
      <c r="L1025" s="22"/>
      <c r="M1025" s="22"/>
      <c r="N1025" s="22"/>
      <c r="O1025" s="22"/>
      <c r="P1025" s="22"/>
    </row>
    <row r="1026" spans="1:16" x14ac:dyDescent="0.25">
      <c r="A1026" s="21">
        <v>2109</v>
      </c>
      <c r="B1026" s="33" t="s">
        <v>4968</v>
      </c>
      <c r="C1026" s="25">
        <v>1</v>
      </c>
      <c r="D1026" s="26">
        <v>43851</v>
      </c>
      <c r="E1026" s="21"/>
      <c r="F1026" s="37" t="s">
        <v>18</v>
      </c>
      <c r="G1026" s="37" t="s">
        <v>3758</v>
      </c>
      <c r="H1026" s="37" t="s">
        <v>19</v>
      </c>
      <c r="I1026" s="34">
        <v>2</v>
      </c>
      <c r="J1026" s="27">
        <v>2460.8200000000002</v>
      </c>
      <c r="K1026" s="21"/>
      <c r="L1026" s="21"/>
      <c r="M1026" s="21"/>
      <c r="N1026" s="21"/>
      <c r="O1026" s="21"/>
      <c r="P1026" s="21"/>
    </row>
    <row r="1027" spans="1:16" s="47" customFormat="1" x14ac:dyDescent="0.25">
      <c r="A1027" s="22">
        <v>2110</v>
      </c>
      <c r="B1027" s="31" t="s">
        <v>4968</v>
      </c>
      <c r="C1027" s="28">
        <v>2</v>
      </c>
      <c r="D1027" s="29">
        <v>43851</v>
      </c>
      <c r="E1027" s="22"/>
      <c r="F1027" s="39" t="s">
        <v>18</v>
      </c>
      <c r="G1027" s="39" t="s">
        <v>3915</v>
      </c>
      <c r="H1027" s="39" t="s">
        <v>20</v>
      </c>
      <c r="I1027" s="32">
        <v>2</v>
      </c>
      <c r="J1027" s="30">
        <v>1351.36</v>
      </c>
      <c r="K1027" s="22"/>
      <c r="L1027" s="22"/>
      <c r="M1027" s="22"/>
      <c r="N1027" s="22"/>
      <c r="O1027" s="22"/>
      <c r="P1027" s="22"/>
    </row>
    <row r="1028" spans="1:16" s="47" customFormat="1" x14ac:dyDescent="0.25">
      <c r="A1028" s="21">
        <v>2115</v>
      </c>
      <c r="B1028" s="33" t="s">
        <v>4970</v>
      </c>
      <c r="C1028" s="25">
        <v>1</v>
      </c>
      <c r="D1028" s="26">
        <v>43865</v>
      </c>
      <c r="E1028" s="21"/>
      <c r="F1028" s="37" t="s">
        <v>18</v>
      </c>
      <c r="G1028" s="37" t="s">
        <v>3532</v>
      </c>
      <c r="H1028" s="37" t="s">
        <v>22</v>
      </c>
      <c r="I1028" s="34">
        <v>3</v>
      </c>
      <c r="J1028" s="27">
        <v>214.05</v>
      </c>
      <c r="K1028" s="21"/>
      <c r="L1028" s="21"/>
      <c r="M1028" s="21"/>
      <c r="N1028" s="21"/>
      <c r="O1028" s="21"/>
      <c r="P1028" s="21"/>
    </row>
    <row r="1029" spans="1:16" s="47" customFormat="1" x14ac:dyDescent="0.25">
      <c r="A1029" s="22">
        <v>2117</v>
      </c>
      <c r="B1029" s="31" t="s">
        <v>4970</v>
      </c>
      <c r="C1029" s="28">
        <v>2</v>
      </c>
      <c r="D1029" s="29">
        <v>43865</v>
      </c>
      <c r="E1029" s="22"/>
      <c r="F1029" s="39" t="s">
        <v>18</v>
      </c>
      <c r="G1029" s="39" t="s">
        <v>3534</v>
      </c>
      <c r="H1029" s="39" t="s">
        <v>111</v>
      </c>
      <c r="I1029" s="32">
        <v>3</v>
      </c>
      <c r="J1029" s="30">
        <v>356.37</v>
      </c>
      <c r="K1029" s="22"/>
      <c r="L1029" s="22"/>
      <c r="M1029" s="22"/>
      <c r="N1029" s="22"/>
      <c r="O1029" s="22"/>
      <c r="P1029" s="22"/>
    </row>
    <row r="1030" spans="1:16" s="47" customFormat="1" x14ac:dyDescent="0.25">
      <c r="A1030" s="21">
        <v>2118</v>
      </c>
      <c r="B1030" s="33" t="s">
        <v>4970</v>
      </c>
      <c r="C1030" s="25">
        <v>3</v>
      </c>
      <c r="D1030" s="26">
        <v>43865</v>
      </c>
      <c r="E1030" s="21"/>
      <c r="F1030" s="37" t="s">
        <v>18</v>
      </c>
      <c r="G1030" s="37" t="s">
        <v>3535</v>
      </c>
      <c r="H1030" s="37" t="s">
        <v>23</v>
      </c>
      <c r="I1030" s="34">
        <v>1</v>
      </c>
      <c r="J1030" s="27">
        <v>222.86</v>
      </c>
      <c r="K1030" s="21"/>
      <c r="L1030" s="21"/>
      <c r="M1030" s="21"/>
      <c r="N1030" s="21"/>
      <c r="O1030" s="21"/>
      <c r="P1030" s="21"/>
    </row>
    <row r="1031" spans="1:16" s="47" customFormat="1" x14ac:dyDescent="0.25">
      <c r="A1031" s="22">
        <v>2119</v>
      </c>
      <c r="B1031" s="31" t="s">
        <v>4970</v>
      </c>
      <c r="C1031" s="28">
        <v>4</v>
      </c>
      <c r="D1031" s="29">
        <v>43865</v>
      </c>
      <c r="E1031" s="22"/>
      <c r="F1031" s="39" t="s">
        <v>18</v>
      </c>
      <c r="G1031" s="39" t="s">
        <v>3536</v>
      </c>
      <c r="H1031" s="39" t="s">
        <v>24</v>
      </c>
      <c r="I1031" s="32">
        <v>3</v>
      </c>
      <c r="J1031" s="30">
        <v>376.56</v>
      </c>
      <c r="K1031" s="22"/>
      <c r="L1031" s="22"/>
      <c r="M1031" s="22"/>
      <c r="N1031" s="22"/>
      <c r="O1031" s="22"/>
      <c r="P1031" s="22"/>
    </row>
    <row r="1032" spans="1:16" s="47" customFormat="1" x14ac:dyDescent="0.25">
      <c r="A1032" s="21">
        <v>2120</v>
      </c>
      <c r="B1032" s="33" t="s">
        <v>4970</v>
      </c>
      <c r="C1032" s="25">
        <v>5</v>
      </c>
      <c r="D1032" s="26">
        <v>43865</v>
      </c>
      <c r="E1032" s="21"/>
      <c r="F1032" s="37" t="s">
        <v>18</v>
      </c>
      <c r="G1032" s="37" t="s">
        <v>3537</v>
      </c>
      <c r="H1032" s="37" t="s">
        <v>25</v>
      </c>
      <c r="I1032" s="34">
        <v>2</v>
      </c>
      <c r="J1032" s="27">
        <v>300.54000000000002</v>
      </c>
      <c r="K1032" s="21"/>
      <c r="L1032" s="21"/>
      <c r="M1032" s="21"/>
      <c r="N1032" s="21"/>
      <c r="O1032" s="21"/>
      <c r="P1032" s="21"/>
    </row>
    <row r="1033" spans="1:16" s="47" customFormat="1" x14ac:dyDescent="0.25">
      <c r="A1033" s="22">
        <v>2121</v>
      </c>
      <c r="B1033" s="31" t="s">
        <v>4970</v>
      </c>
      <c r="C1033" s="28">
        <v>6</v>
      </c>
      <c r="D1033" s="29">
        <v>43865</v>
      </c>
      <c r="E1033" s="22"/>
      <c r="F1033" s="39" t="s">
        <v>18</v>
      </c>
      <c r="G1033" s="39" t="s">
        <v>3538</v>
      </c>
      <c r="H1033" s="39" t="s">
        <v>26</v>
      </c>
      <c r="I1033" s="32">
        <v>3</v>
      </c>
      <c r="J1033" s="30">
        <v>474.27</v>
      </c>
      <c r="K1033" s="22"/>
      <c r="L1033" s="22"/>
      <c r="M1033" s="22"/>
      <c r="N1033" s="22"/>
      <c r="O1033" s="22"/>
      <c r="P1033" s="22"/>
    </row>
    <row r="1034" spans="1:16" s="47" customFormat="1" x14ac:dyDescent="0.25">
      <c r="A1034" s="21">
        <v>2122</v>
      </c>
      <c r="B1034" s="33" t="s">
        <v>4970</v>
      </c>
      <c r="C1034" s="25">
        <v>7</v>
      </c>
      <c r="D1034" s="26">
        <v>43865</v>
      </c>
      <c r="E1034" s="21"/>
      <c r="F1034" s="37" t="s">
        <v>18</v>
      </c>
      <c r="G1034" s="37" t="s">
        <v>3539</v>
      </c>
      <c r="H1034" s="37" t="s">
        <v>21</v>
      </c>
      <c r="I1034" s="34">
        <v>3</v>
      </c>
      <c r="J1034" s="27">
        <v>222.66</v>
      </c>
      <c r="K1034" s="21"/>
      <c r="L1034" s="21"/>
      <c r="M1034" s="21"/>
      <c r="N1034" s="21"/>
      <c r="O1034" s="21"/>
      <c r="P1034" s="21"/>
    </row>
    <row r="1035" spans="1:16" s="47" customFormat="1" x14ac:dyDescent="0.25">
      <c r="A1035" s="22">
        <v>2126</v>
      </c>
      <c r="B1035" s="31" t="s">
        <v>4971</v>
      </c>
      <c r="C1035" s="28">
        <v>1</v>
      </c>
      <c r="D1035" s="29">
        <v>43865</v>
      </c>
      <c r="E1035" s="22"/>
      <c r="F1035" s="39" t="s">
        <v>18</v>
      </c>
      <c r="G1035" s="39" t="s">
        <v>3633</v>
      </c>
      <c r="H1035" s="39" t="s">
        <v>30</v>
      </c>
      <c r="I1035" s="32">
        <v>1</v>
      </c>
      <c r="J1035" s="30">
        <v>1179.3499999999999</v>
      </c>
      <c r="K1035" s="22"/>
      <c r="L1035" s="22"/>
      <c r="M1035" s="22"/>
      <c r="N1035" s="22"/>
      <c r="O1035" s="22"/>
      <c r="P1035" s="22"/>
    </row>
    <row r="1036" spans="1:16" x14ac:dyDescent="0.25">
      <c r="A1036" s="21">
        <v>2129</v>
      </c>
      <c r="B1036" s="33" t="s">
        <v>4973</v>
      </c>
      <c r="C1036" s="25">
        <v>1</v>
      </c>
      <c r="D1036" s="26">
        <v>43858</v>
      </c>
      <c r="E1036" s="21"/>
      <c r="F1036" s="37" t="s">
        <v>18</v>
      </c>
      <c r="G1036" s="37" t="s">
        <v>3638</v>
      </c>
      <c r="H1036" s="37" t="s">
        <v>3639</v>
      </c>
      <c r="I1036" s="34">
        <v>1</v>
      </c>
      <c r="J1036" s="27">
        <v>104.1</v>
      </c>
      <c r="K1036" s="21"/>
      <c r="L1036" s="21"/>
      <c r="M1036" s="21"/>
      <c r="N1036" s="21"/>
      <c r="O1036" s="21"/>
      <c r="P1036" s="21"/>
    </row>
    <row r="1037" spans="1:16" s="47" customFormat="1" x14ac:dyDescent="0.25">
      <c r="A1037" s="22">
        <v>2130</v>
      </c>
      <c r="B1037" s="31" t="s">
        <v>4973</v>
      </c>
      <c r="C1037" s="28">
        <v>2</v>
      </c>
      <c r="D1037" s="29">
        <v>43858</v>
      </c>
      <c r="E1037" s="22"/>
      <c r="F1037" s="39" t="s">
        <v>18</v>
      </c>
      <c r="G1037" s="39" t="s">
        <v>3516</v>
      </c>
      <c r="H1037" s="39" t="s">
        <v>101</v>
      </c>
      <c r="I1037" s="32">
        <v>3</v>
      </c>
      <c r="J1037" s="30">
        <v>356.4</v>
      </c>
      <c r="K1037" s="22"/>
      <c r="L1037" s="22"/>
      <c r="M1037" s="22"/>
      <c r="N1037" s="22"/>
      <c r="O1037" s="22"/>
      <c r="P1037" s="22"/>
    </row>
    <row r="1038" spans="1:16" s="47" customFormat="1" x14ac:dyDescent="0.25">
      <c r="A1038" s="21">
        <v>2134</v>
      </c>
      <c r="B1038" s="33" t="s">
        <v>4974</v>
      </c>
      <c r="C1038" s="25">
        <v>1</v>
      </c>
      <c r="D1038" s="26">
        <v>43858</v>
      </c>
      <c r="E1038" s="21"/>
      <c r="F1038" s="37" t="s">
        <v>18</v>
      </c>
      <c r="G1038" s="37" t="s">
        <v>3747</v>
      </c>
      <c r="H1038" s="37" t="s">
        <v>20</v>
      </c>
      <c r="I1038" s="34">
        <v>2</v>
      </c>
      <c r="J1038" s="27">
        <v>2417.02</v>
      </c>
      <c r="K1038" s="21"/>
      <c r="L1038" s="21"/>
      <c r="M1038" s="21"/>
      <c r="N1038" s="21"/>
      <c r="O1038" s="21"/>
      <c r="P1038" s="21"/>
    </row>
    <row r="1039" spans="1:16" s="47" customFormat="1" x14ac:dyDescent="0.25">
      <c r="A1039" s="22">
        <v>2136</v>
      </c>
      <c r="B1039" s="31" t="s">
        <v>4974</v>
      </c>
      <c r="C1039" s="28">
        <v>2</v>
      </c>
      <c r="D1039" s="29">
        <v>43858</v>
      </c>
      <c r="E1039" s="22"/>
      <c r="F1039" s="39" t="s">
        <v>18</v>
      </c>
      <c r="G1039" s="39" t="s">
        <v>3913</v>
      </c>
      <c r="H1039" s="39" t="s">
        <v>4975</v>
      </c>
      <c r="I1039" s="32">
        <v>1</v>
      </c>
      <c r="J1039" s="30">
        <v>958.46</v>
      </c>
      <c r="K1039" s="22"/>
      <c r="L1039" s="22"/>
      <c r="M1039" s="22"/>
      <c r="N1039" s="22"/>
      <c r="O1039" s="22"/>
      <c r="P1039" s="22"/>
    </row>
    <row r="1040" spans="1:16" s="47" customFormat="1" x14ac:dyDescent="0.25">
      <c r="A1040" s="21">
        <v>2137</v>
      </c>
      <c r="B1040" s="33" t="s">
        <v>4974</v>
      </c>
      <c r="C1040" s="25">
        <v>3</v>
      </c>
      <c r="D1040" s="26">
        <v>43858</v>
      </c>
      <c r="E1040" s="21"/>
      <c r="F1040" s="37" t="s">
        <v>18</v>
      </c>
      <c r="G1040" s="37" t="s">
        <v>3664</v>
      </c>
      <c r="H1040" s="37" t="s">
        <v>3316</v>
      </c>
      <c r="I1040" s="34">
        <v>2</v>
      </c>
      <c r="J1040" s="27">
        <v>2013.62</v>
      </c>
      <c r="K1040" s="21"/>
      <c r="L1040" s="21"/>
      <c r="M1040" s="21"/>
      <c r="N1040" s="21"/>
      <c r="O1040" s="21"/>
      <c r="P1040" s="21"/>
    </row>
    <row r="1041" spans="1:16" s="47" customFormat="1" x14ac:dyDescent="0.25">
      <c r="A1041" s="22">
        <v>2138</v>
      </c>
      <c r="B1041" s="31" t="s">
        <v>4974</v>
      </c>
      <c r="C1041" s="28">
        <v>4</v>
      </c>
      <c r="D1041" s="29">
        <v>43858</v>
      </c>
      <c r="E1041" s="22"/>
      <c r="F1041" s="39" t="s">
        <v>18</v>
      </c>
      <c r="G1041" s="39" t="s">
        <v>3665</v>
      </c>
      <c r="H1041" s="39" t="s">
        <v>19</v>
      </c>
      <c r="I1041" s="32">
        <v>2</v>
      </c>
      <c r="J1041" s="30">
        <v>3009.24</v>
      </c>
      <c r="K1041" s="22"/>
      <c r="L1041" s="22"/>
      <c r="M1041" s="22"/>
      <c r="N1041" s="22"/>
      <c r="O1041" s="22"/>
      <c r="P1041" s="22"/>
    </row>
    <row r="1042" spans="1:16" s="47" customFormat="1" x14ac:dyDescent="0.25">
      <c r="A1042" s="21">
        <v>2143</v>
      </c>
      <c r="B1042" s="33" t="s">
        <v>4977</v>
      </c>
      <c r="C1042" s="25">
        <v>1</v>
      </c>
      <c r="D1042" s="26">
        <v>43865</v>
      </c>
      <c r="E1042" s="21"/>
      <c r="F1042" s="37" t="s">
        <v>18</v>
      </c>
      <c r="G1042" s="37" t="s">
        <v>3540</v>
      </c>
      <c r="H1042" s="37" t="s">
        <v>27</v>
      </c>
      <c r="I1042" s="34">
        <v>3</v>
      </c>
      <c r="J1042" s="27">
        <v>281.43</v>
      </c>
      <c r="K1042" s="21"/>
      <c r="L1042" s="21"/>
      <c r="M1042" s="21"/>
      <c r="N1042" s="21"/>
      <c r="O1042" s="21"/>
      <c r="P1042" s="21"/>
    </row>
    <row r="1043" spans="1:16" s="47" customFormat="1" x14ac:dyDescent="0.25">
      <c r="A1043" s="22">
        <v>2145</v>
      </c>
      <c r="B1043" s="31" t="s">
        <v>4978</v>
      </c>
      <c r="C1043" s="28">
        <v>1</v>
      </c>
      <c r="D1043" s="29">
        <v>43865</v>
      </c>
      <c r="E1043" s="22"/>
      <c r="F1043" s="39" t="s">
        <v>18</v>
      </c>
      <c r="G1043" s="39" t="s">
        <v>3562</v>
      </c>
      <c r="H1043" s="39" t="s">
        <v>3294</v>
      </c>
      <c r="I1043" s="32">
        <v>1</v>
      </c>
      <c r="J1043" s="30">
        <v>2040.29</v>
      </c>
      <c r="K1043" s="22"/>
      <c r="L1043" s="22"/>
      <c r="M1043" s="22"/>
      <c r="N1043" s="22"/>
      <c r="O1043" s="22"/>
      <c r="P1043" s="22"/>
    </row>
    <row r="1044" spans="1:16" s="47" customFormat="1" x14ac:dyDescent="0.25">
      <c r="A1044" s="21">
        <v>2147</v>
      </c>
      <c r="B1044" s="33" t="s">
        <v>4979</v>
      </c>
      <c r="C1044" s="25">
        <v>1</v>
      </c>
      <c r="D1044" s="26">
        <v>43851</v>
      </c>
      <c r="E1044" s="21"/>
      <c r="F1044" s="37" t="s">
        <v>18</v>
      </c>
      <c r="G1044" s="37" t="s">
        <v>3508</v>
      </c>
      <c r="H1044" s="37" t="s">
        <v>114</v>
      </c>
      <c r="I1044" s="34">
        <v>9</v>
      </c>
      <c r="J1044" s="27">
        <v>1373.31</v>
      </c>
      <c r="K1044" s="21"/>
      <c r="L1044" s="21"/>
      <c r="M1044" s="21"/>
      <c r="N1044" s="21"/>
      <c r="O1044" s="21"/>
      <c r="P1044" s="21"/>
    </row>
    <row r="1045" spans="1:16" x14ac:dyDescent="0.25">
      <c r="A1045" s="22">
        <v>2148</v>
      </c>
      <c r="B1045" s="31" t="s">
        <v>4979</v>
      </c>
      <c r="C1045" s="28">
        <v>2</v>
      </c>
      <c r="D1045" s="29">
        <v>43851</v>
      </c>
      <c r="E1045" s="22"/>
      <c r="F1045" s="39" t="s">
        <v>18</v>
      </c>
      <c r="G1045" s="39" t="s">
        <v>3750</v>
      </c>
      <c r="H1045" s="39" t="s">
        <v>137</v>
      </c>
      <c r="I1045" s="32">
        <v>1</v>
      </c>
      <c r="J1045" s="30">
        <v>152.59</v>
      </c>
      <c r="K1045" s="22"/>
      <c r="L1045" s="22"/>
      <c r="M1045" s="22"/>
      <c r="N1045" s="22"/>
      <c r="O1045" s="22"/>
      <c r="P1045" s="22"/>
    </row>
    <row r="1046" spans="1:16" s="47" customFormat="1" x14ac:dyDescent="0.25">
      <c r="A1046" s="21">
        <v>2149</v>
      </c>
      <c r="B1046" s="33" t="s">
        <v>4979</v>
      </c>
      <c r="C1046" s="25">
        <v>3</v>
      </c>
      <c r="D1046" s="26">
        <v>43851</v>
      </c>
      <c r="E1046" s="21"/>
      <c r="F1046" s="37" t="s">
        <v>18</v>
      </c>
      <c r="G1046" s="37" t="s">
        <v>3509</v>
      </c>
      <c r="H1046" s="37" t="s">
        <v>24</v>
      </c>
      <c r="I1046" s="34">
        <v>4</v>
      </c>
      <c r="J1046" s="27">
        <v>435.68</v>
      </c>
      <c r="K1046" s="21"/>
      <c r="L1046" s="21"/>
      <c r="M1046" s="21"/>
      <c r="N1046" s="21"/>
      <c r="O1046" s="21"/>
      <c r="P1046" s="21"/>
    </row>
    <row r="1047" spans="1:16" s="47" customFormat="1" x14ac:dyDescent="0.25">
      <c r="A1047" s="22">
        <v>2150</v>
      </c>
      <c r="B1047" s="31" t="s">
        <v>4979</v>
      </c>
      <c r="C1047" s="28">
        <v>4</v>
      </c>
      <c r="D1047" s="29">
        <v>43851</v>
      </c>
      <c r="E1047" s="22"/>
      <c r="F1047" s="39" t="s">
        <v>18</v>
      </c>
      <c r="G1047" s="39" t="s">
        <v>3831</v>
      </c>
      <c r="H1047" s="39" t="s">
        <v>3295</v>
      </c>
      <c r="I1047" s="32">
        <v>1</v>
      </c>
      <c r="J1047" s="30">
        <v>108.92</v>
      </c>
      <c r="K1047" s="22"/>
      <c r="L1047" s="22"/>
      <c r="M1047" s="22"/>
      <c r="N1047" s="22"/>
      <c r="O1047" s="22"/>
      <c r="P1047" s="22"/>
    </row>
    <row r="1048" spans="1:16" s="47" customFormat="1" x14ac:dyDescent="0.25">
      <c r="A1048" s="21">
        <v>2151</v>
      </c>
      <c r="B1048" s="33" t="s">
        <v>4979</v>
      </c>
      <c r="C1048" s="25">
        <v>5</v>
      </c>
      <c r="D1048" s="26">
        <v>43851</v>
      </c>
      <c r="E1048" s="21"/>
      <c r="F1048" s="37" t="s">
        <v>18</v>
      </c>
      <c r="G1048" s="37" t="s">
        <v>3751</v>
      </c>
      <c r="H1048" s="37" t="s">
        <v>116</v>
      </c>
      <c r="I1048" s="34">
        <v>1</v>
      </c>
      <c r="J1048" s="27">
        <v>83.98</v>
      </c>
      <c r="K1048" s="21"/>
      <c r="L1048" s="21"/>
      <c r="M1048" s="21"/>
      <c r="N1048" s="21"/>
      <c r="O1048" s="21"/>
      <c r="P1048" s="21"/>
    </row>
    <row r="1049" spans="1:16" s="47" customFormat="1" x14ac:dyDescent="0.25">
      <c r="A1049" s="22">
        <v>2155</v>
      </c>
      <c r="B1049" s="31" t="s">
        <v>4980</v>
      </c>
      <c r="C1049" s="28">
        <v>1</v>
      </c>
      <c r="D1049" s="29">
        <v>43851</v>
      </c>
      <c r="E1049" s="22"/>
      <c r="F1049" s="39" t="s">
        <v>18</v>
      </c>
      <c r="G1049" s="39" t="s">
        <v>3752</v>
      </c>
      <c r="H1049" s="39" t="s">
        <v>3753</v>
      </c>
      <c r="I1049" s="32">
        <v>2</v>
      </c>
      <c r="J1049" s="30">
        <v>1310.98</v>
      </c>
      <c r="K1049" s="22"/>
      <c r="L1049" s="22"/>
      <c r="M1049" s="22"/>
      <c r="N1049" s="22"/>
      <c r="O1049" s="22"/>
      <c r="P1049" s="22"/>
    </row>
    <row r="1050" spans="1:16" s="47" customFormat="1" x14ac:dyDescent="0.25">
      <c r="A1050" s="21">
        <v>2158</v>
      </c>
      <c r="B1050" s="33" t="s">
        <v>4981</v>
      </c>
      <c r="C1050" s="25">
        <v>1</v>
      </c>
      <c r="D1050" s="26">
        <v>43851</v>
      </c>
      <c r="E1050" s="21"/>
      <c r="F1050" s="37" t="s">
        <v>18</v>
      </c>
      <c r="G1050" s="37" t="s">
        <v>3510</v>
      </c>
      <c r="H1050" s="37" t="s">
        <v>24</v>
      </c>
      <c r="I1050" s="34">
        <v>5</v>
      </c>
      <c r="J1050" s="27">
        <v>3270.75</v>
      </c>
      <c r="K1050" s="21"/>
      <c r="L1050" s="21"/>
      <c r="M1050" s="21"/>
      <c r="N1050" s="21"/>
      <c r="O1050" s="21"/>
      <c r="P1050" s="21"/>
    </row>
    <row r="1051" spans="1:16" s="47" customFormat="1" x14ac:dyDescent="0.25">
      <c r="A1051" s="22">
        <v>2159</v>
      </c>
      <c r="B1051" s="31" t="s">
        <v>4981</v>
      </c>
      <c r="C1051" s="28">
        <v>2</v>
      </c>
      <c r="D1051" s="29">
        <v>43851</v>
      </c>
      <c r="E1051" s="22"/>
      <c r="F1051" s="39" t="s">
        <v>18</v>
      </c>
      <c r="G1051" s="39" t="s">
        <v>3511</v>
      </c>
      <c r="H1051" s="39" t="s">
        <v>114</v>
      </c>
      <c r="I1051" s="32">
        <v>8</v>
      </c>
      <c r="J1051" s="30">
        <v>1297.68</v>
      </c>
      <c r="K1051" s="22"/>
      <c r="L1051" s="22"/>
      <c r="M1051" s="22"/>
      <c r="N1051" s="22"/>
      <c r="O1051" s="22"/>
      <c r="P1051" s="22"/>
    </row>
    <row r="1052" spans="1:16" s="47" customFormat="1" x14ac:dyDescent="0.25">
      <c r="A1052" s="21">
        <v>2163</v>
      </c>
      <c r="B1052" s="33" t="s">
        <v>4982</v>
      </c>
      <c r="C1052" s="25">
        <v>1</v>
      </c>
      <c r="D1052" s="26">
        <v>43851</v>
      </c>
      <c r="E1052" s="21"/>
      <c r="F1052" s="37" t="s">
        <v>18</v>
      </c>
      <c r="G1052" s="37" t="s">
        <v>3618</v>
      </c>
      <c r="H1052" s="37" t="s">
        <v>3619</v>
      </c>
      <c r="I1052" s="34">
        <v>3</v>
      </c>
      <c r="J1052" s="27">
        <v>625.47</v>
      </c>
      <c r="K1052" s="21"/>
      <c r="L1052" s="21"/>
      <c r="M1052" s="21"/>
      <c r="N1052" s="21"/>
      <c r="O1052" s="21"/>
      <c r="P1052" s="21"/>
    </row>
    <row r="1053" spans="1:16" s="47" customFormat="1" x14ac:dyDescent="0.25">
      <c r="A1053" s="22">
        <v>2165</v>
      </c>
      <c r="B1053" s="31" t="s">
        <v>4983</v>
      </c>
      <c r="C1053" s="28">
        <v>1</v>
      </c>
      <c r="D1053" s="29">
        <v>43844</v>
      </c>
      <c r="E1053" s="22"/>
      <c r="F1053" s="39" t="s">
        <v>18</v>
      </c>
      <c r="G1053" s="39" t="s">
        <v>3497</v>
      </c>
      <c r="H1053" s="39" t="s">
        <v>109</v>
      </c>
      <c r="I1053" s="32">
        <v>3</v>
      </c>
      <c r="J1053" s="30">
        <v>437.7</v>
      </c>
      <c r="K1053" s="22"/>
      <c r="L1053" s="22"/>
      <c r="M1053" s="22"/>
      <c r="N1053" s="22"/>
      <c r="O1053" s="22"/>
      <c r="P1053" s="22"/>
    </row>
    <row r="1054" spans="1:16" s="47" customFormat="1" x14ac:dyDescent="0.25">
      <c r="A1054" s="21">
        <v>2166</v>
      </c>
      <c r="B1054" s="33" t="s">
        <v>4983</v>
      </c>
      <c r="C1054" s="25">
        <v>2</v>
      </c>
      <c r="D1054" s="26">
        <v>43844</v>
      </c>
      <c r="E1054" s="21"/>
      <c r="F1054" s="37" t="s">
        <v>18</v>
      </c>
      <c r="G1054" s="37" t="s">
        <v>3499</v>
      </c>
      <c r="H1054" s="37" t="s">
        <v>115</v>
      </c>
      <c r="I1054" s="34">
        <v>2</v>
      </c>
      <c r="J1054" s="27">
        <v>305.27999999999997</v>
      </c>
      <c r="K1054" s="21"/>
      <c r="L1054" s="21"/>
      <c r="M1054" s="21"/>
      <c r="N1054" s="21"/>
      <c r="O1054" s="21"/>
      <c r="P1054" s="21"/>
    </row>
    <row r="1055" spans="1:16" s="47" customFormat="1" x14ac:dyDescent="0.25">
      <c r="A1055" s="22">
        <v>2167</v>
      </c>
      <c r="B1055" s="31" t="s">
        <v>4983</v>
      </c>
      <c r="C1055" s="28">
        <v>3</v>
      </c>
      <c r="D1055" s="29">
        <v>43844</v>
      </c>
      <c r="E1055" s="22"/>
      <c r="F1055" s="39" t="s">
        <v>18</v>
      </c>
      <c r="G1055" s="39" t="s">
        <v>3500</v>
      </c>
      <c r="H1055" s="39" t="s">
        <v>3485</v>
      </c>
      <c r="I1055" s="32">
        <v>2</v>
      </c>
      <c r="J1055" s="30">
        <v>243.78</v>
      </c>
      <c r="K1055" s="22"/>
      <c r="L1055" s="22"/>
      <c r="M1055" s="22"/>
      <c r="N1055" s="22"/>
      <c r="O1055" s="22"/>
      <c r="P1055" s="22"/>
    </row>
    <row r="1056" spans="1:16" s="47" customFormat="1" x14ac:dyDescent="0.25">
      <c r="A1056" s="21">
        <v>2168</v>
      </c>
      <c r="B1056" s="33" t="s">
        <v>4983</v>
      </c>
      <c r="C1056" s="25">
        <v>4</v>
      </c>
      <c r="D1056" s="26">
        <v>43844</v>
      </c>
      <c r="E1056" s="21"/>
      <c r="F1056" s="37" t="s">
        <v>18</v>
      </c>
      <c r="G1056" s="37" t="s">
        <v>3501</v>
      </c>
      <c r="H1056" s="37" t="s">
        <v>111</v>
      </c>
      <c r="I1056" s="34">
        <v>2</v>
      </c>
      <c r="J1056" s="27">
        <v>277.82</v>
      </c>
      <c r="K1056" s="21"/>
      <c r="L1056" s="21"/>
      <c r="M1056" s="21"/>
      <c r="N1056" s="21"/>
      <c r="O1056" s="21"/>
      <c r="P1056" s="21"/>
    </row>
    <row r="1057" spans="1:16" s="47" customFormat="1" x14ac:dyDescent="0.25">
      <c r="A1057" s="22">
        <v>2169</v>
      </c>
      <c r="B1057" s="31" t="s">
        <v>4983</v>
      </c>
      <c r="C1057" s="28">
        <v>5</v>
      </c>
      <c r="D1057" s="29">
        <v>43844</v>
      </c>
      <c r="E1057" s="22"/>
      <c r="F1057" s="39" t="s">
        <v>18</v>
      </c>
      <c r="G1057" s="39" t="s">
        <v>3502</v>
      </c>
      <c r="H1057" s="39" t="s">
        <v>21</v>
      </c>
      <c r="I1057" s="32">
        <v>2</v>
      </c>
      <c r="J1057" s="30">
        <v>134.30000000000001</v>
      </c>
      <c r="K1057" s="22"/>
      <c r="L1057" s="22"/>
      <c r="M1057" s="22"/>
      <c r="N1057" s="22"/>
      <c r="O1057" s="22"/>
      <c r="P1057" s="22"/>
    </row>
    <row r="1058" spans="1:16" s="47" customFormat="1" x14ac:dyDescent="0.25">
      <c r="A1058" s="21">
        <v>2173</v>
      </c>
      <c r="B1058" s="33" t="s">
        <v>4984</v>
      </c>
      <c r="C1058" s="25">
        <v>1</v>
      </c>
      <c r="D1058" s="26">
        <v>43844</v>
      </c>
      <c r="E1058" s="21"/>
      <c r="F1058" s="37" t="s">
        <v>18</v>
      </c>
      <c r="G1058" s="37" t="s">
        <v>3650</v>
      </c>
      <c r="H1058" s="37" t="s">
        <v>113</v>
      </c>
      <c r="I1058" s="34">
        <v>2</v>
      </c>
      <c r="J1058" s="27">
        <v>342.68</v>
      </c>
      <c r="K1058" s="21"/>
      <c r="L1058" s="21"/>
      <c r="M1058" s="21"/>
      <c r="N1058" s="21"/>
      <c r="O1058" s="21"/>
      <c r="P1058" s="21"/>
    </row>
    <row r="1059" spans="1:16" s="47" customFormat="1" x14ac:dyDescent="0.25">
      <c r="A1059" s="22">
        <v>2175</v>
      </c>
      <c r="B1059" s="31" t="s">
        <v>4985</v>
      </c>
      <c r="C1059" s="28">
        <v>1</v>
      </c>
      <c r="D1059" s="29">
        <v>43851</v>
      </c>
      <c r="E1059" s="22"/>
      <c r="F1059" s="39" t="s">
        <v>18</v>
      </c>
      <c r="G1059" s="39" t="s">
        <v>3524</v>
      </c>
      <c r="H1059" s="39" t="s">
        <v>3374</v>
      </c>
      <c r="I1059" s="32">
        <v>2</v>
      </c>
      <c r="J1059" s="30">
        <v>571.04</v>
      </c>
      <c r="K1059" s="22" t="s">
        <v>149</v>
      </c>
      <c r="L1059" s="22"/>
      <c r="M1059" s="22"/>
      <c r="N1059" s="22"/>
      <c r="O1059" s="22"/>
      <c r="P1059" s="22"/>
    </row>
    <row r="1060" spans="1:16" s="47" customFormat="1" x14ac:dyDescent="0.25">
      <c r="A1060" s="21">
        <v>2177</v>
      </c>
      <c r="B1060" s="33" t="s">
        <v>4986</v>
      </c>
      <c r="C1060" s="25">
        <v>1</v>
      </c>
      <c r="D1060" s="26">
        <v>43844</v>
      </c>
      <c r="E1060" s="21"/>
      <c r="F1060" s="37" t="s">
        <v>18</v>
      </c>
      <c r="G1060" s="37" t="s">
        <v>3490</v>
      </c>
      <c r="H1060" s="37" t="s">
        <v>93</v>
      </c>
      <c r="I1060" s="34">
        <v>2</v>
      </c>
      <c r="J1060" s="27">
        <v>1059.54</v>
      </c>
      <c r="K1060" s="21"/>
      <c r="L1060" s="21"/>
      <c r="M1060" s="21"/>
      <c r="N1060" s="21"/>
      <c r="O1060" s="21"/>
      <c r="P1060" s="21"/>
    </row>
    <row r="1061" spans="1:16" s="47" customFormat="1" x14ac:dyDescent="0.25">
      <c r="A1061" s="22">
        <v>2178</v>
      </c>
      <c r="B1061" s="31" t="s">
        <v>4987</v>
      </c>
      <c r="C1061" s="28">
        <v>1</v>
      </c>
      <c r="D1061" s="29">
        <v>43858</v>
      </c>
      <c r="E1061" s="22"/>
      <c r="F1061" s="39" t="s">
        <v>18</v>
      </c>
      <c r="G1061" s="39" t="s">
        <v>3505</v>
      </c>
      <c r="H1061" s="39" t="s">
        <v>30</v>
      </c>
      <c r="I1061" s="32">
        <v>3</v>
      </c>
      <c r="J1061" s="30">
        <v>4218.6000000000004</v>
      </c>
      <c r="K1061" s="22"/>
      <c r="L1061" s="22"/>
      <c r="M1061" s="22"/>
      <c r="N1061" s="22"/>
      <c r="O1061" s="22"/>
      <c r="P1061" s="22"/>
    </row>
    <row r="1062" spans="1:16" x14ac:dyDescent="0.25">
      <c r="A1062" s="21">
        <v>2179</v>
      </c>
      <c r="B1062" s="33" t="s">
        <v>4987</v>
      </c>
      <c r="C1062" s="25">
        <v>2</v>
      </c>
      <c r="D1062" s="26">
        <v>43858</v>
      </c>
      <c r="E1062" s="21"/>
      <c r="F1062" s="37" t="s">
        <v>18</v>
      </c>
      <c r="G1062" s="37" t="s">
        <v>3506</v>
      </c>
      <c r="H1062" s="37" t="s">
        <v>3294</v>
      </c>
      <c r="I1062" s="34">
        <v>3</v>
      </c>
      <c r="J1062" s="27">
        <v>4701.12</v>
      </c>
      <c r="K1062" s="21"/>
      <c r="L1062" s="21"/>
      <c r="M1062" s="21"/>
      <c r="N1062" s="21"/>
      <c r="O1062" s="21"/>
      <c r="P1062" s="21"/>
    </row>
    <row r="1063" spans="1:16" s="47" customFormat="1" x14ac:dyDescent="0.25">
      <c r="A1063" s="22">
        <v>2184</v>
      </c>
      <c r="B1063" s="31" t="s">
        <v>4988</v>
      </c>
      <c r="C1063" s="28">
        <v>1</v>
      </c>
      <c r="D1063" s="29">
        <v>43858</v>
      </c>
      <c r="E1063" s="22"/>
      <c r="F1063" s="39" t="s">
        <v>18</v>
      </c>
      <c r="G1063" s="39" t="s">
        <v>3495</v>
      </c>
      <c r="H1063" s="39" t="s">
        <v>22</v>
      </c>
      <c r="I1063" s="32">
        <v>2</v>
      </c>
      <c r="J1063" s="30">
        <v>135.54</v>
      </c>
      <c r="K1063" s="22"/>
      <c r="L1063" s="22"/>
      <c r="M1063" s="22"/>
      <c r="N1063" s="22"/>
      <c r="O1063" s="22"/>
      <c r="P1063" s="22"/>
    </row>
    <row r="1064" spans="1:16" s="47" customFormat="1" x14ac:dyDescent="0.25">
      <c r="A1064" s="21">
        <v>2186</v>
      </c>
      <c r="B1064" s="33" t="s">
        <v>4988</v>
      </c>
      <c r="C1064" s="25">
        <v>2</v>
      </c>
      <c r="D1064" s="26">
        <v>43858</v>
      </c>
      <c r="E1064" s="21"/>
      <c r="F1064" s="37" t="s">
        <v>18</v>
      </c>
      <c r="G1064" s="37" t="s">
        <v>3496</v>
      </c>
      <c r="H1064" s="37" t="s">
        <v>24</v>
      </c>
      <c r="I1064" s="34">
        <v>3</v>
      </c>
      <c r="J1064" s="27">
        <v>357.15</v>
      </c>
      <c r="K1064" s="21"/>
      <c r="L1064" s="21"/>
      <c r="M1064" s="21"/>
      <c r="N1064" s="21"/>
      <c r="O1064" s="21"/>
      <c r="P1064" s="21"/>
    </row>
    <row r="1065" spans="1:16" s="47" customFormat="1" x14ac:dyDescent="0.25">
      <c r="A1065" s="22">
        <v>2187</v>
      </c>
      <c r="B1065" s="31" t="s">
        <v>4988</v>
      </c>
      <c r="C1065" s="28">
        <v>3</v>
      </c>
      <c r="D1065" s="29">
        <v>43858</v>
      </c>
      <c r="E1065" s="22"/>
      <c r="F1065" s="39" t="s">
        <v>18</v>
      </c>
      <c r="G1065" s="39" t="s">
        <v>3497</v>
      </c>
      <c r="H1065" s="39" t="s">
        <v>109</v>
      </c>
      <c r="I1065" s="32">
        <v>1</v>
      </c>
      <c r="J1065" s="30">
        <v>145.9</v>
      </c>
      <c r="K1065" s="22"/>
      <c r="L1065" s="22"/>
      <c r="M1065" s="22"/>
      <c r="N1065" s="22"/>
      <c r="O1065" s="22"/>
      <c r="P1065" s="22"/>
    </row>
    <row r="1066" spans="1:16" s="47" customFormat="1" x14ac:dyDescent="0.25">
      <c r="A1066" s="21">
        <v>2188</v>
      </c>
      <c r="B1066" s="33" t="s">
        <v>4988</v>
      </c>
      <c r="C1066" s="25">
        <v>4</v>
      </c>
      <c r="D1066" s="26">
        <v>43858</v>
      </c>
      <c r="E1066" s="21"/>
      <c r="F1066" s="37" t="s">
        <v>18</v>
      </c>
      <c r="G1066" s="37" t="s">
        <v>3498</v>
      </c>
      <c r="H1066" s="37" t="s">
        <v>23</v>
      </c>
      <c r="I1066" s="34">
        <v>3</v>
      </c>
      <c r="J1066" s="27">
        <v>482.28</v>
      </c>
      <c r="K1066" s="21"/>
      <c r="L1066" s="21"/>
      <c r="M1066" s="21"/>
      <c r="N1066" s="21"/>
      <c r="O1066" s="21"/>
      <c r="P1066" s="21"/>
    </row>
    <row r="1067" spans="1:16" s="47" customFormat="1" x14ac:dyDescent="0.25">
      <c r="A1067" s="22">
        <v>2189</v>
      </c>
      <c r="B1067" s="31" t="s">
        <v>4988</v>
      </c>
      <c r="C1067" s="28">
        <v>5</v>
      </c>
      <c r="D1067" s="29">
        <v>43858</v>
      </c>
      <c r="E1067" s="22"/>
      <c r="F1067" s="39" t="s">
        <v>18</v>
      </c>
      <c r="G1067" s="39" t="s">
        <v>3499</v>
      </c>
      <c r="H1067" s="39" t="s">
        <v>115</v>
      </c>
      <c r="I1067" s="32">
        <v>2</v>
      </c>
      <c r="J1067" s="30">
        <v>610.55999999999995</v>
      </c>
      <c r="K1067" s="22"/>
      <c r="L1067" s="22"/>
      <c r="M1067" s="22"/>
      <c r="N1067" s="22"/>
      <c r="O1067" s="22"/>
      <c r="P1067" s="22"/>
    </row>
    <row r="1068" spans="1:16" s="47" customFormat="1" x14ac:dyDescent="0.25">
      <c r="A1068" s="21">
        <v>2190</v>
      </c>
      <c r="B1068" s="33" t="s">
        <v>4988</v>
      </c>
      <c r="C1068" s="25">
        <v>6</v>
      </c>
      <c r="D1068" s="26">
        <v>43858</v>
      </c>
      <c r="E1068" s="21"/>
      <c r="F1068" s="37" t="s">
        <v>18</v>
      </c>
      <c r="G1068" s="37" t="s">
        <v>3500</v>
      </c>
      <c r="H1068" s="37" t="s">
        <v>3485</v>
      </c>
      <c r="I1068" s="34">
        <v>2</v>
      </c>
      <c r="J1068" s="27">
        <v>243.78</v>
      </c>
      <c r="K1068" s="21"/>
      <c r="L1068" s="21"/>
      <c r="M1068" s="21"/>
      <c r="N1068" s="21"/>
      <c r="O1068" s="21"/>
      <c r="P1068" s="21"/>
    </row>
    <row r="1069" spans="1:16" s="47" customFormat="1" x14ac:dyDescent="0.25">
      <c r="A1069" s="22">
        <v>2191</v>
      </c>
      <c r="B1069" s="31" t="s">
        <v>4988</v>
      </c>
      <c r="C1069" s="28">
        <v>7</v>
      </c>
      <c r="D1069" s="29">
        <v>43858</v>
      </c>
      <c r="E1069" s="22"/>
      <c r="F1069" s="39" t="s">
        <v>18</v>
      </c>
      <c r="G1069" s="39" t="s">
        <v>3501</v>
      </c>
      <c r="H1069" s="39" t="s">
        <v>111</v>
      </c>
      <c r="I1069" s="32">
        <v>2</v>
      </c>
      <c r="J1069" s="30">
        <v>277.82</v>
      </c>
      <c r="K1069" s="22"/>
      <c r="L1069" s="22"/>
      <c r="M1069" s="22"/>
      <c r="N1069" s="22"/>
      <c r="O1069" s="22"/>
      <c r="P1069" s="22"/>
    </row>
    <row r="1070" spans="1:16" s="47" customFormat="1" x14ac:dyDescent="0.25">
      <c r="A1070" s="21">
        <v>2192</v>
      </c>
      <c r="B1070" s="33" t="s">
        <v>4988</v>
      </c>
      <c r="C1070" s="25">
        <v>8</v>
      </c>
      <c r="D1070" s="26">
        <v>43858</v>
      </c>
      <c r="E1070" s="21"/>
      <c r="F1070" s="37" t="s">
        <v>18</v>
      </c>
      <c r="G1070" s="37" t="s">
        <v>3502</v>
      </c>
      <c r="H1070" s="37" t="s">
        <v>21</v>
      </c>
      <c r="I1070" s="34">
        <v>2</v>
      </c>
      <c r="J1070" s="27">
        <v>134.30000000000001</v>
      </c>
      <c r="K1070" s="21"/>
      <c r="L1070" s="21"/>
      <c r="M1070" s="21"/>
      <c r="N1070" s="21"/>
      <c r="O1070" s="21"/>
      <c r="P1070" s="21"/>
    </row>
    <row r="1071" spans="1:16" s="47" customFormat="1" x14ac:dyDescent="0.25">
      <c r="A1071" s="22">
        <v>2196</v>
      </c>
      <c r="B1071" s="31" t="s">
        <v>4989</v>
      </c>
      <c r="C1071" s="28">
        <v>1</v>
      </c>
      <c r="D1071" s="29">
        <v>43858</v>
      </c>
      <c r="E1071" s="22"/>
      <c r="F1071" s="39" t="s">
        <v>18</v>
      </c>
      <c r="G1071" s="39" t="s">
        <v>3568</v>
      </c>
      <c r="H1071" s="39" t="s">
        <v>3373</v>
      </c>
      <c r="I1071" s="32">
        <v>7</v>
      </c>
      <c r="J1071" s="30">
        <v>462.35</v>
      </c>
      <c r="K1071" s="22"/>
      <c r="L1071" s="22"/>
      <c r="M1071" s="22"/>
      <c r="N1071" s="22"/>
      <c r="O1071" s="22"/>
      <c r="P1071" s="22"/>
    </row>
    <row r="1072" spans="1:16" x14ac:dyDescent="0.25">
      <c r="A1072" s="21">
        <v>2198</v>
      </c>
      <c r="B1072" s="33" t="s">
        <v>4990</v>
      </c>
      <c r="C1072" s="25">
        <v>1</v>
      </c>
      <c r="D1072" s="26">
        <v>43858</v>
      </c>
      <c r="E1072" s="21"/>
      <c r="F1072" s="37" t="s">
        <v>18</v>
      </c>
      <c r="G1072" s="37" t="s">
        <v>3650</v>
      </c>
      <c r="H1072" s="37" t="s">
        <v>113</v>
      </c>
      <c r="I1072" s="34">
        <v>2</v>
      </c>
      <c r="J1072" s="27">
        <v>342.68</v>
      </c>
      <c r="K1072" s="21"/>
      <c r="L1072" s="21"/>
      <c r="M1072" s="21"/>
      <c r="N1072" s="21"/>
      <c r="O1072" s="21"/>
      <c r="P1072" s="21"/>
    </row>
    <row r="1073" spans="1:16" s="47" customFormat="1" x14ac:dyDescent="0.25">
      <c r="A1073" s="22">
        <v>2199</v>
      </c>
      <c r="B1073" s="31" t="s">
        <v>4991</v>
      </c>
      <c r="C1073" s="28">
        <v>1</v>
      </c>
      <c r="D1073" s="29">
        <v>43858</v>
      </c>
      <c r="E1073" s="22"/>
      <c r="F1073" s="39" t="s">
        <v>18</v>
      </c>
      <c r="G1073" s="39" t="s">
        <v>3524</v>
      </c>
      <c r="H1073" s="39" t="s">
        <v>3374</v>
      </c>
      <c r="I1073" s="32">
        <v>1</v>
      </c>
      <c r="J1073" s="30">
        <v>285.52</v>
      </c>
      <c r="K1073" s="22"/>
      <c r="L1073" s="22"/>
      <c r="M1073" s="22"/>
      <c r="N1073" s="22"/>
      <c r="O1073" s="22"/>
      <c r="P1073" s="22"/>
    </row>
    <row r="1074" spans="1:16" s="47" customFormat="1" x14ac:dyDescent="0.25">
      <c r="A1074" s="21">
        <v>2201</v>
      </c>
      <c r="B1074" s="33" t="s">
        <v>4992</v>
      </c>
      <c r="C1074" s="25">
        <v>1</v>
      </c>
      <c r="D1074" s="26">
        <v>43858</v>
      </c>
      <c r="E1074" s="21"/>
      <c r="F1074" s="37" t="s">
        <v>18</v>
      </c>
      <c r="G1074" s="37" t="s">
        <v>3490</v>
      </c>
      <c r="H1074" s="37" t="s">
        <v>93</v>
      </c>
      <c r="I1074" s="34">
        <v>5</v>
      </c>
      <c r="J1074" s="27">
        <v>2648.85</v>
      </c>
      <c r="K1074" s="21"/>
      <c r="L1074" s="21"/>
      <c r="M1074" s="21"/>
      <c r="N1074" s="21"/>
      <c r="O1074" s="21"/>
      <c r="P1074" s="21"/>
    </row>
    <row r="1075" spans="1:16" s="47" customFormat="1" x14ac:dyDescent="0.25">
      <c r="A1075" s="22">
        <v>2202</v>
      </c>
      <c r="B1075" s="31" t="s">
        <v>4992</v>
      </c>
      <c r="C1075" s="28">
        <v>2</v>
      </c>
      <c r="D1075" s="29">
        <v>43858</v>
      </c>
      <c r="E1075" s="22"/>
      <c r="F1075" s="39" t="s">
        <v>18</v>
      </c>
      <c r="G1075" s="39" t="s">
        <v>3491</v>
      </c>
      <c r="H1075" s="39" t="s">
        <v>3285</v>
      </c>
      <c r="I1075" s="32">
        <v>3</v>
      </c>
      <c r="J1075" s="30">
        <v>1589.31</v>
      </c>
      <c r="K1075" s="22"/>
      <c r="L1075" s="22"/>
      <c r="M1075" s="22"/>
      <c r="N1075" s="22"/>
      <c r="O1075" s="22"/>
      <c r="P1075" s="22"/>
    </row>
    <row r="1076" spans="1:16" s="47" customFormat="1" x14ac:dyDescent="0.25">
      <c r="A1076" s="21">
        <v>2203</v>
      </c>
      <c r="B1076" s="33" t="s">
        <v>4992</v>
      </c>
      <c r="C1076" s="25">
        <v>3</v>
      </c>
      <c r="D1076" s="26">
        <v>43858</v>
      </c>
      <c r="E1076" s="21"/>
      <c r="F1076" s="37" t="s">
        <v>18</v>
      </c>
      <c r="G1076" s="37" t="s">
        <v>3492</v>
      </c>
      <c r="H1076" s="37" t="s">
        <v>24</v>
      </c>
      <c r="I1076" s="34">
        <v>3</v>
      </c>
      <c r="J1076" s="27">
        <v>338.61</v>
      </c>
      <c r="K1076" s="21"/>
      <c r="L1076" s="21"/>
      <c r="M1076" s="21"/>
      <c r="N1076" s="21"/>
      <c r="O1076" s="21"/>
      <c r="P1076" s="21"/>
    </row>
    <row r="1077" spans="1:16" s="47" customFormat="1" x14ac:dyDescent="0.25">
      <c r="A1077" s="22">
        <v>2207</v>
      </c>
      <c r="B1077" s="31" t="s">
        <v>4993</v>
      </c>
      <c r="C1077" s="28">
        <v>1</v>
      </c>
      <c r="D1077" s="29">
        <v>43844</v>
      </c>
      <c r="E1077" s="22"/>
      <c r="F1077" s="39" t="s">
        <v>18</v>
      </c>
      <c r="G1077" s="39" t="s">
        <v>3493</v>
      </c>
      <c r="H1077" s="39" t="s">
        <v>98</v>
      </c>
      <c r="I1077" s="32">
        <v>2</v>
      </c>
      <c r="J1077" s="30">
        <v>356.4</v>
      </c>
      <c r="K1077" s="22"/>
      <c r="L1077" s="22"/>
      <c r="M1077" s="22"/>
      <c r="N1077" s="22"/>
      <c r="O1077" s="22"/>
      <c r="P1077" s="22"/>
    </row>
    <row r="1078" spans="1:16" s="47" customFormat="1" x14ac:dyDescent="0.25">
      <c r="A1078" s="21">
        <v>2209</v>
      </c>
      <c r="B1078" s="33" t="s">
        <v>4993</v>
      </c>
      <c r="C1078" s="25">
        <v>2</v>
      </c>
      <c r="D1078" s="26">
        <v>43844</v>
      </c>
      <c r="E1078" s="21"/>
      <c r="F1078" s="37" t="s">
        <v>18</v>
      </c>
      <c r="G1078" s="37" t="s">
        <v>3494</v>
      </c>
      <c r="H1078" s="37" t="s">
        <v>55</v>
      </c>
      <c r="I1078" s="34">
        <v>5</v>
      </c>
      <c r="J1078" s="27">
        <v>891</v>
      </c>
      <c r="K1078" s="21"/>
      <c r="L1078" s="21"/>
      <c r="M1078" s="21"/>
      <c r="N1078" s="21"/>
      <c r="O1078" s="21"/>
      <c r="P1078" s="21"/>
    </row>
    <row r="1079" spans="1:16" s="47" customFormat="1" x14ac:dyDescent="0.25">
      <c r="A1079" s="22">
        <v>2213</v>
      </c>
      <c r="B1079" s="31" t="s">
        <v>4994</v>
      </c>
      <c r="C1079" s="28">
        <v>1</v>
      </c>
      <c r="D1079" s="29">
        <v>43844</v>
      </c>
      <c r="E1079" s="22"/>
      <c r="F1079" s="39" t="s">
        <v>18</v>
      </c>
      <c r="G1079" s="39" t="s">
        <v>4995</v>
      </c>
      <c r="H1079" s="39" t="s">
        <v>4996</v>
      </c>
      <c r="I1079" s="32">
        <v>2</v>
      </c>
      <c r="J1079" s="30">
        <v>196.7</v>
      </c>
      <c r="K1079" s="22"/>
      <c r="L1079" s="22"/>
      <c r="M1079" s="22"/>
      <c r="N1079" s="22"/>
      <c r="O1079" s="22"/>
      <c r="P1079" s="22"/>
    </row>
    <row r="1080" spans="1:16" s="47" customFormat="1" x14ac:dyDescent="0.25">
      <c r="A1080" s="21">
        <v>2215</v>
      </c>
      <c r="B1080" s="33" t="s">
        <v>4994</v>
      </c>
      <c r="C1080" s="25">
        <v>2</v>
      </c>
      <c r="D1080" s="26">
        <v>43844</v>
      </c>
      <c r="E1080" s="21"/>
      <c r="F1080" s="37" t="s">
        <v>18</v>
      </c>
      <c r="G1080" s="37" t="s">
        <v>3479</v>
      </c>
      <c r="H1080" s="37" t="s">
        <v>22</v>
      </c>
      <c r="I1080" s="34">
        <v>2</v>
      </c>
      <c r="J1080" s="27">
        <v>132.63999999999999</v>
      </c>
      <c r="K1080" s="21"/>
      <c r="L1080" s="21"/>
      <c r="M1080" s="21"/>
      <c r="N1080" s="21"/>
      <c r="O1080" s="21"/>
      <c r="P1080" s="21"/>
    </row>
    <row r="1081" spans="1:16" s="47" customFormat="1" x14ac:dyDescent="0.25">
      <c r="A1081" s="22">
        <v>2216</v>
      </c>
      <c r="B1081" s="31" t="s">
        <v>4994</v>
      </c>
      <c r="C1081" s="28">
        <v>3</v>
      </c>
      <c r="D1081" s="29">
        <v>43844</v>
      </c>
      <c r="E1081" s="22"/>
      <c r="F1081" s="39" t="s">
        <v>18</v>
      </c>
      <c r="G1081" s="39" t="s">
        <v>3480</v>
      </c>
      <c r="H1081" s="39" t="s">
        <v>21</v>
      </c>
      <c r="I1081" s="32">
        <v>3</v>
      </c>
      <c r="J1081" s="30">
        <v>198.54</v>
      </c>
      <c r="K1081" s="22"/>
      <c r="L1081" s="22"/>
      <c r="M1081" s="22"/>
      <c r="N1081" s="22"/>
      <c r="O1081" s="22"/>
      <c r="P1081" s="22"/>
    </row>
    <row r="1082" spans="1:16" x14ac:dyDescent="0.25">
      <c r="A1082" s="21">
        <v>2217</v>
      </c>
      <c r="B1082" s="33" t="s">
        <v>4994</v>
      </c>
      <c r="C1082" s="25">
        <v>4</v>
      </c>
      <c r="D1082" s="26">
        <v>43844</v>
      </c>
      <c r="E1082" s="21"/>
      <c r="F1082" s="37" t="s">
        <v>18</v>
      </c>
      <c r="G1082" s="37" t="s">
        <v>3481</v>
      </c>
      <c r="H1082" s="37" t="s">
        <v>24</v>
      </c>
      <c r="I1082" s="34">
        <v>3</v>
      </c>
      <c r="J1082" s="27">
        <v>418.44</v>
      </c>
      <c r="K1082" s="21"/>
      <c r="L1082" s="21"/>
      <c r="M1082" s="21"/>
      <c r="N1082" s="21"/>
      <c r="O1082" s="21"/>
      <c r="P1082" s="21"/>
    </row>
    <row r="1083" spans="1:16" s="47" customFormat="1" x14ac:dyDescent="0.25">
      <c r="A1083" s="22">
        <v>2218</v>
      </c>
      <c r="B1083" s="31" t="s">
        <v>4994</v>
      </c>
      <c r="C1083" s="28">
        <v>5</v>
      </c>
      <c r="D1083" s="29">
        <v>43844</v>
      </c>
      <c r="E1083" s="22"/>
      <c r="F1083" s="39" t="s">
        <v>18</v>
      </c>
      <c r="G1083" s="39" t="s">
        <v>3482</v>
      </c>
      <c r="H1083" s="39" t="s">
        <v>109</v>
      </c>
      <c r="I1083" s="32">
        <v>2</v>
      </c>
      <c r="J1083" s="30">
        <v>413.6</v>
      </c>
      <c r="K1083" s="22"/>
      <c r="L1083" s="22"/>
      <c r="M1083" s="22"/>
      <c r="N1083" s="22"/>
      <c r="O1083" s="22"/>
      <c r="P1083" s="22"/>
    </row>
    <row r="1084" spans="1:16" s="47" customFormat="1" x14ac:dyDescent="0.25">
      <c r="A1084" s="21">
        <v>2219</v>
      </c>
      <c r="B1084" s="33" t="s">
        <v>4994</v>
      </c>
      <c r="C1084" s="25">
        <v>6</v>
      </c>
      <c r="D1084" s="26">
        <v>43844</v>
      </c>
      <c r="E1084" s="21"/>
      <c r="F1084" s="37" t="s">
        <v>18</v>
      </c>
      <c r="G1084" s="37" t="s">
        <v>3483</v>
      </c>
      <c r="H1084" s="37" t="s">
        <v>111</v>
      </c>
      <c r="I1084" s="34">
        <v>3</v>
      </c>
      <c r="J1084" s="27">
        <v>413.04</v>
      </c>
      <c r="K1084" s="21"/>
      <c r="L1084" s="21"/>
      <c r="M1084" s="21"/>
      <c r="N1084" s="21"/>
      <c r="O1084" s="21"/>
      <c r="P1084" s="21"/>
    </row>
    <row r="1085" spans="1:16" s="47" customFormat="1" x14ac:dyDescent="0.25">
      <c r="A1085" s="22">
        <v>2220</v>
      </c>
      <c r="B1085" s="31" t="s">
        <v>4994</v>
      </c>
      <c r="C1085" s="28">
        <v>7</v>
      </c>
      <c r="D1085" s="29">
        <v>43844</v>
      </c>
      <c r="E1085" s="22"/>
      <c r="F1085" s="39" t="s">
        <v>18</v>
      </c>
      <c r="G1085" s="39" t="s">
        <v>3484</v>
      </c>
      <c r="H1085" s="39" t="s">
        <v>3485</v>
      </c>
      <c r="I1085" s="32">
        <v>3</v>
      </c>
      <c r="J1085" s="30">
        <v>452.28</v>
      </c>
      <c r="K1085" s="22"/>
      <c r="L1085" s="22"/>
      <c r="M1085" s="22"/>
      <c r="N1085" s="22"/>
      <c r="O1085" s="22"/>
      <c r="P1085" s="22"/>
    </row>
    <row r="1086" spans="1:16" s="47" customFormat="1" x14ac:dyDescent="0.25">
      <c r="A1086" s="21">
        <v>2224</v>
      </c>
      <c r="B1086" s="33" t="s">
        <v>4997</v>
      </c>
      <c r="C1086" s="25">
        <v>1</v>
      </c>
      <c r="D1086" s="26">
        <v>43851</v>
      </c>
      <c r="E1086" s="21"/>
      <c r="F1086" s="37" t="s">
        <v>18</v>
      </c>
      <c r="G1086" s="37" t="s">
        <v>3486</v>
      </c>
      <c r="H1086" s="37" t="s">
        <v>3294</v>
      </c>
      <c r="I1086" s="34">
        <v>3</v>
      </c>
      <c r="J1086" s="27">
        <v>5352.36</v>
      </c>
      <c r="K1086" s="21" t="s">
        <v>149</v>
      </c>
      <c r="L1086" s="21"/>
      <c r="M1086" s="21"/>
      <c r="N1086" s="21"/>
      <c r="O1086" s="21"/>
      <c r="P1086" s="21"/>
    </row>
    <row r="1087" spans="1:16" s="47" customFormat="1" x14ac:dyDescent="0.25">
      <c r="A1087" s="22">
        <v>2226</v>
      </c>
      <c r="B1087" s="31" t="s">
        <v>4997</v>
      </c>
      <c r="C1087" s="28">
        <v>2</v>
      </c>
      <c r="D1087" s="29">
        <v>43851</v>
      </c>
      <c r="E1087" s="22"/>
      <c r="F1087" s="39" t="s">
        <v>18</v>
      </c>
      <c r="G1087" s="39" t="s">
        <v>3487</v>
      </c>
      <c r="H1087" s="39" t="s">
        <v>3375</v>
      </c>
      <c r="I1087" s="32">
        <v>3</v>
      </c>
      <c r="J1087" s="30">
        <v>936.93</v>
      </c>
      <c r="K1087" s="22" t="s">
        <v>149</v>
      </c>
      <c r="L1087" s="22"/>
      <c r="M1087" s="22"/>
      <c r="N1087" s="22"/>
      <c r="O1087" s="22"/>
      <c r="P1087" s="22"/>
    </row>
    <row r="1088" spans="1:16" s="47" customFormat="1" x14ac:dyDescent="0.25">
      <c r="A1088" s="21">
        <v>2227</v>
      </c>
      <c r="B1088" s="33" t="s">
        <v>4997</v>
      </c>
      <c r="C1088" s="25">
        <v>3</v>
      </c>
      <c r="D1088" s="26">
        <v>43851</v>
      </c>
      <c r="E1088" s="21"/>
      <c r="F1088" s="37" t="s">
        <v>18</v>
      </c>
      <c r="G1088" s="37" t="s">
        <v>3488</v>
      </c>
      <c r="H1088" s="37" t="s">
        <v>3342</v>
      </c>
      <c r="I1088" s="34">
        <v>2</v>
      </c>
      <c r="J1088" s="27">
        <v>2654.32</v>
      </c>
      <c r="K1088" s="21" t="s">
        <v>149</v>
      </c>
      <c r="L1088" s="21"/>
      <c r="M1088" s="21"/>
      <c r="N1088" s="21"/>
      <c r="O1088" s="21"/>
      <c r="P1088" s="21"/>
    </row>
    <row r="1089" spans="1:16" s="47" customFormat="1" x14ac:dyDescent="0.25">
      <c r="A1089" s="22">
        <v>2232</v>
      </c>
      <c r="B1089" s="31" t="s">
        <v>4998</v>
      </c>
      <c r="C1089" s="28">
        <v>1</v>
      </c>
      <c r="D1089" s="29">
        <v>43844</v>
      </c>
      <c r="E1089" s="22"/>
      <c r="F1089" s="39" t="s">
        <v>18</v>
      </c>
      <c r="G1089" s="39" t="s">
        <v>3512</v>
      </c>
      <c r="H1089" s="39" t="s">
        <v>93</v>
      </c>
      <c r="I1089" s="32">
        <v>10</v>
      </c>
      <c r="J1089" s="30">
        <v>5859.6</v>
      </c>
      <c r="K1089" s="22"/>
      <c r="L1089" s="22"/>
      <c r="M1089" s="22"/>
      <c r="N1089" s="22"/>
      <c r="O1089" s="22"/>
      <c r="P1089" s="22"/>
    </row>
    <row r="1090" spans="1:16" s="47" customFormat="1" x14ac:dyDescent="0.25">
      <c r="A1090" s="21">
        <v>2234</v>
      </c>
      <c r="B1090" s="33" t="s">
        <v>4999</v>
      </c>
      <c r="C1090" s="25">
        <v>1</v>
      </c>
      <c r="D1090" s="26">
        <v>43844</v>
      </c>
      <c r="E1090" s="21"/>
      <c r="F1090" s="37" t="s">
        <v>18</v>
      </c>
      <c r="G1090" s="37" t="s">
        <v>3659</v>
      </c>
      <c r="H1090" s="37" t="s">
        <v>55</v>
      </c>
      <c r="I1090" s="34">
        <v>2</v>
      </c>
      <c r="J1090" s="27">
        <v>357.46</v>
      </c>
      <c r="K1090" s="21"/>
      <c r="L1090" s="21"/>
      <c r="M1090" s="21"/>
      <c r="N1090" s="21"/>
      <c r="O1090" s="21"/>
      <c r="P1090" s="21"/>
    </row>
    <row r="1091" spans="1:16" s="47" customFormat="1" x14ac:dyDescent="0.25">
      <c r="A1091" s="22">
        <v>2235</v>
      </c>
      <c r="B1091" s="31" t="s">
        <v>5000</v>
      </c>
      <c r="C1091" s="28">
        <v>1</v>
      </c>
      <c r="D1091" s="29">
        <v>43844</v>
      </c>
      <c r="E1091" s="22"/>
      <c r="F1091" s="39" t="s">
        <v>18</v>
      </c>
      <c r="G1091" s="39" t="s">
        <v>3513</v>
      </c>
      <c r="H1091" s="39" t="s">
        <v>93</v>
      </c>
      <c r="I1091" s="32">
        <v>10</v>
      </c>
      <c r="J1091" s="30">
        <v>6127.9</v>
      </c>
      <c r="K1091" s="22"/>
      <c r="L1091" s="22"/>
      <c r="M1091" s="22"/>
      <c r="N1091" s="22"/>
      <c r="O1091" s="22"/>
      <c r="P1091" s="22"/>
    </row>
    <row r="1092" spans="1:16" x14ac:dyDescent="0.25">
      <c r="A1092" s="21">
        <v>2236</v>
      </c>
      <c r="B1092" s="33" t="s">
        <v>5001</v>
      </c>
      <c r="C1092" s="25">
        <v>1</v>
      </c>
      <c r="D1092" s="26">
        <v>43844</v>
      </c>
      <c r="E1092" s="21"/>
      <c r="F1092" s="37" t="s">
        <v>18</v>
      </c>
      <c r="G1092" s="37" t="s">
        <v>3661</v>
      </c>
      <c r="H1092" s="37" t="s">
        <v>3371</v>
      </c>
      <c r="I1092" s="34">
        <v>2</v>
      </c>
      <c r="J1092" s="27">
        <v>369.82</v>
      </c>
      <c r="K1092" s="21"/>
      <c r="L1092" s="21"/>
      <c r="M1092" s="21"/>
      <c r="N1092" s="21"/>
      <c r="O1092" s="21"/>
      <c r="P1092" s="21"/>
    </row>
    <row r="1093" spans="1:16" s="47" customFormat="1" x14ac:dyDescent="0.25">
      <c r="A1093" s="22">
        <v>2237</v>
      </c>
      <c r="B1093" s="31" t="s">
        <v>5002</v>
      </c>
      <c r="C1093" s="28">
        <v>1</v>
      </c>
      <c r="D1093" s="29">
        <v>43851</v>
      </c>
      <c r="E1093" s="22"/>
      <c r="F1093" s="39" t="s">
        <v>18</v>
      </c>
      <c r="G1093" s="39" t="s">
        <v>3466</v>
      </c>
      <c r="H1093" s="39" t="s">
        <v>93</v>
      </c>
      <c r="I1093" s="32">
        <v>1</v>
      </c>
      <c r="J1093" s="30">
        <v>673.84</v>
      </c>
      <c r="K1093" s="22"/>
      <c r="L1093" s="22"/>
      <c r="M1093" s="22"/>
      <c r="N1093" s="22"/>
      <c r="O1093" s="22"/>
      <c r="P1093" s="22"/>
    </row>
    <row r="1094" spans="1:16" s="47" customFormat="1" x14ac:dyDescent="0.25">
      <c r="A1094" s="21">
        <v>2238</v>
      </c>
      <c r="B1094" s="33" t="s">
        <v>5002</v>
      </c>
      <c r="C1094" s="25">
        <v>2</v>
      </c>
      <c r="D1094" s="26">
        <v>43851</v>
      </c>
      <c r="E1094" s="21"/>
      <c r="F1094" s="37" t="s">
        <v>18</v>
      </c>
      <c r="G1094" s="37" t="s">
        <v>3467</v>
      </c>
      <c r="H1094" s="37" t="s">
        <v>24</v>
      </c>
      <c r="I1094" s="34">
        <v>3</v>
      </c>
      <c r="J1094" s="27">
        <v>407.25</v>
      </c>
      <c r="K1094" s="21"/>
      <c r="L1094" s="21"/>
      <c r="M1094" s="21"/>
      <c r="N1094" s="21"/>
      <c r="O1094" s="21"/>
      <c r="P1094" s="21"/>
    </row>
    <row r="1095" spans="1:16" s="47" customFormat="1" x14ac:dyDescent="0.25">
      <c r="A1095" s="22">
        <v>2239</v>
      </c>
      <c r="B1095" s="31" t="s">
        <v>5002</v>
      </c>
      <c r="C1095" s="28">
        <v>3</v>
      </c>
      <c r="D1095" s="29">
        <v>43851</v>
      </c>
      <c r="E1095" s="22"/>
      <c r="F1095" s="39" t="s">
        <v>18</v>
      </c>
      <c r="G1095" s="39" t="s">
        <v>3878</v>
      </c>
      <c r="H1095" s="39" t="s">
        <v>3295</v>
      </c>
      <c r="I1095" s="32">
        <v>2</v>
      </c>
      <c r="J1095" s="30">
        <v>271.5</v>
      </c>
      <c r="K1095" s="22"/>
      <c r="L1095" s="22"/>
      <c r="M1095" s="22"/>
      <c r="N1095" s="22"/>
      <c r="O1095" s="22"/>
      <c r="P1095" s="22"/>
    </row>
    <row r="1096" spans="1:16" s="47" customFormat="1" x14ac:dyDescent="0.25">
      <c r="A1096" s="21">
        <v>2240</v>
      </c>
      <c r="B1096" s="33" t="s">
        <v>5002</v>
      </c>
      <c r="C1096" s="25">
        <v>4</v>
      </c>
      <c r="D1096" s="26">
        <v>43851</v>
      </c>
      <c r="E1096" s="21"/>
      <c r="F1096" s="37" t="s">
        <v>18</v>
      </c>
      <c r="G1096" s="37" t="s">
        <v>3468</v>
      </c>
      <c r="H1096" s="37" t="s">
        <v>55</v>
      </c>
      <c r="I1096" s="34">
        <v>1</v>
      </c>
      <c r="J1096" s="27">
        <v>199.23</v>
      </c>
      <c r="K1096" s="21"/>
      <c r="L1096" s="21"/>
      <c r="M1096" s="21"/>
      <c r="N1096" s="21"/>
      <c r="O1096" s="21"/>
      <c r="P1096" s="21"/>
    </row>
    <row r="1097" spans="1:16" s="47" customFormat="1" x14ac:dyDescent="0.25">
      <c r="A1097" s="22">
        <v>2241</v>
      </c>
      <c r="B1097" s="31" t="s">
        <v>5002</v>
      </c>
      <c r="C1097" s="28">
        <v>5</v>
      </c>
      <c r="D1097" s="29">
        <v>43851</v>
      </c>
      <c r="E1097" s="22"/>
      <c r="F1097" s="39" t="s">
        <v>18</v>
      </c>
      <c r="G1097" s="39" t="s">
        <v>3624</v>
      </c>
      <c r="H1097" s="39" t="s">
        <v>3302</v>
      </c>
      <c r="I1097" s="32">
        <v>2</v>
      </c>
      <c r="J1097" s="30">
        <v>260.64</v>
      </c>
      <c r="K1097" s="22"/>
      <c r="L1097" s="22"/>
      <c r="M1097" s="22"/>
      <c r="N1097" s="22"/>
      <c r="O1097" s="22"/>
      <c r="P1097" s="22"/>
    </row>
    <row r="1098" spans="1:16" s="47" customFormat="1" x14ac:dyDescent="0.25">
      <c r="A1098" s="21">
        <v>2242</v>
      </c>
      <c r="B1098" s="33" t="s">
        <v>5002</v>
      </c>
      <c r="C1098" s="25">
        <v>6</v>
      </c>
      <c r="D1098" s="26">
        <v>43851</v>
      </c>
      <c r="E1098" s="21"/>
      <c r="F1098" s="37" t="s">
        <v>18</v>
      </c>
      <c r="G1098" s="37" t="s">
        <v>3626</v>
      </c>
      <c r="H1098" s="37" t="s">
        <v>35</v>
      </c>
      <c r="I1098" s="34">
        <v>2</v>
      </c>
      <c r="J1098" s="27">
        <v>405.88</v>
      </c>
      <c r="K1098" s="21"/>
      <c r="L1098" s="21"/>
      <c r="M1098" s="21"/>
      <c r="N1098" s="21"/>
      <c r="O1098" s="21"/>
      <c r="P1098" s="21"/>
    </row>
    <row r="1099" spans="1:16" s="47" customFormat="1" x14ac:dyDescent="0.25">
      <c r="A1099" s="22">
        <v>2243</v>
      </c>
      <c r="B1099" s="31" t="s">
        <v>5002</v>
      </c>
      <c r="C1099" s="28">
        <v>7</v>
      </c>
      <c r="D1099" s="29">
        <v>43851</v>
      </c>
      <c r="E1099" s="22"/>
      <c r="F1099" s="39" t="s">
        <v>18</v>
      </c>
      <c r="G1099" s="39" t="s">
        <v>3627</v>
      </c>
      <c r="H1099" s="39" t="s">
        <v>114</v>
      </c>
      <c r="I1099" s="32">
        <v>8</v>
      </c>
      <c r="J1099" s="30">
        <v>568.88</v>
      </c>
      <c r="K1099" s="22"/>
      <c r="L1099" s="22"/>
      <c r="M1099" s="22"/>
      <c r="N1099" s="22"/>
      <c r="O1099" s="22"/>
      <c r="P1099" s="22"/>
    </row>
    <row r="1100" spans="1:16" s="47" customFormat="1" x14ac:dyDescent="0.25">
      <c r="A1100" s="21">
        <v>2247</v>
      </c>
      <c r="B1100" s="33" t="s">
        <v>5003</v>
      </c>
      <c r="C1100" s="25">
        <v>1</v>
      </c>
      <c r="D1100" s="26">
        <v>43851</v>
      </c>
      <c r="E1100" s="21"/>
      <c r="F1100" s="37" t="s">
        <v>18</v>
      </c>
      <c r="G1100" s="37" t="s">
        <v>3871</v>
      </c>
      <c r="H1100" s="37" t="s">
        <v>3283</v>
      </c>
      <c r="I1100" s="34">
        <v>2</v>
      </c>
      <c r="J1100" s="27">
        <v>206.12</v>
      </c>
      <c r="K1100" s="21"/>
      <c r="L1100" s="21"/>
      <c r="M1100" s="21"/>
      <c r="N1100" s="21"/>
      <c r="O1100" s="21"/>
      <c r="P1100" s="21"/>
    </row>
    <row r="1101" spans="1:16" s="47" customFormat="1" x14ac:dyDescent="0.25">
      <c r="A1101" s="22">
        <v>2249</v>
      </c>
      <c r="B1101" s="31" t="s">
        <v>5003</v>
      </c>
      <c r="C1101" s="28">
        <v>2</v>
      </c>
      <c r="D1101" s="29">
        <v>43851</v>
      </c>
      <c r="E1101" s="22"/>
      <c r="F1101" s="39" t="s">
        <v>18</v>
      </c>
      <c r="G1101" s="39" t="s">
        <v>3470</v>
      </c>
      <c r="H1101" s="39" t="s">
        <v>3376</v>
      </c>
      <c r="I1101" s="32">
        <v>2</v>
      </c>
      <c r="J1101" s="30">
        <v>125.86</v>
      </c>
      <c r="K1101" s="22"/>
      <c r="L1101" s="22"/>
      <c r="M1101" s="22"/>
      <c r="N1101" s="22"/>
      <c r="O1101" s="22"/>
      <c r="P1101" s="22"/>
    </row>
    <row r="1102" spans="1:16" x14ac:dyDescent="0.25">
      <c r="A1102" s="21">
        <v>2252</v>
      </c>
      <c r="B1102" s="33" t="s">
        <v>5004</v>
      </c>
      <c r="C1102" s="25">
        <v>1</v>
      </c>
      <c r="D1102" s="26">
        <v>43851</v>
      </c>
      <c r="E1102" s="21"/>
      <c r="F1102" s="37" t="s">
        <v>18</v>
      </c>
      <c r="G1102" s="37" t="s">
        <v>3655</v>
      </c>
      <c r="H1102" s="37" t="s">
        <v>3285</v>
      </c>
      <c r="I1102" s="34">
        <v>2</v>
      </c>
      <c r="J1102" s="27">
        <v>1134.08</v>
      </c>
      <c r="K1102" s="21"/>
      <c r="L1102" s="21"/>
      <c r="M1102" s="21"/>
      <c r="N1102" s="21"/>
      <c r="O1102" s="21"/>
      <c r="P1102" s="21"/>
    </row>
    <row r="1103" spans="1:16" s="47" customFormat="1" x14ac:dyDescent="0.25">
      <c r="A1103" s="22">
        <v>2254</v>
      </c>
      <c r="B1103" s="31" t="s">
        <v>5004</v>
      </c>
      <c r="C1103" s="28">
        <v>2</v>
      </c>
      <c r="D1103" s="29">
        <v>43851</v>
      </c>
      <c r="E1103" s="22"/>
      <c r="F1103" s="39" t="s">
        <v>18</v>
      </c>
      <c r="G1103" s="39" t="s">
        <v>3469</v>
      </c>
      <c r="H1103" s="39" t="s">
        <v>93</v>
      </c>
      <c r="I1103" s="32">
        <v>6</v>
      </c>
      <c r="J1103" s="30">
        <v>3402.24</v>
      </c>
      <c r="K1103" s="22"/>
      <c r="L1103" s="22"/>
      <c r="M1103" s="22"/>
      <c r="N1103" s="22"/>
      <c r="O1103" s="22"/>
      <c r="P1103" s="22"/>
    </row>
    <row r="1104" spans="1:16" s="47" customFormat="1" x14ac:dyDescent="0.25">
      <c r="A1104" s="21">
        <v>2255</v>
      </c>
      <c r="B1104" s="33" t="s">
        <v>5004</v>
      </c>
      <c r="C1104" s="25">
        <v>3</v>
      </c>
      <c r="D1104" s="26">
        <v>43851</v>
      </c>
      <c r="E1104" s="21"/>
      <c r="F1104" s="37" t="s">
        <v>18</v>
      </c>
      <c r="G1104" s="37" t="s">
        <v>3628</v>
      </c>
      <c r="H1104" s="37" t="s">
        <v>24</v>
      </c>
      <c r="I1104" s="34">
        <v>2</v>
      </c>
      <c r="J1104" s="27">
        <v>259.08</v>
      </c>
      <c r="K1104" s="21"/>
      <c r="L1104" s="21"/>
      <c r="M1104" s="21"/>
      <c r="N1104" s="21"/>
      <c r="O1104" s="21"/>
      <c r="P1104" s="21"/>
    </row>
    <row r="1105" spans="1:16" s="47" customFormat="1" x14ac:dyDescent="0.25">
      <c r="A1105" s="22">
        <v>2256</v>
      </c>
      <c r="B1105" s="31" t="s">
        <v>5004</v>
      </c>
      <c r="C1105" s="28">
        <v>4</v>
      </c>
      <c r="D1105" s="29">
        <v>43851</v>
      </c>
      <c r="E1105" s="22"/>
      <c r="F1105" s="39" t="s">
        <v>18</v>
      </c>
      <c r="G1105" s="39" t="s">
        <v>3656</v>
      </c>
      <c r="H1105" s="39" t="s">
        <v>3302</v>
      </c>
      <c r="I1105" s="32">
        <v>3</v>
      </c>
      <c r="J1105" s="30">
        <v>381.99</v>
      </c>
      <c r="K1105" s="22"/>
      <c r="L1105" s="22"/>
      <c r="M1105" s="22"/>
      <c r="N1105" s="22"/>
      <c r="O1105" s="22"/>
      <c r="P1105" s="22"/>
    </row>
    <row r="1106" spans="1:16" s="47" customFormat="1" x14ac:dyDescent="0.25">
      <c r="A1106" s="21">
        <v>2257</v>
      </c>
      <c r="B1106" s="33" t="s">
        <v>5004</v>
      </c>
      <c r="C1106" s="25">
        <v>5</v>
      </c>
      <c r="D1106" s="26">
        <v>43851</v>
      </c>
      <c r="E1106" s="21"/>
      <c r="F1106" s="37" t="s">
        <v>18</v>
      </c>
      <c r="G1106" s="37" t="s">
        <v>3657</v>
      </c>
      <c r="H1106" s="37" t="s">
        <v>55</v>
      </c>
      <c r="I1106" s="34">
        <v>3</v>
      </c>
      <c r="J1106" s="27">
        <v>540.27</v>
      </c>
      <c r="K1106" s="21"/>
      <c r="L1106" s="21"/>
      <c r="M1106" s="21"/>
      <c r="N1106" s="21"/>
      <c r="O1106" s="21"/>
      <c r="P1106" s="21"/>
    </row>
    <row r="1107" spans="1:16" s="47" customFormat="1" x14ac:dyDescent="0.25">
      <c r="A1107" s="22">
        <v>2258</v>
      </c>
      <c r="B1107" s="31" t="s">
        <v>5004</v>
      </c>
      <c r="C1107" s="28">
        <v>6</v>
      </c>
      <c r="D1107" s="29">
        <v>43851</v>
      </c>
      <c r="E1107" s="22"/>
      <c r="F1107" s="39" t="s">
        <v>18</v>
      </c>
      <c r="G1107" s="39" t="s">
        <v>3658</v>
      </c>
      <c r="H1107" s="39" t="s">
        <v>98</v>
      </c>
      <c r="I1107" s="32">
        <v>1</v>
      </c>
      <c r="J1107" s="30">
        <v>180.09</v>
      </c>
      <c r="K1107" s="22"/>
      <c r="L1107" s="22"/>
      <c r="M1107" s="22"/>
      <c r="N1107" s="22"/>
      <c r="O1107" s="22"/>
      <c r="P1107" s="22"/>
    </row>
    <row r="1108" spans="1:16" s="47" customFormat="1" x14ac:dyDescent="0.25">
      <c r="A1108" s="21">
        <v>2262</v>
      </c>
      <c r="B1108" s="33" t="s">
        <v>5005</v>
      </c>
      <c r="C1108" s="25">
        <v>1</v>
      </c>
      <c r="D1108" s="26">
        <v>43851</v>
      </c>
      <c r="E1108" s="21"/>
      <c r="F1108" s="37" t="s">
        <v>18</v>
      </c>
      <c r="G1108" s="37" t="s">
        <v>3745</v>
      </c>
      <c r="H1108" s="37" t="s">
        <v>3746</v>
      </c>
      <c r="I1108" s="34">
        <v>2</v>
      </c>
      <c r="J1108" s="27">
        <v>192.8</v>
      </c>
      <c r="K1108" s="21"/>
      <c r="L1108" s="21"/>
      <c r="M1108" s="21"/>
      <c r="N1108" s="21"/>
      <c r="O1108" s="21"/>
      <c r="P1108" s="21"/>
    </row>
    <row r="1109" spans="1:16" s="47" customFormat="1" x14ac:dyDescent="0.25">
      <c r="A1109" s="22">
        <v>2264</v>
      </c>
      <c r="B1109" s="31" t="s">
        <v>5005</v>
      </c>
      <c r="C1109" s="28">
        <v>2</v>
      </c>
      <c r="D1109" s="29">
        <v>43851</v>
      </c>
      <c r="E1109" s="22"/>
      <c r="F1109" s="39" t="s">
        <v>18</v>
      </c>
      <c r="G1109" s="39" t="s">
        <v>3744</v>
      </c>
      <c r="H1109" s="39" t="s">
        <v>3299</v>
      </c>
      <c r="I1109" s="32">
        <v>3</v>
      </c>
      <c r="J1109" s="30">
        <v>293.88</v>
      </c>
      <c r="K1109" s="22"/>
      <c r="L1109" s="22"/>
      <c r="M1109" s="22"/>
      <c r="N1109" s="22"/>
      <c r="O1109" s="22"/>
      <c r="P1109" s="22"/>
    </row>
    <row r="1110" spans="1:16" s="47" customFormat="1" x14ac:dyDescent="0.25">
      <c r="A1110" s="21">
        <v>2268</v>
      </c>
      <c r="B1110" s="33" t="s">
        <v>5006</v>
      </c>
      <c r="C1110" s="25">
        <v>1</v>
      </c>
      <c r="D1110" s="26">
        <v>43836</v>
      </c>
      <c r="E1110" s="21"/>
      <c r="F1110" s="37" t="s">
        <v>14</v>
      </c>
      <c r="G1110" s="37" t="s">
        <v>5007</v>
      </c>
      <c r="H1110" s="37" t="s">
        <v>51</v>
      </c>
      <c r="I1110" s="34">
        <v>1</v>
      </c>
      <c r="J1110" s="27">
        <v>120.52</v>
      </c>
      <c r="K1110" s="21" t="s">
        <v>150</v>
      </c>
      <c r="L1110" s="21"/>
      <c r="M1110" s="21"/>
      <c r="N1110" s="21"/>
      <c r="O1110" s="21"/>
      <c r="P1110" s="21"/>
    </row>
    <row r="1111" spans="1:16" s="47" customFormat="1" x14ac:dyDescent="0.25">
      <c r="A1111" s="22">
        <v>2270</v>
      </c>
      <c r="B1111" s="31" t="s">
        <v>5008</v>
      </c>
      <c r="C1111" s="28">
        <v>1</v>
      </c>
      <c r="D1111" s="29">
        <v>43851</v>
      </c>
      <c r="E1111" s="22"/>
      <c r="F1111" s="39" t="s">
        <v>18</v>
      </c>
      <c r="G1111" s="39" t="s">
        <v>3465</v>
      </c>
      <c r="H1111" s="39" t="s">
        <v>113</v>
      </c>
      <c r="I1111" s="32">
        <v>1</v>
      </c>
      <c r="J1111" s="30">
        <v>181.63</v>
      </c>
      <c r="K1111" s="22"/>
      <c r="L1111" s="22"/>
      <c r="M1111" s="22"/>
      <c r="N1111" s="22"/>
      <c r="O1111" s="22"/>
      <c r="P1111" s="22"/>
    </row>
    <row r="1112" spans="1:16" x14ac:dyDescent="0.25">
      <c r="A1112" s="21">
        <v>2271</v>
      </c>
      <c r="B1112" s="33" t="s">
        <v>5009</v>
      </c>
      <c r="C1112" s="25">
        <v>1</v>
      </c>
      <c r="D1112" s="26">
        <v>43851</v>
      </c>
      <c r="E1112" s="21"/>
      <c r="F1112" s="37" t="s">
        <v>18</v>
      </c>
      <c r="G1112" s="37" t="s">
        <v>3640</v>
      </c>
      <c r="H1112" s="37" t="s">
        <v>109</v>
      </c>
      <c r="I1112" s="34">
        <v>5</v>
      </c>
      <c r="J1112" s="27">
        <v>534.9</v>
      </c>
      <c r="K1112" s="21"/>
      <c r="L1112" s="21"/>
      <c r="M1112" s="21"/>
      <c r="N1112" s="21"/>
      <c r="O1112" s="21"/>
      <c r="P1112" s="21"/>
    </row>
    <row r="1113" spans="1:16" s="47" customFormat="1" x14ac:dyDescent="0.25">
      <c r="A1113" s="22">
        <v>2272</v>
      </c>
      <c r="B1113" s="31" t="s">
        <v>5009</v>
      </c>
      <c r="C1113" s="28">
        <v>2</v>
      </c>
      <c r="D1113" s="29">
        <v>43851</v>
      </c>
      <c r="E1113" s="22"/>
      <c r="F1113" s="39" t="s">
        <v>18</v>
      </c>
      <c r="G1113" s="39" t="s">
        <v>3563</v>
      </c>
      <c r="H1113" s="39" t="s">
        <v>54</v>
      </c>
      <c r="I1113" s="32">
        <v>1</v>
      </c>
      <c r="J1113" s="30">
        <v>666.12</v>
      </c>
      <c r="K1113" s="22"/>
      <c r="L1113" s="22"/>
      <c r="M1113" s="22"/>
      <c r="N1113" s="22"/>
      <c r="O1113" s="22"/>
      <c r="P1113" s="22"/>
    </row>
    <row r="1114" spans="1:16" s="47" customFormat="1" x14ac:dyDescent="0.25">
      <c r="A1114" s="21">
        <v>2273</v>
      </c>
      <c r="B1114" s="33" t="s">
        <v>5009</v>
      </c>
      <c r="C1114" s="25">
        <v>3</v>
      </c>
      <c r="D1114" s="26">
        <v>43851</v>
      </c>
      <c r="E1114" s="21"/>
      <c r="F1114" s="37" t="s">
        <v>18</v>
      </c>
      <c r="G1114" s="37" t="s">
        <v>3641</v>
      </c>
      <c r="H1114" s="37" t="s">
        <v>3297</v>
      </c>
      <c r="I1114" s="34">
        <v>4</v>
      </c>
      <c r="J1114" s="27">
        <v>205.52</v>
      </c>
      <c r="K1114" s="21"/>
      <c r="L1114" s="21"/>
      <c r="M1114" s="21"/>
      <c r="N1114" s="21"/>
      <c r="O1114" s="21"/>
      <c r="P1114" s="21"/>
    </row>
    <row r="1115" spans="1:16" s="47" customFormat="1" x14ac:dyDescent="0.25">
      <c r="A1115" s="22">
        <v>2274</v>
      </c>
      <c r="B1115" s="31" t="s">
        <v>5009</v>
      </c>
      <c r="C1115" s="28">
        <v>4</v>
      </c>
      <c r="D1115" s="29">
        <v>43851</v>
      </c>
      <c r="E1115" s="22"/>
      <c r="F1115" s="39" t="s">
        <v>18</v>
      </c>
      <c r="G1115" s="39" t="s">
        <v>3642</v>
      </c>
      <c r="H1115" s="39" t="s">
        <v>111</v>
      </c>
      <c r="I1115" s="32">
        <v>6</v>
      </c>
      <c r="J1115" s="30">
        <v>722.58</v>
      </c>
      <c r="K1115" s="22"/>
      <c r="L1115" s="22"/>
      <c r="M1115" s="22"/>
      <c r="N1115" s="22"/>
      <c r="O1115" s="22"/>
      <c r="P1115" s="22"/>
    </row>
    <row r="1116" spans="1:16" s="47" customFormat="1" x14ac:dyDescent="0.25">
      <c r="A1116" s="21">
        <v>2275</v>
      </c>
      <c r="B1116" s="33" t="s">
        <v>5009</v>
      </c>
      <c r="C1116" s="25">
        <v>5</v>
      </c>
      <c r="D1116" s="26">
        <v>43851</v>
      </c>
      <c r="E1116" s="21"/>
      <c r="F1116" s="37" t="s">
        <v>18</v>
      </c>
      <c r="G1116" s="37" t="s">
        <v>3643</v>
      </c>
      <c r="H1116" s="37" t="s">
        <v>3296</v>
      </c>
      <c r="I1116" s="34">
        <v>5</v>
      </c>
      <c r="J1116" s="27">
        <v>296.75</v>
      </c>
      <c r="K1116" s="21"/>
      <c r="L1116" s="21"/>
      <c r="M1116" s="21"/>
      <c r="N1116" s="21"/>
      <c r="O1116" s="21"/>
      <c r="P1116" s="21"/>
    </row>
    <row r="1117" spans="1:16" s="47" customFormat="1" x14ac:dyDescent="0.25">
      <c r="A1117" s="22">
        <v>2276</v>
      </c>
      <c r="B1117" s="31" t="s">
        <v>5009</v>
      </c>
      <c r="C1117" s="28">
        <v>6</v>
      </c>
      <c r="D1117" s="29">
        <v>43851</v>
      </c>
      <c r="E1117" s="22"/>
      <c r="F1117" s="39" t="s">
        <v>18</v>
      </c>
      <c r="G1117" s="39" t="s">
        <v>3644</v>
      </c>
      <c r="H1117" s="39" t="s">
        <v>115</v>
      </c>
      <c r="I1117" s="32">
        <v>5</v>
      </c>
      <c r="J1117" s="30">
        <v>649.54999999999995</v>
      </c>
      <c r="K1117" s="22"/>
      <c r="L1117" s="22"/>
      <c r="M1117" s="22"/>
      <c r="N1117" s="22"/>
      <c r="O1117" s="22"/>
      <c r="P1117" s="22"/>
    </row>
    <row r="1118" spans="1:16" s="47" customFormat="1" x14ac:dyDescent="0.25">
      <c r="A1118" s="21">
        <v>2280</v>
      </c>
      <c r="B1118" s="33" t="s">
        <v>5010</v>
      </c>
      <c r="C1118" s="25">
        <v>1</v>
      </c>
      <c r="D1118" s="26">
        <v>43851</v>
      </c>
      <c r="E1118" s="21"/>
      <c r="F1118" s="37" t="s">
        <v>18</v>
      </c>
      <c r="G1118" s="37" t="s">
        <v>3472</v>
      </c>
      <c r="H1118" s="37" t="s">
        <v>111</v>
      </c>
      <c r="I1118" s="34">
        <v>2</v>
      </c>
      <c r="J1118" s="27">
        <v>179.98</v>
      </c>
      <c r="K1118" s="21"/>
      <c r="L1118" s="21"/>
      <c r="M1118" s="21"/>
      <c r="N1118" s="21"/>
      <c r="O1118" s="21"/>
      <c r="P1118" s="21"/>
    </row>
    <row r="1119" spans="1:16" s="47" customFormat="1" x14ac:dyDescent="0.25">
      <c r="A1119" s="22">
        <v>2282</v>
      </c>
      <c r="B1119" s="31" t="s">
        <v>5010</v>
      </c>
      <c r="C1119" s="28">
        <v>2</v>
      </c>
      <c r="D1119" s="29">
        <v>43851</v>
      </c>
      <c r="E1119" s="22"/>
      <c r="F1119" s="39" t="s">
        <v>18</v>
      </c>
      <c r="G1119" s="39" t="s">
        <v>3910</v>
      </c>
      <c r="H1119" s="39" t="s">
        <v>4178</v>
      </c>
      <c r="I1119" s="32">
        <v>1</v>
      </c>
      <c r="J1119" s="30">
        <v>89.99</v>
      </c>
      <c r="K1119" s="22"/>
      <c r="L1119" s="22"/>
      <c r="M1119" s="22"/>
      <c r="N1119" s="22"/>
      <c r="O1119" s="22"/>
      <c r="P1119" s="22"/>
    </row>
    <row r="1120" spans="1:16" x14ac:dyDescent="0.25">
      <c r="A1120" s="21">
        <v>2283</v>
      </c>
      <c r="B1120" s="33" t="s">
        <v>5010</v>
      </c>
      <c r="C1120" s="25">
        <v>3</v>
      </c>
      <c r="D1120" s="26">
        <v>43851</v>
      </c>
      <c r="E1120" s="21"/>
      <c r="F1120" s="37" t="s">
        <v>18</v>
      </c>
      <c r="G1120" s="37" t="s">
        <v>3473</v>
      </c>
      <c r="H1120" s="37" t="s">
        <v>3296</v>
      </c>
      <c r="I1120" s="34">
        <v>2</v>
      </c>
      <c r="J1120" s="27">
        <v>111.44</v>
      </c>
      <c r="K1120" s="21"/>
      <c r="L1120" s="21"/>
      <c r="M1120" s="21"/>
      <c r="N1120" s="21"/>
      <c r="O1120" s="21"/>
      <c r="P1120" s="21"/>
    </row>
    <row r="1121" spans="1:16" s="47" customFormat="1" x14ac:dyDescent="0.25">
      <c r="A1121" s="22">
        <v>2284</v>
      </c>
      <c r="B1121" s="31" t="s">
        <v>5010</v>
      </c>
      <c r="C1121" s="28">
        <v>4</v>
      </c>
      <c r="D1121" s="29">
        <v>43851</v>
      </c>
      <c r="E1121" s="22"/>
      <c r="F1121" s="39" t="s">
        <v>18</v>
      </c>
      <c r="G1121" s="39" t="s">
        <v>3832</v>
      </c>
      <c r="H1121" s="39" t="s">
        <v>3833</v>
      </c>
      <c r="I1121" s="32">
        <v>1</v>
      </c>
      <c r="J1121" s="30">
        <v>55.72</v>
      </c>
      <c r="K1121" s="22"/>
      <c r="L1121" s="22"/>
      <c r="M1121" s="22"/>
      <c r="N1121" s="22"/>
      <c r="O1121" s="22"/>
      <c r="P1121" s="22"/>
    </row>
    <row r="1122" spans="1:16" s="47" customFormat="1" x14ac:dyDescent="0.25">
      <c r="A1122" s="21">
        <v>2285</v>
      </c>
      <c r="B1122" s="33" t="s">
        <v>5010</v>
      </c>
      <c r="C1122" s="25">
        <v>5</v>
      </c>
      <c r="D1122" s="26">
        <v>43851</v>
      </c>
      <c r="E1122" s="21"/>
      <c r="F1122" s="37" t="s">
        <v>18</v>
      </c>
      <c r="G1122" s="37" t="s">
        <v>3474</v>
      </c>
      <c r="H1122" s="37" t="s">
        <v>109</v>
      </c>
      <c r="I1122" s="34">
        <v>2</v>
      </c>
      <c r="J1122" s="27">
        <v>207.56</v>
      </c>
      <c r="K1122" s="21"/>
      <c r="L1122" s="21"/>
      <c r="M1122" s="21"/>
      <c r="N1122" s="21"/>
      <c r="O1122" s="21"/>
      <c r="P1122" s="21"/>
    </row>
    <row r="1123" spans="1:16" s="47" customFormat="1" x14ac:dyDescent="0.25">
      <c r="A1123" s="22">
        <v>2286</v>
      </c>
      <c r="B1123" s="31" t="s">
        <v>5010</v>
      </c>
      <c r="C1123" s="28">
        <v>6</v>
      </c>
      <c r="D1123" s="29">
        <v>43851</v>
      </c>
      <c r="E1123" s="22"/>
      <c r="F1123" s="39" t="s">
        <v>18</v>
      </c>
      <c r="G1123" s="39" t="s">
        <v>3834</v>
      </c>
      <c r="H1123" s="39" t="s">
        <v>62</v>
      </c>
      <c r="I1123" s="32">
        <v>1</v>
      </c>
      <c r="J1123" s="30">
        <v>103.78</v>
      </c>
      <c r="K1123" s="22"/>
      <c r="L1123" s="22"/>
      <c r="M1123" s="22"/>
      <c r="N1123" s="22"/>
      <c r="O1123" s="22"/>
      <c r="P1123" s="22"/>
    </row>
    <row r="1124" spans="1:16" s="47" customFormat="1" x14ac:dyDescent="0.25">
      <c r="A1124" s="21">
        <v>2287</v>
      </c>
      <c r="B1124" s="33" t="s">
        <v>5010</v>
      </c>
      <c r="C1124" s="25">
        <v>7</v>
      </c>
      <c r="D1124" s="26">
        <v>43851</v>
      </c>
      <c r="E1124" s="21"/>
      <c r="F1124" s="37" t="s">
        <v>18</v>
      </c>
      <c r="G1124" s="37" t="s">
        <v>3475</v>
      </c>
      <c r="H1124" s="37" t="s">
        <v>112</v>
      </c>
      <c r="I1124" s="34">
        <v>2</v>
      </c>
      <c r="J1124" s="27">
        <v>91.5</v>
      </c>
      <c r="K1124" s="21"/>
      <c r="L1124" s="21"/>
      <c r="M1124" s="21"/>
      <c r="N1124" s="21"/>
      <c r="O1124" s="21"/>
      <c r="P1124" s="21"/>
    </row>
    <row r="1125" spans="1:16" s="47" customFormat="1" x14ac:dyDescent="0.25">
      <c r="A1125" s="22">
        <v>2288</v>
      </c>
      <c r="B1125" s="31" t="s">
        <v>5010</v>
      </c>
      <c r="C1125" s="28">
        <v>8</v>
      </c>
      <c r="D1125" s="29">
        <v>43851</v>
      </c>
      <c r="E1125" s="22"/>
      <c r="F1125" s="39" t="s">
        <v>18</v>
      </c>
      <c r="G1125" s="39" t="s">
        <v>3741</v>
      </c>
      <c r="H1125" s="39" t="s">
        <v>3742</v>
      </c>
      <c r="I1125" s="32">
        <v>1</v>
      </c>
      <c r="J1125" s="30">
        <v>45.75</v>
      </c>
      <c r="K1125" s="22"/>
      <c r="L1125" s="22"/>
      <c r="M1125" s="22"/>
      <c r="N1125" s="22"/>
      <c r="O1125" s="22"/>
      <c r="P1125" s="22"/>
    </row>
    <row r="1126" spans="1:16" s="47" customFormat="1" x14ac:dyDescent="0.25">
      <c r="A1126" s="21">
        <v>2289</v>
      </c>
      <c r="B1126" s="33" t="s">
        <v>5010</v>
      </c>
      <c r="C1126" s="25">
        <v>9</v>
      </c>
      <c r="D1126" s="26">
        <v>43851</v>
      </c>
      <c r="E1126" s="21"/>
      <c r="F1126" s="37" t="s">
        <v>18</v>
      </c>
      <c r="G1126" s="37" t="s">
        <v>3743</v>
      </c>
      <c r="H1126" s="37" t="s">
        <v>22</v>
      </c>
      <c r="I1126" s="34">
        <v>1</v>
      </c>
      <c r="J1126" s="27">
        <v>61.78</v>
      </c>
      <c r="K1126" s="21"/>
      <c r="L1126" s="21"/>
      <c r="M1126" s="21"/>
      <c r="N1126" s="21"/>
      <c r="O1126" s="21"/>
      <c r="P1126" s="21"/>
    </row>
    <row r="1127" spans="1:16" s="47" customFormat="1" x14ac:dyDescent="0.25">
      <c r="A1127" s="22">
        <v>2290</v>
      </c>
      <c r="B1127" s="31" t="s">
        <v>5010</v>
      </c>
      <c r="C1127" s="28">
        <v>10</v>
      </c>
      <c r="D1127" s="29">
        <v>43851</v>
      </c>
      <c r="E1127" s="22"/>
      <c r="F1127" s="39" t="s">
        <v>18</v>
      </c>
      <c r="G1127" s="39" t="s">
        <v>3476</v>
      </c>
      <c r="H1127" s="39" t="s">
        <v>103</v>
      </c>
      <c r="I1127" s="32">
        <v>2</v>
      </c>
      <c r="J1127" s="30">
        <v>203.72</v>
      </c>
      <c r="K1127" s="22"/>
      <c r="L1127" s="22"/>
      <c r="M1127" s="22"/>
      <c r="N1127" s="22"/>
      <c r="O1127" s="22"/>
      <c r="P1127" s="22"/>
    </row>
    <row r="1128" spans="1:16" s="47" customFormat="1" x14ac:dyDescent="0.25">
      <c r="A1128" s="21">
        <v>2291</v>
      </c>
      <c r="B1128" s="33" t="s">
        <v>5010</v>
      </c>
      <c r="C1128" s="25">
        <v>11</v>
      </c>
      <c r="D1128" s="26">
        <v>43851</v>
      </c>
      <c r="E1128" s="21"/>
      <c r="F1128" s="37" t="s">
        <v>18</v>
      </c>
      <c r="G1128" s="37" t="s">
        <v>3835</v>
      </c>
      <c r="H1128" s="37" t="s">
        <v>102</v>
      </c>
      <c r="I1128" s="34">
        <v>1</v>
      </c>
      <c r="J1128" s="27">
        <v>101.86</v>
      </c>
      <c r="K1128" s="21"/>
      <c r="L1128" s="21"/>
      <c r="M1128" s="21"/>
      <c r="N1128" s="21"/>
      <c r="O1128" s="21"/>
      <c r="P1128" s="21"/>
    </row>
    <row r="1129" spans="1:16" x14ac:dyDescent="0.25">
      <c r="A1129" s="22">
        <v>2295</v>
      </c>
      <c r="B1129" s="31" t="s">
        <v>5011</v>
      </c>
      <c r="C1129" s="28">
        <v>1</v>
      </c>
      <c r="D1129" s="29">
        <v>43851</v>
      </c>
      <c r="E1129" s="22"/>
      <c r="F1129" s="39" t="s">
        <v>18</v>
      </c>
      <c r="G1129" s="39" t="s">
        <v>4061</v>
      </c>
      <c r="H1129" s="39" t="s">
        <v>4062</v>
      </c>
      <c r="I1129" s="32">
        <v>5</v>
      </c>
      <c r="J1129" s="30">
        <v>588.75</v>
      </c>
      <c r="K1129" s="22"/>
      <c r="L1129" s="22"/>
      <c r="M1129" s="22"/>
      <c r="N1129" s="22"/>
      <c r="O1129" s="22"/>
      <c r="P1129" s="22"/>
    </row>
    <row r="1130" spans="1:16" s="47" customFormat="1" x14ac:dyDescent="0.25">
      <c r="A1130" s="21">
        <v>2297</v>
      </c>
      <c r="B1130" s="33" t="s">
        <v>5011</v>
      </c>
      <c r="C1130" s="25">
        <v>2</v>
      </c>
      <c r="D1130" s="26">
        <v>43851</v>
      </c>
      <c r="E1130" s="21"/>
      <c r="F1130" s="37" t="s">
        <v>18</v>
      </c>
      <c r="G1130" s="37" t="s">
        <v>3890</v>
      </c>
      <c r="H1130" s="37" t="s">
        <v>3330</v>
      </c>
      <c r="I1130" s="34">
        <v>3</v>
      </c>
      <c r="J1130" s="27">
        <v>281.37</v>
      </c>
      <c r="K1130" s="21"/>
      <c r="L1130" s="21"/>
      <c r="M1130" s="21"/>
      <c r="N1130" s="21"/>
      <c r="O1130" s="21"/>
      <c r="P1130" s="21"/>
    </row>
    <row r="1131" spans="1:16" s="47" customFormat="1" x14ac:dyDescent="0.25">
      <c r="A1131" s="22">
        <v>2298</v>
      </c>
      <c r="B1131" s="31" t="s">
        <v>5011</v>
      </c>
      <c r="C1131" s="28">
        <v>3</v>
      </c>
      <c r="D1131" s="29">
        <v>43851</v>
      </c>
      <c r="E1131" s="22"/>
      <c r="F1131" s="39" t="s">
        <v>18</v>
      </c>
      <c r="G1131" s="39" t="s">
        <v>3892</v>
      </c>
      <c r="H1131" s="39" t="s">
        <v>79</v>
      </c>
      <c r="I1131" s="32">
        <v>2</v>
      </c>
      <c r="J1131" s="30">
        <v>296.88</v>
      </c>
      <c r="K1131" s="22"/>
      <c r="L1131" s="22"/>
      <c r="M1131" s="22"/>
      <c r="N1131" s="22"/>
      <c r="O1131" s="22"/>
      <c r="P1131" s="22"/>
    </row>
    <row r="1132" spans="1:16" s="47" customFormat="1" x14ac:dyDescent="0.25">
      <c r="A1132" s="21">
        <v>2299</v>
      </c>
      <c r="B1132" s="33" t="s">
        <v>5011</v>
      </c>
      <c r="C1132" s="25">
        <v>4</v>
      </c>
      <c r="D1132" s="26">
        <v>43851</v>
      </c>
      <c r="E1132" s="21"/>
      <c r="F1132" s="37" t="s">
        <v>18</v>
      </c>
      <c r="G1132" s="37" t="s">
        <v>3893</v>
      </c>
      <c r="H1132" s="37" t="s">
        <v>63</v>
      </c>
      <c r="I1132" s="34">
        <v>2</v>
      </c>
      <c r="J1132" s="27">
        <v>257.54000000000002</v>
      </c>
      <c r="K1132" s="21"/>
      <c r="L1132" s="21"/>
      <c r="M1132" s="21"/>
      <c r="N1132" s="21"/>
      <c r="O1132" s="21"/>
      <c r="P1132" s="21"/>
    </row>
    <row r="1133" spans="1:16" s="47" customFormat="1" x14ac:dyDescent="0.25">
      <c r="A1133" s="22">
        <v>2300</v>
      </c>
      <c r="B1133" s="31" t="s">
        <v>5011</v>
      </c>
      <c r="C1133" s="28">
        <v>5</v>
      </c>
      <c r="D1133" s="29">
        <v>43851</v>
      </c>
      <c r="E1133" s="22"/>
      <c r="F1133" s="39" t="s">
        <v>18</v>
      </c>
      <c r="G1133" s="39" t="s">
        <v>3566</v>
      </c>
      <c r="H1133" s="39" t="s">
        <v>22</v>
      </c>
      <c r="I1133" s="32">
        <v>3</v>
      </c>
      <c r="J1133" s="30">
        <v>159.96</v>
      </c>
      <c r="K1133" s="22"/>
      <c r="L1133" s="22"/>
      <c r="M1133" s="22"/>
      <c r="N1133" s="22"/>
      <c r="O1133" s="22"/>
      <c r="P1133" s="22"/>
    </row>
    <row r="1134" spans="1:16" s="47" customFormat="1" x14ac:dyDescent="0.25">
      <c r="A1134" s="21">
        <v>2301</v>
      </c>
      <c r="B1134" s="33" t="s">
        <v>5011</v>
      </c>
      <c r="C1134" s="25">
        <v>6</v>
      </c>
      <c r="D1134" s="26">
        <v>43851</v>
      </c>
      <c r="E1134" s="21"/>
      <c r="F1134" s="37" t="s">
        <v>18</v>
      </c>
      <c r="G1134" s="37" t="s">
        <v>3755</v>
      </c>
      <c r="H1134" s="37" t="s">
        <v>111</v>
      </c>
      <c r="I1134" s="34">
        <v>3</v>
      </c>
      <c r="J1134" s="27">
        <v>474.21</v>
      </c>
      <c r="K1134" s="21"/>
      <c r="L1134" s="21"/>
      <c r="M1134" s="21"/>
      <c r="N1134" s="21"/>
      <c r="O1134" s="21"/>
      <c r="P1134" s="21"/>
    </row>
    <row r="1135" spans="1:16" x14ac:dyDescent="0.25">
      <c r="A1135" s="22">
        <v>2302</v>
      </c>
      <c r="B1135" s="31" t="s">
        <v>5011</v>
      </c>
      <c r="C1135" s="28">
        <v>7</v>
      </c>
      <c r="D1135" s="29">
        <v>43851</v>
      </c>
      <c r="E1135" s="22"/>
      <c r="F1135" s="39" t="s">
        <v>18</v>
      </c>
      <c r="G1135" s="39" t="s">
        <v>3489</v>
      </c>
      <c r="H1135" s="39" t="s">
        <v>3296</v>
      </c>
      <c r="I1135" s="32">
        <v>3</v>
      </c>
      <c r="J1135" s="30">
        <v>168.03</v>
      </c>
      <c r="K1135" s="22"/>
      <c r="L1135" s="22"/>
      <c r="M1135" s="22"/>
      <c r="N1135" s="22"/>
      <c r="O1135" s="22"/>
      <c r="P1135" s="22"/>
    </row>
    <row r="1136" spans="1:16" s="47" customFormat="1" x14ac:dyDescent="0.25">
      <c r="A1136" s="21">
        <v>2303</v>
      </c>
      <c r="B1136" s="33" t="s">
        <v>5011</v>
      </c>
      <c r="C1136" s="25">
        <v>8</v>
      </c>
      <c r="D1136" s="26">
        <v>43851</v>
      </c>
      <c r="E1136" s="21"/>
      <c r="F1136" s="37" t="s">
        <v>18</v>
      </c>
      <c r="G1136" s="37" t="s">
        <v>3889</v>
      </c>
      <c r="H1136" s="37" t="s">
        <v>137</v>
      </c>
      <c r="I1136" s="34">
        <v>1</v>
      </c>
      <c r="J1136" s="27">
        <v>157.99</v>
      </c>
      <c r="K1136" s="21"/>
      <c r="L1136" s="21"/>
      <c r="M1136" s="21"/>
      <c r="N1136" s="21"/>
      <c r="O1136" s="21"/>
      <c r="P1136" s="21"/>
    </row>
    <row r="1137" spans="1:16" s="47" customFormat="1" x14ac:dyDescent="0.25">
      <c r="A1137" s="22">
        <v>2304</v>
      </c>
      <c r="B1137" s="31" t="s">
        <v>5011</v>
      </c>
      <c r="C1137" s="28">
        <v>9</v>
      </c>
      <c r="D1137" s="29">
        <v>43851</v>
      </c>
      <c r="E1137" s="22"/>
      <c r="F1137" s="39" t="s">
        <v>18</v>
      </c>
      <c r="G1137" s="39" t="s">
        <v>3567</v>
      </c>
      <c r="H1137" s="39" t="s">
        <v>114</v>
      </c>
      <c r="I1137" s="32">
        <v>5</v>
      </c>
      <c r="J1137" s="30">
        <v>789.95</v>
      </c>
      <c r="K1137" s="22"/>
      <c r="L1137" s="22"/>
      <c r="M1137" s="22"/>
      <c r="N1137" s="22"/>
      <c r="O1137" s="22"/>
      <c r="P1137" s="22"/>
    </row>
    <row r="1138" spans="1:16" s="47" customFormat="1" x14ac:dyDescent="0.25">
      <c r="A1138" s="21">
        <v>2307</v>
      </c>
      <c r="B1138" s="33" t="s">
        <v>5012</v>
      </c>
      <c r="C1138" s="25">
        <v>1</v>
      </c>
      <c r="D1138" s="26">
        <v>43851</v>
      </c>
      <c r="E1138" s="21"/>
      <c r="F1138" s="37" t="s">
        <v>18</v>
      </c>
      <c r="G1138" s="37" t="s">
        <v>3756</v>
      </c>
      <c r="H1138" s="37" t="s">
        <v>103</v>
      </c>
      <c r="I1138" s="34">
        <v>2</v>
      </c>
      <c r="J1138" s="27">
        <v>203.84</v>
      </c>
      <c r="K1138" s="21"/>
      <c r="L1138" s="21"/>
      <c r="M1138" s="21"/>
      <c r="N1138" s="21"/>
      <c r="O1138" s="21"/>
      <c r="P1138" s="21"/>
    </row>
    <row r="1139" spans="1:16" s="47" customFormat="1" x14ac:dyDescent="0.25">
      <c r="A1139" s="22">
        <v>2308</v>
      </c>
      <c r="B1139" s="31" t="s">
        <v>5012</v>
      </c>
      <c r="C1139" s="28">
        <v>2</v>
      </c>
      <c r="D1139" s="29">
        <v>43851</v>
      </c>
      <c r="E1139" s="22"/>
      <c r="F1139" s="39" t="s">
        <v>18</v>
      </c>
      <c r="G1139" s="39" t="s">
        <v>3503</v>
      </c>
      <c r="H1139" s="39" t="s">
        <v>22</v>
      </c>
      <c r="I1139" s="32">
        <v>1</v>
      </c>
      <c r="J1139" s="30">
        <v>53.5</v>
      </c>
      <c r="K1139" s="22"/>
      <c r="L1139" s="22"/>
      <c r="M1139" s="22"/>
      <c r="N1139" s="22"/>
      <c r="O1139" s="22"/>
      <c r="P1139" s="22"/>
    </row>
    <row r="1140" spans="1:16" s="47" customFormat="1" x14ac:dyDescent="0.25">
      <c r="A1140" s="21">
        <v>2309</v>
      </c>
      <c r="B1140" s="33" t="s">
        <v>5012</v>
      </c>
      <c r="C1140" s="25">
        <v>3</v>
      </c>
      <c r="D1140" s="26">
        <v>43851</v>
      </c>
      <c r="E1140" s="21"/>
      <c r="F1140" s="37" t="s">
        <v>18</v>
      </c>
      <c r="G1140" s="37" t="s">
        <v>3903</v>
      </c>
      <c r="H1140" s="37" t="s">
        <v>109</v>
      </c>
      <c r="I1140" s="34">
        <v>1</v>
      </c>
      <c r="J1140" s="27">
        <v>108.4</v>
      </c>
      <c r="K1140" s="21"/>
      <c r="L1140" s="21"/>
      <c r="M1140" s="21"/>
      <c r="N1140" s="21"/>
      <c r="O1140" s="21"/>
      <c r="P1140" s="21"/>
    </row>
    <row r="1141" spans="1:16" x14ac:dyDescent="0.25">
      <c r="A1141" s="22">
        <v>2310</v>
      </c>
      <c r="B1141" s="31" t="s">
        <v>5012</v>
      </c>
      <c r="C1141" s="28">
        <v>4</v>
      </c>
      <c r="D1141" s="29">
        <v>43851</v>
      </c>
      <c r="E1141" s="22"/>
      <c r="F1141" s="39" t="s">
        <v>18</v>
      </c>
      <c r="G1141" s="39" t="s">
        <v>3564</v>
      </c>
      <c r="H1141" s="39" t="s">
        <v>111</v>
      </c>
      <c r="I1141" s="32">
        <v>1</v>
      </c>
      <c r="J1141" s="30">
        <v>57.74</v>
      </c>
      <c r="K1141" s="22"/>
      <c r="L1141" s="22"/>
      <c r="M1141" s="22"/>
      <c r="N1141" s="22"/>
      <c r="O1141" s="22"/>
      <c r="P1141" s="22"/>
    </row>
    <row r="1142" spans="1:16" s="47" customFormat="1" x14ac:dyDescent="0.25">
      <c r="A1142" s="21">
        <v>2314</v>
      </c>
      <c r="B1142" s="33" t="s">
        <v>5013</v>
      </c>
      <c r="C1142" s="25">
        <v>1</v>
      </c>
      <c r="D1142" s="26">
        <v>43851</v>
      </c>
      <c r="E1142" s="21"/>
      <c r="F1142" s="37" t="s">
        <v>18</v>
      </c>
      <c r="G1142" s="37" t="s">
        <v>3477</v>
      </c>
      <c r="H1142" s="37" t="s">
        <v>3292</v>
      </c>
      <c r="I1142" s="34">
        <v>2</v>
      </c>
      <c r="J1142" s="27">
        <v>91</v>
      </c>
      <c r="K1142" s="21"/>
      <c r="L1142" s="21"/>
      <c r="M1142" s="21"/>
      <c r="N1142" s="21"/>
      <c r="O1142" s="21"/>
      <c r="P1142" s="21"/>
    </row>
    <row r="1143" spans="1:16" s="47" customFormat="1" x14ac:dyDescent="0.25">
      <c r="A1143" s="22">
        <v>2316</v>
      </c>
      <c r="B1143" s="31" t="s">
        <v>5013</v>
      </c>
      <c r="C1143" s="28">
        <v>2</v>
      </c>
      <c r="D1143" s="29">
        <v>43851</v>
      </c>
      <c r="E1143" s="22"/>
      <c r="F1143" s="39" t="s">
        <v>18</v>
      </c>
      <c r="G1143" s="39" t="s">
        <v>3836</v>
      </c>
      <c r="H1143" s="39" t="s">
        <v>3293</v>
      </c>
      <c r="I1143" s="32">
        <v>1</v>
      </c>
      <c r="J1143" s="30">
        <v>45.5</v>
      </c>
      <c r="K1143" s="22"/>
      <c r="L1143" s="22"/>
      <c r="M1143" s="22"/>
      <c r="N1143" s="22"/>
      <c r="O1143" s="22"/>
      <c r="P1143" s="22"/>
    </row>
    <row r="1144" spans="1:16" s="47" customFormat="1" x14ac:dyDescent="0.25">
      <c r="A1144" s="21">
        <v>2320</v>
      </c>
      <c r="B1144" s="33" t="s">
        <v>5014</v>
      </c>
      <c r="C1144" s="25">
        <v>1</v>
      </c>
      <c r="D1144" s="26">
        <v>43851</v>
      </c>
      <c r="E1144" s="21"/>
      <c r="F1144" s="37" t="s">
        <v>18</v>
      </c>
      <c r="G1144" s="37" t="s">
        <v>3504</v>
      </c>
      <c r="H1144" s="37" t="s">
        <v>114</v>
      </c>
      <c r="I1144" s="34">
        <v>5</v>
      </c>
      <c r="J1144" s="27">
        <v>289.64999999999998</v>
      </c>
      <c r="K1144" s="21"/>
      <c r="L1144" s="21"/>
      <c r="M1144" s="21"/>
      <c r="N1144" s="21"/>
      <c r="O1144" s="21"/>
      <c r="P1144" s="21"/>
    </row>
    <row r="1145" spans="1:16" s="47" customFormat="1" x14ac:dyDescent="0.25">
      <c r="A1145" s="22">
        <v>2322</v>
      </c>
      <c r="B1145" s="31" t="s">
        <v>5015</v>
      </c>
      <c r="C1145" s="28">
        <v>1</v>
      </c>
      <c r="D1145" s="29">
        <v>43851</v>
      </c>
      <c r="E1145" s="22"/>
      <c r="F1145" s="39" t="s">
        <v>18</v>
      </c>
      <c r="G1145" s="39" t="s">
        <v>3507</v>
      </c>
      <c r="H1145" s="39" t="s">
        <v>114</v>
      </c>
      <c r="I1145" s="32">
        <v>3</v>
      </c>
      <c r="J1145" s="30">
        <v>178.44</v>
      </c>
      <c r="K1145" s="22"/>
      <c r="L1145" s="22"/>
      <c r="M1145" s="22"/>
      <c r="N1145" s="22"/>
      <c r="O1145" s="22"/>
      <c r="P1145" s="22"/>
    </row>
    <row r="1146" spans="1:16" s="47" customFormat="1" x14ac:dyDescent="0.25">
      <c r="A1146" s="21">
        <v>2323</v>
      </c>
      <c r="B1146" s="33" t="s">
        <v>5016</v>
      </c>
      <c r="C1146" s="25">
        <v>1</v>
      </c>
      <c r="D1146" s="26">
        <v>43851</v>
      </c>
      <c r="E1146" s="21"/>
      <c r="F1146" s="37" t="s">
        <v>18</v>
      </c>
      <c r="G1146" s="37" t="s">
        <v>3926</v>
      </c>
      <c r="H1146" s="37" t="s">
        <v>24</v>
      </c>
      <c r="I1146" s="34">
        <v>1</v>
      </c>
      <c r="J1146" s="27">
        <v>109.28</v>
      </c>
      <c r="K1146" s="21"/>
      <c r="L1146" s="21"/>
      <c r="M1146" s="21"/>
      <c r="N1146" s="21"/>
      <c r="O1146" s="21"/>
      <c r="P1146" s="21"/>
    </row>
    <row r="1147" spans="1:16" s="47" customFormat="1" x14ac:dyDescent="0.25">
      <c r="A1147" s="22">
        <v>2324</v>
      </c>
      <c r="B1147" s="31" t="s">
        <v>5017</v>
      </c>
      <c r="C1147" s="28">
        <v>1</v>
      </c>
      <c r="D1147" s="29">
        <v>43838</v>
      </c>
      <c r="E1147" s="22"/>
      <c r="F1147" s="39" t="s">
        <v>5018</v>
      </c>
      <c r="G1147" s="39" t="s">
        <v>5019</v>
      </c>
      <c r="H1147" s="39" t="s">
        <v>4636</v>
      </c>
      <c r="I1147" s="32">
        <v>1</v>
      </c>
      <c r="J1147" s="30">
        <v>551.52</v>
      </c>
      <c r="K1147" s="22" t="s">
        <v>149</v>
      </c>
      <c r="L1147" s="22"/>
      <c r="M1147" s="22"/>
      <c r="N1147" s="22"/>
      <c r="O1147" s="22"/>
      <c r="P1147" s="22"/>
    </row>
    <row r="1148" spans="1:16" s="47" customFormat="1" x14ac:dyDescent="0.25">
      <c r="A1148" s="21">
        <v>2325</v>
      </c>
      <c r="B1148" s="33" t="s">
        <v>5017</v>
      </c>
      <c r="C1148" s="25">
        <v>2</v>
      </c>
      <c r="D1148" s="26">
        <v>43838</v>
      </c>
      <c r="E1148" s="21"/>
      <c r="F1148" s="37" t="s">
        <v>5018</v>
      </c>
      <c r="G1148" s="37" t="s">
        <v>5020</v>
      </c>
      <c r="H1148" s="37" t="s">
        <v>3340</v>
      </c>
      <c r="I1148" s="34">
        <v>1</v>
      </c>
      <c r="J1148" s="27">
        <v>289.23</v>
      </c>
      <c r="K1148" s="21" t="s">
        <v>149</v>
      </c>
      <c r="L1148" s="21"/>
      <c r="M1148" s="21"/>
      <c r="N1148" s="21"/>
      <c r="O1148" s="21"/>
      <c r="P1148" s="21"/>
    </row>
    <row r="1149" spans="1:16" s="47" customFormat="1" x14ac:dyDescent="0.25">
      <c r="A1149" s="22">
        <v>2326</v>
      </c>
      <c r="B1149" s="31" t="s">
        <v>5017</v>
      </c>
      <c r="C1149" s="28">
        <v>3</v>
      </c>
      <c r="D1149" s="29">
        <v>43838</v>
      </c>
      <c r="E1149" s="22"/>
      <c r="F1149" s="39" t="s">
        <v>5018</v>
      </c>
      <c r="G1149" s="39" t="s">
        <v>5021</v>
      </c>
      <c r="H1149" s="39" t="s">
        <v>5022</v>
      </c>
      <c r="I1149" s="32">
        <v>1</v>
      </c>
      <c r="J1149" s="30">
        <v>550.13</v>
      </c>
      <c r="K1149" s="22" t="s">
        <v>149</v>
      </c>
      <c r="L1149" s="22"/>
      <c r="M1149" s="22"/>
      <c r="N1149" s="22"/>
      <c r="O1149" s="22"/>
      <c r="P1149" s="22"/>
    </row>
    <row r="1150" spans="1:16" x14ac:dyDescent="0.25">
      <c r="A1150" s="21">
        <v>2327</v>
      </c>
      <c r="B1150" s="33" t="s">
        <v>5017</v>
      </c>
      <c r="C1150" s="25">
        <v>4</v>
      </c>
      <c r="D1150" s="26">
        <v>43838</v>
      </c>
      <c r="E1150" s="21"/>
      <c r="F1150" s="37" t="s">
        <v>5018</v>
      </c>
      <c r="G1150" s="37" t="s">
        <v>5023</v>
      </c>
      <c r="H1150" s="37" t="s">
        <v>5024</v>
      </c>
      <c r="I1150" s="34">
        <v>1</v>
      </c>
      <c r="J1150" s="27">
        <v>482.17</v>
      </c>
      <c r="K1150" s="21" t="s">
        <v>149</v>
      </c>
      <c r="L1150" s="21"/>
      <c r="M1150" s="21"/>
      <c r="N1150" s="21"/>
      <c r="O1150" s="21"/>
      <c r="P1150" s="21"/>
    </row>
    <row r="1151" spans="1:16" s="47" customFormat="1" x14ac:dyDescent="0.25">
      <c r="A1151" s="22">
        <v>2328</v>
      </c>
      <c r="B1151" s="31" t="s">
        <v>5017</v>
      </c>
      <c r="C1151" s="28">
        <v>5</v>
      </c>
      <c r="D1151" s="29">
        <v>43838</v>
      </c>
      <c r="E1151" s="22"/>
      <c r="F1151" s="39" t="s">
        <v>5018</v>
      </c>
      <c r="G1151" s="39" t="s">
        <v>5025</v>
      </c>
      <c r="H1151" s="39" t="s">
        <v>3339</v>
      </c>
      <c r="I1151" s="32">
        <v>1</v>
      </c>
      <c r="J1151" s="30">
        <v>239.65</v>
      </c>
      <c r="K1151" s="22" t="s">
        <v>149</v>
      </c>
      <c r="L1151" s="22"/>
      <c r="M1151" s="22"/>
      <c r="N1151" s="22"/>
      <c r="O1151" s="22"/>
      <c r="P1151" s="22"/>
    </row>
    <row r="1152" spans="1:16" s="47" customFormat="1" x14ac:dyDescent="0.25">
      <c r="A1152" s="21">
        <v>2332</v>
      </c>
      <c r="B1152" s="33" t="s">
        <v>5026</v>
      </c>
      <c r="C1152" s="25">
        <v>1</v>
      </c>
      <c r="D1152" s="26">
        <v>43837</v>
      </c>
      <c r="E1152" s="21"/>
      <c r="F1152" s="37" t="s">
        <v>15</v>
      </c>
      <c r="G1152" s="37" t="s">
        <v>5027</v>
      </c>
      <c r="H1152" s="37" t="s">
        <v>5028</v>
      </c>
      <c r="I1152" s="34">
        <v>1</v>
      </c>
      <c r="J1152" s="27">
        <v>402.31</v>
      </c>
      <c r="K1152" s="21" t="s">
        <v>150</v>
      </c>
      <c r="L1152" s="21"/>
      <c r="M1152" s="21"/>
      <c r="N1152" s="21"/>
      <c r="O1152" s="21"/>
      <c r="P1152" s="21"/>
    </row>
    <row r="1153" spans="1:16" s="47" customFormat="1" x14ac:dyDescent="0.25">
      <c r="A1153" s="22">
        <v>2335</v>
      </c>
      <c r="B1153" s="31" t="s">
        <v>5030</v>
      </c>
      <c r="C1153" s="28">
        <v>1</v>
      </c>
      <c r="D1153" s="29">
        <v>43838</v>
      </c>
      <c r="E1153" s="22"/>
      <c r="F1153" s="39" t="s">
        <v>5031</v>
      </c>
      <c r="G1153" s="39" t="s">
        <v>5032</v>
      </c>
      <c r="H1153" s="39" t="s">
        <v>5033</v>
      </c>
      <c r="I1153" s="32">
        <v>1</v>
      </c>
      <c r="J1153" s="30">
        <v>784.46</v>
      </c>
      <c r="K1153" s="22" t="s">
        <v>153</v>
      </c>
      <c r="L1153" s="22"/>
      <c r="M1153" s="22"/>
      <c r="N1153" s="22"/>
      <c r="O1153" s="22"/>
      <c r="P1153" s="22"/>
    </row>
    <row r="1154" spans="1:16" s="47" customFormat="1" x14ac:dyDescent="0.25">
      <c r="A1154" s="21">
        <v>2336</v>
      </c>
      <c r="B1154" s="33" t="s">
        <v>5034</v>
      </c>
      <c r="C1154" s="25">
        <v>1</v>
      </c>
      <c r="D1154" s="26">
        <v>43838</v>
      </c>
      <c r="E1154" s="21"/>
      <c r="F1154" s="37" t="s">
        <v>5035</v>
      </c>
      <c r="G1154" s="37" t="s">
        <v>5036</v>
      </c>
      <c r="H1154" s="37" t="s">
        <v>4963</v>
      </c>
      <c r="I1154" s="34">
        <v>1</v>
      </c>
      <c r="J1154" s="27">
        <v>225.43</v>
      </c>
      <c r="K1154" s="21" t="s">
        <v>149</v>
      </c>
      <c r="L1154" s="21"/>
      <c r="M1154" s="21"/>
      <c r="N1154" s="21"/>
      <c r="O1154" s="21"/>
      <c r="P1154" s="21"/>
    </row>
    <row r="1155" spans="1:16" s="47" customFormat="1" x14ac:dyDescent="0.25">
      <c r="A1155" s="22">
        <v>2337</v>
      </c>
      <c r="B1155" s="31" t="s">
        <v>5034</v>
      </c>
      <c r="C1155" s="28">
        <v>2</v>
      </c>
      <c r="D1155" s="29">
        <v>43838</v>
      </c>
      <c r="E1155" s="22"/>
      <c r="F1155" s="39" t="s">
        <v>5035</v>
      </c>
      <c r="G1155" s="39" t="s">
        <v>5037</v>
      </c>
      <c r="H1155" s="39" t="s">
        <v>5038</v>
      </c>
      <c r="I1155" s="32">
        <v>1</v>
      </c>
      <c r="J1155" s="30">
        <v>135.69999999999999</v>
      </c>
      <c r="K1155" s="22" t="s">
        <v>149</v>
      </c>
      <c r="L1155" s="22"/>
      <c r="M1155" s="22"/>
      <c r="N1155" s="22"/>
      <c r="O1155" s="22"/>
      <c r="P1155" s="22"/>
    </row>
    <row r="1156" spans="1:16" s="47" customFormat="1" x14ac:dyDescent="0.25">
      <c r="A1156" s="21">
        <v>2338</v>
      </c>
      <c r="B1156" s="33" t="s">
        <v>5034</v>
      </c>
      <c r="C1156" s="25">
        <v>3</v>
      </c>
      <c r="D1156" s="26">
        <v>43838</v>
      </c>
      <c r="E1156" s="21"/>
      <c r="F1156" s="37" t="s">
        <v>5035</v>
      </c>
      <c r="G1156" s="37" t="s">
        <v>5039</v>
      </c>
      <c r="H1156" s="37" t="s">
        <v>5040</v>
      </c>
      <c r="I1156" s="34">
        <v>1</v>
      </c>
      <c r="J1156" s="27">
        <v>135.69999999999999</v>
      </c>
      <c r="K1156" s="21" t="s">
        <v>149</v>
      </c>
      <c r="L1156" s="21"/>
      <c r="M1156" s="21"/>
      <c r="N1156" s="21"/>
      <c r="O1156" s="21"/>
      <c r="P1156" s="21"/>
    </row>
    <row r="1157" spans="1:16" s="47" customFormat="1" x14ac:dyDescent="0.25">
      <c r="A1157" s="22">
        <v>2342</v>
      </c>
      <c r="B1157" s="31" t="s">
        <v>5041</v>
      </c>
      <c r="C1157" s="28">
        <v>1</v>
      </c>
      <c r="D1157" s="29">
        <v>43837</v>
      </c>
      <c r="E1157" s="22"/>
      <c r="F1157" s="39" t="s">
        <v>5042</v>
      </c>
      <c r="G1157" s="39" t="s">
        <v>5043</v>
      </c>
      <c r="H1157" s="39" t="s">
        <v>4959</v>
      </c>
      <c r="I1157" s="32">
        <v>1</v>
      </c>
      <c r="J1157" s="30">
        <v>433.71</v>
      </c>
      <c r="K1157" s="22" t="s">
        <v>149</v>
      </c>
      <c r="L1157" s="22"/>
      <c r="M1157" s="22"/>
      <c r="N1157" s="22"/>
      <c r="O1157" s="22"/>
      <c r="P1157" s="22"/>
    </row>
    <row r="1158" spans="1:16" s="47" customFormat="1" x14ac:dyDescent="0.25">
      <c r="A1158" s="21">
        <v>2344</v>
      </c>
      <c r="B1158" s="33" t="s">
        <v>5041</v>
      </c>
      <c r="C1158" s="25">
        <v>2</v>
      </c>
      <c r="D1158" s="26">
        <v>43837</v>
      </c>
      <c r="E1158" s="21"/>
      <c r="F1158" s="37" t="s">
        <v>5042</v>
      </c>
      <c r="G1158" s="37" t="s">
        <v>5044</v>
      </c>
      <c r="H1158" s="37" t="s">
        <v>5045</v>
      </c>
      <c r="I1158" s="34">
        <v>1</v>
      </c>
      <c r="J1158" s="27">
        <v>254.57</v>
      </c>
      <c r="K1158" s="21" t="s">
        <v>149</v>
      </c>
      <c r="L1158" s="21"/>
      <c r="M1158" s="21"/>
      <c r="N1158" s="21"/>
      <c r="O1158" s="21"/>
      <c r="P1158" s="21"/>
    </row>
    <row r="1159" spans="1:16" x14ac:dyDescent="0.25">
      <c r="A1159" s="22">
        <v>2345</v>
      </c>
      <c r="B1159" s="31" t="s">
        <v>5041</v>
      </c>
      <c r="C1159" s="28">
        <v>3</v>
      </c>
      <c r="D1159" s="29">
        <v>43837</v>
      </c>
      <c r="E1159" s="22"/>
      <c r="F1159" s="39" t="s">
        <v>5042</v>
      </c>
      <c r="G1159" s="39" t="s">
        <v>5046</v>
      </c>
      <c r="H1159" s="39" t="s">
        <v>3813</v>
      </c>
      <c r="I1159" s="32">
        <v>1</v>
      </c>
      <c r="J1159" s="30">
        <v>236.98</v>
      </c>
      <c r="K1159" s="22" t="s">
        <v>150</v>
      </c>
      <c r="L1159" s="22"/>
      <c r="M1159" s="22"/>
      <c r="N1159" s="22"/>
      <c r="O1159" s="22"/>
      <c r="P1159" s="22"/>
    </row>
    <row r="1160" spans="1:16" s="47" customFormat="1" x14ac:dyDescent="0.25">
      <c r="A1160" s="21">
        <v>2347</v>
      </c>
      <c r="B1160" s="33" t="s">
        <v>5041</v>
      </c>
      <c r="C1160" s="25">
        <v>4</v>
      </c>
      <c r="D1160" s="26">
        <v>43837</v>
      </c>
      <c r="E1160" s="21"/>
      <c r="F1160" s="37" t="s">
        <v>5042</v>
      </c>
      <c r="G1160" s="37" t="s">
        <v>5048</v>
      </c>
      <c r="H1160" s="37" t="s">
        <v>5049</v>
      </c>
      <c r="I1160" s="34">
        <v>1</v>
      </c>
      <c r="J1160" s="27">
        <v>375.29</v>
      </c>
      <c r="K1160" s="21" t="s">
        <v>150</v>
      </c>
      <c r="L1160" s="21"/>
      <c r="M1160" s="21"/>
      <c r="N1160" s="21"/>
      <c r="O1160" s="21"/>
      <c r="P1160" s="21"/>
    </row>
    <row r="1161" spans="1:16" s="47" customFormat="1" x14ac:dyDescent="0.25">
      <c r="A1161" s="22">
        <v>2358</v>
      </c>
      <c r="B1161" s="31" t="s">
        <v>5051</v>
      </c>
      <c r="C1161" s="28">
        <v>1</v>
      </c>
      <c r="D1161" s="29">
        <v>43838</v>
      </c>
      <c r="E1161" s="22"/>
      <c r="F1161" s="39" t="s">
        <v>5052</v>
      </c>
      <c r="G1161" s="39" t="s">
        <v>5053</v>
      </c>
      <c r="H1161" s="39" t="s">
        <v>4715</v>
      </c>
      <c r="I1161" s="32">
        <v>1</v>
      </c>
      <c r="J1161" s="30">
        <v>279.39</v>
      </c>
      <c r="K1161" s="22" t="s">
        <v>149</v>
      </c>
      <c r="L1161" s="22"/>
      <c r="M1161" s="22"/>
      <c r="N1161" s="22"/>
      <c r="O1161" s="22"/>
      <c r="P1161" s="22"/>
    </row>
    <row r="1162" spans="1:16" s="47" customFormat="1" x14ac:dyDescent="0.25">
      <c r="A1162" s="21">
        <v>2360</v>
      </c>
      <c r="B1162" s="33" t="s">
        <v>5051</v>
      </c>
      <c r="C1162" s="25">
        <v>2</v>
      </c>
      <c r="D1162" s="26">
        <v>43838</v>
      </c>
      <c r="E1162" s="21"/>
      <c r="F1162" s="37" t="s">
        <v>5052</v>
      </c>
      <c r="G1162" s="37" t="s">
        <v>5054</v>
      </c>
      <c r="H1162" s="37" t="s">
        <v>3583</v>
      </c>
      <c r="I1162" s="34">
        <v>1</v>
      </c>
      <c r="J1162" s="27">
        <v>320.06</v>
      </c>
      <c r="K1162" s="21" t="s">
        <v>149</v>
      </c>
      <c r="L1162" s="21"/>
      <c r="M1162" s="21"/>
      <c r="N1162" s="21"/>
      <c r="O1162" s="21"/>
      <c r="P1162" s="21"/>
    </row>
    <row r="1163" spans="1:16" s="47" customFormat="1" x14ac:dyDescent="0.25">
      <c r="A1163" s="22">
        <v>2364</v>
      </c>
      <c r="B1163" s="31" t="s">
        <v>5055</v>
      </c>
      <c r="C1163" s="28">
        <v>1</v>
      </c>
      <c r="D1163" s="29">
        <v>43850</v>
      </c>
      <c r="E1163" s="22"/>
      <c r="F1163" s="39" t="s">
        <v>85</v>
      </c>
      <c r="G1163" s="39" t="s">
        <v>3550</v>
      </c>
      <c r="H1163" s="39" t="s">
        <v>86</v>
      </c>
      <c r="I1163" s="32">
        <v>6</v>
      </c>
      <c r="J1163" s="30">
        <v>2825.52</v>
      </c>
      <c r="K1163" s="22"/>
      <c r="L1163" s="22"/>
      <c r="M1163" s="22"/>
      <c r="N1163" s="22"/>
      <c r="O1163" s="22"/>
      <c r="P1163" s="22"/>
    </row>
    <row r="1164" spans="1:16" s="47" customFormat="1" x14ac:dyDescent="0.25">
      <c r="A1164" s="21">
        <v>2366</v>
      </c>
      <c r="B1164" s="33" t="s">
        <v>5056</v>
      </c>
      <c r="C1164" s="25">
        <v>1</v>
      </c>
      <c r="D1164" s="26">
        <v>43850</v>
      </c>
      <c r="E1164" s="21"/>
      <c r="F1164" s="37" t="s">
        <v>85</v>
      </c>
      <c r="G1164" s="37" t="s">
        <v>3438</v>
      </c>
      <c r="H1164" s="37" t="s">
        <v>86</v>
      </c>
      <c r="I1164" s="34">
        <v>4</v>
      </c>
      <c r="J1164" s="27">
        <v>1839.96</v>
      </c>
      <c r="K1164" s="21"/>
      <c r="L1164" s="21"/>
      <c r="M1164" s="21"/>
      <c r="N1164" s="21"/>
      <c r="O1164" s="21"/>
      <c r="P1164" s="21"/>
    </row>
    <row r="1165" spans="1:16" s="47" customFormat="1" x14ac:dyDescent="0.25">
      <c r="A1165" s="22">
        <v>2367</v>
      </c>
      <c r="B1165" s="31" t="s">
        <v>5057</v>
      </c>
      <c r="C1165" s="28">
        <v>1</v>
      </c>
      <c r="D1165" s="29">
        <v>43850</v>
      </c>
      <c r="E1165" s="22"/>
      <c r="F1165" s="39" t="s">
        <v>85</v>
      </c>
      <c r="G1165" s="39" t="s">
        <v>3551</v>
      </c>
      <c r="H1165" s="39" t="s">
        <v>87</v>
      </c>
      <c r="I1165" s="32">
        <v>6</v>
      </c>
      <c r="J1165" s="30">
        <v>3417.54</v>
      </c>
      <c r="K1165" s="22"/>
      <c r="L1165" s="22"/>
      <c r="M1165" s="22"/>
      <c r="N1165" s="22"/>
      <c r="O1165" s="22"/>
      <c r="P1165" s="22"/>
    </row>
    <row r="1166" spans="1:16" s="47" customFormat="1" x14ac:dyDescent="0.25">
      <c r="A1166" s="21">
        <v>2368</v>
      </c>
      <c r="B1166" s="33" t="s">
        <v>5058</v>
      </c>
      <c r="C1166" s="25">
        <v>1</v>
      </c>
      <c r="D1166" s="26">
        <v>43850</v>
      </c>
      <c r="E1166" s="21"/>
      <c r="F1166" s="37" t="s">
        <v>85</v>
      </c>
      <c r="G1166" s="37" t="s">
        <v>3663</v>
      </c>
      <c r="H1166" s="37" t="s">
        <v>86</v>
      </c>
      <c r="I1166" s="34">
        <v>2</v>
      </c>
      <c r="J1166" s="27">
        <v>942.04</v>
      </c>
      <c r="K1166" s="21"/>
      <c r="L1166" s="21"/>
      <c r="M1166" s="21"/>
      <c r="N1166" s="21"/>
      <c r="O1166" s="21"/>
      <c r="P1166" s="21"/>
    </row>
    <row r="1167" spans="1:16" s="47" customFormat="1" x14ac:dyDescent="0.25">
      <c r="A1167" s="22">
        <v>2369</v>
      </c>
      <c r="B1167" s="31" t="s">
        <v>5059</v>
      </c>
      <c r="C1167" s="28">
        <v>1</v>
      </c>
      <c r="D1167" s="29">
        <v>43850</v>
      </c>
      <c r="E1167" s="22"/>
      <c r="F1167" s="39" t="s">
        <v>85</v>
      </c>
      <c r="G1167" s="39" t="s">
        <v>3552</v>
      </c>
      <c r="H1167" s="39" t="s">
        <v>86</v>
      </c>
      <c r="I1167" s="32">
        <v>5</v>
      </c>
      <c r="J1167" s="30">
        <v>2430.75</v>
      </c>
      <c r="K1167" s="22"/>
      <c r="L1167" s="22"/>
      <c r="M1167" s="22"/>
      <c r="N1167" s="22"/>
      <c r="O1167" s="22"/>
      <c r="P1167" s="22"/>
    </row>
    <row r="1168" spans="1:16" x14ac:dyDescent="0.25">
      <c r="A1168" s="21">
        <v>2370</v>
      </c>
      <c r="B1168" s="33" t="s">
        <v>5060</v>
      </c>
      <c r="C1168" s="25">
        <v>1</v>
      </c>
      <c r="D1168" s="26">
        <v>43850</v>
      </c>
      <c r="E1168" s="21"/>
      <c r="F1168" s="37" t="s">
        <v>85</v>
      </c>
      <c r="G1168" s="37" t="s">
        <v>3554</v>
      </c>
      <c r="H1168" s="37" t="s">
        <v>86</v>
      </c>
      <c r="I1168" s="34">
        <v>1</v>
      </c>
      <c r="J1168" s="27">
        <v>552.26</v>
      </c>
      <c r="K1168" s="21"/>
      <c r="L1168" s="21"/>
      <c r="M1168" s="21"/>
      <c r="N1168" s="21"/>
      <c r="O1168" s="21"/>
      <c r="P1168" s="21"/>
    </row>
    <row r="1169" spans="1:16" s="47" customFormat="1" x14ac:dyDescent="0.25">
      <c r="A1169" s="22">
        <v>2371</v>
      </c>
      <c r="B1169" s="31" t="s">
        <v>5061</v>
      </c>
      <c r="C1169" s="28">
        <v>1</v>
      </c>
      <c r="D1169" s="29">
        <v>43850</v>
      </c>
      <c r="E1169" s="22"/>
      <c r="F1169" s="39" t="s">
        <v>85</v>
      </c>
      <c r="G1169" s="39" t="s">
        <v>3555</v>
      </c>
      <c r="H1169" s="39" t="s">
        <v>3556</v>
      </c>
      <c r="I1169" s="32">
        <v>2</v>
      </c>
      <c r="J1169" s="30">
        <v>132.34</v>
      </c>
      <c r="K1169" s="22"/>
      <c r="L1169" s="22"/>
      <c r="M1169" s="22"/>
      <c r="N1169" s="22"/>
      <c r="O1169" s="22"/>
      <c r="P1169" s="22"/>
    </row>
    <row r="1170" spans="1:16" s="47" customFormat="1" x14ac:dyDescent="0.25">
      <c r="A1170" s="21">
        <v>2372</v>
      </c>
      <c r="B1170" s="33" t="s">
        <v>5062</v>
      </c>
      <c r="C1170" s="25">
        <v>1</v>
      </c>
      <c r="D1170" s="26">
        <v>43838</v>
      </c>
      <c r="E1170" s="21"/>
      <c r="F1170" s="37" t="s">
        <v>18</v>
      </c>
      <c r="G1170" s="37" t="s">
        <v>3320</v>
      </c>
      <c r="H1170" s="37" t="s">
        <v>5063</v>
      </c>
      <c r="I1170" s="34">
        <v>1</v>
      </c>
      <c r="J1170" s="27">
        <v>173.69</v>
      </c>
      <c r="K1170" s="21" t="s">
        <v>149</v>
      </c>
      <c r="L1170" s="21"/>
      <c r="M1170" s="21"/>
      <c r="N1170" s="21"/>
      <c r="O1170" s="21"/>
      <c r="P1170" s="21"/>
    </row>
    <row r="1171" spans="1:16" s="47" customFormat="1" x14ac:dyDescent="0.25">
      <c r="A1171" s="22">
        <v>2373</v>
      </c>
      <c r="B1171" s="31" t="s">
        <v>5062</v>
      </c>
      <c r="C1171" s="28">
        <v>2</v>
      </c>
      <c r="D1171" s="29">
        <v>43838</v>
      </c>
      <c r="E1171" s="22"/>
      <c r="F1171" s="39" t="s">
        <v>18</v>
      </c>
      <c r="G1171" s="39" t="s">
        <v>3319</v>
      </c>
      <c r="H1171" s="39" t="s">
        <v>5064</v>
      </c>
      <c r="I1171" s="32">
        <v>1</v>
      </c>
      <c r="J1171" s="30">
        <v>234.01</v>
      </c>
      <c r="K1171" s="22" t="s">
        <v>149</v>
      </c>
      <c r="L1171" s="22"/>
      <c r="M1171" s="22"/>
      <c r="N1171" s="22"/>
      <c r="O1171" s="22"/>
      <c r="P1171" s="22"/>
    </row>
    <row r="1172" spans="1:16" s="47" customFormat="1" x14ac:dyDescent="0.25">
      <c r="A1172" s="21">
        <v>2374</v>
      </c>
      <c r="B1172" s="33" t="s">
        <v>5062</v>
      </c>
      <c r="C1172" s="25">
        <v>3</v>
      </c>
      <c r="D1172" s="26">
        <v>43838</v>
      </c>
      <c r="E1172" s="21"/>
      <c r="F1172" s="37" t="s">
        <v>18</v>
      </c>
      <c r="G1172" s="37" t="s">
        <v>3318</v>
      </c>
      <c r="H1172" s="37" t="s">
        <v>5065</v>
      </c>
      <c r="I1172" s="34">
        <v>1</v>
      </c>
      <c r="J1172" s="27">
        <v>204.46</v>
      </c>
      <c r="K1172" s="21" t="s">
        <v>149</v>
      </c>
      <c r="L1172" s="21"/>
      <c r="M1172" s="21"/>
      <c r="N1172" s="21"/>
      <c r="O1172" s="21"/>
      <c r="P1172" s="21"/>
    </row>
    <row r="1173" spans="1:16" s="47" customFormat="1" x14ac:dyDescent="0.25">
      <c r="A1173" s="22">
        <v>2378</v>
      </c>
      <c r="B1173" s="31" t="s">
        <v>5066</v>
      </c>
      <c r="C1173" s="28">
        <v>1</v>
      </c>
      <c r="D1173" s="29">
        <v>43839</v>
      </c>
      <c r="E1173" s="22"/>
      <c r="F1173" s="39" t="s">
        <v>53</v>
      </c>
      <c r="G1173" s="39" t="s">
        <v>3548</v>
      </c>
      <c r="H1173" s="39" t="s">
        <v>5067</v>
      </c>
      <c r="I1173" s="32">
        <v>4</v>
      </c>
      <c r="J1173" s="30">
        <v>1387.04</v>
      </c>
      <c r="K1173" s="22" t="s">
        <v>149</v>
      </c>
      <c r="L1173" s="22"/>
      <c r="M1173" s="22"/>
      <c r="N1173" s="22"/>
      <c r="O1173" s="22"/>
      <c r="P1173" s="22"/>
    </row>
    <row r="1174" spans="1:16" s="47" customFormat="1" x14ac:dyDescent="0.25">
      <c r="A1174" s="21">
        <v>2380</v>
      </c>
      <c r="B1174" s="33" t="s">
        <v>5068</v>
      </c>
      <c r="C1174" s="25">
        <v>1</v>
      </c>
      <c r="D1174" s="26">
        <v>43839</v>
      </c>
      <c r="E1174" s="21"/>
      <c r="F1174" s="37" t="s">
        <v>53</v>
      </c>
      <c r="G1174" s="37" t="s">
        <v>3549</v>
      </c>
      <c r="H1174" s="37" t="s">
        <v>132</v>
      </c>
      <c r="I1174" s="34">
        <v>3</v>
      </c>
      <c r="J1174" s="27">
        <v>1997.67</v>
      </c>
      <c r="K1174" s="21" t="s">
        <v>149</v>
      </c>
      <c r="L1174" s="21"/>
      <c r="M1174" s="21"/>
      <c r="N1174" s="21"/>
      <c r="O1174" s="21"/>
      <c r="P1174" s="21"/>
    </row>
    <row r="1175" spans="1:16" x14ac:dyDescent="0.25">
      <c r="A1175" s="22">
        <v>2381</v>
      </c>
      <c r="B1175" s="31" t="s">
        <v>5069</v>
      </c>
      <c r="C1175" s="28">
        <v>1</v>
      </c>
      <c r="D1175" s="29">
        <v>43839</v>
      </c>
      <c r="E1175" s="22"/>
      <c r="F1175" s="39" t="s">
        <v>53</v>
      </c>
      <c r="G1175" s="39" t="s">
        <v>3968</v>
      </c>
      <c r="H1175" s="39" t="s">
        <v>4507</v>
      </c>
      <c r="I1175" s="32">
        <v>2</v>
      </c>
      <c r="J1175" s="30">
        <v>1082.46</v>
      </c>
      <c r="K1175" s="22" t="s">
        <v>149</v>
      </c>
      <c r="L1175" s="22"/>
      <c r="M1175" s="22"/>
      <c r="N1175" s="22"/>
      <c r="O1175" s="22"/>
      <c r="P1175" s="22"/>
    </row>
    <row r="1176" spans="1:16" s="47" customFormat="1" x14ac:dyDescent="0.25">
      <c r="A1176" s="21">
        <v>2382</v>
      </c>
      <c r="B1176" s="33" t="s">
        <v>5069</v>
      </c>
      <c r="C1176" s="25">
        <v>2</v>
      </c>
      <c r="D1176" s="26">
        <v>43839</v>
      </c>
      <c r="E1176" s="21"/>
      <c r="F1176" s="37" t="s">
        <v>53</v>
      </c>
      <c r="G1176" s="37" t="s">
        <v>3595</v>
      </c>
      <c r="H1176" s="37" t="s">
        <v>3596</v>
      </c>
      <c r="I1176" s="34">
        <v>1</v>
      </c>
      <c r="J1176" s="27">
        <v>541.23</v>
      </c>
      <c r="K1176" s="21" t="s">
        <v>149</v>
      </c>
      <c r="L1176" s="21"/>
      <c r="M1176" s="21"/>
      <c r="N1176" s="21"/>
      <c r="O1176" s="21"/>
      <c r="P1176" s="21"/>
    </row>
    <row r="1177" spans="1:16" s="47" customFormat="1" x14ac:dyDescent="0.25">
      <c r="A1177" s="22">
        <v>2386</v>
      </c>
      <c r="B1177" s="31" t="s">
        <v>5070</v>
      </c>
      <c r="C1177" s="28">
        <v>1</v>
      </c>
      <c r="D1177" s="29">
        <v>43836</v>
      </c>
      <c r="E1177" s="22"/>
      <c r="F1177" s="39" t="s">
        <v>3346</v>
      </c>
      <c r="G1177" s="39" t="s">
        <v>1601</v>
      </c>
      <c r="H1177" s="39" t="s">
        <v>5071</v>
      </c>
      <c r="I1177" s="32">
        <v>1</v>
      </c>
      <c r="J1177" s="30">
        <v>131.1</v>
      </c>
      <c r="K1177" s="22" t="s">
        <v>150</v>
      </c>
      <c r="L1177" s="22"/>
      <c r="M1177" s="22"/>
      <c r="N1177" s="22"/>
      <c r="O1177" s="22"/>
      <c r="P1177" s="22"/>
    </row>
    <row r="1178" spans="1:16" s="47" customFormat="1" x14ac:dyDescent="0.25">
      <c r="A1178" s="21">
        <v>2388</v>
      </c>
      <c r="B1178" s="33" t="s">
        <v>5070</v>
      </c>
      <c r="C1178" s="25">
        <v>2</v>
      </c>
      <c r="D1178" s="26">
        <v>43836</v>
      </c>
      <c r="E1178" s="21"/>
      <c r="F1178" s="37" t="s">
        <v>3346</v>
      </c>
      <c r="G1178" s="37" t="s">
        <v>1602</v>
      </c>
      <c r="H1178" s="37" t="s">
        <v>5072</v>
      </c>
      <c r="I1178" s="34">
        <v>1</v>
      </c>
      <c r="J1178" s="27">
        <v>199.58</v>
      </c>
      <c r="K1178" s="21" t="s">
        <v>150</v>
      </c>
      <c r="L1178" s="21"/>
      <c r="M1178" s="21"/>
      <c r="N1178" s="21"/>
      <c r="O1178" s="21"/>
      <c r="P1178" s="21"/>
    </row>
    <row r="1179" spans="1:16" s="47" customFormat="1" x14ac:dyDescent="0.25">
      <c r="A1179" s="22">
        <v>2392</v>
      </c>
      <c r="B1179" s="31" t="s">
        <v>5073</v>
      </c>
      <c r="C1179" s="28">
        <v>1</v>
      </c>
      <c r="D1179" s="29">
        <v>43843</v>
      </c>
      <c r="E1179" s="22"/>
      <c r="F1179" s="39" t="s">
        <v>43</v>
      </c>
      <c r="G1179" s="39" t="s">
        <v>4015</v>
      </c>
      <c r="H1179" s="39" t="s">
        <v>5074</v>
      </c>
      <c r="I1179" s="32">
        <v>20</v>
      </c>
      <c r="J1179" s="30">
        <v>167</v>
      </c>
      <c r="K1179" s="22"/>
      <c r="L1179" s="22"/>
      <c r="M1179" s="22"/>
      <c r="N1179" s="22"/>
      <c r="O1179" s="22"/>
      <c r="P1179" s="22"/>
    </row>
    <row r="1180" spans="1:16" s="47" customFormat="1" x14ac:dyDescent="0.25">
      <c r="A1180" s="21">
        <v>2394</v>
      </c>
      <c r="B1180" s="33" t="s">
        <v>5075</v>
      </c>
      <c r="C1180" s="25">
        <v>1</v>
      </c>
      <c r="D1180" s="26">
        <v>43836</v>
      </c>
      <c r="E1180" s="21"/>
      <c r="F1180" s="37" t="s">
        <v>14</v>
      </c>
      <c r="G1180" s="37" t="s">
        <v>5076</v>
      </c>
      <c r="H1180" s="37" t="s">
        <v>5077</v>
      </c>
      <c r="I1180" s="34">
        <v>1</v>
      </c>
      <c r="J1180" s="27">
        <v>198.2</v>
      </c>
      <c r="K1180" s="21" t="s">
        <v>150</v>
      </c>
      <c r="L1180" s="21"/>
      <c r="M1180" s="21"/>
      <c r="N1180" s="21"/>
      <c r="O1180" s="21"/>
      <c r="P1180" s="21"/>
    </row>
    <row r="1181" spans="1:16" s="47" customFormat="1" x14ac:dyDescent="0.25">
      <c r="A1181" s="22">
        <v>2395</v>
      </c>
      <c r="B1181" s="31" t="s">
        <v>5075</v>
      </c>
      <c r="C1181" s="28">
        <v>2</v>
      </c>
      <c r="D1181" s="29">
        <v>43836</v>
      </c>
      <c r="E1181" s="22"/>
      <c r="F1181" s="39" t="s">
        <v>14</v>
      </c>
      <c r="G1181" s="22"/>
      <c r="H1181" s="39" t="s">
        <v>5078</v>
      </c>
      <c r="I1181" s="32">
        <v>1</v>
      </c>
      <c r="J1181" s="30">
        <v>0</v>
      </c>
      <c r="K1181" s="22" t="s">
        <v>150</v>
      </c>
      <c r="L1181" s="22"/>
      <c r="M1181" s="22"/>
      <c r="N1181" s="22"/>
      <c r="O1181" s="22"/>
      <c r="P1181" s="22"/>
    </row>
    <row r="1182" spans="1:16" s="47" customFormat="1" x14ac:dyDescent="0.25">
      <c r="A1182" s="21">
        <v>2399</v>
      </c>
      <c r="B1182" s="33" t="s">
        <v>5079</v>
      </c>
      <c r="C1182" s="25">
        <v>1</v>
      </c>
      <c r="D1182" s="26">
        <v>43851</v>
      </c>
      <c r="E1182" s="21"/>
      <c r="F1182" s="37" t="s">
        <v>18</v>
      </c>
      <c r="G1182" s="37" t="s">
        <v>3870</v>
      </c>
      <c r="H1182" s="37" t="s">
        <v>5080</v>
      </c>
      <c r="I1182" s="34">
        <v>1</v>
      </c>
      <c r="J1182" s="27">
        <v>313.87</v>
      </c>
      <c r="K1182" s="21"/>
      <c r="L1182" s="21"/>
      <c r="M1182" s="21"/>
      <c r="N1182" s="21"/>
      <c r="O1182" s="21"/>
      <c r="P1182" s="21"/>
    </row>
    <row r="1183" spans="1:16" x14ac:dyDescent="0.25">
      <c r="A1183" s="22">
        <v>2401</v>
      </c>
      <c r="B1183" s="31" t="s">
        <v>5081</v>
      </c>
      <c r="C1183" s="28">
        <v>1</v>
      </c>
      <c r="D1183" s="29">
        <v>43851</v>
      </c>
      <c r="E1183" s="22"/>
      <c r="F1183" s="39" t="s">
        <v>18</v>
      </c>
      <c r="G1183" s="39" t="s">
        <v>3757</v>
      </c>
      <c r="H1183" s="39" t="s">
        <v>3284</v>
      </c>
      <c r="I1183" s="32">
        <v>1</v>
      </c>
      <c r="J1183" s="30">
        <v>81.78</v>
      </c>
      <c r="K1183" s="22"/>
      <c r="L1183" s="22"/>
      <c r="M1183" s="22"/>
      <c r="N1183" s="22"/>
      <c r="O1183" s="22"/>
      <c r="P1183" s="22"/>
    </row>
    <row r="1184" spans="1:16" s="47" customFormat="1" x14ac:dyDescent="0.25">
      <c r="A1184" s="21">
        <v>2402</v>
      </c>
      <c r="B1184" s="33" t="s">
        <v>5082</v>
      </c>
      <c r="C1184" s="25">
        <v>1</v>
      </c>
      <c r="D1184" s="26">
        <v>43851</v>
      </c>
      <c r="E1184" s="21"/>
      <c r="F1184" s="37" t="s">
        <v>18</v>
      </c>
      <c r="G1184" s="37" t="s">
        <v>3877</v>
      </c>
      <c r="H1184" s="37" t="s">
        <v>3336</v>
      </c>
      <c r="I1184" s="34">
        <v>4</v>
      </c>
      <c r="J1184" s="27">
        <v>214.32</v>
      </c>
      <c r="K1184" s="21"/>
      <c r="L1184" s="21"/>
      <c r="M1184" s="21"/>
      <c r="N1184" s="21"/>
      <c r="O1184" s="21"/>
      <c r="P1184" s="21"/>
    </row>
    <row r="1185" spans="1:16" s="47" customFormat="1" x14ac:dyDescent="0.25">
      <c r="A1185" s="22">
        <v>2403</v>
      </c>
      <c r="B1185" s="31" t="s">
        <v>5083</v>
      </c>
      <c r="C1185" s="28">
        <v>1</v>
      </c>
      <c r="D1185" s="29">
        <v>43851</v>
      </c>
      <c r="E1185" s="22"/>
      <c r="F1185" s="39" t="s">
        <v>18</v>
      </c>
      <c r="G1185" s="39" t="s">
        <v>3872</v>
      </c>
      <c r="H1185" s="39" t="s">
        <v>3295</v>
      </c>
      <c r="I1185" s="32">
        <v>1</v>
      </c>
      <c r="J1185" s="30">
        <v>126.79</v>
      </c>
      <c r="K1185" s="22"/>
      <c r="L1185" s="22"/>
      <c r="M1185" s="22"/>
      <c r="N1185" s="22"/>
      <c r="O1185" s="22"/>
      <c r="P1185" s="22"/>
    </row>
    <row r="1186" spans="1:16" s="47" customFormat="1" x14ac:dyDescent="0.25">
      <c r="A1186" s="21">
        <v>2404</v>
      </c>
      <c r="B1186" s="33" t="s">
        <v>5084</v>
      </c>
      <c r="C1186" s="25">
        <v>1</v>
      </c>
      <c r="D1186" s="26">
        <v>43851</v>
      </c>
      <c r="E1186" s="21"/>
      <c r="F1186" s="37" t="s">
        <v>18</v>
      </c>
      <c r="G1186" s="37" t="s">
        <v>3930</v>
      </c>
      <c r="H1186" s="37" t="s">
        <v>4056</v>
      </c>
      <c r="I1186" s="34">
        <v>4</v>
      </c>
      <c r="J1186" s="27">
        <v>65.959999999999994</v>
      </c>
      <c r="K1186" s="21"/>
      <c r="L1186" s="21"/>
      <c r="M1186" s="21"/>
      <c r="N1186" s="21"/>
      <c r="O1186" s="21"/>
      <c r="P1186" s="21"/>
    </row>
    <row r="1187" spans="1:16" s="47" customFormat="1" x14ac:dyDescent="0.25">
      <c r="A1187" s="22">
        <v>2405</v>
      </c>
      <c r="B1187" s="31" t="s">
        <v>5085</v>
      </c>
      <c r="C1187" s="28">
        <v>1</v>
      </c>
      <c r="D1187" s="29">
        <v>43851</v>
      </c>
      <c r="E1187" s="22"/>
      <c r="F1187" s="39" t="s">
        <v>18</v>
      </c>
      <c r="G1187" s="39" t="s">
        <v>3883</v>
      </c>
      <c r="H1187" s="39" t="s">
        <v>93</v>
      </c>
      <c r="I1187" s="32">
        <v>3</v>
      </c>
      <c r="J1187" s="30">
        <v>1667.58</v>
      </c>
      <c r="K1187" s="22"/>
      <c r="L1187" s="22"/>
      <c r="M1187" s="22"/>
      <c r="N1187" s="22"/>
      <c r="O1187" s="22"/>
      <c r="P1187" s="22"/>
    </row>
    <row r="1188" spans="1:16" s="47" customFormat="1" x14ac:dyDescent="0.25">
      <c r="A1188" s="21">
        <v>2406</v>
      </c>
      <c r="B1188" s="33" t="s">
        <v>5085</v>
      </c>
      <c r="C1188" s="25">
        <v>2</v>
      </c>
      <c r="D1188" s="26">
        <v>43851</v>
      </c>
      <c r="E1188" s="21"/>
      <c r="F1188" s="37" t="s">
        <v>18</v>
      </c>
      <c r="G1188" s="37" t="s">
        <v>3525</v>
      </c>
      <c r="H1188" s="37" t="s">
        <v>47</v>
      </c>
      <c r="I1188" s="34">
        <v>11</v>
      </c>
      <c r="J1188" s="27">
        <v>1261.1500000000001</v>
      </c>
      <c r="K1188" s="21"/>
      <c r="L1188" s="21"/>
      <c r="M1188" s="21"/>
      <c r="N1188" s="21"/>
      <c r="O1188" s="21"/>
      <c r="P1188" s="21"/>
    </row>
    <row r="1189" spans="1:16" s="47" customFormat="1" x14ac:dyDescent="0.25">
      <c r="A1189" s="22">
        <v>2407</v>
      </c>
      <c r="B1189" s="31" t="s">
        <v>5085</v>
      </c>
      <c r="C1189" s="28">
        <v>3</v>
      </c>
      <c r="D1189" s="29">
        <v>43851</v>
      </c>
      <c r="E1189" s="22"/>
      <c r="F1189" s="39" t="s">
        <v>18</v>
      </c>
      <c r="G1189" s="39" t="s">
        <v>3884</v>
      </c>
      <c r="H1189" s="39" t="s">
        <v>95</v>
      </c>
      <c r="I1189" s="32">
        <v>3</v>
      </c>
      <c r="J1189" s="30">
        <v>896.88</v>
      </c>
      <c r="K1189" s="22"/>
      <c r="L1189" s="22"/>
      <c r="M1189" s="22"/>
      <c r="N1189" s="22"/>
      <c r="O1189" s="22"/>
      <c r="P1189" s="22"/>
    </row>
    <row r="1190" spans="1:16" s="47" customFormat="1" x14ac:dyDescent="0.25">
      <c r="A1190" s="21">
        <v>2411</v>
      </c>
      <c r="B1190" s="33" t="s">
        <v>5086</v>
      </c>
      <c r="C1190" s="25">
        <v>1</v>
      </c>
      <c r="D1190" s="26">
        <v>43844</v>
      </c>
      <c r="E1190" s="21"/>
      <c r="F1190" s="37" t="s">
        <v>18</v>
      </c>
      <c r="G1190" s="37" t="s">
        <v>3468</v>
      </c>
      <c r="H1190" s="37" t="s">
        <v>55</v>
      </c>
      <c r="I1190" s="34">
        <v>2</v>
      </c>
      <c r="J1190" s="27">
        <v>398.46</v>
      </c>
      <c r="K1190" s="21"/>
      <c r="L1190" s="21"/>
      <c r="M1190" s="21"/>
      <c r="N1190" s="21"/>
      <c r="O1190" s="21"/>
      <c r="P1190" s="21"/>
    </row>
    <row r="1191" spans="1:16" s="47" customFormat="1" x14ac:dyDescent="0.25">
      <c r="A1191" s="22">
        <v>2413</v>
      </c>
      <c r="B1191" s="31" t="s">
        <v>5086</v>
      </c>
      <c r="C1191" s="28">
        <v>2</v>
      </c>
      <c r="D1191" s="29">
        <v>43844</v>
      </c>
      <c r="E1191" s="22"/>
      <c r="F1191" s="39" t="s">
        <v>18</v>
      </c>
      <c r="G1191" s="39" t="s">
        <v>3624</v>
      </c>
      <c r="H1191" s="39" t="s">
        <v>3302</v>
      </c>
      <c r="I1191" s="32">
        <v>2</v>
      </c>
      <c r="J1191" s="30">
        <v>260.64</v>
      </c>
      <c r="K1191" s="22"/>
      <c r="L1191" s="22"/>
      <c r="M1191" s="22"/>
      <c r="N1191" s="22"/>
      <c r="O1191" s="22"/>
      <c r="P1191" s="22"/>
    </row>
    <row r="1192" spans="1:16" x14ac:dyDescent="0.25">
      <c r="A1192" s="21">
        <v>2414</v>
      </c>
      <c r="B1192" s="33" t="s">
        <v>5086</v>
      </c>
      <c r="C1192" s="25">
        <v>3</v>
      </c>
      <c r="D1192" s="26">
        <v>43844</v>
      </c>
      <c r="E1192" s="21"/>
      <c r="F1192" s="37" t="s">
        <v>18</v>
      </c>
      <c r="G1192" s="37" t="s">
        <v>3467</v>
      </c>
      <c r="H1192" s="37" t="s">
        <v>24</v>
      </c>
      <c r="I1192" s="34">
        <v>2</v>
      </c>
      <c r="J1192" s="27">
        <v>271.5</v>
      </c>
      <c r="K1192" s="21"/>
      <c r="L1192" s="21"/>
      <c r="M1192" s="21"/>
      <c r="N1192" s="21"/>
      <c r="O1192" s="21"/>
      <c r="P1192" s="21"/>
    </row>
    <row r="1193" spans="1:16" s="47" customFormat="1" x14ac:dyDescent="0.25">
      <c r="A1193" s="22">
        <v>2418</v>
      </c>
      <c r="B1193" s="31" t="s">
        <v>5087</v>
      </c>
      <c r="C1193" s="28">
        <v>1</v>
      </c>
      <c r="D1193" s="29">
        <v>43845</v>
      </c>
      <c r="E1193" s="22"/>
      <c r="F1193" s="39" t="s">
        <v>14</v>
      </c>
      <c r="G1193" s="39" t="s">
        <v>5088</v>
      </c>
      <c r="H1193" s="39" t="s">
        <v>5089</v>
      </c>
      <c r="I1193" s="32">
        <v>1</v>
      </c>
      <c r="J1193" s="30">
        <v>259.12</v>
      </c>
      <c r="K1193" s="22"/>
      <c r="L1193" s="22"/>
      <c r="M1193" s="22"/>
      <c r="N1193" s="22"/>
      <c r="O1193" s="22"/>
      <c r="P1193" s="22"/>
    </row>
    <row r="1194" spans="1:16" s="47" customFormat="1" x14ac:dyDescent="0.25">
      <c r="A1194" s="21">
        <v>2420</v>
      </c>
      <c r="B1194" s="33" t="s">
        <v>5087</v>
      </c>
      <c r="C1194" s="25">
        <v>2</v>
      </c>
      <c r="D1194" s="26">
        <v>43845</v>
      </c>
      <c r="E1194" s="21"/>
      <c r="F1194" s="37" t="s">
        <v>14</v>
      </c>
      <c r="G1194" s="21"/>
      <c r="H1194" s="37" t="s">
        <v>5090</v>
      </c>
      <c r="I1194" s="34">
        <v>1</v>
      </c>
      <c r="J1194" s="27">
        <v>120</v>
      </c>
      <c r="K1194" s="21"/>
      <c r="L1194" s="21"/>
      <c r="M1194" s="21"/>
      <c r="N1194" s="21"/>
      <c r="O1194" s="21"/>
      <c r="P1194" s="21"/>
    </row>
    <row r="1195" spans="1:16" s="47" customFormat="1" x14ac:dyDescent="0.25">
      <c r="A1195" s="22">
        <v>2424</v>
      </c>
      <c r="B1195" s="31" t="s">
        <v>5091</v>
      </c>
      <c r="C1195" s="28">
        <v>1</v>
      </c>
      <c r="D1195" s="29">
        <v>43839</v>
      </c>
      <c r="E1195" s="22"/>
      <c r="F1195" s="39" t="s">
        <v>142</v>
      </c>
      <c r="G1195" s="39" t="s">
        <v>3368</v>
      </c>
      <c r="H1195" s="39" t="s">
        <v>3818</v>
      </c>
      <c r="I1195" s="32">
        <v>5</v>
      </c>
      <c r="J1195" s="30">
        <v>134.15</v>
      </c>
      <c r="K1195" s="22" t="s">
        <v>149</v>
      </c>
      <c r="L1195" s="22"/>
      <c r="M1195" s="22"/>
      <c r="N1195" s="22"/>
      <c r="O1195" s="22"/>
      <c r="P1195" s="22"/>
    </row>
    <row r="1196" spans="1:16" s="47" customFormat="1" x14ac:dyDescent="0.25">
      <c r="A1196" s="21">
        <v>2426</v>
      </c>
      <c r="B1196" s="33" t="s">
        <v>5091</v>
      </c>
      <c r="C1196" s="25">
        <v>2</v>
      </c>
      <c r="D1196" s="26">
        <v>43839</v>
      </c>
      <c r="E1196" s="21"/>
      <c r="F1196" s="37" t="s">
        <v>142</v>
      </c>
      <c r="G1196" s="37" t="s">
        <v>3369</v>
      </c>
      <c r="H1196" s="37" t="s">
        <v>5092</v>
      </c>
      <c r="I1196" s="34">
        <v>1</v>
      </c>
      <c r="J1196" s="27">
        <v>599.91999999999996</v>
      </c>
      <c r="K1196" s="21" t="s">
        <v>149</v>
      </c>
      <c r="L1196" s="21"/>
      <c r="M1196" s="21"/>
      <c r="N1196" s="21"/>
      <c r="O1196" s="21"/>
      <c r="P1196" s="21"/>
    </row>
    <row r="1197" spans="1:16" s="47" customFormat="1" x14ac:dyDescent="0.25">
      <c r="A1197" s="22">
        <v>2427</v>
      </c>
      <c r="B1197" s="31" t="s">
        <v>5091</v>
      </c>
      <c r="C1197" s="28">
        <v>3</v>
      </c>
      <c r="D1197" s="29">
        <v>43839</v>
      </c>
      <c r="E1197" s="22"/>
      <c r="F1197" s="39" t="s">
        <v>142</v>
      </c>
      <c r="G1197" s="39" t="s">
        <v>5093</v>
      </c>
      <c r="H1197" s="39" t="s">
        <v>5094</v>
      </c>
      <c r="I1197" s="32">
        <v>50</v>
      </c>
      <c r="J1197" s="30">
        <v>421.5</v>
      </c>
      <c r="K1197" s="22"/>
      <c r="L1197" s="22"/>
      <c r="M1197" s="22"/>
      <c r="N1197" s="22"/>
      <c r="O1197" s="22"/>
      <c r="P1197" s="22"/>
    </row>
    <row r="1198" spans="1:16" s="47" customFormat="1" x14ac:dyDescent="0.25">
      <c r="A1198" s="21">
        <v>2431</v>
      </c>
      <c r="B1198" s="33" t="s">
        <v>5095</v>
      </c>
      <c r="C1198" s="25">
        <v>1</v>
      </c>
      <c r="D1198" s="26">
        <v>43839</v>
      </c>
      <c r="E1198" s="21"/>
      <c r="F1198" s="37" t="s">
        <v>142</v>
      </c>
      <c r="G1198" s="37" t="s">
        <v>3368</v>
      </c>
      <c r="H1198" s="37" t="s">
        <v>3818</v>
      </c>
      <c r="I1198" s="34">
        <v>1</v>
      </c>
      <c r="J1198" s="27">
        <v>26.83</v>
      </c>
      <c r="K1198" s="21"/>
      <c r="L1198" s="21"/>
      <c r="M1198" s="21"/>
      <c r="N1198" s="21"/>
      <c r="O1198" s="21"/>
      <c r="P1198" s="21"/>
    </row>
    <row r="1199" spans="1:16" s="47" customFormat="1" x14ac:dyDescent="0.25">
      <c r="A1199" s="22">
        <v>2433</v>
      </c>
      <c r="B1199" s="31" t="s">
        <v>5095</v>
      </c>
      <c r="C1199" s="28">
        <v>2</v>
      </c>
      <c r="D1199" s="29">
        <v>43839</v>
      </c>
      <c r="E1199" s="22"/>
      <c r="F1199" s="39" t="s">
        <v>142</v>
      </c>
      <c r="G1199" s="39" t="s">
        <v>3590</v>
      </c>
      <c r="H1199" s="39" t="s">
        <v>3591</v>
      </c>
      <c r="I1199" s="32">
        <v>150</v>
      </c>
      <c r="J1199" s="30">
        <v>21</v>
      </c>
      <c r="K1199" s="22"/>
      <c r="L1199" s="22"/>
      <c r="M1199" s="22"/>
      <c r="N1199" s="22"/>
      <c r="O1199" s="22"/>
      <c r="P1199" s="22"/>
    </row>
    <row r="1200" spans="1:16" s="47" customFormat="1" x14ac:dyDescent="0.25">
      <c r="A1200" s="21">
        <v>2436</v>
      </c>
      <c r="B1200" s="33" t="s">
        <v>5096</v>
      </c>
      <c r="C1200" s="25">
        <v>1</v>
      </c>
      <c r="D1200" s="26">
        <v>43839</v>
      </c>
      <c r="E1200" s="21"/>
      <c r="F1200" s="37" t="s">
        <v>142</v>
      </c>
      <c r="G1200" s="37" t="s">
        <v>3970</v>
      </c>
      <c r="H1200" s="37" t="s">
        <v>47</v>
      </c>
      <c r="I1200" s="34">
        <v>1</v>
      </c>
      <c r="J1200" s="27">
        <v>99.95</v>
      </c>
      <c r="K1200" s="21" t="s">
        <v>149</v>
      </c>
      <c r="L1200" s="21"/>
      <c r="M1200" s="21"/>
      <c r="N1200" s="21"/>
      <c r="O1200" s="21"/>
      <c r="P1200" s="21"/>
    </row>
    <row r="1201" spans="1:16" x14ac:dyDescent="0.25">
      <c r="A1201" s="22">
        <v>2438</v>
      </c>
      <c r="B1201" s="31" t="s">
        <v>5096</v>
      </c>
      <c r="C1201" s="28">
        <v>2</v>
      </c>
      <c r="D1201" s="29">
        <v>43839</v>
      </c>
      <c r="E1201" s="22"/>
      <c r="F1201" s="39" t="s">
        <v>142</v>
      </c>
      <c r="G1201" s="39" t="s">
        <v>3581</v>
      </c>
      <c r="H1201" s="39" t="s">
        <v>96</v>
      </c>
      <c r="I1201" s="32">
        <v>2</v>
      </c>
      <c r="J1201" s="30">
        <v>1356.72</v>
      </c>
      <c r="K1201" s="22" t="s">
        <v>149</v>
      </c>
      <c r="L1201" s="22"/>
      <c r="M1201" s="22"/>
      <c r="N1201" s="22"/>
      <c r="O1201" s="22"/>
      <c r="P1201" s="22"/>
    </row>
    <row r="1202" spans="1:16" s="47" customFormat="1" x14ac:dyDescent="0.25">
      <c r="A1202" s="21">
        <v>2442</v>
      </c>
      <c r="B1202" s="33" t="s">
        <v>5097</v>
      </c>
      <c r="C1202" s="25">
        <v>1</v>
      </c>
      <c r="D1202" s="26">
        <v>43839</v>
      </c>
      <c r="E1202" s="21"/>
      <c r="F1202" s="37" t="s">
        <v>142</v>
      </c>
      <c r="G1202" s="37" t="s">
        <v>3370</v>
      </c>
      <c r="H1202" s="37" t="s">
        <v>143</v>
      </c>
      <c r="I1202" s="34">
        <v>2</v>
      </c>
      <c r="J1202" s="27">
        <v>441.02</v>
      </c>
      <c r="K1202" s="21" t="s">
        <v>149</v>
      </c>
      <c r="L1202" s="21"/>
      <c r="M1202" s="21"/>
      <c r="N1202" s="21"/>
      <c r="O1202" s="21"/>
      <c r="P1202" s="21"/>
    </row>
    <row r="1203" spans="1:16" s="47" customFormat="1" x14ac:dyDescent="0.25">
      <c r="A1203" s="22">
        <v>2444</v>
      </c>
      <c r="B1203" s="31" t="s">
        <v>5098</v>
      </c>
      <c r="C1203" s="28">
        <v>1</v>
      </c>
      <c r="D1203" s="29">
        <v>43839</v>
      </c>
      <c r="E1203" s="22"/>
      <c r="F1203" s="39" t="s">
        <v>142</v>
      </c>
      <c r="G1203" s="39" t="s">
        <v>3582</v>
      </c>
      <c r="H1203" s="39" t="s">
        <v>143</v>
      </c>
      <c r="I1203" s="32">
        <v>7</v>
      </c>
      <c r="J1203" s="30">
        <v>1616.51</v>
      </c>
      <c r="K1203" s="22" t="s">
        <v>149</v>
      </c>
      <c r="L1203" s="22"/>
      <c r="M1203" s="22"/>
      <c r="N1203" s="22"/>
      <c r="O1203" s="22"/>
      <c r="P1203" s="22"/>
    </row>
    <row r="1204" spans="1:16" s="47" customFormat="1" x14ac:dyDescent="0.25">
      <c r="A1204" s="21">
        <v>2445</v>
      </c>
      <c r="B1204" s="33" t="s">
        <v>5099</v>
      </c>
      <c r="C1204" s="25">
        <v>1</v>
      </c>
      <c r="D1204" s="26">
        <v>43839</v>
      </c>
      <c r="E1204" s="21"/>
      <c r="F1204" s="37" t="s">
        <v>142</v>
      </c>
      <c r="G1204" s="37" t="s">
        <v>3782</v>
      </c>
      <c r="H1204" s="37" t="s">
        <v>143</v>
      </c>
      <c r="I1204" s="34">
        <v>5</v>
      </c>
      <c r="J1204" s="27">
        <v>1291.1500000000001</v>
      </c>
      <c r="K1204" s="21" t="s">
        <v>149</v>
      </c>
      <c r="L1204" s="21"/>
      <c r="M1204" s="21"/>
      <c r="N1204" s="21"/>
      <c r="O1204" s="21"/>
      <c r="P1204" s="21"/>
    </row>
    <row r="1205" spans="1:16" s="47" customFormat="1" x14ac:dyDescent="0.25">
      <c r="A1205" s="22">
        <v>2446</v>
      </c>
      <c r="B1205" s="31" t="s">
        <v>5100</v>
      </c>
      <c r="C1205" s="28">
        <v>1</v>
      </c>
      <c r="D1205" s="29">
        <v>43837</v>
      </c>
      <c r="E1205" s="22"/>
      <c r="F1205" s="39" t="s">
        <v>18</v>
      </c>
      <c r="G1205" s="39" t="s">
        <v>5101</v>
      </c>
      <c r="H1205" s="39" t="s">
        <v>5102</v>
      </c>
      <c r="I1205" s="32">
        <v>4</v>
      </c>
      <c r="J1205" s="30">
        <v>0</v>
      </c>
      <c r="K1205" s="22" t="s">
        <v>149</v>
      </c>
      <c r="L1205" s="22"/>
      <c r="M1205" s="22"/>
      <c r="N1205" s="22"/>
      <c r="O1205" s="22"/>
      <c r="P1205" s="22"/>
    </row>
    <row r="1206" spans="1:16" s="47" customFormat="1" x14ac:dyDescent="0.25">
      <c r="A1206" s="21">
        <v>2448</v>
      </c>
      <c r="B1206" s="33" t="s">
        <v>5103</v>
      </c>
      <c r="C1206" s="25">
        <v>1</v>
      </c>
      <c r="D1206" s="26">
        <v>43844</v>
      </c>
      <c r="E1206" s="21"/>
      <c r="F1206" s="37" t="s">
        <v>18</v>
      </c>
      <c r="G1206" s="37" t="s">
        <v>4329</v>
      </c>
      <c r="H1206" s="37" t="s">
        <v>4330</v>
      </c>
      <c r="I1206" s="34">
        <v>1</v>
      </c>
      <c r="J1206" s="27">
        <v>0</v>
      </c>
      <c r="K1206" s="21"/>
      <c r="L1206" s="21"/>
      <c r="M1206" s="21"/>
      <c r="N1206" s="21"/>
      <c r="O1206" s="21"/>
      <c r="P1206" s="21"/>
    </row>
    <row r="1207" spans="1:16" s="47" customFormat="1" x14ac:dyDescent="0.25">
      <c r="A1207" s="22">
        <v>2449</v>
      </c>
      <c r="B1207" s="31" t="s">
        <v>5103</v>
      </c>
      <c r="C1207" s="28">
        <v>2</v>
      </c>
      <c r="D1207" s="29">
        <v>43844</v>
      </c>
      <c r="E1207" s="22"/>
      <c r="F1207" s="39" t="s">
        <v>18</v>
      </c>
      <c r="G1207" s="39" t="s">
        <v>4331</v>
      </c>
      <c r="H1207" s="39" t="s">
        <v>5104</v>
      </c>
      <c r="I1207" s="32">
        <v>3</v>
      </c>
      <c r="J1207" s="30">
        <v>0</v>
      </c>
      <c r="K1207" s="22"/>
      <c r="L1207" s="22"/>
      <c r="M1207" s="22"/>
      <c r="N1207" s="22"/>
      <c r="O1207" s="22"/>
      <c r="P1207" s="22"/>
    </row>
    <row r="1208" spans="1:16" s="47" customFormat="1" x14ac:dyDescent="0.25">
      <c r="A1208" s="21">
        <v>2454</v>
      </c>
      <c r="B1208" s="33" t="s">
        <v>5105</v>
      </c>
      <c r="C1208" s="25">
        <v>1</v>
      </c>
      <c r="D1208" s="26">
        <v>43838</v>
      </c>
      <c r="E1208" s="21"/>
      <c r="F1208" s="37" t="s">
        <v>14</v>
      </c>
      <c r="G1208" s="37" t="s">
        <v>5106</v>
      </c>
      <c r="H1208" s="37" t="s">
        <v>51</v>
      </c>
      <c r="I1208" s="34">
        <v>1</v>
      </c>
      <c r="J1208" s="27">
        <v>175.26</v>
      </c>
      <c r="K1208" s="21" t="s">
        <v>153</v>
      </c>
      <c r="L1208" s="21"/>
      <c r="M1208" s="21"/>
      <c r="N1208" s="21"/>
      <c r="O1208" s="21"/>
      <c r="P1208" s="21"/>
    </row>
    <row r="1209" spans="1:16" s="47" customFormat="1" x14ac:dyDescent="0.25">
      <c r="A1209" s="22">
        <v>2456</v>
      </c>
      <c r="B1209" s="31" t="s">
        <v>5107</v>
      </c>
      <c r="C1209" s="28">
        <v>1</v>
      </c>
      <c r="D1209" s="29">
        <v>43839</v>
      </c>
      <c r="E1209" s="22"/>
      <c r="F1209" s="39" t="s">
        <v>120</v>
      </c>
      <c r="G1209" s="39" t="s">
        <v>3981</v>
      </c>
      <c r="H1209" s="39" t="s">
        <v>4589</v>
      </c>
      <c r="I1209" s="32">
        <v>1</v>
      </c>
      <c r="J1209" s="30">
        <v>279.99</v>
      </c>
      <c r="K1209" s="22" t="s">
        <v>149</v>
      </c>
      <c r="L1209" s="22"/>
      <c r="M1209" s="22"/>
      <c r="N1209" s="22"/>
      <c r="O1209" s="22"/>
      <c r="P1209" s="22"/>
    </row>
    <row r="1210" spans="1:16" x14ac:dyDescent="0.25">
      <c r="A1210" s="21">
        <v>2457</v>
      </c>
      <c r="B1210" s="33" t="s">
        <v>5107</v>
      </c>
      <c r="C1210" s="25">
        <v>2</v>
      </c>
      <c r="D1210" s="26">
        <v>43839</v>
      </c>
      <c r="E1210" s="21"/>
      <c r="F1210" s="37" t="s">
        <v>120</v>
      </c>
      <c r="G1210" s="37" t="s">
        <v>3983</v>
      </c>
      <c r="H1210" s="37" t="s">
        <v>4588</v>
      </c>
      <c r="I1210" s="34">
        <v>1</v>
      </c>
      <c r="J1210" s="27">
        <v>404.27</v>
      </c>
      <c r="K1210" s="21" t="s">
        <v>149</v>
      </c>
      <c r="L1210" s="21"/>
      <c r="M1210" s="21"/>
      <c r="N1210" s="21"/>
      <c r="O1210" s="21"/>
      <c r="P1210" s="21"/>
    </row>
    <row r="1211" spans="1:16" s="47" customFormat="1" x14ac:dyDescent="0.25">
      <c r="A1211" s="22">
        <v>2458</v>
      </c>
      <c r="B1211" s="31" t="s">
        <v>5107</v>
      </c>
      <c r="C1211" s="28">
        <v>3</v>
      </c>
      <c r="D1211" s="29">
        <v>43839</v>
      </c>
      <c r="E1211" s="22"/>
      <c r="F1211" s="39" t="s">
        <v>120</v>
      </c>
      <c r="G1211" s="39" t="s">
        <v>3589</v>
      </c>
      <c r="H1211" s="39" t="s">
        <v>47</v>
      </c>
      <c r="I1211" s="32">
        <v>1</v>
      </c>
      <c r="J1211" s="30">
        <v>127.34</v>
      </c>
      <c r="K1211" s="22" t="s">
        <v>149</v>
      </c>
      <c r="L1211" s="22"/>
      <c r="M1211" s="22"/>
      <c r="N1211" s="22"/>
      <c r="O1211" s="22"/>
      <c r="P1211" s="22"/>
    </row>
    <row r="1212" spans="1:16" s="47" customFormat="1" x14ac:dyDescent="0.25">
      <c r="A1212" s="21">
        <v>2459</v>
      </c>
      <c r="B1212" s="33" t="s">
        <v>5107</v>
      </c>
      <c r="C1212" s="25">
        <v>4</v>
      </c>
      <c r="D1212" s="26">
        <v>43839</v>
      </c>
      <c r="E1212" s="21"/>
      <c r="F1212" s="37" t="s">
        <v>120</v>
      </c>
      <c r="G1212" s="37" t="s">
        <v>3978</v>
      </c>
      <c r="H1212" s="37" t="s">
        <v>3666</v>
      </c>
      <c r="I1212" s="34">
        <v>1</v>
      </c>
      <c r="J1212" s="27">
        <v>374.62</v>
      </c>
      <c r="K1212" s="21" t="s">
        <v>149</v>
      </c>
      <c r="L1212" s="21"/>
      <c r="M1212" s="21"/>
      <c r="N1212" s="21"/>
      <c r="O1212" s="21"/>
      <c r="P1212" s="21"/>
    </row>
    <row r="1213" spans="1:16" s="47" customFormat="1" x14ac:dyDescent="0.25">
      <c r="A1213" s="22">
        <v>2465</v>
      </c>
      <c r="B1213" s="31" t="s">
        <v>5109</v>
      </c>
      <c r="C1213" s="28">
        <v>1</v>
      </c>
      <c r="D1213" s="29">
        <v>43839</v>
      </c>
      <c r="E1213" s="22"/>
      <c r="F1213" s="39" t="s">
        <v>120</v>
      </c>
      <c r="G1213" s="39" t="s">
        <v>3850</v>
      </c>
      <c r="H1213" s="39" t="s">
        <v>3851</v>
      </c>
      <c r="I1213" s="32">
        <v>1</v>
      </c>
      <c r="J1213" s="30">
        <v>278.93</v>
      </c>
      <c r="K1213" s="22" t="s">
        <v>149</v>
      </c>
      <c r="L1213" s="22"/>
      <c r="M1213" s="22"/>
      <c r="N1213" s="22"/>
      <c r="O1213" s="22"/>
      <c r="P1213" s="22"/>
    </row>
    <row r="1214" spans="1:16" s="47" customFormat="1" x14ac:dyDescent="0.25">
      <c r="A1214" s="21">
        <v>2467</v>
      </c>
      <c r="B1214" s="33" t="s">
        <v>5109</v>
      </c>
      <c r="C1214" s="25">
        <v>2</v>
      </c>
      <c r="D1214" s="26">
        <v>43839</v>
      </c>
      <c r="E1214" s="21"/>
      <c r="F1214" s="37" t="s">
        <v>120</v>
      </c>
      <c r="G1214" s="37" t="s">
        <v>3852</v>
      </c>
      <c r="H1214" s="37" t="s">
        <v>3789</v>
      </c>
      <c r="I1214" s="34">
        <v>1</v>
      </c>
      <c r="J1214" s="27">
        <v>136.03</v>
      </c>
      <c r="K1214" s="21" t="s">
        <v>149</v>
      </c>
      <c r="L1214" s="21"/>
      <c r="M1214" s="21"/>
      <c r="N1214" s="21"/>
      <c r="O1214" s="21"/>
      <c r="P1214" s="21"/>
    </row>
    <row r="1215" spans="1:16" s="47" customFormat="1" x14ac:dyDescent="0.25">
      <c r="A1215" s="22">
        <v>2473</v>
      </c>
      <c r="B1215" s="31" t="s">
        <v>5111</v>
      </c>
      <c r="C1215" s="28">
        <v>1</v>
      </c>
      <c r="D1215" s="29">
        <v>43839</v>
      </c>
      <c r="E1215" s="22"/>
      <c r="F1215" s="39" t="s">
        <v>120</v>
      </c>
      <c r="G1215" s="39" t="s">
        <v>4582</v>
      </c>
      <c r="H1215" s="39" t="s">
        <v>4583</v>
      </c>
      <c r="I1215" s="32">
        <v>1</v>
      </c>
      <c r="J1215" s="30">
        <v>136.03</v>
      </c>
      <c r="K1215" s="22" t="s">
        <v>149</v>
      </c>
      <c r="L1215" s="22"/>
      <c r="M1215" s="22"/>
      <c r="N1215" s="22"/>
      <c r="O1215" s="22"/>
      <c r="P1215" s="22"/>
    </row>
    <row r="1216" spans="1:16" s="47" customFormat="1" x14ac:dyDescent="0.25">
      <c r="A1216" s="21">
        <v>2475</v>
      </c>
      <c r="B1216" s="33" t="s">
        <v>5111</v>
      </c>
      <c r="C1216" s="25">
        <v>2</v>
      </c>
      <c r="D1216" s="26">
        <v>43839</v>
      </c>
      <c r="E1216" s="21"/>
      <c r="F1216" s="37" t="s">
        <v>120</v>
      </c>
      <c r="G1216" s="37" t="s">
        <v>4584</v>
      </c>
      <c r="H1216" s="37" t="s">
        <v>4585</v>
      </c>
      <c r="I1216" s="34">
        <v>1</v>
      </c>
      <c r="J1216" s="27">
        <v>278.93</v>
      </c>
      <c r="K1216" s="21" t="s">
        <v>149</v>
      </c>
      <c r="L1216" s="21"/>
      <c r="M1216" s="21"/>
      <c r="N1216" s="21"/>
      <c r="O1216" s="21"/>
      <c r="P1216" s="21"/>
    </row>
    <row r="1217" spans="1:16" s="47" customFormat="1" x14ac:dyDescent="0.25">
      <c r="A1217" s="22">
        <v>2481</v>
      </c>
      <c r="B1217" s="31" t="s">
        <v>5113</v>
      </c>
      <c r="C1217" s="28">
        <v>1</v>
      </c>
      <c r="D1217" s="29">
        <v>43839</v>
      </c>
      <c r="E1217" s="22"/>
      <c r="F1217" s="39" t="s">
        <v>120</v>
      </c>
      <c r="G1217" s="39" t="s">
        <v>3848</v>
      </c>
      <c r="H1217" s="39" t="s">
        <v>3849</v>
      </c>
      <c r="I1217" s="32">
        <v>1</v>
      </c>
      <c r="J1217" s="30">
        <v>404.98</v>
      </c>
      <c r="K1217" s="22" t="s">
        <v>149</v>
      </c>
      <c r="L1217" s="22"/>
      <c r="M1217" s="22"/>
      <c r="N1217" s="22"/>
      <c r="O1217" s="22"/>
      <c r="P1217" s="22"/>
    </row>
    <row r="1218" spans="1:16" s="47" customFormat="1" x14ac:dyDescent="0.25">
      <c r="A1218" s="21">
        <v>2483</v>
      </c>
      <c r="B1218" s="33" t="s">
        <v>5113</v>
      </c>
      <c r="C1218" s="25">
        <v>2</v>
      </c>
      <c r="D1218" s="26">
        <v>43839</v>
      </c>
      <c r="E1218" s="21"/>
      <c r="F1218" s="37" t="s">
        <v>120</v>
      </c>
      <c r="G1218" s="37" t="s">
        <v>3852</v>
      </c>
      <c r="H1218" s="37" t="s">
        <v>3789</v>
      </c>
      <c r="I1218" s="34">
        <v>1</v>
      </c>
      <c r="J1218" s="27">
        <v>136.03</v>
      </c>
      <c r="K1218" s="21" t="s">
        <v>149</v>
      </c>
      <c r="L1218" s="21"/>
      <c r="M1218" s="21"/>
      <c r="N1218" s="21"/>
      <c r="O1218" s="21"/>
      <c r="P1218" s="21"/>
    </row>
    <row r="1219" spans="1:16" x14ac:dyDescent="0.25">
      <c r="A1219" s="22">
        <v>2484</v>
      </c>
      <c r="B1219" s="31" t="s">
        <v>5113</v>
      </c>
      <c r="C1219" s="28">
        <v>3</v>
      </c>
      <c r="D1219" s="29">
        <v>43839</v>
      </c>
      <c r="E1219" s="22"/>
      <c r="F1219" s="39" t="s">
        <v>120</v>
      </c>
      <c r="G1219" s="39" t="s">
        <v>3850</v>
      </c>
      <c r="H1219" s="39" t="s">
        <v>3851</v>
      </c>
      <c r="I1219" s="32">
        <v>1</v>
      </c>
      <c r="J1219" s="30">
        <v>278.93</v>
      </c>
      <c r="K1219" s="22" t="s">
        <v>149</v>
      </c>
      <c r="L1219" s="22"/>
      <c r="M1219" s="22"/>
      <c r="N1219" s="22"/>
      <c r="O1219" s="22"/>
      <c r="P1219" s="22"/>
    </row>
    <row r="1220" spans="1:16" s="47" customFormat="1" x14ac:dyDescent="0.25">
      <c r="A1220" s="21">
        <v>2485</v>
      </c>
      <c r="B1220" s="33" t="s">
        <v>5113</v>
      </c>
      <c r="C1220" s="25">
        <v>4</v>
      </c>
      <c r="D1220" s="26">
        <v>43839</v>
      </c>
      <c r="E1220" s="21"/>
      <c r="F1220" s="37" t="s">
        <v>120</v>
      </c>
      <c r="G1220" s="37" t="s">
        <v>3589</v>
      </c>
      <c r="H1220" s="37" t="s">
        <v>47</v>
      </c>
      <c r="I1220" s="34">
        <v>1</v>
      </c>
      <c r="J1220" s="27">
        <v>127.34</v>
      </c>
      <c r="K1220" s="21" t="s">
        <v>149</v>
      </c>
      <c r="L1220" s="21"/>
      <c r="M1220" s="21"/>
      <c r="N1220" s="21"/>
      <c r="O1220" s="21"/>
      <c r="P1220" s="21"/>
    </row>
    <row r="1221" spans="1:16" s="47" customFormat="1" x14ac:dyDescent="0.25">
      <c r="A1221" s="22">
        <v>2491</v>
      </c>
      <c r="B1221" s="31" t="s">
        <v>5115</v>
      </c>
      <c r="C1221" s="28">
        <v>1</v>
      </c>
      <c r="D1221" s="29">
        <v>43839</v>
      </c>
      <c r="E1221" s="22"/>
      <c r="F1221" s="39" t="s">
        <v>120</v>
      </c>
      <c r="G1221" s="39" t="s">
        <v>3588</v>
      </c>
      <c r="H1221" s="39" t="s">
        <v>63</v>
      </c>
      <c r="I1221" s="32">
        <v>1</v>
      </c>
      <c r="J1221" s="30">
        <v>238.99</v>
      </c>
      <c r="K1221" s="22" t="s">
        <v>149</v>
      </c>
      <c r="L1221" s="22"/>
      <c r="M1221" s="22"/>
      <c r="N1221" s="22"/>
      <c r="O1221" s="22"/>
      <c r="P1221" s="22"/>
    </row>
    <row r="1222" spans="1:16" s="47" customFormat="1" x14ac:dyDescent="0.25">
      <c r="A1222" s="21">
        <v>2493</v>
      </c>
      <c r="B1222" s="33" t="s">
        <v>5115</v>
      </c>
      <c r="C1222" s="25">
        <v>2</v>
      </c>
      <c r="D1222" s="26">
        <v>43839</v>
      </c>
      <c r="E1222" s="21"/>
      <c r="F1222" s="37" t="s">
        <v>120</v>
      </c>
      <c r="G1222" s="37" t="s">
        <v>4568</v>
      </c>
      <c r="H1222" s="37" t="s">
        <v>136</v>
      </c>
      <c r="I1222" s="34">
        <v>1</v>
      </c>
      <c r="J1222" s="27">
        <v>415.09</v>
      </c>
      <c r="K1222" s="21" t="s">
        <v>149</v>
      </c>
      <c r="L1222" s="21"/>
      <c r="M1222" s="21"/>
      <c r="N1222" s="21"/>
      <c r="O1222" s="21"/>
      <c r="P1222" s="21"/>
    </row>
    <row r="1223" spans="1:16" s="47" customFormat="1" x14ac:dyDescent="0.25">
      <c r="A1223" s="22">
        <v>2494</v>
      </c>
      <c r="B1223" s="31" t="s">
        <v>5115</v>
      </c>
      <c r="C1223" s="28">
        <v>3</v>
      </c>
      <c r="D1223" s="29">
        <v>43839</v>
      </c>
      <c r="E1223" s="22"/>
      <c r="F1223" s="39" t="s">
        <v>120</v>
      </c>
      <c r="G1223" s="39" t="s">
        <v>4571</v>
      </c>
      <c r="H1223" s="39" t="s">
        <v>4572</v>
      </c>
      <c r="I1223" s="32">
        <v>1</v>
      </c>
      <c r="J1223" s="30">
        <v>308.27999999999997</v>
      </c>
      <c r="K1223" s="22" t="s">
        <v>149</v>
      </c>
      <c r="L1223" s="22"/>
      <c r="M1223" s="22"/>
      <c r="N1223" s="22"/>
      <c r="O1223" s="22"/>
      <c r="P1223" s="22"/>
    </row>
    <row r="1224" spans="1:16" s="47" customFormat="1" x14ac:dyDescent="0.25">
      <c r="A1224" s="21">
        <v>2495</v>
      </c>
      <c r="B1224" s="33" t="s">
        <v>5115</v>
      </c>
      <c r="C1224" s="25">
        <v>4</v>
      </c>
      <c r="D1224" s="26">
        <v>43839</v>
      </c>
      <c r="E1224" s="21"/>
      <c r="F1224" s="37" t="s">
        <v>120</v>
      </c>
      <c r="G1224" s="37" t="s">
        <v>3587</v>
      </c>
      <c r="H1224" s="37" t="s">
        <v>4570</v>
      </c>
      <c r="I1224" s="34">
        <v>1</v>
      </c>
      <c r="J1224" s="27">
        <v>132.51</v>
      </c>
      <c r="K1224" s="21" t="s">
        <v>149</v>
      </c>
      <c r="L1224" s="21"/>
      <c r="M1224" s="21"/>
      <c r="N1224" s="21"/>
      <c r="O1224" s="21"/>
      <c r="P1224" s="21"/>
    </row>
    <row r="1225" spans="1:16" s="47" customFormat="1" x14ac:dyDescent="0.25">
      <c r="A1225" s="22">
        <v>2496</v>
      </c>
      <c r="B1225" s="31" t="s">
        <v>5115</v>
      </c>
      <c r="C1225" s="28">
        <v>5</v>
      </c>
      <c r="D1225" s="29">
        <v>43839</v>
      </c>
      <c r="E1225" s="22"/>
      <c r="F1225" s="39" t="s">
        <v>120</v>
      </c>
      <c r="G1225" s="39" t="s">
        <v>3586</v>
      </c>
      <c r="H1225" s="39" t="s">
        <v>79</v>
      </c>
      <c r="I1225" s="32">
        <v>1</v>
      </c>
      <c r="J1225" s="30">
        <v>162.57</v>
      </c>
      <c r="K1225" s="22" t="s">
        <v>149</v>
      </c>
      <c r="L1225" s="22"/>
      <c r="M1225" s="22"/>
      <c r="N1225" s="22"/>
      <c r="O1225" s="22"/>
      <c r="P1225" s="22"/>
    </row>
    <row r="1226" spans="1:16" s="47" customFormat="1" x14ac:dyDescent="0.25">
      <c r="A1226" s="21">
        <v>2497</v>
      </c>
      <c r="B1226" s="33" t="s">
        <v>5115</v>
      </c>
      <c r="C1226" s="25">
        <v>6</v>
      </c>
      <c r="D1226" s="26">
        <v>43839</v>
      </c>
      <c r="E1226" s="21"/>
      <c r="F1226" s="37" t="s">
        <v>120</v>
      </c>
      <c r="G1226" s="37" t="s">
        <v>3585</v>
      </c>
      <c r="H1226" s="37" t="s">
        <v>4569</v>
      </c>
      <c r="I1226" s="34">
        <v>1</v>
      </c>
      <c r="J1226" s="27">
        <v>680.93</v>
      </c>
      <c r="K1226" s="21" t="s">
        <v>149</v>
      </c>
      <c r="L1226" s="21"/>
      <c r="M1226" s="21"/>
      <c r="N1226" s="21"/>
      <c r="O1226" s="21"/>
      <c r="P1226" s="21"/>
    </row>
    <row r="1227" spans="1:16" s="47" customFormat="1" x14ac:dyDescent="0.25">
      <c r="A1227" s="22">
        <v>2498</v>
      </c>
      <c r="B1227" s="31" t="s">
        <v>5115</v>
      </c>
      <c r="C1227" s="28">
        <v>7</v>
      </c>
      <c r="D1227" s="29">
        <v>43839</v>
      </c>
      <c r="E1227" s="22"/>
      <c r="F1227" s="39" t="s">
        <v>120</v>
      </c>
      <c r="G1227" s="39" t="s">
        <v>3584</v>
      </c>
      <c r="H1227" s="39" t="s">
        <v>4567</v>
      </c>
      <c r="I1227" s="32">
        <v>1</v>
      </c>
      <c r="J1227" s="30">
        <v>56.75</v>
      </c>
      <c r="K1227" s="22" t="s">
        <v>149</v>
      </c>
      <c r="L1227" s="22"/>
      <c r="M1227" s="22"/>
      <c r="N1227" s="22"/>
      <c r="O1227" s="22"/>
      <c r="P1227" s="22"/>
    </row>
    <row r="1228" spans="1:16" x14ac:dyDescent="0.25">
      <c r="A1228" s="21">
        <v>2504</v>
      </c>
      <c r="B1228" s="33" t="s">
        <v>5117</v>
      </c>
      <c r="C1228" s="25">
        <v>1</v>
      </c>
      <c r="D1228" s="26">
        <v>43839</v>
      </c>
      <c r="E1228" s="21"/>
      <c r="F1228" s="37" t="s">
        <v>120</v>
      </c>
      <c r="G1228" s="37" t="s">
        <v>3975</v>
      </c>
      <c r="H1228" s="37" t="s">
        <v>47</v>
      </c>
      <c r="I1228" s="34">
        <v>1</v>
      </c>
      <c r="J1228" s="27">
        <v>119.14</v>
      </c>
      <c r="K1228" s="21" t="s">
        <v>149</v>
      </c>
      <c r="L1228" s="21"/>
      <c r="M1228" s="21"/>
      <c r="N1228" s="21"/>
      <c r="O1228" s="21"/>
      <c r="P1228" s="21"/>
    </row>
    <row r="1229" spans="1:16" s="47" customFormat="1" x14ac:dyDescent="0.25">
      <c r="A1229" s="22">
        <v>2506</v>
      </c>
      <c r="B1229" s="31" t="s">
        <v>5117</v>
      </c>
      <c r="C1229" s="28">
        <v>2</v>
      </c>
      <c r="D1229" s="29">
        <v>43839</v>
      </c>
      <c r="E1229" s="22"/>
      <c r="F1229" s="39" t="s">
        <v>120</v>
      </c>
      <c r="G1229" s="39" t="s">
        <v>5118</v>
      </c>
      <c r="H1229" s="39" t="s">
        <v>3849</v>
      </c>
      <c r="I1229" s="32">
        <v>1</v>
      </c>
      <c r="J1229" s="30">
        <v>398.5</v>
      </c>
      <c r="K1229" s="22" t="s">
        <v>149</v>
      </c>
      <c r="L1229" s="22"/>
      <c r="M1229" s="22"/>
      <c r="N1229" s="22"/>
      <c r="O1229" s="22"/>
      <c r="P1229" s="22"/>
    </row>
    <row r="1230" spans="1:16" s="47" customFormat="1" x14ac:dyDescent="0.25">
      <c r="A1230" s="21">
        <v>2507</v>
      </c>
      <c r="B1230" s="33" t="s">
        <v>5117</v>
      </c>
      <c r="C1230" s="25">
        <v>3</v>
      </c>
      <c r="D1230" s="26">
        <v>43839</v>
      </c>
      <c r="E1230" s="21"/>
      <c r="F1230" s="37" t="s">
        <v>120</v>
      </c>
      <c r="G1230" s="37" t="s">
        <v>5119</v>
      </c>
      <c r="H1230" s="37" t="s">
        <v>3851</v>
      </c>
      <c r="I1230" s="34">
        <v>1</v>
      </c>
      <c r="J1230" s="27">
        <v>278.93</v>
      </c>
      <c r="K1230" s="21" t="s">
        <v>149</v>
      </c>
      <c r="L1230" s="21"/>
      <c r="M1230" s="21"/>
      <c r="N1230" s="21"/>
      <c r="O1230" s="21"/>
      <c r="P1230" s="21"/>
    </row>
    <row r="1231" spans="1:16" s="47" customFormat="1" x14ac:dyDescent="0.25">
      <c r="A1231" s="22">
        <v>2508</v>
      </c>
      <c r="B1231" s="31" t="s">
        <v>5117</v>
      </c>
      <c r="C1231" s="28">
        <v>4</v>
      </c>
      <c r="D1231" s="29">
        <v>43839</v>
      </c>
      <c r="E1231" s="22"/>
      <c r="F1231" s="39" t="s">
        <v>120</v>
      </c>
      <c r="G1231" s="39" t="s">
        <v>5120</v>
      </c>
      <c r="H1231" s="39" t="s">
        <v>3789</v>
      </c>
      <c r="I1231" s="32">
        <v>1</v>
      </c>
      <c r="J1231" s="30">
        <v>136.03</v>
      </c>
      <c r="K1231" s="22" t="s">
        <v>149</v>
      </c>
      <c r="L1231" s="22"/>
      <c r="M1231" s="22"/>
      <c r="N1231" s="22"/>
      <c r="O1231" s="22"/>
      <c r="P1231" s="22"/>
    </row>
    <row r="1232" spans="1:16" s="47" customFormat="1" x14ac:dyDescent="0.25">
      <c r="A1232" s="21">
        <v>2514</v>
      </c>
      <c r="B1232" s="33" t="s">
        <v>5122</v>
      </c>
      <c r="C1232" s="25">
        <v>1</v>
      </c>
      <c r="D1232" s="26">
        <v>43838</v>
      </c>
      <c r="E1232" s="21"/>
      <c r="F1232" s="37" t="s">
        <v>5123</v>
      </c>
      <c r="G1232" s="37" t="s">
        <v>5124</v>
      </c>
      <c r="H1232" s="37" t="s">
        <v>5125</v>
      </c>
      <c r="I1232" s="34">
        <v>1</v>
      </c>
      <c r="J1232" s="27">
        <v>398.85</v>
      </c>
      <c r="K1232" s="21" t="s">
        <v>153</v>
      </c>
      <c r="L1232" s="21"/>
      <c r="M1232" s="21"/>
      <c r="N1232" s="21"/>
      <c r="O1232" s="21"/>
      <c r="P1232" s="21"/>
    </row>
    <row r="1233" spans="1:16" s="47" customFormat="1" x14ac:dyDescent="0.25">
      <c r="A1233" s="22">
        <v>2516</v>
      </c>
      <c r="B1233" s="31" t="s">
        <v>5122</v>
      </c>
      <c r="C1233" s="28">
        <v>2</v>
      </c>
      <c r="D1233" s="29">
        <v>43838</v>
      </c>
      <c r="E1233" s="22"/>
      <c r="F1233" s="39" t="s">
        <v>5123</v>
      </c>
      <c r="G1233" s="39" t="s">
        <v>5126</v>
      </c>
      <c r="H1233" s="39" t="s">
        <v>5127</v>
      </c>
      <c r="I1233" s="32">
        <v>1</v>
      </c>
      <c r="J1233" s="30">
        <v>285.35000000000002</v>
      </c>
      <c r="K1233" s="22" t="s">
        <v>153</v>
      </c>
      <c r="L1233" s="22"/>
      <c r="M1233" s="22"/>
      <c r="N1233" s="22"/>
      <c r="O1233" s="22"/>
      <c r="P1233" s="22"/>
    </row>
    <row r="1234" spans="1:16" s="47" customFormat="1" x14ac:dyDescent="0.25">
      <c r="A1234" s="21">
        <v>2520</v>
      </c>
      <c r="B1234" s="33" t="s">
        <v>5128</v>
      </c>
      <c r="C1234" s="25">
        <v>1</v>
      </c>
      <c r="D1234" s="26">
        <v>43839</v>
      </c>
      <c r="E1234" s="21"/>
      <c r="F1234" s="37" t="s">
        <v>15</v>
      </c>
      <c r="G1234" s="37" t="s">
        <v>5129</v>
      </c>
      <c r="H1234" s="37" t="s">
        <v>5130</v>
      </c>
      <c r="I1234" s="34">
        <v>1</v>
      </c>
      <c r="J1234" s="27">
        <v>0</v>
      </c>
      <c r="K1234" s="21" t="s">
        <v>149</v>
      </c>
      <c r="L1234" s="21"/>
      <c r="M1234" s="21"/>
      <c r="N1234" s="21"/>
      <c r="O1234" s="21"/>
      <c r="P1234" s="21"/>
    </row>
    <row r="1235" spans="1:16" s="47" customFormat="1" x14ac:dyDescent="0.25">
      <c r="A1235" s="22">
        <v>2524</v>
      </c>
      <c r="B1235" s="31" t="s">
        <v>5132</v>
      </c>
      <c r="C1235" s="28">
        <v>1</v>
      </c>
      <c r="D1235" s="29">
        <v>43845</v>
      </c>
      <c r="E1235" s="22"/>
      <c r="F1235" s="39" t="s">
        <v>3345</v>
      </c>
      <c r="G1235" s="39" t="s">
        <v>3810</v>
      </c>
      <c r="H1235" s="39" t="s">
        <v>3352</v>
      </c>
      <c r="I1235" s="32">
        <v>60</v>
      </c>
      <c r="J1235" s="30">
        <v>19290.599999999999</v>
      </c>
      <c r="K1235" s="22"/>
      <c r="L1235" s="22"/>
      <c r="M1235" s="22"/>
      <c r="N1235" s="22"/>
      <c r="O1235" s="22"/>
      <c r="P1235" s="22"/>
    </row>
    <row r="1236" spans="1:16" s="47" customFormat="1" x14ac:dyDescent="0.25">
      <c r="A1236" s="21">
        <v>2525</v>
      </c>
      <c r="B1236" s="33" t="s">
        <v>5132</v>
      </c>
      <c r="C1236" s="25">
        <v>2</v>
      </c>
      <c r="D1236" s="26">
        <v>43845</v>
      </c>
      <c r="E1236" s="21"/>
      <c r="F1236" s="37" t="s">
        <v>3345</v>
      </c>
      <c r="G1236" s="37" t="s">
        <v>5133</v>
      </c>
      <c r="H1236" s="37" t="s">
        <v>3811</v>
      </c>
      <c r="I1236" s="34">
        <v>15</v>
      </c>
      <c r="J1236" s="27">
        <v>5057.55</v>
      </c>
      <c r="K1236" s="21"/>
      <c r="L1236" s="21"/>
      <c r="M1236" s="21"/>
      <c r="N1236" s="21"/>
      <c r="O1236" s="21"/>
      <c r="P1236" s="21"/>
    </row>
    <row r="1237" spans="1:16" x14ac:dyDescent="0.25">
      <c r="A1237" s="22">
        <v>2526</v>
      </c>
      <c r="B1237" s="31" t="s">
        <v>5132</v>
      </c>
      <c r="C1237" s="28">
        <v>3</v>
      </c>
      <c r="D1237" s="29">
        <v>43845</v>
      </c>
      <c r="E1237" s="22"/>
      <c r="F1237" s="39" t="s">
        <v>3345</v>
      </c>
      <c r="G1237" s="39" t="s">
        <v>5134</v>
      </c>
      <c r="H1237" s="39" t="s">
        <v>5135</v>
      </c>
      <c r="I1237" s="32">
        <v>15</v>
      </c>
      <c r="J1237" s="30">
        <v>5082</v>
      </c>
      <c r="K1237" s="22"/>
      <c r="L1237" s="22"/>
      <c r="M1237" s="22"/>
      <c r="N1237" s="22"/>
      <c r="O1237" s="22"/>
      <c r="P1237" s="22"/>
    </row>
    <row r="1238" spans="1:16" s="47" customFormat="1" x14ac:dyDescent="0.25">
      <c r="A1238" s="21">
        <v>2527</v>
      </c>
      <c r="B1238" s="33" t="s">
        <v>5132</v>
      </c>
      <c r="C1238" s="25">
        <v>4</v>
      </c>
      <c r="D1238" s="26">
        <v>43845</v>
      </c>
      <c r="E1238" s="21"/>
      <c r="F1238" s="37" t="s">
        <v>3345</v>
      </c>
      <c r="G1238" s="37" t="s">
        <v>1709</v>
      </c>
      <c r="H1238" s="37" t="s">
        <v>5136</v>
      </c>
      <c r="I1238" s="34">
        <v>3</v>
      </c>
      <c r="J1238" s="27">
        <v>1166.1300000000001</v>
      </c>
      <c r="K1238" s="21"/>
      <c r="L1238" s="21"/>
      <c r="M1238" s="21"/>
      <c r="N1238" s="21"/>
      <c r="O1238" s="21"/>
      <c r="P1238" s="21"/>
    </row>
    <row r="1239" spans="1:16" s="47" customFormat="1" x14ac:dyDescent="0.25">
      <c r="A1239" s="22">
        <v>2528</v>
      </c>
      <c r="B1239" s="31" t="s">
        <v>5132</v>
      </c>
      <c r="C1239" s="28">
        <v>5</v>
      </c>
      <c r="D1239" s="29">
        <v>43845</v>
      </c>
      <c r="E1239" s="22"/>
      <c r="F1239" s="39" t="s">
        <v>3345</v>
      </c>
      <c r="G1239" s="39" t="s">
        <v>5137</v>
      </c>
      <c r="H1239" s="39" t="s">
        <v>5138</v>
      </c>
      <c r="I1239" s="32">
        <v>20</v>
      </c>
      <c r="J1239" s="30">
        <v>1873.6</v>
      </c>
      <c r="K1239" s="22"/>
      <c r="L1239" s="22"/>
      <c r="M1239" s="22"/>
      <c r="N1239" s="22"/>
      <c r="O1239" s="22"/>
      <c r="P1239" s="22"/>
    </row>
    <row r="1240" spans="1:16" s="47" customFormat="1" x14ac:dyDescent="0.25">
      <c r="A1240" s="21">
        <v>2533</v>
      </c>
      <c r="B1240" s="33" t="s">
        <v>5140</v>
      </c>
      <c r="C1240" s="25">
        <v>1</v>
      </c>
      <c r="D1240" s="26">
        <v>43845</v>
      </c>
      <c r="E1240" s="21"/>
      <c r="F1240" s="37" t="s">
        <v>3329</v>
      </c>
      <c r="G1240" s="37" t="s">
        <v>3865</v>
      </c>
      <c r="H1240" s="37" t="s">
        <v>32</v>
      </c>
      <c r="I1240" s="34">
        <v>4</v>
      </c>
      <c r="J1240" s="27">
        <v>1564.08</v>
      </c>
      <c r="K1240" s="21" t="s">
        <v>149</v>
      </c>
      <c r="L1240" s="21"/>
      <c r="M1240" s="21"/>
      <c r="N1240" s="21"/>
      <c r="O1240" s="21"/>
      <c r="P1240" s="21"/>
    </row>
    <row r="1241" spans="1:16" s="47" customFormat="1" x14ac:dyDescent="0.25">
      <c r="A1241" s="22">
        <v>2535</v>
      </c>
      <c r="B1241" s="31" t="s">
        <v>5141</v>
      </c>
      <c r="C1241" s="28">
        <v>1</v>
      </c>
      <c r="D1241" s="29">
        <v>43839</v>
      </c>
      <c r="E1241" s="22"/>
      <c r="F1241" s="39" t="s">
        <v>130</v>
      </c>
      <c r="G1241" s="39" t="s">
        <v>4001</v>
      </c>
      <c r="H1241" s="39" t="s">
        <v>5142</v>
      </c>
      <c r="I1241" s="32">
        <v>1</v>
      </c>
      <c r="J1241" s="30">
        <v>197.52</v>
      </c>
      <c r="K1241" s="22" t="s">
        <v>149</v>
      </c>
      <c r="L1241" s="22"/>
      <c r="M1241" s="22"/>
      <c r="N1241" s="22"/>
      <c r="O1241" s="22"/>
      <c r="P1241" s="22"/>
    </row>
    <row r="1242" spans="1:16" s="47" customFormat="1" x14ac:dyDescent="0.25">
      <c r="A1242" s="21">
        <v>2536</v>
      </c>
      <c r="B1242" s="33" t="s">
        <v>5141</v>
      </c>
      <c r="C1242" s="25">
        <v>2</v>
      </c>
      <c r="D1242" s="26">
        <v>43839</v>
      </c>
      <c r="E1242" s="21"/>
      <c r="F1242" s="37" t="s">
        <v>130</v>
      </c>
      <c r="G1242" s="37" t="s">
        <v>4000</v>
      </c>
      <c r="H1242" s="37" t="s">
        <v>3740</v>
      </c>
      <c r="I1242" s="34">
        <v>1</v>
      </c>
      <c r="J1242" s="27">
        <v>491.88</v>
      </c>
      <c r="K1242" s="21"/>
      <c r="L1242" s="21"/>
      <c r="M1242" s="21"/>
      <c r="N1242" s="21"/>
      <c r="O1242" s="21"/>
      <c r="P1242" s="21"/>
    </row>
    <row r="1243" spans="1:16" s="47" customFormat="1" x14ac:dyDescent="0.25">
      <c r="A1243" s="22">
        <v>2540</v>
      </c>
      <c r="B1243" s="31" t="s">
        <v>5143</v>
      </c>
      <c r="C1243" s="28">
        <v>1</v>
      </c>
      <c r="D1243" s="29">
        <v>43839</v>
      </c>
      <c r="E1243" s="22"/>
      <c r="F1243" s="39" t="s">
        <v>14</v>
      </c>
      <c r="G1243" s="39" t="s">
        <v>5144</v>
      </c>
      <c r="H1243" s="39" t="s">
        <v>107</v>
      </c>
      <c r="I1243" s="32">
        <v>1</v>
      </c>
      <c r="J1243" s="30">
        <v>159.91</v>
      </c>
      <c r="K1243" s="22"/>
      <c r="L1243" s="22"/>
      <c r="M1243" s="22"/>
      <c r="N1243" s="22"/>
      <c r="O1243" s="22"/>
      <c r="P1243" s="22"/>
    </row>
    <row r="1244" spans="1:16" s="47" customFormat="1" x14ac:dyDescent="0.25">
      <c r="A1244" s="21">
        <v>2542</v>
      </c>
      <c r="B1244" s="33" t="s">
        <v>5145</v>
      </c>
      <c r="C1244" s="25">
        <v>1</v>
      </c>
      <c r="D1244" s="26">
        <v>43838</v>
      </c>
      <c r="E1244" s="21"/>
      <c r="F1244" s="37" t="s">
        <v>5146</v>
      </c>
      <c r="G1244" s="37" t="s">
        <v>5147</v>
      </c>
      <c r="H1244" s="37" t="s">
        <v>5148</v>
      </c>
      <c r="I1244" s="34">
        <v>1</v>
      </c>
      <c r="J1244" s="27">
        <v>634.9</v>
      </c>
      <c r="K1244" s="21" t="s">
        <v>149</v>
      </c>
      <c r="L1244" s="21"/>
      <c r="M1244" s="21"/>
      <c r="N1244" s="21"/>
      <c r="O1244" s="21"/>
      <c r="P1244" s="21"/>
    </row>
    <row r="1245" spans="1:16" s="47" customFormat="1" x14ac:dyDescent="0.25">
      <c r="A1245" s="22">
        <v>2543</v>
      </c>
      <c r="B1245" s="31" t="s">
        <v>5145</v>
      </c>
      <c r="C1245" s="28">
        <v>2</v>
      </c>
      <c r="D1245" s="29">
        <v>43838</v>
      </c>
      <c r="E1245" s="22"/>
      <c r="F1245" s="39" t="s">
        <v>5146</v>
      </c>
      <c r="G1245" s="39" t="s">
        <v>5149</v>
      </c>
      <c r="H1245" s="39" t="s">
        <v>5150</v>
      </c>
      <c r="I1245" s="32">
        <v>1</v>
      </c>
      <c r="J1245" s="30">
        <v>1332.72</v>
      </c>
      <c r="K1245" s="22" t="s">
        <v>149</v>
      </c>
      <c r="L1245" s="22"/>
      <c r="M1245" s="22"/>
      <c r="N1245" s="22"/>
      <c r="O1245" s="22"/>
      <c r="P1245" s="22"/>
    </row>
    <row r="1246" spans="1:16" x14ac:dyDescent="0.25">
      <c r="A1246" s="21">
        <v>2544</v>
      </c>
      <c r="B1246" s="33" t="s">
        <v>5145</v>
      </c>
      <c r="C1246" s="25">
        <v>3</v>
      </c>
      <c r="D1246" s="26">
        <v>43838</v>
      </c>
      <c r="E1246" s="21"/>
      <c r="F1246" s="37" t="s">
        <v>5146</v>
      </c>
      <c r="G1246" s="37" t="s">
        <v>5151</v>
      </c>
      <c r="H1246" s="37" t="s">
        <v>5152</v>
      </c>
      <c r="I1246" s="34">
        <v>1</v>
      </c>
      <c r="J1246" s="27">
        <v>265.7</v>
      </c>
      <c r="K1246" s="21" t="s">
        <v>149</v>
      </c>
      <c r="L1246" s="21"/>
      <c r="M1246" s="21"/>
      <c r="N1246" s="21"/>
      <c r="O1246" s="21"/>
      <c r="P1246" s="21"/>
    </row>
    <row r="1247" spans="1:16" s="47" customFormat="1" x14ac:dyDescent="0.25">
      <c r="A1247" s="22">
        <v>2545</v>
      </c>
      <c r="B1247" s="31" t="s">
        <v>5145</v>
      </c>
      <c r="C1247" s="28">
        <v>4</v>
      </c>
      <c r="D1247" s="29">
        <v>43838</v>
      </c>
      <c r="E1247" s="22"/>
      <c r="F1247" s="39" t="s">
        <v>5146</v>
      </c>
      <c r="G1247" s="39" t="s">
        <v>123</v>
      </c>
      <c r="H1247" s="39" t="s">
        <v>4534</v>
      </c>
      <c r="I1247" s="32">
        <v>1</v>
      </c>
      <c r="J1247" s="30">
        <v>49</v>
      </c>
      <c r="K1247" s="22"/>
      <c r="L1247" s="22"/>
      <c r="M1247" s="22"/>
      <c r="N1247" s="22"/>
      <c r="O1247" s="22"/>
      <c r="P1247" s="22"/>
    </row>
    <row r="1248" spans="1:16" s="47" customFormat="1" x14ac:dyDescent="0.25">
      <c r="A1248" s="21">
        <v>2546</v>
      </c>
      <c r="B1248" s="33" t="s">
        <v>5145</v>
      </c>
      <c r="C1248" s="25">
        <v>5</v>
      </c>
      <c r="D1248" s="26">
        <v>43838</v>
      </c>
      <c r="E1248" s="21"/>
      <c r="F1248" s="37" t="s">
        <v>5146</v>
      </c>
      <c r="G1248" s="37" t="s">
        <v>5153</v>
      </c>
      <c r="H1248" s="37" t="s">
        <v>5154</v>
      </c>
      <c r="I1248" s="34">
        <v>1</v>
      </c>
      <c r="J1248" s="27">
        <v>389.21</v>
      </c>
      <c r="K1248" s="21" t="s">
        <v>149</v>
      </c>
      <c r="L1248" s="21"/>
      <c r="M1248" s="21"/>
      <c r="N1248" s="21"/>
      <c r="O1248" s="21"/>
      <c r="P1248" s="21"/>
    </row>
    <row r="1249" spans="1:16" s="47" customFormat="1" x14ac:dyDescent="0.25">
      <c r="A1249" s="22">
        <v>2547</v>
      </c>
      <c r="B1249" s="31" t="s">
        <v>5145</v>
      </c>
      <c r="C1249" s="28">
        <v>6</v>
      </c>
      <c r="D1249" s="29">
        <v>43838</v>
      </c>
      <c r="E1249" s="22"/>
      <c r="F1249" s="39" t="s">
        <v>5146</v>
      </c>
      <c r="G1249" s="39" t="s">
        <v>5155</v>
      </c>
      <c r="H1249" s="39" t="s">
        <v>5156</v>
      </c>
      <c r="I1249" s="32">
        <v>6</v>
      </c>
      <c r="J1249" s="30">
        <v>0</v>
      </c>
      <c r="K1249" s="22"/>
      <c r="L1249" s="22"/>
      <c r="M1249" s="22"/>
      <c r="N1249" s="22"/>
      <c r="O1249" s="22"/>
      <c r="P1249" s="22"/>
    </row>
    <row r="1250" spans="1:16" s="47" customFormat="1" x14ac:dyDescent="0.25">
      <c r="A1250" s="21">
        <v>2552</v>
      </c>
      <c r="B1250" s="33" t="s">
        <v>5158</v>
      </c>
      <c r="C1250" s="25">
        <v>1</v>
      </c>
      <c r="D1250" s="26">
        <v>43839</v>
      </c>
      <c r="E1250" s="21"/>
      <c r="F1250" s="37" t="s">
        <v>14</v>
      </c>
      <c r="G1250" s="37" t="s">
        <v>148</v>
      </c>
      <c r="H1250" s="37" t="s">
        <v>51</v>
      </c>
      <c r="I1250" s="34">
        <v>2</v>
      </c>
      <c r="J1250" s="27">
        <v>365.28</v>
      </c>
      <c r="K1250" s="21"/>
      <c r="L1250" s="21"/>
      <c r="M1250" s="21"/>
      <c r="N1250" s="21"/>
      <c r="O1250" s="21"/>
      <c r="P1250" s="21"/>
    </row>
    <row r="1251" spans="1:16" x14ac:dyDescent="0.25">
      <c r="A1251" s="22">
        <v>2554</v>
      </c>
      <c r="B1251" s="31" t="s">
        <v>5159</v>
      </c>
      <c r="C1251" s="28">
        <v>1</v>
      </c>
      <c r="D1251" s="29">
        <v>43839</v>
      </c>
      <c r="E1251" s="22"/>
      <c r="F1251" s="39" t="s">
        <v>14</v>
      </c>
      <c r="G1251" s="39" t="s">
        <v>127</v>
      </c>
      <c r="H1251" s="39" t="s">
        <v>51</v>
      </c>
      <c r="I1251" s="32">
        <v>1</v>
      </c>
      <c r="J1251" s="30">
        <v>173.61</v>
      </c>
      <c r="K1251" s="22"/>
      <c r="L1251" s="22"/>
      <c r="M1251" s="22"/>
      <c r="N1251" s="22"/>
      <c r="O1251" s="22"/>
      <c r="P1251" s="22"/>
    </row>
    <row r="1252" spans="1:16" s="47" customFormat="1" x14ac:dyDescent="0.25">
      <c r="A1252" s="21">
        <v>2555</v>
      </c>
      <c r="B1252" s="33" t="s">
        <v>5160</v>
      </c>
      <c r="C1252" s="25">
        <v>1</v>
      </c>
      <c r="D1252" s="26">
        <v>43839</v>
      </c>
      <c r="E1252" s="21"/>
      <c r="F1252" s="37" t="s">
        <v>14</v>
      </c>
      <c r="G1252" s="37" t="s">
        <v>128</v>
      </c>
      <c r="H1252" s="37" t="s">
        <v>51</v>
      </c>
      <c r="I1252" s="34">
        <v>1</v>
      </c>
      <c r="J1252" s="27">
        <v>179.27</v>
      </c>
      <c r="K1252" s="21"/>
      <c r="L1252" s="21"/>
      <c r="M1252" s="21"/>
      <c r="N1252" s="21"/>
      <c r="O1252" s="21"/>
      <c r="P1252" s="21"/>
    </row>
    <row r="1253" spans="1:16" s="47" customFormat="1" x14ac:dyDescent="0.25">
      <c r="A1253" s="22">
        <v>2556</v>
      </c>
      <c r="B1253" s="31" t="s">
        <v>5161</v>
      </c>
      <c r="C1253" s="28">
        <v>1</v>
      </c>
      <c r="D1253" s="29">
        <v>43839</v>
      </c>
      <c r="E1253" s="22"/>
      <c r="F1253" s="39" t="s">
        <v>14</v>
      </c>
      <c r="G1253" s="39" t="s">
        <v>50</v>
      </c>
      <c r="H1253" s="39" t="s">
        <v>51</v>
      </c>
      <c r="I1253" s="32">
        <v>2</v>
      </c>
      <c r="J1253" s="30">
        <v>343.52</v>
      </c>
      <c r="K1253" s="22"/>
      <c r="L1253" s="22"/>
      <c r="M1253" s="22"/>
      <c r="N1253" s="22"/>
      <c r="O1253" s="22"/>
      <c r="P1253" s="22"/>
    </row>
    <row r="1254" spans="1:16" s="47" customFormat="1" x14ac:dyDescent="0.25">
      <c r="A1254" s="21">
        <v>2557</v>
      </c>
      <c r="B1254" s="33" t="s">
        <v>5162</v>
      </c>
      <c r="C1254" s="25">
        <v>1</v>
      </c>
      <c r="D1254" s="26">
        <v>43839</v>
      </c>
      <c r="E1254" s="21"/>
      <c r="F1254" s="37" t="s">
        <v>14</v>
      </c>
      <c r="G1254" s="37" t="s">
        <v>5163</v>
      </c>
      <c r="H1254" s="37" t="s">
        <v>104</v>
      </c>
      <c r="I1254" s="34">
        <v>1</v>
      </c>
      <c r="J1254" s="27">
        <v>158.19999999999999</v>
      </c>
      <c r="K1254" s="21"/>
      <c r="L1254" s="21"/>
      <c r="M1254" s="21"/>
      <c r="N1254" s="21"/>
      <c r="O1254" s="21"/>
      <c r="P1254" s="21"/>
    </row>
    <row r="1255" spans="1:16" s="47" customFormat="1" x14ac:dyDescent="0.25">
      <c r="A1255" s="22">
        <v>2558</v>
      </c>
      <c r="B1255" s="31" t="s">
        <v>5164</v>
      </c>
      <c r="C1255" s="28">
        <v>1</v>
      </c>
      <c r="D1255" s="29">
        <v>43839</v>
      </c>
      <c r="E1255" s="22"/>
      <c r="F1255" s="39" t="s">
        <v>14</v>
      </c>
      <c r="G1255" s="39" t="s">
        <v>3344</v>
      </c>
      <c r="H1255" s="39" t="s">
        <v>107</v>
      </c>
      <c r="I1255" s="32">
        <v>1</v>
      </c>
      <c r="J1255" s="30">
        <v>164.81</v>
      </c>
      <c r="K1255" s="22"/>
      <c r="L1255" s="22"/>
      <c r="M1255" s="22"/>
      <c r="N1255" s="22"/>
      <c r="O1255" s="22"/>
      <c r="P1255" s="22"/>
    </row>
    <row r="1256" spans="1:16" s="47" customFormat="1" x14ac:dyDescent="0.25">
      <c r="A1256" s="21">
        <v>2559</v>
      </c>
      <c r="B1256" s="33" t="s">
        <v>5165</v>
      </c>
      <c r="C1256" s="25">
        <v>1</v>
      </c>
      <c r="D1256" s="26">
        <v>43839</v>
      </c>
      <c r="E1256" s="21"/>
      <c r="F1256" s="37" t="s">
        <v>14</v>
      </c>
      <c r="G1256" s="37" t="s">
        <v>5166</v>
      </c>
      <c r="H1256" s="37" t="s">
        <v>3727</v>
      </c>
      <c r="I1256" s="34">
        <v>3</v>
      </c>
      <c r="J1256" s="27">
        <v>498.9</v>
      </c>
      <c r="K1256" s="21"/>
      <c r="L1256" s="21"/>
      <c r="M1256" s="21"/>
      <c r="N1256" s="21"/>
      <c r="O1256" s="21"/>
      <c r="P1256" s="21"/>
    </row>
    <row r="1257" spans="1:16" s="47" customFormat="1" x14ac:dyDescent="0.25">
      <c r="A1257" s="22">
        <v>2560</v>
      </c>
      <c r="B1257" s="31" t="s">
        <v>5167</v>
      </c>
      <c r="C1257" s="28">
        <v>1</v>
      </c>
      <c r="D1257" s="29">
        <v>43839</v>
      </c>
      <c r="E1257" s="22"/>
      <c r="F1257" s="39" t="s">
        <v>130</v>
      </c>
      <c r="G1257" s="39" t="s">
        <v>3814</v>
      </c>
      <c r="H1257" s="39" t="s">
        <v>3815</v>
      </c>
      <c r="I1257" s="32">
        <v>12</v>
      </c>
      <c r="J1257" s="30">
        <v>1690.08</v>
      </c>
      <c r="K1257" s="22" t="s">
        <v>149</v>
      </c>
      <c r="L1257" s="22"/>
      <c r="M1257" s="22"/>
      <c r="N1257" s="22"/>
      <c r="O1257" s="22"/>
      <c r="P1257" s="22"/>
    </row>
    <row r="1258" spans="1:16" x14ac:dyDescent="0.25">
      <c r="A1258" s="21">
        <v>2561</v>
      </c>
      <c r="B1258" s="33" t="s">
        <v>5168</v>
      </c>
      <c r="C1258" s="25">
        <v>1</v>
      </c>
      <c r="D1258" s="26">
        <v>43839</v>
      </c>
      <c r="E1258" s="21"/>
      <c r="F1258" s="37" t="s">
        <v>14</v>
      </c>
      <c r="G1258" s="37" t="s">
        <v>3728</v>
      </c>
      <c r="H1258" s="37" t="s">
        <v>3729</v>
      </c>
      <c r="I1258" s="34">
        <v>1</v>
      </c>
      <c r="J1258" s="27">
        <v>207.08</v>
      </c>
      <c r="K1258" s="21"/>
      <c r="L1258" s="21"/>
      <c r="M1258" s="21"/>
      <c r="N1258" s="21"/>
      <c r="O1258" s="21"/>
      <c r="P1258" s="21"/>
    </row>
    <row r="1259" spans="1:16" s="47" customFormat="1" x14ac:dyDescent="0.25">
      <c r="A1259" s="22">
        <v>2562</v>
      </c>
      <c r="B1259" s="31" t="s">
        <v>5169</v>
      </c>
      <c r="C1259" s="28">
        <v>1</v>
      </c>
      <c r="D1259" s="29">
        <v>43839</v>
      </c>
      <c r="E1259" s="22"/>
      <c r="F1259" s="39" t="s">
        <v>14</v>
      </c>
      <c r="G1259" s="39" t="s">
        <v>224</v>
      </c>
      <c r="H1259" s="39" t="s">
        <v>107</v>
      </c>
      <c r="I1259" s="32">
        <v>1</v>
      </c>
      <c r="J1259" s="30">
        <v>184.64</v>
      </c>
      <c r="K1259" s="22"/>
      <c r="L1259" s="22"/>
      <c r="M1259" s="22"/>
      <c r="N1259" s="22"/>
      <c r="O1259" s="22"/>
      <c r="P1259" s="22"/>
    </row>
    <row r="1260" spans="1:16" s="47" customFormat="1" x14ac:dyDescent="0.25">
      <c r="A1260" s="21">
        <v>2563</v>
      </c>
      <c r="B1260" s="33" t="s">
        <v>5170</v>
      </c>
      <c r="C1260" s="25">
        <v>1</v>
      </c>
      <c r="D1260" s="26">
        <v>43839</v>
      </c>
      <c r="E1260" s="21"/>
      <c r="F1260" s="37" t="s">
        <v>130</v>
      </c>
      <c r="G1260" s="37" t="s">
        <v>3999</v>
      </c>
      <c r="H1260" s="37" t="s">
        <v>5171</v>
      </c>
      <c r="I1260" s="34">
        <v>2</v>
      </c>
      <c r="J1260" s="27">
        <v>273.60000000000002</v>
      </c>
      <c r="K1260" s="21" t="s">
        <v>149</v>
      </c>
      <c r="L1260" s="21"/>
      <c r="M1260" s="21"/>
      <c r="N1260" s="21"/>
      <c r="O1260" s="21"/>
      <c r="P1260" s="21"/>
    </row>
    <row r="1261" spans="1:16" s="47" customFormat="1" x14ac:dyDescent="0.25">
      <c r="A1261" s="22">
        <v>2564</v>
      </c>
      <c r="B1261" s="31" t="s">
        <v>5170</v>
      </c>
      <c r="C1261" s="28">
        <v>2</v>
      </c>
      <c r="D1261" s="29">
        <v>43839</v>
      </c>
      <c r="E1261" s="22"/>
      <c r="F1261" s="39" t="s">
        <v>130</v>
      </c>
      <c r="G1261" s="39" t="s">
        <v>3546</v>
      </c>
      <c r="H1261" s="39" t="s">
        <v>134</v>
      </c>
      <c r="I1261" s="32">
        <v>5</v>
      </c>
      <c r="J1261" s="30">
        <v>2481.75</v>
      </c>
      <c r="K1261" s="22" t="s">
        <v>149</v>
      </c>
      <c r="L1261" s="22"/>
      <c r="M1261" s="22"/>
      <c r="N1261" s="22"/>
      <c r="O1261" s="22"/>
      <c r="P1261" s="22"/>
    </row>
    <row r="1262" spans="1:16" s="47" customFormat="1" x14ac:dyDescent="0.25">
      <c r="A1262" s="21">
        <v>2568</v>
      </c>
      <c r="B1262" s="33" t="s">
        <v>5172</v>
      </c>
      <c r="C1262" s="25">
        <v>1</v>
      </c>
      <c r="D1262" s="26">
        <v>43839</v>
      </c>
      <c r="E1262" s="21"/>
      <c r="F1262" s="37" t="s">
        <v>14</v>
      </c>
      <c r="G1262" s="37" t="s">
        <v>223</v>
      </c>
      <c r="H1262" s="37" t="s">
        <v>107</v>
      </c>
      <c r="I1262" s="34">
        <v>1</v>
      </c>
      <c r="J1262" s="27">
        <v>170.6</v>
      </c>
      <c r="K1262" s="21"/>
      <c r="L1262" s="21"/>
      <c r="M1262" s="21"/>
      <c r="N1262" s="21"/>
      <c r="O1262" s="21"/>
      <c r="P1262" s="21"/>
    </row>
    <row r="1263" spans="1:16" s="47" customFormat="1" x14ac:dyDescent="0.25">
      <c r="A1263" s="22">
        <v>2570</v>
      </c>
      <c r="B1263" s="31" t="s">
        <v>5173</v>
      </c>
      <c r="C1263" s="28">
        <v>1</v>
      </c>
      <c r="D1263" s="29">
        <v>43839</v>
      </c>
      <c r="E1263" s="22"/>
      <c r="F1263" s="39" t="s">
        <v>130</v>
      </c>
      <c r="G1263" s="39" t="s">
        <v>3547</v>
      </c>
      <c r="H1263" s="39" t="s">
        <v>134</v>
      </c>
      <c r="I1263" s="32">
        <v>10</v>
      </c>
      <c r="J1263" s="30">
        <v>4229.6000000000004</v>
      </c>
      <c r="K1263" s="22" t="s">
        <v>149</v>
      </c>
      <c r="L1263" s="22"/>
      <c r="M1263" s="22"/>
      <c r="N1263" s="22"/>
      <c r="O1263" s="22"/>
      <c r="P1263" s="22"/>
    </row>
    <row r="1264" spans="1:16" s="47" customFormat="1" x14ac:dyDescent="0.25">
      <c r="A1264" s="21">
        <v>2571</v>
      </c>
      <c r="B1264" s="33" t="s">
        <v>5174</v>
      </c>
      <c r="C1264" s="25">
        <v>1</v>
      </c>
      <c r="D1264" s="26">
        <v>43844</v>
      </c>
      <c r="E1264" s="21"/>
      <c r="F1264" s="37" t="s">
        <v>37</v>
      </c>
      <c r="G1264" s="37" t="s">
        <v>1605</v>
      </c>
      <c r="H1264" s="37" t="s">
        <v>5175</v>
      </c>
      <c r="I1264" s="34">
        <v>1</v>
      </c>
      <c r="J1264" s="27">
        <v>138.15</v>
      </c>
      <c r="K1264" s="21"/>
      <c r="L1264" s="21"/>
      <c r="M1264" s="21"/>
      <c r="N1264" s="21"/>
      <c r="O1264" s="21"/>
      <c r="P1264" s="21"/>
    </row>
    <row r="1265" spans="1:16" x14ac:dyDescent="0.25">
      <c r="A1265" s="22">
        <v>2572</v>
      </c>
      <c r="B1265" s="31" t="s">
        <v>5176</v>
      </c>
      <c r="C1265" s="28">
        <v>1</v>
      </c>
      <c r="D1265" s="29">
        <v>43839</v>
      </c>
      <c r="E1265" s="22"/>
      <c r="F1265" s="39" t="s">
        <v>14</v>
      </c>
      <c r="G1265" s="39" t="s">
        <v>5177</v>
      </c>
      <c r="H1265" s="39" t="s">
        <v>5178</v>
      </c>
      <c r="I1265" s="32">
        <v>1</v>
      </c>
      <c r="J1265" s="30">
        <v>179.27</v>
      </c>
      <c r="K1265" s="22"/>
      <c r="L1265" s="22"/>
      <c r="M1265" s="22"/>
      <c r="N1265" s="22"/>
      <c r="O1265" s="22"/>
      <c r="P1265" s="22"/>
    </row>
    <row r="1266" spans="1:16" s="47" customFormat="1" x14ac:dyDescent="0.25">
      <c r="A1266" s="21">
        <v>2573</v>
      </c>
      <c r="B1266" s="33" t="s">
        <v>5179</v>
      </c>
      <c r="C1266" s="25">
        <v>1</v>
      </c>
      <c r="D1266" s="26">
        <v>43839</v>
      </c>
      <c r="E1266" s="21"/>
      <c r="F1266" s="37" t="s">
        <v>14</v>
      </c>
      <c r="G1266" s="37" t="s">
        <v>128</v>
      </c>
      <c r="H1266" s="37" t="s">
        <v>51</v>
      </c>
      <c r="I1266" s="34">
        <v>4</v>
      </c>
      <c r="J1266" s="27">
        <v>717.08</v>
      </c>
      <c r="K1266" s="21"/>
      <c r="L1266" s="21"/>
      <c r="M1266" s="21"/>
      <c r="N1266" s="21"/>
      <c r="O1266" s="21"/>
      <c r="P1266" s="21"/>
    </row>
    <row r="1267" spans="1:16" s="47" customFormat="1" x14ac:dyDescent="0.25">
      <c r="A1267" s="22">
        <v>2574</v>
      </c>
      <c r="B1267" s="31" t="s">
        <v>5180</v>
      </c>
      <c r="C1267" s="28">
        <v>1</v>
      </c>
      <c r="D1267" s="29">
        <v>43852</v>
      </c>
      <c r="E1267" s="22"/>
      <c r="F1267" s="39" t="s">
        <v>18</v>
      </c>
      <c r="G1267" s="39" t="s">
        <v>3877</v>
      </c>
      <c r="H1267" s="39" t="s">
        <v>3336</v>
      </c>
      <c r="I1267" s="32">
        <v>1</v>
      </c>
      <c r="J1267" s="30">
        <v>53.58</v>
      </c>
      <c r="K1267" s="22"/>
      <c r="L1267" s="22"/>
      <c r="M1267" s="22"/>
      <c r="N1267" s="22"/>
      <c r="O1267" s="22"/>
      <c r="P1267" s="22"/>
    </row>
    <row r="1268" spans="1:16" s="47" customFormat="1" x14ac:dyDescent="0.25">
      <c r="A1268" s="21">
        <v>2575</v>
      </c>
      <c r="B1268" s="33" t="s">
        <v>5181</v>
      </c>
      <c r="C1268" s="25">
        <v>1</v>
      </c>
      <c r="D1268" s="26">
        <v>43839</v>
      </c>
      <c r="E1268" s="21"/>
      <c r="F1268" s="37" t="s">
        <v>14</v>
      </c>
      <c r="G1268" s="37" t="s">
        <v>3356</v>
      </c>
      <c r="H1268" s="37" t="s">
        <v>34</v>
      </c>
      <c r="I1268" s="34">
        <v>2</v>
      </c>
      <c r="J1268" s="27">
        <v>375.82</v>
      </c>
      <c r="K1268" s="21"/>
      <c r="L1268" s="21"/>
      <c r="M1268" s="21"/>
      <c r="N1268" s="21"/>
      <c r="O1268" s="21"/>
      <c r="P1268" s="21"/>
    </row>
    <row r="1269" spans="1:16" s="47" customFormat="1" x14ac:dyDescent="0.25">
      <c r="A1269" s="22">
        <v>2576</v>
      </c>
      <c r="B1269" s="31" t="s">
        <v>5182</v>
      </c>
      <c r="C1269" s="28">
        <v>1</v>
      </c>
      <c r="D1269" s="29">
        <v>43879</v>
      </c>
      <c r="E1269" s="22"/>
      <c r="F1269" s="39" t="s">
        <v>18</v>
      </c>
      <c r="G1269" s="39" t="s">
        <v>3542</v>
      </c>
      <c r="H1269" s="39" t="s">
        <v>116</v>
      </c>
      <c r="I1269" s="32">
        <v>2</v>
      </c>
      <c r="J1269" s="30">
        <v>163.98</v>
      </c>
      <c r="K1269" s="22"/>
      <c r="L1269" s="22"/>
      <c r="M1269" s="22"/>
      <c r="N1269" s="22"/>
      <c r="O1269" s="22"/>
      <c r="P1269" s="22"/>
    </row>
    <row r="1270" spans="1:16" s="47" customFormat="1" x14ac:dyDescent="0.25">
      <c r="A1270" s="21">
        <v>2577</v>
      </c>
      <c r="B1270" s="33" t="s">
        <v>5183</v>
      </c>
      <c r="C1270" s="25">
        <v>1</v>
      </c>
      <c r="D1270" s="26">
        <v>43839</v>
      </c>
      <c r="E1270" s="21"/>
      <c r="F1270" s="37" t="s">
        <v>14</v>
      </c>
      <c r="G1270" s="37" t="s">
        <v>148</v>
      </c>
      <c r="H1270" s="37" t="s">
        <v>51</v>
      </c>
      <c r="I1270" s="34">
        <v>1</v>
      </c>
      <c r="J1270" s="27">
        <v>182.64</v>
      </c>
      <c r="K1270" s="21"/>
      <c r="L1270" s="21"/>
      <c r="M1270" s="21"/>
      <c r="N1270" s="21"/>
      <c r="O1270" s="21"/>
      <c r="P1270" s="21"/>
    </row>
    <row r="1271" spans="1:16" s="47" customFormat="1" x14ac:dyDescent="0.25">
      <c r="A1271" s="22">
        <v>2578</v>
      </c>
      <c r="B1271" s="31" t="s">
        <v>5184</v>
      </c>
      <c r="C1271" s="28">
        <v>1</v>
      </c>
      <c r="D1271" s="29">
        <v>43879</v>
      </c>
      <c r="E1271" s="22"/>
      <c r="F1271" s="39" t="s">
        <v>18</v>
      </c>
      <c r="G1271" s="39" t="s">
        <v>3905</v>
      </c>
      <c r="H1271" s="39" t="s">
        <v>96</v>
      </c>
      <c r="I1271" s="32">
        <v>1</v>
      </c>
      <c r="J1271" s="30">
        <v>667.8</v>
      </c>
      <c r="K1271" s="22"/>
      <c r="L1271" s="22"/>
      <c r="M1271" s="22"/>
      <c r="N1271" s="22"/>
      <c r="O1271" s="22"/>
      <c r="P1271" s="22"/>
    </row>
    <row r="1272" spans="1:16" x14ac:dyDescent="0.25">
      <c r="A1272" s="21">
        <v>2579</v>
      </c>
      <c r="B1272" s="33" t="s">
        <v>5185</v>
      </c>
      <c r="C1272" s="25">
        <v>1</v>
      </c>
      <c r="D1272" s="26">
        <v>43845</v>
      </c>
      <c r="E1272" s="21"/>
      <c r="F1272" s="37" t="s">
        <v>14</v>
      </c>
      <c r="G1272" s="37" t="s">
        <v>5186</v>
      </c>
      <c r="H1272" s="37" t="s">
        <v>49</v>
      </c>
      <c r="I1272" s="34">
        <v>1</v>
      </c>
      <c r="J1272" s="27">
        <v>148.34</v>
      </c>
      <c r="K1272" s="21"/>
      <c r="L1272" s="21"/>
      <c r="M1272" s="21"/>
      <c r="N1272" s="21"/>
      <c r="O1272" s="21"/>
      <c r="P1272" s="21"/>
    </row>
    <row r="1273" spans="1:16" s="47" customFormat="1" x14ac:dyDescent="0.25">
      <c r="A1273" s="22">
        <v>2580</v>
      </c>
      <c r="B1273" s="31" t="s">
        <v>5187</v>
      </c>
      <c r="C1273" s="28">
        <v>1</v>
      </c>
      <c r="D1273" s="29">
        <v>43879</v>
      </c>
      <c r="E1273" s="22"/>
      <c r="F1273" s="39" t="s">
        <v>18</v>
      </c>
      <c r="G1273" s="39" t="s">
        <v>3526</v>
      </c>
      <c r="H1273" s="39" t="s">
        <v>114</v>
      </c>
      <c r="I1273" s="32">
        <v>4</v>
      </c>
      <c r="J1273" s="30">
        <v>521.28</v>
      </c>
      <c r="K1273" s="22"/>
      <c r="L1273" s="22"/>
      <c r="M1273" s="22"/>
      <c r="N1273" s="22"/>
      <c r="O1273" s="22"/>
      <c r="P1273" s="22"/>
    </row>
    <row r="1274" spans="1:16" s="47" customFormat="1" x14ac:dyDescent="0.25">
      <c r="A1274" s="21">
        <v>2581</v>
      </c>
      <c r="B1274" s="33" t="s">
        <v>5187</v>
      </c>
      <c r="C1274" s="25">
        <v>2</v>
      </c>
      <c r="D1274" s="26">
        <v>43879</v>
      </c>
      <c r="E1274" s="21"/>
      <c r="F1274" s="37" t="s">
        <v>18</v>
      </c>
      <c r="G1274" s="37" t="s">
        <v>456</v>
      </c>
      <c r="H1274" s="37" t="s">
        <v>96</v>
      </c>
      <c r="I1274" s="34">
        <v>5</v>
      </c>
      <c r="J1274" s="27">
        <v>4040.95</v>
      </c>
      <c r="K1274" s="21"/>
      <c r="L1274" s="21"/>
      <c r="M1274" s="21"/>
      <c r="N1274" s="21"/>
      <c r="O1274" s="21"/>
      <c r="P1274" s="21"/>
    </row>
    <row r="1275" spans="1:16" s="47" customFormat="1" x14ac:dyDescent="0.25">
      <c r="A1275" s="22">
        <v>2582</v>
      </c>
      <c r="B1275" s="31" t="s">
        <v>5187</v>
      </c>
      <c r="C1275" s="28">
        <v>3</v>
      </c>
      <c r="D1275" s="29">
        <v>43879</v>
      </c>
      <c r="E1275" s="22"/>
      <c r="F1275" s="39" t="s">
        <v>18</v>
      </c>
      <c r="G1275" s="39" t="s">
        <v>3904</v>
      </c>
      <c r="H1275" s="39" t="s">
        <v>24</v>
      </c>
      <c r="I1275" s="32">
        <v>2</v>
      </c>
      <c r="J1275" s="30">
        <v>269.62</v>
      </c>
      <c r="K1275" s="22"/>
      <c r="L1275" s="22"/>
      <c r="M1275" s="22"/>
      <c r="N1275" s="22"/>
      <c r="O1275" s="22"/>
      <c r="P1275" s="22"/>
    </row>
    <row r="1276" spans="1:16" s="47" customFormat="1" x14ac:dyDescent="0.25">
      <c r="A1276" s="21">
        <v>2586</v>
      </c>
      <c r="B1276" s="33" t="s">
        <v>5188</v>
      </c>
      <c r="C1276" s="25">
        <v>1</v>
      </c>
      <c r="D1276" s="26">
        <v>43839</v>
      </c>
      <c r="E1276" s="21"/>
      <c r="F1276" s="37" t="s">
        <v>14</v>
      </c>
      <c r="G1276" s="37" t="s">
        <v>223</v>
      </c>
      <c r="H1276" s="37" t="s">
        <v>107</v>
      </c>
      <c r="I1276" s="34">
        <v>1</v>
      </c>
      <c r="J1276" s="27">
        <v>170.6</v>
      </c>
      <c r="K1276" s="21"/>
      <c r="L1276" s="21"/>
      <c r="M1276" s="21"/>
      <c r="N1276" s="21"/>
      <c r="O1276" s="21"/>
      <c r="P1276" s="21"/>
    </row>
    <row r="1277" spans="1:16" s="47" customFormat="1" x14ac:dyDescent="0.25">
      <c r="A1277" s="22">
        <v>2588</v>
      </c>
      <c r="B1277" s="31" t="s">
        <v>5189</v>
      </c>
      <c r="C1277" s="28">
        <v>1</v>
      </c>
      <c r="D1277" s="29">
        <v>43865</v>
      </c>
      <c r="E1277" s="22"/>
      <c r="F1277" s="39" t="s">
        <v>18</v>
      </c>
      <c r="G1277" s="39" t="s">
        <v>3916</v>
      </c>
      <c r="H1277" s="39" t="s">
        <v>21</v>
      </c>
      <c r="I1277" s="32">
        <v>1</v>
      </c>
      <c r="J1277" s="30">
        <v>61.52</v>
      </c>
      <c r="K1277" s="22"/>
      <c r="L1277" s="22"/>
      <c r="M1277" s="22"/>
      <c r="N1277" s="22"/>
      <c r="O1277" s="22"/>
      <c r="P1277" s="22"/>
    </row>
    <row r="1278" spans="1:16" s="47" customFormat="1" x14ac:dyDescent="0.25">
      <c r="A1278" s="21">
        <v>2589</v>
      </c>
      <c r="B1278" s="33" t="s">
        <v>5190</v>
      </c>
      <c r="C1278" s="25">
        <v>1</v>
      </c>
      <c r="D1278" s="26">
        <v>43865</v>
      </c>
      <c r="E1278" s="21"/>
      <c r="F1278" s="37" t="s">
        <v>18</v>
      </c>
      <c r="G1278" s="37" t="s">
        <v>3528</v>
      </c>
      <c r="H1278" s="37" t="s">
        <v>35</v>
      </c>
      <c r="I1278" s="34">
        <v>4</v>
      </c>
      <c r="J1278" s="27">
        <v>896.44</v>
      </c>
      <c r="K1278" s="21"/>
      <c r="L1278" s="21"/>
      <c r="M1278" s="21"/>
      <c r="N1278" s="21"/>
      <c r="O1278" s="21"/>
      <c r="P1278" s="21"/>
    </row>
    <row r="1279" spans="1:16" x14ac:dyDescent="0.25">
      <c r="A1279" s="22">
        <v>2590</v>
      </c>
      <c r="B1279" s="31" t="s">
        <v>5191</v>
      </c>
      <c r="C1279" s="28">
        <v>1</v>
      </c>
      <c r="D1279" s="29">
        <v>43865</v>
      </c>
      <c r="E1279" s="22"/>
      <c r="F1279" s="39" t="s">
        <v>18</v>
      </c>
      <c r="G1279" s="39" t="s">
        <v>3895</v>
      </c>
      <c r="H1279" s="39" t="s">
        <v>3285</v>
      </c>
      <c r="I1279" s="32">
        <v>1</v>
      </c>
      <c r="J1279" s="30">
        <v>667.53</v>
      </c>
      <c r="K1279" s="22"/>
      <c r="L1279" s="22"/>
      <c r="M1279" s="22"/>
      <c r="N1279" s="22"/>
      <c r="O1279" s="22"/>
      <c r="P1279" s="22"/>
    </row>
    <row r="1280" spans="1:16" s="47" customFormat="1" x14ac:dyDescent="0.25">
      <c r="A1280" s="21">
        <v>2591</v>
      </c>
      <c r="B1280" s="33" t="s">
        <v>5192</v>
      </c>
      <c r="C1280" s="25">
        <v>1</v>
      </c>
      <c r="D1280" s="26">
        <v>43865</v>
      </c>
      <c r="E1280" s="21"/>
      <c r="F1280" s="37" t="s">
        <v>18</v>
      </c>
      <c r="G1280" s="37" t="s">
        <v>3530</v>
      </c>
      <c r="H1280" s="37" t="s">
        <v>3292</v>
      </c>
      <c r="I1280" s="34">
        <v>9</v>
      </c>
      <c r="J1280" s="27">
        <v>260.01</v>
      </c>
      <c r="K1280" s="21"/>
      <c r="L1280" s="21"/>
      <c r="M1280" s="21"/>
      <c r="N1280" s="21"/>
      <c r="O1280" s="21"/>
      <c r="P1280" s="21"/>
    </row>
    <row r="1281" spans="1:16" s="47" customFormat="1" x14ac:dyDescent="0.25">
      <c r="A1281" s="22">
        <v>2592</v>
      </c>
      <c r="B1281" s="31" t="s">
        <v>5193</v>
      </c>
      <c r="C1281" s="28">
        <v>1</v>
      </c>
      <c r="D1281" s="29">
        <v>43879</v>
      </c>
      <c r="E1281" s="22"/>
      <c r="F1281" s="39" t="s">
        <v>18</v>
      </c>
      <c r="G1281" s="39" t="s">
        <v>3287</v>
      </c>
      <c r="H1281" s="39" t="s">
        <v>3288</v>
      </c>
      <c r="I1281" s="32">
        <v>200</v>
      </c>
      <c r="J1281" s="30">
        <v>104</v>
      </c>
      <c r="K1281" s="22"/>
      <c r="L1281" s="22"/>
      <c r="M1281" s="22"/>
      <c r="N1281" s="22"/>
      <c r="O1281" s="22"/>
      <c r="P1281" s="22"/>
    </row>
    <row r="1282" spans="1:16" s="47" customFormat="1" x14ac:dyDescent="0.25">
      <c r="A1282" s="21">
        <v>2593</v>
      </c>
      <c r="B1282" s="33" t="s">
        <v>5193</v>
      </c>
      <c r="C1282" s="25">
        <v>2</v>
      </c>
      <c r="D1282" s="26">
        <v>43879</v>
      </c>
      <c r="E1282" s="21"/>
      <c r="F1282" s="37" t="s">
        <v>18</v>
      </c>
      <c r="G1282" s="37" t="s">
        <v>3914</v>
      </c>
      <c r="H1282" s="37" t="s">
        <v>5194</v>
      </c>
      <c r="I1282" s="34">
        <v>1</v>
      </c>
      <c r="J1282" s="27">
        <v>125.81</v>
      </c>
      <c r="K1282" s="21"/>
      <c r="L1282" s="21"/>
      <c r="M1282" s="21"/>
      <c r="N1282" s="21"/>
      <c r="O1282" s="21"/>
      <c r="P1282" s="21"/>
    </row>
    <row r="1283" spans="1:16" s="47" customFormat="1" x14ac:dyDescent="0.25">
      <c r="A1283" s="22">
        <v>2594</v>
      </c>
      <c r="B1283" s="31" t="s">
        <v>5193</v>
      </c>
      <c r="C1283" s="28">
        <v>3</v>
      </c>
      <c r="D1283" s="29">
        <v>43879</v>
      </c>
      <c r="E1283" s="22"/>
      <c r="F1283" s="39" t="s">
        <v>18</v>
      </c>
      <c r="G1283" s="39" t="s">
        <v>3759</v>
      </c>
      <c r="H1283" s="39" t="s">
        <v>3760</v>
      </c>
      <c r="I1283" s="32">
        <v>1</v>
      </c>
      <c r="J1283" s="30">
        <v>166.18</v>
      </c>
      <c r="K1283" s="22"/>
      <c r="L1283" s="22"/>
      <c r="M1283" s="22"/>
      <c r="N1283" s="22"/>
      <c r="O1283" s="22"/>
      <c r="P1283" s="22"/>
    </row>
    <row r="1284" spans="1:16" s="47" customFormat="1" x14ac:dyDescent="0.25">
      <c r="A1284" s="21">
        <v>2598</v>
      </c>
      <c r="B1284" s="33" t="s">
        <v>5195</v>
      </c>
      <c r="C1284" s="25">
        <v>1</v>
      </c>
      <c r="D1284" s="26">
        <v>43872</v>
      </c>
      <c r="E1284" s="21"/>
      <c r="F1284" s="37" t="s">
        <v>18</v>
      </c>
      <c r="G1284" s="37" t="s">
        <v>3535</v>
      </c>
      <c r="H1284" s="37" t="s">
        <v>23</v>
      </c>
      <c r="I1284" s="34">
        <v>2</v>
      </c>
      <c r="J1284" s="27">
        <v>445.72</v>
      </c>
      <c r="K1284" s="21"/>
      <c r="L1284" s="21"/>
      <c r="M1284" s="21"/>
      <c r="N1284" s="21"/>
      <c r="O1284" s="21"/>
      <c r="P1284" s="21"/>
    </row>
    <row r="1285" spans="1:16" s="47" customFormat="1" x14ac:dyDescent="0.25">
      <c r="A1285" s="22">
        <v>2600</v>
      </c>
      <c r="B1285" s="31" t="s">
        <v>5196</v>
      </c>
      <c r="C1285" s="28">
        <v>1</v>
      </c>
      <c r="D1285" s="29">
        <v>43872</v>
      </c>
      <c r="E1285" s="22"/>
      <c r="F1285" s="39" t="s">
        <v>18</v>
      </c>
      <c r="G1285" s="39" t="s">
        <v>3911</v>
      </c>
      <c r="H1285" s="39" t="s">
        <v>4190</v>
      </c>
      <c r="I1285" s="32">
        <v>2</v>
      </c>
      <c r="J1285" s="30">
        <v>195.66</v>
      </c>
      <c r="K1285" s="22"/>
      <c r="L1285" s="22"/>
      <c r="M1285" s="22"/>
      <c r="N1285" s="22"/>
      <c r="O1285" s="22"/>
      <c r="P1285" s="22"/>
    </row>
    <row r="1286" spans="1:16" x14ac:dyDescent="0.25">
      <c r="A1286" s="21">
        <v>2601</v>
      </c>
      <c r="B1286" s="33" t="s">
        <v>5197</v>
      </c>
      <c r="C1286" s="25">
        <v>1</v>
      </c>
      <c r="D1286" s="26">
        <v>43872</v>
      </c>
      <c r="E1286" s="21"/>
      <c r="F1286" s="37" t="s">
        <v>18</v>
      </c>
      <c r="G1286" s="37" t="s">
        <v>3747</v>
      </c>
      <c r="H1286" s="37" t="s">
        <v>20</v>
      </c>
      <c r="I1286" s="34">
        <v>3</v>
      </c>
      <c r="J1286" s="27">
        <v>3625.53</v>
      </c>
      <c r="K1286" s="21"/>
      <c r="L1286" s="21"/>
      <c r="M1286" s="21"/>
      <c r="N1286" s="21"/>
      <c r="O1286" s="21"/>
      <c r="P1286" s="21"/>
    </row>
    <row r="1287" spans="1:16" s="47" customFormat="1" x14ac:dyDescent="0.25">
      <c r="A1287" s="22">
        <v>2602</v>
      </c>
      <c r="B1287" s="31" t="s">
        <v>5197</v>
      </c>
      <c r="C1287" s="28">
        <v>2</v>
      </c>
      <c r="D1287" s="29">
        <v>43872</v>
      </c>
      <c r="E1287" s="22"/>
      <c r="F1287" s="39" t="s">
        <v>18</v>
      </c>
      <c r="G1287" s="39" t="s">
        <v>3664</v>
      </c>
      <c r="H1287" s="39" t="s">
        <v>3316</v>
      </c>
      <c r="I1287" s="32">
        <v>3</v>
      </c>
      <c r="J1287" s="30">
        <v>3020.43</v>
      </c>
      <c r="K1287" s="22"/>
      <c r="L1287" s="22"/>
      <c r="M1287" s="22"/>
      <c r="N1287" s="22"/>
      <c r="O1287" s="22"/>
      <c r="P1287" s="22"/>
    </row>
    <row r="1288" spans="1:16" s="47" customFormat="1" x14ac:dyDescent="0.25">
      <c r="A1288" s="21">
        <v>2603</v>
      </c>
      <c r="B1288" s="33" t="s">
        <v>5197</v>
      </c>
      <c r="C1288" s="25">
        <v>3</v>
      </c>
      <c r="D1288" s="26">
        <v>43872</v>
      </c>
      <c r="E1288" s="21"/>
      <c r="F1288" s="37" t="s">
        <v>18</v>
      </c>
      <c r="G1288" s="37" t="s">
        <v>3665</v>
      </c>
      <c r="H1288" s="37" t="s">
        <v>19</v>
      </c>
      <c r="I1288" s="34">
        <v>3</v>
      </c>
      <c r="J1288" s="27">
        <v>4513.8599999999997</v>
      </c>
      <c r="K1288" s="21"/>
      <c r="L1288" s="21"/>
      <c r="M1288" s="21"/>
      <c r="N1288" s="21"/>
      <c r="O1288" s="21"/>
      <c r="P1288" s="21"/>
    </row>
    <row r="1289" spans="1:16" s="47" customFormat="1" x14ac:dyDescent="0.25">
      <c r="A1289" s="22">
        <v>2608</v>
      </c>
      <c r="B1289" s="31" t="s">
        <v>5199</v>
      </c>
      <c r="C1289" s="28">
        <v>1</v>
      </c>
      <c r="D1289" s="29">
        <v>43872</v>
      </c>
      <c r="E1289" s="22"/>
      <c r="F1289" s="39" t="s">
        <v>18</v>
      </c>
      <c r="G1289" s="39" t="s">
        <v>3912</v>
      </c>
      <c r="H1289" s="39" t="s">
        <v>4931</v>
      </c>
      <c r="I1289" s="32">
        <v>2</v>
      </c>
      <c r="J1289" s="30">
        <v>189.14</v>
      </c>
      <c r="K1289" s="22"/>
      <c r="L1289" s="22"/>
      <c r="M1289" s="22"/>
      <c r="N1289" s="22"/>
      <c r="O1289" s="22"/>
      <c r="P1289" s="22"/>
    </row>
    <row r="1290" spans="1:16" s="47" customFormat="1" x14ac:dyDescent="0.25">
      <c r="A1290" s="21">
        <v>2610</v>
      </c>
      <c r="B1290" s="33" t="s">
        <v>5200</v>
      </c>
      <c r="C1290" s="25">
        <v>1</v>
      </c>
      <c r="D1290" s="26">
        <v>43851</v>
      </c>
      <c r="E1290" s="21"/>
      <c r="F1290" s="37" t="s">
        <v>18</v>
      </c>
      <c r="G1290" s="37" t="s">
        <v>3838</v>
      </c>
      <c r="H1290" s="37" t="s">
        <v>3290</v>
      </c>
      <c r="I1290" s="34">
        <v>6</v>
      </c>
      <c r="J1290" s="27">
        <v>1996.92</v>
      </c>
      <c r="K1290" s="21"/>
      <c r="L1290" s="21"/>
      <c r="M1290" s="21"/>
      <c r="N1290" s="21"/>
      <c r="O1290" s="21"/>
      <c r="P1290" s="21"/>
    </row>
    <row r="1291" spans="1:16" s="47" customFormat="1" x14ac:dyDescent="0.25">
      <c r="A1291" s="22">
        <v>2611</v>
      </c>
      <c r="B1291" s="31" t="s">
        <v>5201</v>
      </c>
      <c r="C1291" s="28">
        <v>1</v>
      </c>
      <c r="D1291" s="29">
        <v>43872</v>
      </c>
      <c r="E1291" s="22"/>
      <c r="F1291" s="39" t="s">
        <v>18</v>
      </c>
      <c r="G1291" s="39" t="s">
        <v>3474</v>
      </c>
      <c r="H1291" s="39" t="s">
        <v>109</v>
      </c>
      <c r="I1291" s="32">
        <v>3</v>
      </c>
      <c r="J1291" s="30">
        <v>311.33999999999997</v>
      </c>
      <c r="K1291" s="22"/>
      <c r="L1291" s="22"/>
      <c r="M1291" s="22"/>
      <c r="N1291" s="22"/>
      <c r="O1291" s="22"/>
      <c r="P1291" s="22"/>
    </row>
    <row r="1292" spans="1:16" s="47" customFormat="1" x14ac:dyDescent="0.25">
      <c r="A1292" s="21">
        <v>2612</v>
      </c>
      <c r="B1292" s="33" t="s">
        <v>5201</v>
      </c>
      <c r="C1292" s="25">
        <v>2</v>
      </c>
      <c r="D1292" s="26">
        <v>43872</v>
      </c>
      <c r="E1292" s="21"/>
      <c r="F1292" s="37" t="s">
        <v>18</v>
      </c>
      <c r="G1292" s="37" t="s">
        <v>3475</v>
      </c>
      <c r="H1292" s="37" t="s">
        <v>112</v>
      </c>
      <c r="I1292" s="34">
        <v>3</v>
      </c>
      <c r="J1292" s="27">
        <v>137.25</v>
      </c>
      <c r="K1292" s="21"/>
      <c r="L1292" s="21"/>
      <c r="M1292" s="21"/>
      <c r="N1292" s="21"/>
      <c r="O1292" s="21"/>
      <c r="P1292" s="21"/>
    </row>
    <row r="1293" spans="1:16" s="47" customFormat="1" x14ac:dyDescent="0.25">
      <c r="A1293" s="22">
        <v>2613</v>
      </c>
      <c r="B1293" s="31" t="s">
        <v>5201</v>
      </c>
      <c r="C1293" s="28">
        <v>3</v>
      </c>
      <c r="D1293" s="29">
        <v>43872</v>
      </c>
      <c r="E1293" s="22"/>
      <c r="F1293" s="39" t="s">
        <v>18</v>
      </c>
      <c r="G1293" s="39" t="s">
        <v>3476</v>
      </c>
      <c r="H1293" s="39" t="s">
        <v>103</v>
      </c>
      <c r="I1293" s="32">
        <v>3</v>
      </c>
      <c r="J1293" s="30">
        <v>305.58</v>
      </c>
      <c r="K1293" s="22"/>
      <c r="L1293" s="22"/>
      <c r="M1293" s="22"/>
      <c r="N1293" s="22"/>
      <c r="O1293" s="22"/>
      <c r="P1293" s="22"/>
    </row>
    <row r="1294" spans="1:16" s="47" customFormat="1" x14ac:dyDescent="0.25">
      <c r="A1294" s="21">
        <v>2614</v>
      </c>
      <c r="B1294" s="33" t="s">
        <v>5201</v>
      </c>
      <c r="C1294" s="25">
        <v>4</v>
      </c>
      <c r="D1294" s="26">
        <v>43872</v>
      </c>
      <c r="E1294" s="21"/>
      <c r="F1294" s="37" t="s">
        <v>18</v>
      </c>
      <c r="G1294" s="37" t="s">
        <v>3477</v>
      </c>
      <c r="H1294" s="37" t="s">
        <v>3292</v>
      </c>
      <c r="I1294" s="34">
        <v>3</v>
      </c>
      <c r="J1294" s="27">
        <v>136.5</v>
      </c>
      <c r="K1294" s="21"/>
      <c r="L1294" s="21"/>
      <c r="M1294" s="21"/>
      <c r="N1294" s="21"/>
      <c r="O1294" s="21"/>
      <c r="P1294" s="21"/>
    </row>
    <row r="1295" spans="1:16" x14ac:dyDescent="0.25">
      <c r="A1295" s="22">
        <v>2618</v>
      </c>
      <c r="B1295" s="31" t="s">
        <v>5202</v>
      </c>
      <c r="C1295" s="28">
        <v>1</v>
      </c>
      <c r="D1295" s="29">
        <v>43872</v>
      </c>
      <c r="E1295" s="22"/>
      <c r="F1295" s="39" t="s">
        <v>18</v>
      </c>
      <c r="G1295" s="39" t="s">
        <v>3565</v>
      </c>
      <c r="H1295" s="39" t="s">
        <v>112</v>
      </c>
      <c r="I1295" s="32">
        <v>2</v>
      </c>
      <c r="J1295" s="30">
        <v>91.38</v>
      </c>
      <c r="K1295" s="22"/>
      <c r="L1295" s="22"/>
      <c r="M1295" s="22"/>
      <c r="N1295" s="22"/>
      <c r="O1295" s="22"/>
      <c r="P1295" s="22"/>
    </row>
    <row r="1296" spans="1:16" s="47" customFormat="1" x14ac:dyDescent="0.25">
      <c r="A1296" s="21">
        <v>2620</v>
      </c>
      <c r="B1296" s="33" t="s">
        <v>5202</v>
      </c>
      <c r="C1296" s="25">
        <v>2</v>
      </c>
      <c r="D1296" s="26">
        <v>43872</v>
      </c>
      <c r="E1296" s="21"/>
      <c r="F1296" s="37" t="s">
        <v>18</v>
      </c>
      <c r="G1296" s="37" t="s">
        <v>3755</v>
      </c>
      <c r="H1296" s="37" t="s">
        <v>111</v>
      </c>
      <c r="I1296" s="34">
        <v>2</v>
      </c>
      <c r="J1296" s="27">
        <v>105.38</v>
      </c>
      <c r="K1296" s="21"/>
      <c r="L1296" s="21"/>
      <c r="M1296" s="21"/>
      <c r="N1296" s="21"/>
      <c r="O1296" s="21"/>
      <c r="P1296" s="21"/>
    </row>
    <row r="1297" spans="1:16" s="47" customFormat="1" x14ac:dyDescent="0.25">
      <c r="A1297" s="22">
        <v>2621</v>
      </c>
      <c r="B1297" s="31" t="s">
        <v>5202</v>
      </c>
      <c r="C1297" s="28">
        <v>3</v>
      </c>
      <c r="D1297" s="29">
        <v>43872</v>
      </c>
      <c r="E1297" s="22"/>
      <c r="F1297" s="39" t="s">
        <v>18</v>
      </c>
      <c r="G1297" s="39" t="s">
        <v>3489</v>
      </c>
      <c r="H1297" s="39" t="s">
        <v>3296</v>
      </c>
      <c r="I1297" s="32">
        <v>2</v>
      </c>
      <c r="J1297" s="30">
        <v>112.02</v>
      </c>
      <c r="K1297" s="22"/>
      <c r="L1297" s="22"/>
      <c r="M1297" s="22"/>
      <c r="N1297" s="22"/>
      <c r="O1297" s="22"/>
      <c r="P1297" s="22"/>
    </row>
    <row r="1298" spans="1:16" s="47" customFormat="1" x14ac:dyDescent="0.25">
      <c r="A1298" s="21">
        <v>2625</v>
      </c>
      <c r="B1298" s="33" t="s">
        <v>5203</v>
      </c>
      <c r="C1298" s="25">
        <v>1</v>
      </c>
      <c r="D1298" s="26">
        <v>43872</v>
      </c>
      <c r="E1298" s="21"/>
      <c r="F1298" s="37" t="s">
        <v>18</v>
      </c>
      <c r="G1298" s="37" t="s">
        <v>3902</v>
      </c>
      <c r="H1298" s="37" t="s">
        <v>5204</v>
      </c>
      <c r="I1298" s="34">
        <v>2</v>
      </c>
      <c r="J1298" s="27">
        <v>229.74</v>
      </c>
      <c r="K1298" s="21"/>
      <c r="L1298" s="21"/>
      <c r="M1298" s="21"/>
      <c r="N1298" s="21"/>
      <c r="O1298" s="21"/>
      <c r="P1298" s="21"/>
    </row>
    <row r="1299" spans="1:16" s="47" customFormat="1" x14ac:dyDescent="0.25">
      <c r="A1299" s="22">
        <v>2627</v>
      </c>
      <c r="B1299" s="31" t="s">
        <v>5205</v>
      </c>
      <c r="C1299" s="28">
        <v>1</v>
      </c>
      <c r="D1299" s="29">
        <v>43851</v>
      </c>
      <c r="E1299" s="22"/>
      <c r="F1299" s="39" t="s">
        <v>18</v>
      </c>
      <c r="G1299" s="39" t="s">
        <v>3900</v>
      </c>
      <c r="H1299" s="39" t="s">
        <v>5206</v>
      </c>
      <c r="I1299" s="32">
        <v>1</v>
      </c>
      <c r="J1299" s="30">
        <v>188.85</v>
      </c>
      <c r="K1299" s="22"/>
      <c r="L1299" s="22"/>
      <c r="M1299" s="22"/>
      <c r="N1299" s="22"/>
      <c r="O1299" s="22"/>
      <c r="P1299" s="22"/>
    </row>
    <row r="1300" spans="1:16" s="47" customFormat="1" x14ac:dyDescent="0.25">
      <c r="A1300" s="21">
        <v>2628</v>
      </c>
      <c r="B1300" s="33" t="s">
        <v>5205</v>
      </c>
      <c r="C1300" s="25">
        <v>2</v>
      </c>
      <c r="D1300" s="26">
        <v>43851</v>
      </c>
      <c r="E1300" s="21"/>
      <c r="F1300" s="37" t="s">
        <v>18</v>
      </c>
      <c r="G1300" s="37" t="s">
        <v>3901</v>
      </c>
      <c r="H1300" s="37" t="s">
        <v>5207</v>
      </c>
      <c r="I1300" s="34">
        <v>1</v>
      </c>
      <c r="J1300" s="27">
        <v>117.28</v>
      </c>
      <c r="K1300" s="21"/>
      <c r="L1300" s="21"/>
      <c r="M1300" s="21"/>
      <c r="N1300" s="21"/>
      <c r="O1300" s="21"/>
      <c r="P1300" s="21"/>
    </row>
    <row r="1301" spans="1:16" s="47" customFormat="1" x14ac:dyDescent="0.25">
      <c r="A1301" s="22">
        <v>2632</v>
      </c>
      <c r="B1301" s="31" t="s">
        <v>5208</v>
      </c>
      <c r="C1301" s="28">
        <v>1</v>
      </c>
      <c r="D1301" s="29">
        <v>43872</v>
      </c>
      <c r="E1301" s="22"/>
      <c r="F1301" s="39" t="s">
        <v>18</v>
      </c>
      <c r="G1301" s="39" t="s">
        <v>3466</v>
      </c>
      <c r="H1301" s="39" t="s">
        <v>93</v>
      </c>
      <c r="I1301" s="32">
        <v>2</v>
      </c>
      <c r="J1301" s="30">
        <v>1347.68</v>
      </c>
      <c r="K1301" s="22"/>
      <c r="L1301" s="22"/>
      <c r="M1301" s="22"/>
      <c r="N1301" s="22"/>
      <c r="O1301" s="22"/>
      <c r="P1301" s="22"/>
    </row>
    <row r="1302" spans="1:16" s="47" customFormat="1" x14ac:dyDescent="0.25">
      <c r="A1302" s="21">
        <v>2634</v>
      </c>
      <c r="B1302" s="33" t="s">
        <v>5208</v>
      </c>
      <c r="C1302" s="25">
        <v>2</v>
      </c>
      <c r="D1302" s="26">
        <v>43872</v>
      </c>
      <c r="E1302" s="21"/>
      <c r="F1302" s="37" t="s">
        <v>18</v>
      </c>
      <c r="G1302" s="37" t="s">
        <v>3467</v>
      </c>
      <c r="H1302" s="37" t="s">
        <v>24</v>
      </c>
      <c r="I1302" s="34">
        <v>2</v>
      </c>
      <c r="J1302" s="27">
        <v>271.5</v>
      </c>
      <c r="K1302" s="21"/>
      <c r="L1302" s="21"/>
      <c r="M1302" s="21"/>
      <c r="N1302" s="21"/>
      <c r="O1302" s="21"/>
      <c r="P1302" s="21"/>
    </row>
    <row r="1303" spans="1:16" x14ac:dyDescent="0.25">
      <c r="A1303" s="22">
        <v>2638</v>
      </c>
      <c r="B1303" s="31" t="s">
        <v>5209</v>
      </c>
      <c r="C1303" s="28">
        <v>1</v>
      </c>
      <c r="D1303" s="29">
        <v>43851</v>
      </c>
      <c r="E1303" s="22"/>
      <c r="F1303" s="39" t="s">
        <v>18</v>
      </c>
      <c r="G1303" s="39" t="s">
        <v>3873</v>
      </c>
      <c r="H1303" s="39" t="s">
        <v>3625</v>
      </c>
      <c r="I1303" s="32">
        <v>4</v>
      </c>
      <c r="J1303" s="30">
        <v>509.32</v>
      </c>
      <c r="K1303" s="22"/>
      <c r="L1303" s="22"/>
      <c r="M1303" s="22"/>
      <c r="N1303" s="22"/>
      <c r="O1303" s="22"/>
      <c r="P1303" s="22"/>
    </row>
    <row r="1304" spans="1:16" s="47" customFormat="1" x14ac:dyDescent="0.25">
      <c r="A1304" s="21">
        <v>2640</v>
      </c>
      <c r="B1304" s="33" t="s">
        <v>5209</v>
      </c>
      <c r="C1304" s="25">
        <v>2</v>
      </c>
      <c r="D1304" s="26">
        <v>43851</v>
      </c>
      <c r="E1304" s="21"/>
      <c r="F1304" s="37" t="s">
        <v>18</v>
      </c>
      <c r="G1304" s="37" t="s">
        <v>3628</v>
      </c>
      <c r="H1304" s="37" t="s">
        <v>24</v>
      </c>
      <c r="I1304" s="34">
        <v>1</v>
      </c>
      <c r="J1304" s="27">
        <v>129.54</v>
      </c>
      <c r="K1304" s="21"/>
      <c r="L1304" s="21"/>
      <c r="M1304" s="21"/>
      <c r="N1304" s="21"/>
      <c r="O1304" s="21"/>
      <c r="P1304" s="21"/>
    </row>
    <row r="1305" spans="1:16" s="47" customFormat="1" x14ac:dyDescent="0.25">
      <c r="A1305" s="22">
        <v>2641</v>
      </c>
      <c r="B1305" s="31" t="s">
        <v>5209</v>
      </c>
      <c r="C1305" s="28">
        <v>3</v>
      </c>
      <c r="D1305" s="29">
        <v>43851</v>
      </c>
      <c r="E1305" s="22"/>
      <c r="F1305" s="39" t="s">
        <v>18</v>
      </c>
      <c r="G1305" s="39" t="s">
        <v>3874</v>
      </c>
      <c r="H1305" s="39" t="s">
        <v>98</v>
      </c>
      <c r="I1305" s="32">
        <v>2</v>
      </c>
      <c r="J1305" s="30">
        <v>357.46</v>
      </c>
      <c r="K1305" s="22"/>
      <c r="L1305" s="22"/>
      <c r="M1305" s="22"/>
      <c r="N1305" s="22"/>
      <c r="O1305" s="22"/>
      <c r="P1305" s="22"/>
    </row>
    <row r="1306" spans="1:16" s="47" customFormat="1" x14ac:dyDescent="0.25">
      <c r="A1306" s="21">
        <v>2645</v>
      </c>
      <c r="B1306" s="33" t="s">
        <v>5210</v>
      </c>
      <c r="C1306" s="25">
        <v>1</v>
      </c>
      <c r="D1306" s="26">
        <v>43851</v>
      </c>
      <c r="E1306" s="21"/>
      <c r="F1306" s="37" t="s">
        <v>18</v>
      </c>
      <c r="G1306" s="37" t="s">
        <v>3626</v>
      </c>
      <c r="H1306" s="37" t="s">
        <v>35</v>
      </c>
      <c r="I1306" s="34">
        <v>3</v>
      </c>
      <c r="J1306" s="27">
        <v>608.82000000000005</v>
      </c>
      <c r="K1306" s="21"/>
      <c r="L1306" s="21"/>
      <c r="M1306" s="21"/>
      <c r="N1306" s="21"/>
      <c r="O1306" s="21"/>
      <c r="P1306" s="21"/>
    </row>
    <row r="1307" spans="1:16" s="47" customFormat="1" x14ac:dyDescent="0.25">
      <c r="A1307" s="22">
        <v>2647</v>
      </c>
      <c r="B1307" s="31" t="s">
        <v>5211</v>
      </c>
      <c r="C1307" s="28">
        <v>1</v>
      </c>
      <c r="D1307" s="29">
        <v>43851</v>
      </c>
      <c r="E1307" s="22"/>
      <c r="F1307" s="39" t="s">
        <v>18</v>
      </c>
      <c r="G1307" s="39" t="s">
        <v>3744</v>
      </c>
      <c r="H1307" s="39" t="s">
        <v>3299</v>
      </c>
      <c r="I1307" s="32">
        <v>4</v>
      </c>
      <c r="J1307" s="30">
        <v>391.84</v>
      </c>
      <c r="K1307" s="22"/>
      <c r="L1307" s="22"/>
      <c r="M1307" s="22"/>
      <c r="N1307" s="22"/>
      <c r="O1307" s="22"/>
      <c r="P1307" s="22"/>
    </row>
    <row r="1308" spans="1:16" s="47" customFormat="1" x14ac:dyDescent="0.25">
      <c r="A1308" s="21">
        <v>2648</v>
      </c>
      <c r="B1308" s="33" t="s">
        <v>5212</v>
      </c>
      <c r="C1308" s="25">
        <v>1</v>
      </c>
      <c r="D1308" s="26">
        <v>43851</v>
      </c>
      <c r="E1308" s="21"/>
      <c r="F1308" s="37" t="s">
        <v>18</v>
      </c>
      <c r="G1308" s="37" t="s">
        <v>3512</v>
      </c>
      <c r="H1308" s="37" t="s">
        <v>93</v>
      </c>
      <c r="I1308" s="34">
        <v>5</v>
      </c>
      <c r="J1308" s="27">
        <v>2929.8</v>
      </c>
      <c r="K1308" s="21"/>
      <c r="L1308" s="21"/>
      <c r="M1308" s="21"/>
      <c r="N1308" s="21"/>
      <c r="O1308" s="21"/>
      <c r="P1308" s="21"/>
    </row>
    <row r="1309" spans="1:16" x14ac:dyDescent="0.25">
      <c r="A1309" s="22">
        <v>2649</v>
      </c>
      <c r="B1309" s="31" t="s">
        <v>5213</v>
      </c>
      <c r="C1309" s="28">
        <v>1</v>
      </c>
      <c r="D1309" s="29">
        <v>43851</v>
      </c>
      <c r="E1309" s="22"/>
      <c r="F1309" s="39" t="s">
        <v>18</v>
      </c>
      <c r="G1309" s="39" t="s">
        <v>3513</v>
      </c>
      <c r="H1309" s="39" t="s">
        <v>93</v>
      </c>
      <c r="I1309" s="32">
        <v>4</v>
      </c>
      <c r="J1309" s="30">
        <v>2451.16</v>
      </c>
      <c r="K1309" s="22"/>
      <c r="L1309" s="22"/>
      <c r="M1309" s="22"/>
      <c r="N1309" s="22"/>
      <c r="O1309" s="22"/>
      <c r="P1309" s="22"/>
    </row>
    <row r="1310" spans="1:16" s="47" customFormat="1" x14ac:dyDescent="0.25">
      <c r="A1310" s="21">
        <v>2650</v>
      </c>
      <c r="B1310" s="33" t="s">
        <v>5214</v>
      </c>
      <c r="C1310" s="25">
        <v>1</v>
      </c>
      <c r="D1310" s="26">
        <v>43846</v>
      </c>
      <c r="E1310" s="21"/>
      <c r="F1310" s="37" t="s">
        <v>43</v>
      </c>
      <c r="G1310" s="37" t="s">
        <v>3378</v>
      </c>
      <c r="H1310" s="37" t="s">
        <v>3678</v>
      </c>
      <c r="I1310" s="34">
        <v>1</v>
      </c>
      <c r="J1310" s="27">
        <v>22.72</v>
      </c>
      <c r="K1310" s="21"/>
      <c r="L1310" s="21"/>
      <c r="M1310" s="21"/>
      <c r="N1310" s="21"/>
      <c r="O1310" s="21"/>
      <c r="P1310" s="21"/>
    </row>
    <row r="1311" spans="1:16" s="47" customFormat="1" x14ac:dyDescent="0.25">
      <c r="A1311" s="22">
        <v>2651</v>
      </c>
      <c r="B1311" s="31" t="s">
        <v>5214</v>
      </c>
      <c r="C1311" s="28">
        <v>2</v>
      </c>
      <c r="D1311" s="29">
        <v>43846</v>
      </c>
      <c r="E1311" s="22"/>
      <c r="F1311" s="39" t="s">
        <v>43</v>
      </c>
      <c r="G1311" s="39" t="s">
        <v>4007</v>
      </c>
      <c r="H1311" s="39" t="s">
        <v>81</v>
      </c>
      <c r="I1311" s="32">
        <v>1</v>
      </c>
      <c r="J1311" s="30">
        <v>1045.46</v>
      </c>
      <c r="K1311" s="22"/>
      <c r="L1311" s="22"/>
      <c r="M1311" s="22"/>
      <c r="N1311" s="22"/>
      <c r="O1311" s="22"/>
      <c r="P1311" s="22"/>
    </row>
    <row r="1312" spans="1:16" s="47" customFormat="1" x14ac:dyDescent="0.25">
      <c r="A1312" s="21">
        <v>2652</v>
      </c>
      <c r="B1312" s="33" t="s">
        <v>5214</v>
      </c>
      <c r="C1312" s="25">
        <v>3</v>
      </c>
      <c r="D1312" s="26">
        <v>43846</v>
      </c>
      <c r="E1312" s="21"/>
      <c r="F1312" s="37" t="s">
        <v>43</v>
      </c>
      <c r="G1312" s="37" t="s">
        <v>4008</v>
      </c>
      <c r="H1312" s="37" t="s">
        <v>82</v>
      </c>
      <c r="I1312" s="34">
        <v>1</v>
      </c>
      <c r="J1312" s="27">
        <v>68.5</v>
      </c>
      <c r="K1312" s="21"/>
      <c r="L1312" s="21"/>
      <c r="M1312" s="21"/>
      <c r="N1312" s="21"/>
      <c r="O1312" s="21"/>
      <c r="P1312" s="21"/>
    </row>
    <row r="1313" spans="1:16" s="47" customFormat="1" x14ac:dyDescent="0.25">
      <c r="A1313" s="22">
        <v>2653</v>
      </c>
      <c r="B1313" s="31" t="s">
        <v>5214</v>
      </c>
      <c r="C1313" s="28">
        <v>4</v>
      </c>
      <c r="D1313" s="29">
        <v>43846</v>
      </c>
      <c r="E1313" s="22"/>
      <c r="F1313" s="39" t="s">
        <v>43</v>
      </c>
      <c r="G1313" s="39" t="s">
        <v>3517</v>
      </c>
      <c r="H1313" s="39" t="s">
        <v>66</v>
      </c>
      <c r="I1313" s="32">
        <v>1</v>
      </c>
      <c r="J1313" s="30">
        <v>129.97999999999999</v>
      </c>
      <c r="K1313" s="22"/>
      <c r="L1313" s="22"/>
      <c r="M1313" s="22"/>
      <c r="N1313" s="22"/>
      <c r="O1313" s="22"/>
      <c r="P1313" s="22"/>
    </row>
    <row r="1314" spans="1:16" s="47" customFormat="1" x14ac:dyDescent="0.25">
      <c r="A1314" s="21">
        <v>2654</v>
      </c>
      <c r="B1314" s="33" t="s">
        <v>5214</v>
      </c>
      <c r="C1314" s="25">
        <v>5</v>
      </c>
      <c r="D1314" s="26">
        <v>43846</v>
      </c>
      <c r="E1314" s="21"/>
      <c r="F1314" s="37" t="s">
        <v>43</v>
      </c>
      <c r="G1314" s="37" t="s">
        <v>4009</v>
      </c>
      <c r="H1314" s="37" t="s">
        <v>3794</v>
      </c>
      <c r="I1314" s="34">
        <v>1</v>
      </c>
      <c r="J1314" s="27">
        <v>349.42</v>
      </c>
      <c r="K1314" s="21"/>
      <c r="L1314" s="21"/>
      <c r="M1314" s="21"/>
      <c r="N1314" s="21"/>
      <c r="O1314" s="21"/>
      <c r="P1314" s="21"/>
    </row>
    <row r="1315" spans="1:16" s="47" customFormat="1" x14ac:dyDescent="0.25">
      <c r="A1315" s="22">
        <v>2659</v>
      </c>
      <c r="B1315" s="31" t="s">
        <v>5216</v>
      </c>
      <c r="C1315" s="28">
        <v>1</v>
      </c>
      <c r="D1315" s="29">
        <v>43839</v>
      </c>
      <c r="E1315" s="22"/>
      <c r="F1315" s="39" t="s">
        <v>5217</v>
      </c>
      <c r="G1315" s="39" t="s">
        <v>5218</v>
      </c>
      <c r="H1315" s="39" t="s">
        <v>3579</v>
      </c>
      <c r="I1315" s="32">
        <v>1</v>
      </c>
      <c r="J1315" s="30">
        <v>762.28</v>
      </c>
      <c r="K1315" s="22" t="s">
        <v>149</v>
      </c>
      <c r="L1315" s="22"/>
      <c r="M1315" s="22"/>
      <c r="N1315" s="22"/>
      <c r="O1315" s="22"/>
      <c r="P1315" s="22"/>
    </row>
    <row r="1316" spans="1:16" x14ac:dyDescent="0.25">
      <c r="A1316" s="21">
        <v>2661</v>
      </c>
      <c r="B1316" s="33" t="s">
        <v>5219</v>
      </c>
      <c r="C1316" s="25">
        <v>1</v>
      </c>
      <c r="D1316" s="26">
        <v>43857</v>
      </c>
      <c r="E1316" s="21"/>
      <c r="F1316" s="37" t="s">
        <v>56</v>
      </c>
      <c r="G1316" s="37" t="s">
        <v>3987</v>
      </c>
      <c r="H1316" s="37" t="s">
        <v>89</v>
      </c>
      <c r="I1316" s="34">
        <v>1</v>
      </c>
      <c r="J1316" s="27">
        <v>471.76</v>
      </c>
      <c r="K1316" s="21" t="s">
        <v>149</v>
      </c>
      <c r="L1316" s="21"/>
      <c r="M1316" s="21"/>
      <c r="N1316" s="21"/>
      <c r="O1316" s="21"/>
      <c r="P1316" s="21"/>
    </row>
    <row r="1317" spans="1:16" s="47" customFormat="1" x14ac:dyDescent="0.25">
      <c r="A1317" s="22">
        <v>2662</v>
      </c>
      <c r="B1317" s="31" t="s">
        <v>5219</v>
      </c>
      <c r="C1317" s="28">
        <v>2</v>
      </c>
      <c r="D1317" s="29">
        <v>43857</v>
      </c>
      <c r="E1317" s="22"/>
      <c r="F1317" s="39" t="s">
        <v>56</v>
      </c>
      <c r="G1317" s="39" t="s">
        <v>3363</v>
      </c>
      <c r="H1317" s="39" t="s">
        <v>3303</v>
      </c>
      <c r="I1317" s="32">
        <v>1</v>
      </c>
      <c r="J1317" s="30">
        <v>567.61</v>
      </c>
      <c r="K1317" s="22" t="s">
        <v>149</v>
      </c>
      <c r="L1317" s="22"/>
      <c r="M1317" s="22"/>
      <c r="N1317" s="22"/>
      <c r="O1317" s="22"/>
      <c r="P1317" s="22"/>
    </row>
    <row r="1318" spans="1:16" s="47" customFormat="1" x14ac:dyDescent="0.25">
      <c r="A1318" s="21">
        <v>2663</v>
      </c>
      <c r="B1318" s="33" t="s">
        <v>5219</v>
      </c>
      <c r="C1318" s="25">
        <v>3</v>
      </c>
      <c r="D1318" s="26">
        <v>43857</v>
      </c>
      <c r="E1318" s="21"/>
      <c r="F1318" s="37" t="s">
        <v>56</v>
      </c>
      <c r="G1318" s="37" t="s">
        <v>3365</v>
      </c>
      <c r="H1318" s="37" t="s">
        <v>3366</v>
      </c>
      <c r="I1318" s="34">
        <v>1</v>
      </c>
      <c r="J1318" s="27">
        <v>206.4</v>
      </c>
      <c r="K1318" s="21" t="s">
        <v>149</v>
      </c>
      <c r="L1318" s="21"/>
      <c r="M1318" s="21"/>
      <c r="N1318" s="21"/>
      <c r="O1318" s="21"/>
      <c r="P1318" s="21"/>
    </row>
    <row r="1319" spans="1:16" s="47" customFormat="1" x14ac:dyDescent="0.25">
      <c r="A1319" s="22">
        <v>2664</v>
      </c>
      <c r="B1319" s="31" t="s">
        <v>5219</v>
      </c>
      <c r="C1319" s="28">
        <v>4</v>
      </c>
      <c r="D1319" s="29">
        <v>43857</v>
      </c>
      <c r="E1319" s="22"/>
      <c r="F1319" s="39" t="s">
        <v>56</v>
      </c>
      <c r="G1319" s="39" t="s">
        <v>3439</v>
      </c>
      <c r="H1319" s="39" t="s">
        <v>97</v>
      </c>
      <c r="I1319" s="32">
        <v>1</v>
      </c>
      <c r="J1319" s="30">
        <v>664.62</v>
      </c>
      <c r="K1319" s="22" t="s">
        <v>149</v>
      </c>
      <c r="L1319" s="22"/>
      <c r="M1319" s="22"/>
      <c r="N1319" s="22"/>
      <c r="O1319" s="22"/>
      <c r="P1319" s="22"/>
    </row>
    <row r="1320" spans="1:16" s="47" customFormat="1" x14ac:dyDescent="0.25">
      <c r="A1320" s="21">
        <v>2665</v>
      </c>
      <c r="B1320" s="33" t="s">
        <v>5219</v>
      </c>
      <c r="C1320" s="25">
        <v>5</v>
      </c>
      <c r="D1320" s="26">
        <v>43857</v>
      </c>
      <c r="E1320" s="21"/>
      <c r="F1320" s="37" t="s">
        <v>56</v>
      </c>
      <c r="G1320" s="37" t="s">
        <v>3441</v>
      </c>
      <c r="H1320" s="37" t="s">
        <v>47</v>
      </c>
      <c r="I1320" s="34">
        <v>1</v>
      </c>
      <c r="J1320" s="27">
        <v>131.29</v>
      </c>
      <c r="K1320" s="21" t="s">
        <v>149</v>
      </c>
      <c r="L1320" s="21"/>
      <c r="M1320" s="21"/>
      <c r="N1320" s="21"/>
      <c r="O1320" s="21"/>
      <c r="P1320" s="21"/>
    </row>
    <row r="1321" spans="1:16" s="47" customFormat="1" x14ac:dyDescent="0.25">
      <c r="A1321" s="22">
        <v>2666</v>
      </c>
      <c r="B1321" s="31" t="s">
        <v>5219</v>
      </c>
      <c r="C1321" s="28">
        <v>6</v>
      </c>
      <c r="D1321" s="29">
        <v>43857</v>
      </c>
      <c r="E1321" s="22"/>
      <c r="F1321" s="39" t="s">
        <v>56</v>
      </c>
      <c r="G1321" s="39" t="s">
        <v>3440</v>
      </c>
      <c r="H1321" s="39" t="s">
        <v>95</v>
      </c>
      <c r="I1321" s="32">
        <v>1</v>
      </c>
      <c r="J1321" s="30">
        <v>232.31</v>
      </c>
      <c r="K1321" s="22"/>
      <c r="L1321" s="22"/>
      <c r="M1321" s="22"/>
      <c r="N1321" s="22"/>
      <c r="O1321" s="22"/>
      <c r="P1321" s="22"/>
    </row>
    <row r="1322" spans="1:16" s="47" customFormat="1" x14ac:dyDescent="0.25">
      <c r="A1322" s="21">
        <v>2667</v>
      </c>
      <c r="B1322" s="33" t="s">
        <v>5219</v>
      </c>
      <c r="C1322" s="25">
        <v>7</v>
      </c>
      <c r="D1322" s="26">
        <v>43857</v>
      </c>
      <c r="E1322" s="21"/>
      <c r="F1322" s="37" t="s">
        <v>56</v>
      </c>
      <c r="G1322" s="37" t="s">
        <v>3445</v>
      </c>
      <c r="H1322" s="37" t="s">
        <v>57</v>
      </c>
      <c r="I1322" s="34">
        <v>1</v>
      </c>
      <c r="J1322" s="27">
        <v>471.76</v>
      </c>
      <c r="K1322" s="21" t="s">
        <v>150</v>
      </c>
      <c r="L1322" s="21"/>
      <c r="M1322" s="21"/>
      <c r="N1322" s="21"/>
      <c r="O1322" s="21"/>
      <c r="P1322" s="21"/>
    </row>
    <row r="1323" spans="1:16" x14ac:dyDescent="0.25">
      <c r="A1323" s="22">
        <v>2668</v>
      </c>
      <c r="B1323" s="31" t="s">
        <v>5219</v>
      </c>
      <c r="C1323" s="28">
        <v>8</v>
      </c>
      <c r="D1323" s="29">
        <v>43857</v>
      </c>
      <c r="E1323" s="22"/>
      <c r="F1323" s="39" t="s">
        <v>56</v>
      </c>
      <c r="G1323" s="39" t="s">
        <v>3985</v>
      </c>
      <c r="H1323" s="39" t="s">
        <v>4286</v>
      </c>
      <c r="I1323" s="32">
        <v>1</v>
      </c>
      <c r="J1323" s="30">
        <v>567.61</v>
      </c>
      <c r="K1323" s="22" t="s">
        <v>149</v>
      </c>
      <c r="L1323" s="22"/>
      <c r="M1323" s="22"/>
      <c r="N1323" s="22"/>
      <c r="O1323" s="22"/>
      <c r="P1323" s="22"/>
    </row>
    <row r="1324" spans="1:16" s="47" customFormat="1" x14ac:dyDescent="0.25">
      <c r="A1324" s="21">
        <v>2669</v>
      </c>
      <c r="B1324" s="33" t="s">
        <v>5219</v>
      </c>
      <c r="C1324" s="25">
        <v>9</v>
      </c>
      <c r="D1324" s="26">
        <v>43857</v>
      </c>
      <c r="E1324" s="21"/>
      <c r="F1324" s="37" t="s">
        <v>56</v>
      </c>
      <c r="G1324" s="37" t="s">
        <v>3986</v>
      </c>
      <c r="H1324" s="37" t="s">
        <v>4287</v>
      </c>
      <c r="I1324" s="34">
        <v>1</v>
      </c>
      <c r="J1324" s="27">
        <v>206.4</v>
      </c>
      <c r="K1324" s="21" t="s">
        <v>149</v>
      </c>
      <c r="L1324" s="21"/>
      <c r="M1324" s="21"/>
      <c r="N1324" s="21"/>
      <c r="O1324" s="21"/>
      <c r="P1324" s="21"/>
    </row>
    <row r="1325" spans="1:16" s="47" customFormat="1" x14ac:dyDescent="0.25">
      <c r="A1325" s="22">
        <v>2670</v>
      </c>
      <c r="B1325" s="31" t="s">
        <v>5219</v>
      </c>
      <c r="C1325" s="28">
        <v>10</v>
      </c>
      <c r="D1325" s="29">
        <v>43857</v>
      </c>
      <c r="E1325" s="22"/>
      <c r="F1325" s="39" t="s">
        <v>56</v>
      </c>
      <c r="G1325" s="39" t="s">
        <v>3359</v>
      </c>
      <c r="H1325" s="39" t="s">
        <v>89</v>
      </c>
      <c r="I1325" s="32">
        <v>1</v>
      </c>
      <c r="J1325" s="30">
        <v>647.85</v>
      </c>
      <c r="K1325" s="22" t="s">
        <v>150</v>
      </c>
      <c r="L1325" s="22"/>
      <c r="M1325" s="22"/>
      <c r="N1325" s="22"/>
      <c r="O1325" s="22"/>
      <c r="P1325" s="22"/>
    </row>
    <row r="1326" spans="1:16" s="47" customFormat="1" x14ac:dyDescent="0.25">
      <c r="A1326" s="21">
        <v>2671</v>
      </c>
      <c r="B1326" s="33" t="s">
        <v>5219</v>
      </c>
      <c r="C1326" s="25">
        <v>11</v>
      </c>
      <c r="D1326" s="26">
        <v>43857</v>
      </c>
      <c r="E1326" s="21"/>
      <c r="F1326" s="37" t="s">
        <v>56</v>
      </c>
      <c r="G1326" s="37" t="s">
        <v>3449</v>
      </c>
      <c r="H1326" s="37" t="s">
        <v>90</v>
      </c>
      <c r="I1326" s="34">
        <v>1</v>
      </c>
      <c r="J1326" s="27">
        <v>138.66999999999999</v>
      </c>
      <c r="K1326" s="21" t="s">
        <v>149</v>
      </c>
      <c r="L1326" s="21"/>
      <c r="M1326" s="21"/>
      <c r="N1326" s="21"/>
      <c r="O1326" s="21"/>
      <c r="P1326" s="21"/>
    </row>
    <row r="1327" spans="1:16" s="47" customFormat="1" x14ac:dyDescent="0.25">
      <c r="A1327" s="22">
        <v>2672</v>
      </c>
      <c r="B1327" s="31" t="s">
        <v>5219</v>
      </c>
      <c r="C1327" s="28">
        <v>12</v>
      </c>
      <c r="D1327" s="29">
        <v>43857</v>
      </c>
      <c r="E1327" s="22"/>
      <c r="F1327" s="39" t="s">
        <v>56</v>
      </c>
      <c r="G1327" s="39" t="s">
        <v>3988</v>
      </c>
      <c r="H1327" s="39" t="s">
        <v>92</v>
      </c>
      <c r="I1327" s="32">
        <v>1</v>
      </c>
      <c r="J1327" s="30">
        <v>664.62</v>
      </c>
      <c r="K1327" s="22" t="s">
        <v>149</v>
      </c>
      <c r="L1327" s="22"/>
      <c r="M1327" s="22"/>
      <c r="N1327" s="22"/>
      <c r="O1327" s="22"/>
      <c r="P1327" s="22"/>
    </row>
    <row r="1328" spans="1:16" s="47" customFormat="1" x14ac:dyDescent="0.25">
      <c r="A1328" s="21">
        <v>2673</v>
      </c>
      <c r="B1328" s="33" t="s">
        <v>5219</v>
      </c>
      <c r="C1328" s="25">
        <v>13</v>
      </c>
      <c r="D1328" s="26">
        <v>43857</v>
      </c>
      <c r="E1328" s="21"/>
      <c r="F1328" s="37" t="s">
        <v>56</v>
      </c>
      <c r="G1328" s="37" t="s">
        <v>3996</v>
      </c>
      <c r="H1328" s="37" t="s">
        <v>3674</v>
      </c>
      <c r="I1328" s="34">
        <v>1</v>
      </c>
      <c r="J1328" s="27">
        <v>142.47</v>
      </c>
      <c r="K1328" s="21" t="s">
        <v>149</v>
      </c>
      <c r="L1328" s="21"/>
      <c r="M1328" s="21"/>
      <c r="N1328" s="21"/>
      <c r="O1328" s="21"/>
      <c r="P1328" s="21"/>
    </row>
    <row r="1329" spans="1:16" s="47" customFormat="1" x14ac:dyDescent="0.25">
      <c r="A1329" s="22">
        <v>2674</v>
      </c>
      <c r="B1329" s="31" t="s">
        <v>5219</v>
      </c>
      <c r="C1329" s="28">
        <v>14</v>
      </c>
      <c r="D1329" s="29">
        <v>43857</v>
      </c>
      <c r="E1329" s="22"/>
      <c r="F1329" s="39" t="s">
        <v>56</v>
      </c>
      <c r="G1329" s="39" t="s">
        <v>3994</v>
      </c>
      <c r="H1329" s="39" t="s">
        <v>3673</v>
      </c>
      <c r="I1329" s="32">
        <v>1</v>
      </c>
      <c r="J1329" s="30">
        <v>262.52999999999997</v>
      </c>
      <c r="K1329" s="22" t="s">
        <v>149</v>
      </c>
      <c r="L1329" s="22"/>
      <c r="M1329" s="22"/>
      <c r="N1329" s="22"/>
      <c r="O1329" s="22"/>
      <c r="P1329" s="22"/>
    </row>
    <row r="1330" spans="1:16" s="47" customFormat="1" x14ac:dyDescent="0.25">
      <c r="A1330" s="21">
        <v>2675</v>
      </c>
      <c r="B1330" s="33" t="s">
        <v>5219</v>
      </c>
      <c r="C1330" s="25">
        <v>15</v>
      </c>
      <c r="D1330" s="26">
        <v>43857</v>
      </c>
      <c r="E1330" s="21"/>
      <c r="F1330" s="37" t="s">
        <v>56</v>
      </c>
      <c r="G1330" s="37" t="s">
        <v>3448</v>
      </c>
      <c r="H1330" s="37" t="s">
        <v>5220</v>
      </c>
      <c r="I1330" s="34">
        <v>1</v>
      </c>
      <c r="J1330" s="27">
        <v>229.75</v>
      </c>
      <c r="K1330" s="21" t="s">
        <v>149</v>
      </c>
      <c r="L1330" s="21"/>
      <c r="M1330" s="21"/>
      <c r="N1330" s="21"/>
      <c r="O1330" s="21"/>
      <c r="P1330" s="21"/>
    </row>
    <row r="1331" spans="1:16" s="47" customFormat="1" x14ac:dyDescent="0.25">
      <c r="A1331" s="22">
        <v>2679</v>
      </c>
      <c r="B1331" s="31" t="s">
        <v>5221</v>
      </c>
      <c r="C1331" s="28">
        <v>1</v>
      </c>
      <c r="D1331" s="29">
        <v>43839</v>
      </c>
      <c r="E1331" s="22"/>
      <c r="F1331" s="39" t="s">
        <v>5222</v>
      </c>
      <c r="G1331" s="39" t="s">
        <v>5223</v>
      </c>
      <c r="H1331" s="39" t="s">
        <v>5224</v>
      </c>
      <c r="I1331" s="32">
        <v>1</v>
      </c>
      <c r="J1331" s="30">
        <v>47.04</v>
      </c>
      <c r="K1331" s="22" t="s">
        <v>149</v>
      </c>
      <c r="L1331" s="22"/>
      <c r="M1331" s="22"/>
      <c r="N1331" s="22"/>
      <c r="O1331" s="22"/>
      <c r="P1331" s="22"/>
    </row>
    <row r="1332" spans="1:16" s="47" customFormat="1" x14ac:dyDescent="0.25">
      <c r="A1332" s="21">
        <v>2682</v>
      </c>
      <c r="B1332" s="33" t="s">
        <v>5226</v>
      </c>
      <c r="C1332" s="25">
        <v>1</v>
      </c>
      <c r="D1332" s="26">
        <v>43839</v>
      </c>
      <c r="E1332" s="21"/>
      <c r="F1332" s="37" t="s">
        <v>5222</v>
      </c>
      <c r="G1332" s="37" t="s">
        <v>5227</v>
      </c>
      <c r="H1332" s="37" t="s">
        <v>44</v>
      </c>
      <c r="I1332" s="34">
        <v>1</v>
      </c>
      <c r="J1332" s="27">
        <v>100.8</v>
      </c>
      <c r="K1332" s="21" t="s">
        <v>149</v>
      </c>
      <c r="L1332" s="21"/>
      <c r="M1332" s="21"/>
      <c r="N1332" s="21"/>
      <c r="O1332" s="21"/>
      <c r="P1332" s="21"/>
    </row>
    <row r="1333" spans="1:16" x14ac:dyDescent="0.25">
      <c r="A1333" s="22">
        <v>2686</v>
      </c>
      <c r="B1333" s="31" t="s">
        <v>5229</v>
      </c>
      <c r="C1333" s="28">
        <v>1</v>
      </c>
      <c r="D1333" s="29">
        <v>43839</v>
      </c>
      <c r="E1333" s="22"/>
      <c r="F1333" s="39" t="s">
        <v>5230</v>
      </c>
      <c r="G1333" s="39" t="s">
        <v>5231</v>
      </c>
      <c r="H1333" s="39" t="s">
        <v>5232</v>
      </c>
      <c r="I1333" s="32">
        <v>1</v>
      </c>
      <c r="J1333" s="30">
        <v>493.99</v>
      </c>
      <c r="K1333" s="22"/>
      <c r="L1333" s="22"/>
      <c r="M1333" s="22"/>
      <c r="N1333" s="22"/>
      <c r="O1333" s="22"/>
      <c r="P1333" s="22"/>
    </row>
    <row r="1334" spans="1:16" s="47" customFormat="1" x14ac:dyDescent="0.25">
      <c r="A1334" s="21">
        <v>2687</v>
      </c>
      <c r="B1334" s="33" t="s">
        <v>5229</v>
      </c>
      <c r="C1334" s="25">
        <v>2</v>
      </c>
      <c r="D1334" s="26">
        <v>43839</v>
      </c>
      <c r="E1334" s="21"/>
      <c r="F1334" s="37" t="s">
        <v>5230</v>
      </c>
      <c r="G1334" s="37" t="s">
        <v>5233</v>
      </c>
      <c r="H1334" s="37" t="s">
        <v>5234</v>
      </c>
      <c r="I1334" s="34">
        <v>1</v>
      </c>
      <c r="J1334" s="27">
        <v>60.27</v>
      </c>
      <c r="K1334" s="21"/>
      <c r="L1334" s="21"/>
      <c r="M1334" s="21"/>
      <c r="N1334" s="21"/>
      <c r="O1334" s="21"/>
      <c r="P1334" s="21"/>
    </row>
    <row r="1335" spans="1:16" s="47" customFormat="1" x14ac:dyDescent="0.25">
      <c r="A1335" s="22">
        <v>2688</v>
      </c>
      <c r="B1335" s="31" t="s">
        <v>5229</v>
      </c>
      <c r="C1335" s="28">
        <v>3</v>
      </c>
      <c r="D1335" s="29">
        <v>43839</v>
      </c>
      <c r="E1335" s="22"/>
      <c r="F1335" s="39" t="s">
        <v>5230</v>
      </c>
      <c r="G1335" s="39" t="s">
        <v>5235</v>
      </c>
      <c r="H1335" s="39" t="s">
        <v>5236</v>
      </c>
      <c r="I1335" s="32">
        <v>1</v>
      </c>
      <c r="J1335" s="30">
        <v>1055.18</v>
      </c>
      <c r="K1335" s="22"/>
      <c r="L1335" s="22"/>
      <c r="M1335" s="22"/>
      <c r="N1335" s="22"/>
      <c r="O1335" s="22"/>
      <c r="P1335" s="22"/>
    </row>
    <row r="1336" spans="1:16" s="47" customFormat="1" x14ac:dyDescent="0.25">
      <c r="A1336" s="21">
        <v>2689</v>
      </c>
      <c r="B1336" s="33" t="s">
        <v>5229</v>
      </c>
      <c r="C1336" s="25">
        <v>4</v>
      </c>
      <c r="D1336" s="26">
        <v>43839</v>
      </c>
      <c r="E1336" s="21"/>
      <c r="F1336" s="37" t="s">
        <v>5230</v>
      </c>
      <c r="G1336" s="37" t="s">
        <v>5237</v>
      </c>
      <c r="H1336" s="37" t="s">
        <v>4963</v>
      </c>
      <c r="I1336" s="34">
        <v>1</v>
      </c>
      <c r="J1336" s="27">
        <v>280.97000000000003</v>
      </c>
      <c r="K1336" s="21"/>
      <c r="L1336" s="21"/>
      <c r="M1336" s="21"/>
      <c r="N1336" s="21"/>
      <c r="O1336" s="21"/>
      <c r="P1336" s="21"/>
    </row>
    <row r="1337" spans="1:16" s="47" customFormat="1" x14ac:dyDescent="0.25">
      <c r="A1337" s="22">
        <v>2690</v>
      </c>
      <c r="B1337" s="31" t="s">
        <v>5229</v>
      </c>
      <c r="C1337" s="28">
        <v>5</v>
      </c>
      <c r="D1337" s="29">
        <v>43839</v>
      </c>
      <c r="E1337" s="22"/>
      <c r="F1337" s="39" t="s">
        <v>5230</v>
      </c>
      <c r="G1337" s="39" t="s">
        <v>5238</v>
      </c>
      <c r="H1337" s="39" t="s">
        <v>5239</v>
      </c>
      <c r="I1337" s="32">
        <v>1</v>
      </c>
      <c r="J1337" s="30">
        <v>86.95</v>
      </c>
      <c r="K1337" s="22"/>
      <c r="L1337" s="22"/>
      <c r="M1337" s="22"/>
      <c r="N1337" s="22"/>
      <c r="O1337" s="22"/>
      <c r="P1337" s="22"/>
    </row>
    <row r="1338" spans="1:16" s="47" customFormat="1" x14ac:dyDescent="0.25">
      <c r="A1338" s="21">
        <v>2691</v>
      </c>
      <c r="B1338" s="33" t="s">
        <v>5229</v>
      </c>
      <c r="C1338" s="25">
        <v>6</v>
      </c>
      <c r="D1338" s="26">
        <v>43839</v>
      </c>
      <c r="E1338" s="21"/>
      <c r="F1338" s="37" t="s">
        <v>5230</v>
      </c>
      <c r="G1338" s="37" t="s">
        <v>5240</v>
      </c>
      <c r="H1338" s="37" t="s">
        <v>5241</v>
      </c>
      <c r="I1338" s="34">
        <v>1</v>
      </c>
      <c r="J1338" s="27">
        <v>374.85</v>
      </c>
      <c r="K1338" s="21"/>
      <c r="L1338" s="21"/>
      <c r="M1338" s="21"/>
      <c r="N1338" s="21"/>
      <c r="O1338" s="21"/>
      <c r="P1338" s="21"/>
    </row>
    <row r="1339" spans="1:16" s="47" customFormat="1" x14ac:dyDescent="0.25">
      <c r="A1339" s="22">
        <v>2695</v>
      </c>
      <c r="B1339" s="31" t="s">
        <v>5242</v>
      </c>
      <c r="C1339" s="28">
        <v>1</v>
      </c>
      <c r="D1339" s="29">
        <v>43839</v>
      </c>
      <c r="E1339" s="22"/>
      <c r="F1339" s="39" t="s">
        <v>3830</v>
      </c>
      <c r="G1339" s="39" t="s">
        <v>5243</v>
      </c>
      <c r="H1339" s="39" t="s">
        <v>5244</v>
      </c>
      <c r="I1339" s="32">
        <v>1</v>
      </c>
      <c r="J1339" s="30">
        <v>701.22</v>
      </c>
      <c r="K1339" s="22"/>
      <c r="L1339" s="22"/>
      <c r="M1339" s="22"/>
      <c r="N1339" s="22"/>
      <c r="O1339" s="22"/>
      <c r="P1339" s="22"/>
    </row>
    <row r="1340" spans="1:16" s="47" customFormat="1" x14ac:dyDescent="0.25">
      <c r="A1340" s="21">
        <v>2697</v>
      </c>
      <c r="B1340" s="33" t="s">
        <v>5245</v>
      </c>
      <c r="C1340" s="25">
        <v>1</v>
      </c>
      <c r="D1340" s="26">
        <v>43839</v>
      </c>
      <c r="E1340" s="21"/>
      <c r="F1340" s="37" t="s">
        <v>117</v>
      </c>
      <c r="G1340" s="37" t="s">
        <v>3829</v>
      </c>
      <c r="H1340" s="37" t="s">
        <v>129</v>
      </c>
      <c r="I1340" s="34">
        <v>1</v>
      </c>
      <c r="J1340" s="27">
        <v>695.04</v>
      </c>
      <c r="K1340" s="21" t="s">
        <v>149</v>
      </c>
      <c r="L1340" s="21"/>
      <c r="M1340" s="21"/>
      <c r="N1340" s="21"/>
      <c r="O1340" s="21"/>
      <c r="P1340" s="21"/>
    </row>
    <row r="1341" spans="1:16" s="47" customFormat="1" x14ac:dyDescent="0.25">
      <c r="A1341" s="22">
        <v>2698</v>
      </c>
      <c r="B1341" s="31" t="s">
        <v>5245</v>
      </c>
      <c r="C1341" s="28">
        <v>2</v>
      </c>
      <c r="D1341" s="29">
        <v>43839</v>
      </c>
      <c r="E1341" s="22"/>
      <c r="F1341" s="39" t="s">
        <v>117</v>
      </c>
      <c r="G1341" s="39" t="s">
        <v>118</v>
      </c>
      <c r="H1341" s="39" t="s">
        <v>119</v>
      </c>
      <c r="I1341" s="32">
        <v>1</v>
      </c>
      <c r="J1341" s="30">
        <v>20</v>
      </c>
      <c r="K1341" s="22" t="s">
        <v>149</v>
      </c>
      <c r="L1341" s="22"/>
      <c r="M1341" s="22"/>
      <c r="N1341" s="22"/>
      <c r="O1341" s="22"/>
      <c r="P1341" s="22"/>
    </row>
    <row r="1342" spans="1:16" s="47" customFormat="1" x14ac:dyDescent="0.25">
      <c r="A1342" s="21">
        <v>2702</v>
      </c>
      <c r="B1342" s="33" t="s">
        <v>5246</v>
      </c>
      <c r="C1342" s="25">
        <v>1</v>
      </c>
      <c r="D1342" s="26">
        <v>43850</v>
      </c>
      <c r="E1342" s="21"/>
      <c r="F1342" s="37" t="s">
        <v>120</v>
      </c>
      <c r="G1342" s="37" t="s">
        <v>3984</v>
      </c>
      <c r="H1342" s="37" t="s">
        <v>5247</v>
      </c>
      <c r="I1342" s="34">
        <v>2</v>
      </c>
      <c r="J1342" s="27">
        <v>90.8</v>
      </c>
      <c r="K1342" s="21"/>
      <c r="L1342" s="21"/>
      <c r="M1342" s="21"/>
      <c r="N1342" s="21"/>
      <c r="O1342" s="21"/>
      <c r="P1342" s="21"/>
    </row>
    <row r="1343" spans="1:16" x14ac:dyDescent="0.25">
      <c r="A1343" s="22">
        <v>2704</v>
      </c>
      <c r="B1343" s="31" t="s">
        <v>5248</v>
      </c>
      <c r="C1343" s="28">
        <v>1</v>
      </c>
      <c r="D1343" s="29">
        <v>43839</v>
      </c>
      <c r="E1343" s="22"/>
      <c r="F1343" s="39" t="s">
        <v>3275</v>
      </c>
      <c r="G1343" s="39" t="s">
        <v>3969</v>
      </c>
      <c r="H1343" s="39" t="s">
        <v>3434</v>
      </c>
      <c r="I1343" s="32">
        <v>1</v>
      </c>
      <c r="J1343" s="30">
        <v>300.08</v>
      </c>
      <c r="K1343" s="22" t="s">
        <v>149</v>
      </c>
      <c r="L1343" s="22"/>
      <c r="M1343" s="22"/>
      <c r="N1343" s="22"/>
      <c r="O1343" s="22"/>
      <c r="P1343" s="22"/>
    </row>
    <row r="1344" spans="1:16" s="47" customFormat="1" x14ac:dyDescent="0.25">
      <c r="A1344" s="21">
        <v>2705</v>
      </c>
      <c r="B1344" s="33" t="s">
        <v>5248</v>
      </c>
      <c r="C1344" s="25">
        <v>2</v>
      </c>
      <c r="D1344" s="26">
        <v>43839</v>
      </c>
      <c r="E1344" s="21"/>
      <c r="F1344" s="37" t="s">
        <v>3275</v>
      </c>
      <c r="G1344" s="37" t="s">
        <v>3607</v>
      </c>
      <c r="H1344" s="37" t="s">
        <v>3276</v>
      </c>
      <c r="I1344" s="34">
        <v>1</v>
      </c>
      <c r="J1344" s="27">
        <v>300.08</v>
      </c>
      <c r="K1344" s="21" t="s">
        <v>149</v>
      </c>
      <c r="L1344" s="21"/>
      <c r="M1344" s="21"/>
      <c r="N1344" s="21"/>
      <c r="O1344" s="21"/>
      <c r="P1344" s="21"/>
    </row>
    <row r="1345" spans="1:16" s="47" customFormat="1" x14ac:dyDescent="0.25">
      <c r="A1345" s="22">
        <v>2709</v>
      </c>
      <c r="B1345" s="31" t="s">
        <v>5249</v>
      </c>
      <c r="C1345" s="28">
        <v>1</v>
      </c>
      <c r="D1345" s="29">
        <v>43867</v>
      </c>
      <c r="E1345" s="22"/>
      <c r="F1345" s="39" t="s">
        <v>3275</v>
      </c>
      <c r="G1345" s="39" t="s">
        <v>3969</v>
      </c>
      <c r="H1345" s="39" t="s">
        <v>3434</v>
      </c>
      <c r="I1345" s="32">
        <v>1</v>
      </c>
      <c r="J1345" s="30">
        <v>300.08</v>
      </c>
      <c r="K1345" s="22"/>
      <c r="L1345" s="22"/>
      <c r="M1345" s="22"/>
      <c r="N1345" s="22"/>
      <c r="O1345" s="22"/>
      <c r="P1345" s="22"/>
    </row>
    <row r="1346" spans="1:16" s="47" customFormat="1" x14ac:dyDescent="0.25">
      <c r="A1346" s="21">
        <v>2711</v>
      </c>
      <c r="B1346" s="33" t="s">
        <v>5249</v>
      </c>
      <c r="C1346" s="25">
        <v>2</v>
      </c>
      <c r="D1346" s="26">
        <v>43867</v>
      </c>
      <c r="E1346" s="21"/>
      <c r="F1346" s="37" t="s">
        <v>3275</v>
      </c>
      <c r="G1346" s="37" t="s">
        <v>3607</v>
      </c>
      <c r="H1346" s="37" t="s">
        <v>3276</v>
      </c>
      <c r="I1346" s="34">
        <v>1</v>
      </c>
      <c r="J1346" s="27">
        <v>300.08</v>
      </c>
      <c r="K1346" s="21"/>
      <c r="L1346" s="21"/>
      <c r="M1346" s="21"/>
      <c r="N1346" s="21"/>
      <c r="O1346" s="21"/>
      <c r="P1346" s="21"/>
    </row>
    <row r="1347" spans="1:16" s="47" customFormat="1" x14ac:dyDescent="0.25">
      <c r="A1347" s="22">
        <v>2715</v>
      </c>
      <c r="B1347" s="31" t="s">
        <v>5250</v>
      </c>
      <c r="C1347" s="28">
        <v>1</v>
      </c>
      <c r="D1347" s="29">
        <v>43845</v>
      </c>
      <c r="E1347" s="22"/>
      <c r="F1347" s="39" t="s">
        <v>3329</v>
      </c>
      <c r="G1347" s="39" t="s">
        <v>4042</v>
      </c>
      <c r="H1347" s="39" t="s">
        <v>3436</v>
      </c>
      <c r="I1347" s="32">
        <v>1</v>
      </c>
      <c r="J1347" s="30">
        <v>218.57</v>
      </c>
      <c r="K1347" s="22"/>
      <c r="L1347" s="22"/>
      <c r="M1347" s="22"/>
      <c r="N1347" s="22"/>
      <c r="O1347" s="22"/>
      <c r="P1347" s="22"/>
    </row>
    <row r="1348" spans="1:16" s="47" customFormat="1" x14ac:dyDescent="0.25">
      <c r="A1348" s="21">
        <v>2717</v>
      </c>
      <c r="B1348" s="33" t="s">
        <v>5251</v>
      </c>
      <c r="C1348" s="25">
        <v>1</v>
      </c>
      <c r="D1348" s="26">
        <v>43845</v>
      </c>
      <c r="E1348" s="21"/>
      <c r="F1348" s="37" t="s">
        <v>3329</v>
      </c>
      <c r="G1348" s="37" t="s">
        <v>3543</v>
      </c>
      <c r="H1348" s="37" t="s">
        <v>32</v>
      </c>
      <c r="I1348" s="34">
        <v>20</v>
      </c>
      <c r="J1348" s="27">
        <v>7604.4</v>
      </c>
      <c r="K1348" s="21"/>
      <c r="L1348" s="21"/>
      <c r="M1348" s="21"/>
      <c r="N1348" s="21"/>
      <c r="O1348" s="21"/>
      <c r="P1348" s="21"/>
    </row>
    <row r="1349" spans="1:16" s="47" customFormat="1" x14ac:dyDescent="0.25">
      <c r="A1349" s="22">
        <v>2718</v>
      </c>
      <c r="B1349" s="31" t="s">
        <v>5252</v>
      </c>
      <c r="C1349" s="28">
        <v>1</v>
      </c>
      <c r="D1349" s="29">
        <v>43839</v>
      </c>
      <c r="E1349" s="22"/>
      <c r="F1349" s="39" t="s">
        <v>130</v>
      </c>
      <c r="G1349" s="39" t="s">
        <v>4002</v>
      </c>
      <c r="H1349" s="39" t="s">
        <v>5253</v>
      </c>
      <c r="I1349" s="32">
        <v>4</v>
      </c>
      <c r="J1349" s="30">
        <v>402.24</v>
      </c>
      <c r="K1349" s="22" t="s">
        <v>149</v>
      </c>
      <c r="L1349" s="22"/>
      <c r="M1349" s="22"/>
      <c r="N1349" s="22"/>
      <c r="O1349" s="22"/>
      <c r="P1349" s="22"/>
    </row>
    <row r="1350" spans="1:16" x14ac:dyDescent="0.25">
      <c r="A1350" s="21">
        <v>2719</v>
      </c>
      <c r="B1350" s="33" t="s">
        <v>5254</v>
      </c>
      <c r="C1350" s="25">
        <v>1</v>
      </c>
      <c r="D1350" s="26">
        <v>43839</v>
      </c>
      <c r="E1350" s="21"/>
      <c r="F1350" s="37" t="s">
        <v>142</v>
      </c>
      <c r="G1350" s="37" t="s">
        <v>3582</v>
      </c>
      <c r="H1350" s="37" t="s">
        <v>143</v>
      </c>
      <c r="I1350" s="34">
        <v>1</v>
      </c>
      <c r="J1350" s="27">
        <v>230.93</v>
      </c>
      <c r="K1350" s="21"/>
      <c r="L1350" s="21"/>
      <c r="M1350" s="21"/>
      <c r="N1350" s="21"/>
      <c r="O1350" s="21"/>
      <c r="P1350" s="21"/>
    </row>
    <row r="1351" spans="1:16" s="47" customFormat="1" x14ac:dyDescent="0.25">
      <c r="A1351" s="22">
        <v>2720</v>
      </c>
      <c r="B1351" s="31" t="s">
        <v>5255</v>
      </c>
      <c r="C1351" s="28">
        <v>1</v>
      </c>
      <c r="D1351" s="29">
        <v>43839</v>
      </c>
      <c r="E1351" s="22"/>
      <c r="F1351" s="39" t="s">
        <v>5256</v>
      </c>
      <c r="G1351" s="39" t="s">
        <v>3512</v>
      </c>
      <c r="H1351" s="39" t="s">
        <v>93</v>
      </c>
      <c r="I1351" s="32">
        <v>3</v>
      </c>
      <c r="J1351" s="30">
        <v>1757.88</v>
      </c>
      <c r="K1351" s="22" t="s">
        <v>149</v>
      </c>
      <c r="L1351" s="22"/>
      <c r="M1351" s="22"/>
      <c r="N1351" s="22"/>
      <c r="O1351" s="22"/>
      <c r="P1351" s="22"/>
    </row>
    <row r="1352" spans="1:16" s="47" customFormat="1" x14ac:dyDescent="0.25">
      <c r="A1352" s="21">
        <v>2721</v>
      </c>
      <c r="B1352" s="33" t="s">
        <v>5257</v>
      </c>
      <c r="C1352" s="25">
        <v>1</v>
      </c>
      <c r="D1352" s="26">
        <v>43836</v>
      </c>
      <c r="E1352" s="21"/>
      <c r="F1352" s="37" t="s">
        <v>125</v>
      </c>
      <c r="G1352" s="37" t="s">
        <v>5258</v>
      </c>
      <c r="H1352" s="37" t="s">
        <v>3781</v>
      </c>
      <c r="I1352" s="34">
        <v>1</v>
      </c>
      <c r="J1352" s="27">
        <v>33.5</v>
      </c>
      <c r="K1352" s="21"/>
      <c r="L1352" s="21"/>
      <c r="M1352" s="21"/>
      <c r="N1352" s="21"/>
      <c r="O1352" s="21"/>
      <c r="P1352" s="21"/>
    </row>
    <row r="1353" spans="1:16" s="47" customFormat="1" x14ac:dyDescent="0.25">
      <c r="A1353" s="22">
        <v>2722</v>
      </c>
      <c r="B1353" s="31" t="s">
        <v>5259</v>
      </c>
      <c r="C1353" s="28">
        <v>1</v>
      </c>
      <c r="D1353" s="29">
        <v>43845</v>
      </c>
      <c r="E1353" s="22"/>
      <c r="F1353" s="39" t="s">
        <v>3338</v>
      </c>
      <c r="G1353" s="39" t="s">
        <v>4744</v>
      </c>
      <c r="H1353" s="39" t="s">
        <v>4745</v>
      </c>
      <c r="I1353" s="32">
        <v>4</v>
      </c>
      <c r="J1353" s="30">
        <v>802.08</v>
      </c>
      <c r="K1353" s="22"/>
      <c r="L1353" s="22"/>
      <c r="M1353" s="22"/>
      <c r="N1353" s="22"/>
      <c r="O1353" s="22"/>
      <c r="P1353" s="22"/>
    </row>
    <row r="1354" spans="1:16" s="47" customFormat="1" x14ac:dyDescent="0.25">
      <c r="A1354" s="21">
        <v>2723</v>
      </c>
      <c r="B1354" s="33" t="s">
        <v>5259</v>
      </c>
      <c r="C1354" s="25">
        <v>2</v>
      </c>
      <c r="D1354" s="26">
        <v>43845</v>
      </c>
      <c r="E1354" s="21"/>
      <c r="F1354" s="37" t="s">
        <v>3338</v>
      </c>
      <c r="G1354" s="37" t="s">
        <v>5260</v>
      </c>
      <c r="H1354" s="37" t="s">
        <v>5261</v>
      </c>
      <c r="I1354" s="34">
        <v>1</v>
      </c>
      <c r="J1354" s="27">
        <v>214.5</v>
      </c>
      <c r="K1354" s="21"/>
      <c r="L1354" s="21"/>
      <c r="M1354" s="21"/>
      <c r="N1354" s="21"/>
      <c r="O1354" s="21"/>
      <c r="P1354" s="21"/>
    </row>
    <row r="1355" spans="1:16" s="47" customFormat="1" x14ac:dyDescent="0.25">
      <c r="A1355" s="22">
        <v>2724</v>
      </c>
      <c r="B1355" s="31" t="s">
        <v>5259</v>
      </c>
      <c r="C1355" s="28">
        <v>4</v>
      </c>
      <c r="D1355" s="29">
        <v>43845</v>
      </c>
      <c r="E1355" s="22"/>
      <c r="F1355" s="39" t="s">
        <v>3338</v>
      </c>
      <c r="G1355" s="39" t="s">
        <v>5262</v>
      </c>
      <c r="H1355" s="39" t="s">
        <v>5263</v>
      </c>
      <c r="I1355" s="32">
        <v>1</v>
      </c>
      <c r="J1355" s="30">
        <v>222.72</v>
      </c>
      <c r="K1355" s="22"/>
      <c r="L1355" s="22"/>
      <c r="M1355" s="22"/>
      <c r="N1355" s="22"/>
      <c r="O1355" s="22"/>
      <c r="P1355" s="22"/>
    </row>
    <row r="1356" spans="1:16" x14ac:dyDescent="0.25">
      <c r="A1356" s="21">
        <v>2725</v>
      </c>
      <c r="B1356" s="33" t="s">
        <v>5259</v>
      </c>
      <c r="C1356" s="25">
        <v>5</v>
      </c>
      <c r="D1356" s="26">
        <v>43845</v>
      </c>
      <c r="E1356" s="21"/>
      <c r="F1356" s="37" t="s">
        <v>3338</v>
      </c>
      <c r="G1356" s="37" t="s">
        <v>3592</v>
      </c>
      <c r="H1356" s="37" t="s">
        <v>3593</v>
      </c>
      <c r="I1356" s="34">
        <v>6</v>
      </c>
      <c r="J1356" s="27">
        <v>1739.52</v>
      </c>
      <c r="K1356" s="21"/>
      <c r="L1356" s="21"/>
      <c r="M1356" s="21"/>
      <c r="N1356" s="21"/>
      <c r="O1356" s="21"/>
      <c r="P1356" s="21"/>
    </row>
    <row r="1357" spans="1:16" s="47" customFormat="1" x14ac:dyDescent="0.25">
      <c r="A1357" s="22">
        <v>2729</v>
      </c>
      <c r="B1357" s="31" t="s">
        <v>5264</v>
      </c>
      <c r="C1357" s="28">
        <v>1</v>
      </c>
      <c r="D1357" s="29">
        <v>43839</v>
      </c>
      <c r="E1357" s="22"/>
      <c r="F1357" s="39" t="s">
        <v>15</v>
      </c>
      <c r="G1357" s="39" t="s">
        <v>5265</v>
      </c>
      <c r="H1357" s="39" t="s">
        <v>5266</v>
      </c>
      <c r="I1357" s="32">
        <v>1</v>
      </c>
      <c r="J1357" s="30">
        <v>215.73</v>
      </c>
      <c r="K1357" s="22" t="s">
        <v>149</v>
      </c>
      <c r="L1357" s="22"/>
      <c r="M1357" s="22"/>
      <c r="N1357" s="22"/>
      <c r="O1357" s="22"/>
      <c r="P1357" s="22"/>
    </row>
    <row r="1358" spans="1:16" s="47" customFormat="1" x14ac:dyDescent="0.25">
      <c r="A1358" s="21">
        <v>2731</v>
      </c>
      <c r="B1358" s="33" t="s">
        <v>5264</v>
      </c>
      <c r="C1358" s="25">
        <v>2</v>
      </c>
      <c r="D1358" s="26">
        <v>43839</v>
      </c>
      <c r="E1358" s="21"/>
      <c r="F1358" s="37" t="s">
        <v>15</v>
      </c>
      <c r="G1358" s="37" t="s">
        <v>5267</v>
      </c>
      <c r="H1358" s="37" t="s">
        <v>5268</v>
      </c>
      <c r="I1358" s="34">
        <v>1</v>
      </c>
      <c r="J1358" s="27">
        <v>145.31</v>
      </c>
      <c r="K1358" s="21" t="s">
        <v>149</v>
      </c>
      <c r="L1358" s="21"/>
      <c r="M1358" s="21"/>
      <c r="N1358" s="21"/>
      <c r="O1358" s="21"/>
      <c r="P1358" s="21"/>
    </row>
    <row r="1359" spans="1:16" s="47" customFormat="1" x14ac:dyDescent="0.25">
      <c r="A1359" s="22">
        <v>2734</v>
      </c>
      <c r="B1359" s="31" t="s">
        <v>5269</v>
      </c>
      <c r="C1359" s="28">
        <v>1</v>
      </c>
      <c r="D1359" s="29">
        <v>43839</v>
      </c>
      <c r="E1359" s="22"/>
      <c r="F1359" s="39" t="s">
        <v>15</v>
      </c>
      <c r="G1359" s="39" t="s">
        <v>5270</v>
      </c>
      <c r="H1359" s="39" t="s">
        <v>5271</v>
      </c>
      <c r="I1359" s="32">
        <v>1</v>
      </c>
      <c r="J1359" s="30">
        <v>68.2</v>
      </c>
      <c r="K1359" s="22"/>
      <c r="L1359" s="22"/>
      <c r="M1359" s="22"/>
      <c r="N1359" s="22"/>
      <c r="O1359" s="22"/>
      <c r="P1359" s="22"/>
    </row>
    <row r="1360" spans="1:16" s="47" customFormat="1" x14ac:dyDescent="0.25">
      <c r="A1360" s="21">
        <v>2735</v>
      </c>
      <c r="B1360" s="33" t="s">
        <v>5269</v>
      </c>
      <c r="C1360" s="25">
        <v>2</v>
      </c>
      <c r="D1360" s="26">
        <v>43839</v>
      </c>
      <c r="E1360" s="21"/>
      <c r="F1360" s="37" t="s">
        <v>15</v>
      </c>
      <c r="G1360" s="37" t="s">
        <v>5272</v>
      </c>
      <c r="H1360" s="37" t="s">
        <v>5273</v>
      </c>
      <c r="I1360" s="34">
        <v>1</v>
      </c>
      <c r="J1360" s="27">
        <v>64.56</v>
      </c>
      <c r="K1360" s="21"/>
      <c r="L1360" s="21"/>
      <c r="M1360" s="21"/>
      <c r="N1360" s="21"/>
      <c r="O1360" s="21"/>
      <c r="P1360" s="21"/>
    </row>
    <row r="1361" spans="1:16" s="47" customFormat="1" x14ac:dyDescent="0.25">
      <c r="A1361" s="22">
        <v>2739</v>
      </c>
      <c r="B1361" s="31" t="s">
        <v>5274</v>
      </c>
      <c r="C1361" s="28">
        <v>1</v>
      </c>
      <c r="D1361" s="29">
        <v>43839</v>
      </c>
      <c r="E1361" s="22"/>
      <c r="F1361" s="39" t="s">
        <v>5275</v>
      </c>
      <c r="G1361" s="39" t="s">
        <v>3971</v>
      </c>
      <c r="H1361" s="39" t="s">
        <v>93</v>
      </c>
      <c r="I1361" s="32">
        <v>8</v>
      </c>
      <c r="J1361" s="30">
        <v>4366.6400000000003</v>
      </c>
      <c r="K1361" s="22" t="s">
        <v>149</v>
      </c>
      <c r="L1361" s="22"/>
      <c r="M1361" s="22"/>
      <c r="N1361" s="22"/>
      <c r="O1361" s="22"/>
      <c r="P1361" s="22"/>
    </row>
    <row r="1362" spans="1:16" s="47" customFormat="1" x14ac:dyDescent="0.25">
      <c r="A1362" s="21">
        <v>2741</v>
      </c>
      <c r="B1362" s="33" t="s">
        <v>5276</v>
      </c>
      <c r="C1362" s="25">
        <v>1</v>
      </c>
      <c r="D1362" s="26">
        <v>43837</v>
      </c>
      <c r="E1362" s="21"/>
      <c r="F1362" s="37" t="s">
        <v>117</v>
      </c>
      <c r="G1362" s="37" t="s">
        <v>3726</v>
      </c>
      <c r="H1362" s="37" t="s">
        <v>3343</v>
      </c>
      <c r="I1362" s="34">
        <v>1</v>
      </c>
      <c r="J1362" s="27">
        <v>647.4</v>
      </c>
      <c r="K1362" s="21" t="s">
        <v>153</v>
      </c>
      <c r="L1362" s="21"/>
      <c r="M1362" s="21"/>
      <c r="N1362" s="21"/>
      <c r="O1362" s="21"/>
      <c r="P1362" s="21"/>
    </row>
    <row r="1363" spans="1:16" s="47" customFormat="1" x14ac:dyDescent="0.25">
      <c r="A1363" s="22">
        <v>2742</v>
      </c>
      <c r="B1363" s="31" t="s">
        <v>5276</v>
      </c>
      <c r="C1363" s="28">
        <v>2</v>
      </c>
      <c r="D1363" s="29">
        <v>43837</v>
      </c>
      <c r="E1363" s="22"/>
      <c r="F1363" s="39" t="s">
        <v>117</v>
      </c>
      <c r="G1363" s="39" t="s">
        <v>118</v>
      </c>
      <c r="H1363" s="39" t="s">
        <v>119</v>
      </c>
      <c r="I1363" s="32">
        <v>1</v>
      </c>
      <c r="J1363" s="30">
        <v>20</v>
      </c>
      <c r="K1363" s="22" t="s">
        <v>149</v>
      </c>
      <c r="L1363" s="22"/>
      <c r="M1363" s="22"/>
      <c r="N1363" s="22"/>
      <c r="O1363" s="22"/>
      <c r="P1363" s="22"/>
    </row>
    <row r="1364" spans="1:16" s="47" customFormat="1" x14ac:dyDescent="0.25">
      <c r="A1364" s="21">
        <v>2743</v>
      </c>
      <c r="B1364" s="33" t="s">
        <v>5276</v>
      </c>
      <c r="C1364" s="25">
        <v>3</v>
      </c>
      <c r="D1364" s="26">
        <v>43837</v>
      </c>
      <c r="E1364" s="21"/>
      <c r="F1364" s="37" t="s">
        <v>117</v>
      </c>
      <c r="G1364" s="21"/>
      <c r="H1364" s="37" t="s">
        <v>5277</v>
      </c>
      <c r="I1364" s="34">
        <v>1</v>
      </c>
      <c r="J1364" s="27">
        <v>0</v>
      </c>
      <c r="K1364" s="21" t="s">
        <v>149</v>
      </c>
      <c r="L1364" s="21"/>
      <c r="M1364" s="21"/>
      <c r="N1364" s="21"/>
      <c r="O1364" s="21"/>
      <c r="P1364" s="21"/>
    </row>
    <row r="1365" spans="1:16" x14ac:dyDescent="0.25">
      <c r="A1365" s="22">
        <v>2747</v>
      </c>
      <c r="B1365" s="31" t="s">
        <v>5278</v>
      </c>
      <c r="C1365" s="28">
        <v>1</v>
      </c>
      <c r="D1365" s="29">
        <v>43845</v>
      </c>
      <c r="E1365" s="22"/>
      <c r="F1365" s="39" t="s">
        <v>3329</v>
      </c>
      <c r="G1365" s="39" t="s">
        <v>4040</v>
      </c>
      <c r="H1365" s="39" t="s">
        <v>5279</v>
      </c>
      <c r="I1365" s="32">
        <v>1</v>
      </c>
      <c r="J1365" s="30">
        <v>0</v>
      </c>
      <c r="K1365" s="22"/>
      <c r="L1365" s="22"/>
      <c r="M1365" s="22"/>
      <c r="N1365" s="22"/>
      <c r="O1365" s="22"/>
      <c r="P1365" s="22"/>
    </row>
    <row r="1366" spans="1:16" s="47" customFormat="1" x14ac:dyDescent="0.25">
      <c r="A1366" s="21">
        <v>2749</v>
      </c>
      <c r="B1366" s="33" t="s">
        <v>5278</v>
      </c>
      <c r="C1366" s="25">
        <v>2</v>
      </c>
      <c r="D1366" s="26">
        <v>43845</v>
      </c>
      <c r="E1366" s="21"/>
      <c r="F1366" s="37" t="s">
        <v>3329</v>
      </c>
      <c r="G1366" s="37" t="s">
        <v>4039</v>
      </c>
      <c r="H1366" s="37" t="s">
        <v>5280</v>
      </c>
      <c r="I1366" s="34">
        <v>1</v>
      </c>
      <c r="J1366" s="27">
        <v>125.61</v>
      </c>
      <c r="K1366" s="21"/>
      <c r="L1366" s="21"/>
      <c r="M1366" s="21"/>
      <c r="N1366" s="21"/>
      <c r="O1366" s="21"/>
      <c r="P1366" s="21"/>
    </row>
    <row r="1367" spans="1:16" s="47" customFormat="1" x14ac:dyDescent="0.25">
      <c r="A1367" s="22">
        <v>2753</v>
      </c>
      <c r="B1367" s="31" t="s">
        <v>5281</v>
      </c>
      <c r="C1367" s="28">
        <v>1</v>
      </c>
      <c r="D1367" s="29">
        <v>43845</v>
      </c>
      <c r="E1367" s="22"/>
      <c r="F1367" s="39" t="s">
        <v>3329</v>
      </c>
      <c r="G1367" s="39" t="s">
        <v>3570</v>
      </c>
      <c r="H1367" s="39" t="s">
        <v>33</v>
      </c>
      <c r="I1367" s="32">
        <v>14</v>
      </c>
      <c r="J1367" s="30">
        <v>3225.6</v>
      </c>
      <c r="K1367" s="22"/>
      <c r="L1367" s="22"/>
      <c r="M1367" s="22"/>
      <c r="N1367" s="22"/>
      <c r="O1367" s="22"/>
      <c r="P1367" s="22"/>
    </row>
    <row r="1368" spans="1:16" s="47" customFormat="1" x14ac:dyDescent="0.25">
      <c r="A1368" s="21">
        <v>2755</v>
      </c>
      <c r="B1368" s="33" t="s">
        <v>5282</v>
      </c>
      <c r="C1368" s="25">
        <v>1</v>
      </c>
      <c r="D1368" s="26">
        <v>43866</v>
      </c>
      <c r="E1368" s="21"/>
      <c r="F1368" s="37" t="s">
        <v>3329</v>
      </c>
      <c r="G1368" s="37" t="s">
        <v>3602</v>
      </c>
      <c r="H1368" s="37" t="s">
        <v>3603</v>
      </c>
      <c r="I1368" s="34">
        <v>1</v>
      </c>
      <c r="J1368" s="27">
        <v>264.52999999999997</v>
      </c>
      <c r="K1368" s="21"/>
      <c r="L1368" s="21"/>
      <c r="M1368" s="21"/>
      <c r="N1368" s="21"/>
      <c r="O1368" s="21"/>
      <c r="P1368" s="21"/>
    </row>
    <row r="1369" spans="1:16" s="47" customFormat="1" x14ac:dyDescent="0.25">
      <c r="A1369" s="22">
        <v>2756</v>
      </c>
      <c r="B1369" s="31" t="s">
        <v>5283</v>
      </c>
      <c r="C1369" s="28">
        <v>1</v>
      </c>
      <c r="D1369" s="29">
        <v>43839</v>
      </c>
      <c r="E1369" s="22"/>
      <c r="F1369" s="39" t="s">
        <v>125</v>
      </c>
      <c r="G1369" s="39" t="s">
        <v>3450</v>
      </c>
      <c r="H1369" s="39" t="s">
        <v>66</v>
      </c>
      <c r="I1369" s="32">
        <v>1</v>
      </c>
      <c r="J1369" s="30">
        <v>170.13</v>
      </c>
      <c r="K1369" s="22"/>
      <c r="L1369" s="22"/>
      <c r="M1369" s="22"/>
      <c r="N1369" s="22"/>
      <c r="O1369" s="22"/>
      <c r="P1369" s="22"/>
    </row>
    <row r="1370" spans="1:16" s="47" customFormat="1" x14ac:dyDescent="0.25">
      <c r="A1370" s="21">
        <v>2757</v>
      </c>
      <c r="B1370" s="33" t="s">
        <v>5284</v>
      </c>
      <c r="C1370" s="25">
        <v>1</v>
      </c>
      <c r="D1370" s="26">
        <v>43839</v>
      </c>
      <c r="E1370" s="21"/>
      <c r="F1370" s="37" t="s">
        <v>5285</v>
      </c>
      <c r="G1370" s="37" t="s">
        <v>5286</v>
      </c>
      <c r="H1370" s="37" t="s">
        <v>5287</v>
      </c>
      <c r="I1370" s="34">
        <v>1</v>
      </c>
      <c r="J1370" s="27">
        <v>263.27999999999997</v>
      </c>
      <c r="K1370" s="21"/>
      <c r="L1370" s="21"/>
      <c r="M1370" s="21"/>
      <c r="N1370" s="21"/>
      <c r="O1370" s="21"/>
      <c r="P1370" s="21"/>
    </row>
    <row r="1371" spans="1:16" x14ac:dyDescent="0.25">
      <c r="A1371" s="22">
        <v>2758</v>
      </c>
      <c r="B1371" s="31" t="s">
        <v>5288</v>
      </c>
      <c r="C1371" s="28">
        <v>1</v>
      </c>
      <c r="D1371" s="29">
        <v>43839</v>
      </c>
      <c r="E1371" s="22"/>
      <c r="F1371" s="39" t="s">
        <v>5289</v>
      </c>
      <c r="G1371" s="39" t="s">
        <v>5290</v>
      </c>
      <c r="H1371" s="39" t="s">
        <v>124</v>
      </c>
      <c r="I1371" s="32">
        <v>1</v>
      </c>
      <c r="J1371" s="30">
        <v>585.26</v>
      </c>
      <c r="K1371" s="22"/>
      <c r="L1371" s="22"/>
      <c r="M1371" s="22"/>
      <c r="N1371" s="22"/>
      <c r="O1371" s="22"/>
      <c r="P1371" s="22"/>
    </row>
    <row r="1372" spans="1:16" s="47" customFormat="1" x14ac:dyDescent="0.25">
      <c r="A1372" s="21">
        <v>2759</v>
      </c>
      <c r="B1372" s="33" t="s">
        <v>5288</v>
      </c>
      <c r="C1372" s="25">
        <v>2</v>
      </c>
      <c r="D1372" s="26">
        <v>43839</v>
      </c>
      <c r="E1372" s="21"/>
      <c r="F1372" s="37" t="s">
        <v>5289</v>
      </c>
      <c r="G1372" s="37" t="s">
        <v>5291</v>
      </c>
      <c r="H1372" s="37" t="s">
        <v>5292</v>
      </c>
      <c r="I1372" s="34">
        <v>1</v>
      </c>
      <c r="J1372" s="27">
        <v>258.75</v>
      </c>
      <c r="K1372" s="21"/>
      <c r="L1372" s="21"/>
      <c r="M1372" s="21"/>
      <c r="N1372" s="21"/>
      <c r="O1372" s="21"/>
      <c r="P1372" s="21"/>
    </row>
    <row r="1373" spans="1:16" s="47" customFormat="1" x14ac:dyDescent="0.25">
      <c r="A1373" s="22">
        <v>2763</v>
      </c>
      <c r="B1373" s="31" t="s">
        <v>5293</v>
      </c>
      <c r="C1373" s="28">
        <v>1</v>
      </c>
      <c r="D1373" s="29">
        <v>43839</v>
      </c>
      <c r="E1373" s="22"/>
      <c r="F1373" s="39" t="s">
        <v>5294</v>
      </c>
      <c r="G1373" s="39" t="s">
        <v>5295</v>
      </c>
      <c r="H1373" s="39" t="s">
        <v>5296</v>
      </c>
      <c r="I1373" s="32">
        <v>1</v>
      </c>
      <c r="J1373" s="30">
        <v>1340.49</v>
      </c>
      <c r="K1373" s="22"/>
      <c r="L1373" s="22"/>
      <c r="M1373" s="22"/>
      <c r="N1373" s="22"/>
      <c r="O1373" s="22"/>
      <c r="P1373" s="22"/>
    </row>
    <row r="1374" spans="1:16" s="47" customFormat="1" x14ac:dyDescent="0.25">
      <c r="A1374" s="21">
        <v>2765</v>
      </c>
      <c r="B1374" s="33" t="s">
        <v>5293</v>
      </c>
      <c r="C1374" s="25">
        <v>2</v>
      </c>
      <c r="D1374" s="26">
        <v>43839</v>
      </c>
      <c r="E1374" s="21"/>
      <c r="F1374" s="37" t="s">
        <v>5294</v>
      </c>
      <c r="G1374" s="37" t="s">
        <v>5297</v>
      </c>
      <c r="H1374" s="37" t="s">
        <v>5298</v>
      </c>
      <c r="I1374" s="34">
        <v>1</v>
      </c>
      <c r="J1374" s="27">
        <v>891.69</v>
      </c>
      <c r="K1374" s="21"/>
      <c r="L1374" s="21"/>
      <c r="M1374" s="21"/>
      <c r="N1374" s="21"/>
      <c r="O1374" s="21"/>
      <c r="P1374" s="21"/>
    </row>
    <row r="1375" spans="1:16" s="47" customFormat="1" x14ac:dyDescent="0.25">
      <c r="A1375" s="22">
        <v>2766</v>
      </c>
      <c r="B1375" s="31" t="s">
        <v>5293</v>
      </c>
      <c r="C1375" s="28">
        <v>3</v>
      </c>
      <c r="D1375" s="29">
        <v>43839</v>
      </c>
      <c r="E1375" s="22"/>
      <c r="F1375" s="39" t="s">
        <v>5294</v>
      </c>
      <c r="G1375" s="39" t="s">
        <v>88</v>
      </c>
      <c r="H1375" s="39" t="s">
        <v>4517</v>
      </c>
      <c r="I1375" s="32">
        <v>1</v>
      </c>
      <c r="J1375" s="30">
        <v>15</v>
      </c>
      <c r="K1375" s="22"/>
      <c r="L1375" s="22"/>
      <c r="M1375" s="22"/>
      <c r="N1375" s="22"/>
      <c r="O1375" s="22"/>
      <c r="P1375" s="22"/>
    </row>
    <row r="1376" spans="1:16" s="47" customFormat="1" x14ac:dyDescent="0.25">
      <c r="A1376" s="21">
        <v>2770</v>
      </c>
      <c r="B1376" s="33" t="s">
        <v>5299</v>
      </c>
      <c r="C1376" s="25">
        <v>1</v>
      </c>
      <c r="D1376" s="26">
        <v>43839</v>
      </c>
      <c r="E1376" s="21"/>
      <c r="F1376" s="37" t="s">
        <v>5300</v>
      </c>
      <c r="G1376" s="37" t="s">
        <v>3512</v>
      </c>
      <c r="H1376" s="37" t="s">
        <v>93</v>
      </c>
      <c r="I1376" s="34">
        <v>5</v>
      </c>
      <c r="J1376" s="27">
        <v>2929.8</v>
      </c>
      <c r="K1376" s="21"/>
      <c r="L1376" s="21"/>
      <c r="M1376" s="21"/>
      <c r="N1376" s="21"/>
      <c r="O1376" s="21"/>
      <c r="P1376" s="21"/>
    </row>
    <row r="1377" spans="1:16" s="47" customFormat="1" x14ac:dyDescent="0.25">
      <c r="A1377" s="22">
        <v>2772</v>
      </c>
      <c r="B1377" s="31" t="s">
        <v>5301</v>
      </c>
      <c r="C1377" s="28">
        <v>1</v>
      </c>
      <c r="D1377" s="29">
        <v>43850</v>
      </c>
      <c r="E1377" s="22"/>
      <c r="F1377" s="39" t="s">
        <v>37</v>
      </c>
      <c r="G1377" s="39" t="s">
        <v>5302</v>
      </c>
      <c r="H1377" s="39" t="s">
        <v>5303</v>
      </c>
      <c r="I1377" s="32">
        <v>1</v>
      </c>
      <c r="J1377" s="30">
        <v>31.87</v>
      </c>
      <c r="K1377" s="22"/>
      <c r="L1377" s="22"/>
      <c r="M1377" s="22"/>
      <c r="N1377" s="22"/>
      <c r="O1377" s="22"/>
      <c r="P1377" s="22"/>
    </row>
    <row r="1378" spans="1:16" s="47" customFormat="1" x14ac:dyDescent="0.25">
      <c r="A1378" s="21">
        <v>2773</v>
      </c>
      <c r="B1378" s="33" t="s">
        <v>5304</v>
      </c>
      <c r="C1378" s="25">
        <v>1</v>
      </c>
      <c r="D1378" s="26">
        <v>43851</v>
      </c>
      <c r="E1378" s="21"/>
      <c r="F1378" s="37" t="s">
        <v>18</v>
      </c>
      <c r="G1378" s="37" t="s">
        <v>3636</v>
      </c>
      <c r="H1378" s="37" t="s">
        <v>99</v>
      </c>
      <c r="I1378" s="34">
        <v>2</v>
      </c>
      <c r="J1378" s="27">
        <v>418.34</v>
      </c>
      <c r="K1378" s="21"/>
      <c r="L1378" s="21"/>
      <c r="M1378" s="21"/>
      <c r="N1378" s="21"/>
      <c r="O1378" s="21"/>
      <c r="P1378" s="21"/>
    </row>
    <row r="1379" spans="1:16" s="47" customFormat="1" x14ac:dyDescent="0.25">
      <c r="A1379" s="22">
        <v>2774</v>
      </c>
      <c r="B1379" s="31" t="s">
        <v>5304</v>
      </c>
      <c r="C1379" s="28">
        <v>2</v>
      </c>
      <c r="D1379" s="29">
        <v>43851</v>
      </c>
      <c r="E1379" s="22"/>
      <c r="F1379" s="39" t="s">
        <v>18</v>
      </c>
      <c r="G1379" s="39" t="s">
        <v>3637</v>
      </c>
      <c r="H1379" s="39" t="s">
        <v>124</v>
      </c>
      <c r="I1379" s="32">
        <v>2</v>
      </c>
      <c r="J1379" s="30">
        <v>881.86</v>
      </c>
      <c r="K1379" s="22"/>
      <c r="L1379" s="22"/>
      <c r="M1379" s="22"/>
      <c r="N1379" s="22"/>
      <c r="O1379" s="22"/>
      <c r="P1379" s="22"/>
    </row>
    <row r="1380" spans="1:16" s="47" customFormat="1" x14ac:dyDescent="0.25">
      <c r="A1380" s="21">
        <v>2778</v>
      </c>
      <c r="B1380" s="33" t="s">
        <v>5305</v>
      </c>
      <c r="C1380" s="25">
        <v>1</v>
      </c>
      <c r="D1380" s="26">
        <v>43858</v>
      </c>
      <c r="E1380" s="21"/>
      <c r="F1380" s="37" t="s">
        <v>18</v>
      </c>
      <c r="G1380" s="37" t="s">
        <v>3514</v>
      </c>
      <c r="H1380" s="37" t="s">
        <v>47</v>
      </c>
      <c r="I1380" s="34">
        <v>4</v>
      </c>
      <c r="J1380" s="27">
        <v>836.68</v>
      </c>
      <c r="K1380" s="21"/>
      <c r="L1380" s="21"/>
      <c r="M1380" s="21"/>
      <c r="N1380" s="21"/>
      <c r="O1380" s="21"/>
      <c r="P1380" s="21"/>
    </row>
    <row r="1381" spans="1:16" s="47" customFormat="1" x14ac:dyDescent="0.25">
      <c r="A1381" s="22">
        <v>2780</v>
      </c>
      <c r="B1381" s="31" t="s">
        <v>5305</v>
      </c>
      <c r="C1381" s="28">
        <v>2</v>
      </c>
      <c r="D1381" s="29">
        <v>43858</v>
      </c>
      <c r="E1381" s="22"/>
      <c r="F1381" s="39" t="s">
        <v>18</v>
      </c>
      <c r="G1381" s="39" t="s">
        <v>3515</v>
      </c>
      <c r="H1381" s="39" t="s">
        <v>136</v>
      </c>
      <c r="I1381" s="32">
        <v>4</v>
      </c>
      <c r="J1381" s="30">
        <v>1763.72</v>
      </c>
      <c r="K1381" s="22"/>
      <c r="L1381" s="22"/>
      <c r="M1381" s="22"/>
      <c r="N1381" s="22"/>
      <c r="O1381" s="22"/>
      <c r="P1381" s="22"/>
    </row>
    <row r="1382" spans="1:16" s="47" customFormat="1" x14ac:dyDescent="0.25">
      <c r="A1382" s="21">
        <v>2784</v>
      </c>
      <c r="B1382" s="33" t="s">
        <v>5306</v>
      </c>
      <c r="C1382" s="25">
        <v>1</v>
      </c>
      <c r="D1382" s="26">
        <v>43872</v>
      </c>
      <c r="E1382" s="21"/>
      <c r="F1382" s="37" t="s">
        <v>18</v>
      </c>
      <c r="G1382" s="37" t="s">
        <v>3514</v>
      </c>
      <c r="H1382" s="37" t="s">
        <v>47</v>
      </c>
      <c r="I1382" s="34">
        <v>2</v>
      </c>
      <c r="J1382" s="27">
        <v>418.34</v>
      </c>
      <c r="K1382" s="21"/>
      <c r="L1382" s="21"/>
      <c r="M1382" s="21"/>
      <c r="N1382" s="21"/>
      <c r="O1382" s="21"/>
      <c r="P1382" s="21"/>
    </row>
    <row r="1383" spans="1:16" x14ac:dyDescent="0.25">
      <c r="A1383" s="22">
        <v>2786</v>
      </c>
      <c r="B1383" s="31" t="s">
        <v>5307</v>
      </c>
      <c r="C1383" s="28">
        <v>1</v>
      </c>
      <c r="D1383" s="29">
        <v>43850</v>
      </c>
      <c r="E1383" s="22"/>
      <c r="F1383" s="39" t="s">
        <v>43</v>
      </c>
      <c r="G1383" s="39" t="s">
        <v>3677</v>
      </c>
      <c r="H1383" s="39" t="s">
        <v>11</v>
      </c>
      <c r="I1383" s="32">
        <v>1</v>
      </c>
      <c r="J1383" s="30">
        <v>208.75</v>
      </c>
      <c r="K1383" s="22"/>
      <c r="L1383" s="22"/>
      <c r="M1383" s="22"/>
      <c r="N1383" s="22"/>
      <c r="O1383" s="22"/>
      <c r="P1383" s="22"/>
    </row>
    <row r="1384" spans="1:16" s="47" customFormat="1" x14ac:dyDescent="0.25">
      <c r="A1384" s="21">
        <v>2787</v>
      </c>
      <c r="B1384" s="33" t="s">
        <v>5307</v>
      </c>
      <c r="C1384" s="25">
        <v>2</v>
      </c>
      <c r="D1384" s="26">
        <v>43850</v>
      </c>
      <c r="E1384" s="21"/>
      <c r="F1384" s="37" t="s">
        <v>43</v>
      </c>
      <c r="G1384" s="37" t="s">
        <v>3404</v>
      </c>
      <c r="H1384" s="37" t="s">
        <v>77</v>
      </c>
      <c r="I1384" s="34">
        <v>2</v>
      </c>
      <c r="J1384" s="27">
        <v>50.54</v>
      </c>
      <c r="K1384" s="21"/>
      <c r="L1384" s="21"/>
      <c r="M1384" s="21"/>
      <c r="N1384" s="21"/>
      <c r="O1384" s="21"/>
      <c r="P1384" s="21"/>
    </row>
    <row r="1385" spans="1:16" s="47" customFormat="1" x14ac:dyDescent="0.25">
      <c r="A1385" s="22">
        <v>2788</v>
      </c>
      <c r="B1385" s="31" t="s">
        <v>5307</v>
      </c>
      <c r="C1385" s="28">
        <v>3</v>
      </c>
      <c r="D1385" s="29">
        <v>43850</v>
      </c>
      <c r="E1385" s="22"/>
      <c r="F1385" s="39" t="s">
        <v>43</v>
      </c>
      <c r="G1385" s="39" t="s">
        <v>3378</v>
      </c>
      <c r="H1385" s="39" t="s">
        <v>3678</v>
      </c>
      <c r="I1385" s="32">
        <v>2</v>
      </c>
      <c r="J1385" s="30">
        <v>45.44</v>
      </c>
      <c r="K1385" s="22"/>
      <c r="L1385" s="22"/>
      <c r="M1385" s="22"/>
      <c r="N1385" s="22"/>
      <c r="O1385" s="22"/>
      <c r="P1385" s="22"/>
    </row>
    <row r="1386" spans="1:16" s="47" customFormat="1" x14ac:dyDescent="0.25">
      <c r="A1386" s="21">
        <v>2789</v>
      </c>
      <c r="B1386" s="33" t="s">
        <v>5307</v>
      </c>
      <c r="C1386" s="25">
        <v>4</v>
      </c>
      <c r="D1386" s="26">
        <v>43850</v>
      </c>
      <c r="E1386" s="21"/>
      <c r="F1386" s="37" t="s">
        <v>43</v>
      </c>
      <c r="G1386" s="37" t="s">
        <v>3679</v>
      </c>
      <c r="H1386" s="37" t="s">
        <v>47</v>
      </c>
      <c r="I1386" s="34">
        <v>1</v>
      </c>
      <c r="J1386" s="27">
        <v>184.55</v>
      </c>
      <c r="K1386" s="21"/>
      <c r="L1386" s="21"/>
      <c r="M1386" s="21"/>
      <c r="N1386" s="21"/>
      <c r="O1386" s="21"/>
      <c r="P1386" s="21"/>
    </row>
    <row r="1387" spans="1:16" s="47" customFormat="1" x14ac:dyDescent="0.25">
      <c r="A1387" s="22">
        <v>2790</v>
      </c>
      <c r="B1387" s="31" t="s">
        <v>5307</v>
      </c>
      <c r="C1387" s="28">
        <v>5</v>
      </c>
      <c r="D1387" s="29">
        <v>43850</v>
      </c>
      <c r="E1387" s="22"/>
      <c r="F1387" s="39" t="s">
        <v>43</v>
      </c>
      <c r="G1387" s="39" t="s">
        <v>3681</v>
      </c>
      <c r="H1387" s="39" t="s">
        <v>3312</v>
      </c>
      <c r="I1387" s="32">
        <v>1</v>
      </c>
      <c r="J1387" s="30">
        <v>498.15</v>
      </c>
      <c r="K1387" s="22"/>
      <c r="L1387" s="22"/>
      <c r="M1387" s="22"/>
      <c r="N1387" s="22"/>
      <c r="O1387" s="22"/>
      <c r="P1387" s="22"/>
    </row>
    <row r="1388" spans="1:16" s="47" customFormat="1" x14ac:dyDescent="0.25">
      <c r="A1388" s="21">
        <v>2791</v>
      </c>
      <c r="B1388" s="33" t="s">
        <v>5307</v>
      </c>
      <c r="C1388" s="25">
        <v>6</v>
      </c>
      <c r="D1388" s="26">
        <v>43850</v>
      </c>
      <c r="E1388" s="21"/>
      <c r="F1388" s="37" t="s">
        <v>43</v>
      </c>
      <c r="G1388" s="37" t="s">
        <v>3682</v>
      </c>
      <c r="H1388" s="37" t="s">
        <v>3313</v>
      </c>
      <c r="I1388" s="34">
        <v>1</v>
      </c>
      <c r="J1388" s="27">
        <v>440.33</v>
      </c>
      <c r="K1388" s="21"/>
      <c r="L1388" s="21"/>
      <c r="M1388" s="21"/>
      <c r="N1388" s="21"/>
      <c r="O1388" s="21"/>
      <c r="P1388" s="21"/>
    </row>
    <row r="1389" spans="1:16" s="47" customFormat="1" x14ac:dyDescent="0.25">
      <c r="A1389" s="22">
        <v>2792</v>
      </c>
      <c r="B1389" s="31" t="s">
        <v>5307</v>
      </c>
      <c r="C1389" s="28">
        <v>7</v>
      </c>
      <c r="D1389" s="29">
        <v>43850</v>
      </c>
      <c r="E1389" s="22"/>
      <c r="F1389" s="39" t="s">
        <v>43</v>
      </c>
      <c r="G1389" s="39" t="s">
        <v>3683</v>
      </c>
      <c r="H1389" s="39" t="s">
        <v>3314</v>
      </c>
      <c r="I1389" s="32">
        <v>1</v>
      </c>
      <c r="J1389" s="30">
        <v>226.81</v>
      </c>
      <c r="K1389" s="22"/>
      <c r="L1389" s="22"/>
      <c r="M1389" s="22"/>
      <c r="N1389" s="22"/>
      <c r="O1389" s="22"/>
      <c r="P1389" s="22"/>
    </row>
    <row r="1390" spans="1:16" s="47" customFormat="1" x14ac:dyDescent="0.25">
      <c r="A1390" s="21">
        <v>2793</v>
      </c>
      <c r="B1390" s="33" t="s">
        <v>5307</v>
      </c>
      <c r="C1390" s="25">
        <v>8</v>
      </c>
      <c r="D1390" s="26">
        <v>43850</v>
      </c>
      <c r="E1390" s="21"/>
      <c r="F1390" s="37" t="s">
        <v>43</v>
      </c>
      <c r="G1390" s="37" t="s">
        <v>3684</v>
      </c>
      <c r="H1390" s="37" t="s">
        <v>3669</v>
      </c>
      <c r="I1390" s="34">
        <v>1</v>
      </c>
      <c r="J1390" s="27">
        <v>429.93</v>
      </c>
      <c r="K1390" s="21"/>
      <c r="L1390" s="21"/>
      <c r="M1390" s="21"/>
      <c r="N1390" s="21"/>
      <c r="O1390" s="21"/>
      <c r="P1390" s="21"/>
    </row>
    <row r="1391" spans="1:16" x14ac:dyDescent="0.25">
      <c r="A1391" s="22">
        <v>2794</v>
      </c>
      <c r="B1391" s="31" t="s">
        <v>5307</v>
      </c>
      <c r="C1391" s="28">
        <v>9</v>
      </c>
      <c r="D1391" s="29">
        <v>43850</v>
      </c>
      <c r="E1391" s="22"/>
      <c r="F1391" s="39" t="s">
        <v>43</v>
      </c>
      <c r="G1391" s="39" t="s">
        <v>3685</v>
      </c>
      <c r="H1391" s="39" t="s">
        <v>3671</v>
      </c>
      <c r="I1391" s="32">
        <v>1</v>
      </c>
      <c r="J1391" s="30">
        <v>475.13</v>
      </c>
      <c r="K1391" s="22"/>
      <c r="L1391" s="22"/>
      <c r="M1391" s="22"/>
      <c r="N1391" s="22"/>
      <c r="O1391" s="22"/>
      <c r="P1391" s="22"/>
    </row>
    <row r="1392" spans="1:16" s="47" customFormat="1" x14ac:dyDescent="0.25">
      <c r="A1392" s="21">
        <v>2798</v>
      </c>
      <c r="B1392" s="33" t="s">
        <v>5309</v>
      </c>
      <c r="C1392" s="25">
        <v>1</v>
      </c>
      <c r="D1392" s="26">
        <v>43850</v>
      </c>
      <c r="E1392" s="21"/>
      <c r="F1392" s="37" t="s">
        <v>43</v>
      </c>
      <c r="G1392" s="37" t="s">
        <v>3378</v>
      </c>
      <c r="H1392" s="37" t="s">
        <v>3678</v>
      </c>
      <c r="I1392" s="34">
        <v>1</v>
      </c>
      <c r="J1392" s="27">
        <v>22.72</v>
      </c>
      <c r="K1392" s="21"/>
      <c r="L1392" s="21"/>
      <c r="M1392" s="21"/>
      <c r="N1392" s="21"/>
      <c r="O1392" s="21"/>
      <c r="P1392" s="21"/>
    </row>
    <row r="1393" spans="1:16" s="47" customFormat="1" x14ac:dyDescent="0.25">
      <c r="A1393" s="22">
        <v>2799</v>
      </c>
      <c r="B1393" s="31" t="s">
        <v>5309</v>
      </c>
      <c r="C1393" s="28">
        <v>2</v>
      </c>
      <c r="D1393" s="29">
        <v>43850</v>
      </c>
      <c r="E1393" s="22"/>
      <c r="F1393" s="39" t="s">
        <v>43</v>
      </c>
      <c r="G1393" s="39" t="s">
        <v>3414</v>
      </c>
      <c r="H1393" s="39" t="s">
        <v>71</v>
      </c>
      <c r="I1393" s="32">
        <v>1</v>
      </c>
      <c r="J1393" s="30">
        <v>49.71</v>
      </c>
      <c r="K1393" s="22"/>
      <c r="L1393" s="22"/>
      <c r="M1393" s="22"/>
      <c r="N1393" s="22"/>
      <c r="O1393" s="22"/>
      <c r="P1393" s="22"/>
    </row>
    <row r="1394" spans="1:16" s="47" customFormat="1" x14ac:dyDescent="0.25">
      <c r="A1394" s="21">
        <v>2800</v>
      </c>
      <c r="B1394" s="33" t="s">
        <v>5309</v>
      </c>
      <c r="C1394" s="25">
        <v>3</v>
      </c>
      <c r="D1394" s="26">
        <v>43850</v>
      </c>
      <c r="E1394" s="21"/>
      <c r="F1394" s="37" t="s">
        <v>43</v>
      </c>
      <c r="G1394" s="37" t="s">
        <v>3415</v>
      </c>
      <c r="H1394" s="37" t="s">
        <v>73</v>
      </c>
      <c r="I1394" s="34">
        <v>1</v>
      </c>
      <c r="J1394" s="27">
        <v>698.12</v>
      </c>
      <c r="K1394" s="21"/>
      <c r="L1394" s="21"/>
      <c r="M1394" s="21"/>
      <c r="N1394" s="21"/>
      <c r="O1394" s="21"/>
      <c r="P1394" s="21"/>
    </row>
    <row r="1395" spans="1:16" s="47" customFormat="1" x14ac:dyDescent="0.25">
      <c r="A1395" s="22">
        <v>2801</v>
      </c>
      <c r="B1395" s="31" t="s">
        <v>5309</v>
      </c>
      <c r="C1395" s="28">
        <v>4</v>
      </c>
      <c r="D1395" s="29">
        <v>43850</v>
      </c>
      <c r="E1395" s="22"/>
      <c r="F1395" s="39" t="s">
        <v>43</v>
      </c>
      <c r="G1395" s="39" t="s">
        <v>4030</v>
      </c>
      <c r="H1395" s="39" t="s">
        <v>72</v>
      </c>
      <c r="I1395" s="32">
        <v>1</v>
      </c>
      <c r="J1395" s="30">
        <v>409.47</v>
      </c>
      <c r="K1395" s="22"/>
      <c r="L1395" s="22"/>
      <c r="M1395" s="22"/>
      <c r="N1395" s="22"/>
      <c r="O1395" s="22"/>
      <c r="P1395" s="22"/>
    </row>
    <row r="1396" spans="1:16" s="47" customFormat="1" x14ac:dyDescent="0.25">
      <c r="A1396" s="21">
        <v>2802</v>
      </c>
      <c r="B1396" s="33" t="s">
        <v>5309</v>
      </c>
      <c r="C1396" s="25">
        <v>5</v>
      </c>
      <c r="D1396" s="26">
        <v>43850</v>
      </c>
      <c r="E1396" s="21"/>
      <c r="F1396" s="37" t="s">
        <v>43</v>
      </c>
      <c r="G1396" s="37" t="s">
        <v>5310</v>
      </c>
      <c r="H1396" s="37" t="s">
        <v>3795</v>
      </c>
      <c r="I1396" s="34">
        <v>1</v>
      </c>
      <c r="J1396" s="27">
        <v>169.05</v>
      </c>
      <c r="K1396" s="21"/>
      <c r="L1396" s="21"/>
      <c r="M1396" s="21"/>
      <c r="N1396" s="21"/>
      <c r="O1396" s="21"/>
      <c r="P1396" s="21"/>
    </row>
    <row r="1397" spans="1:16" x14ac:dyDescent="0.25">
      <c r="A1397" s="22">
        <v>2807</v>
      </c>
      <c r="B1397" s="31" t="s">
        <v>5312</v>
      </c>
      <c r="C1397" s="28">
        <v>1</v>
      </c>
      <c r="D1397" s="29">
        <v>43850</v>
      </c>
      <c r="E1397" s="22"/>
      <c r="F1397" s="39" t="s">
        <v>43</v>
      </c>
      <c r="G1397" s="39" t="s">
        <v>3521</v>
      </c>
      <c r="H1397" s="39" t="s">
        <v>74</v>
      </c>
      <c r="I1397" s="32">
        <v>1</v>
      </c>
      <c r="J1397" s="30">
        <v>235.27</v>
      </c>
      <c r="K1397" s="22"/>
      <c r="L1397" s="22"/>
      <c r="M1397" s="22"/>
      <c r="N1397" s="22"/>
      <c r="O1397" s="22"/>
      <c r="P1397" s="22"/>
    </row>
    <row r="1398" spans="1:16" s="47" customFormat="1" x14ac:dyDescent="0.25">
      <c r="A1398" s="21">
        <v>2809</v>
      </c>
      <c r="B1398" s="33" t="s">
        <v>5312</v>
      </c>
      <c r="C1398" s="25">
        <v>2</v>
      </c>
      <c r="D1398" s="26">
        <v>43850</v>
      </c>
      <c r="E1398" s="21"/>
      <c r="F1398" s="37" t="s">
        <v>43</v>
      </c>
      <c r="G1398" s="37" t="s">
        <v>3708</v>
      </c>
      <c r="H1398" s="37" t="s">
        <v>3709</v>
      </c>
      <c r="I1398" s="34">
        <v>1</v>
      </c>
      <c r="J1398" s="27">
        <v>447.23</v>
      </c>
      <c r="K1398" s="21"/>
      <c r="L1398" s="21"/>
      <c r="M1398" s="21"/>
      <c r="N1398" s="21"/>
      <c r="O1398" s="21"/>
      <c r="P1398" s="21"/>
    </row>
    <row r="1399" spans="1:16" s="47" customFormat="1" x14ac:dyDescent="0.25">
      <c r="A1399" s="22">
        <v>2814</v>
      </c>
      <c r="B1399" s="31" t="s">
        <v>5314</v>
      </c>
      <c r="C1399" s="28">
        <v>1</v>
      </c>
      <c r="D1399" s="29">
        <v>43850</v>
      </c>
      <c r="E1399" s="22"/>
      <c r="F1399" s="39" t="s">
        <v>43</v>
      </c>
      <c r="G1399" s="39" t="s">
        <v>3378</v>
      </c>
      <c r="H1399" s="39" t="s">
        <v>3678</v>
      </c>
      <c r="I1399" s="32">
        <v>1</v>
      </c>
      <c r="J1399" s="30">
        <v>22.72</v>
      </c>
      <c r="K1399" s="22"/>
      <c r="L1399" s="22"/>
      <c r="M1399" s="22"/>
      <c r="N1399" s="22"/>
      <c r="O1399" s="22"/>
      <c r="P1399" s="22"/>
    </row>
    <row r="1400" spans="1:16" s="47" customFormat="1" x14ac:dyDescent="0.25">
      <c r="A1400" s="21">
        <v>2816</v>
      </c>
      <c r="B1400" s="33" t="s">
        <v>5314</v>
      </c>
      <c r="C1400" s="25">
        <v>2</v>
      </c>
      <c r="D1400" s="26">
        <v>43850</v>
      </c>
      <c r="E1400" s="21"/>
      <c r="F1400" s="37" t="s">
        <v>43</v>
      </c>
      <c r="G1400" s="37" t="s">
        <v>4020</v>
      </c>
      <c r="H1400" s="37" t="s">
        <v>73</v>
      </c>
      <c r="I1400" s="34">
        <v>1</v>
      </c>
      <c r="J1400" s="27">
        <v>687.8</v>
      </c>
      <c r="K1400" s="21"/>
      <c r="L1400" s="21"/>
      <c r="M1400" s="21"/>
      <c r="N1400" s="21"/>
      <c r="O1400" s="21"/>
      <c r="P1400" s="21"/>
    </row>
    <row r="1401" spans="1:16" s="47" customFormat="1" x14ac:dyDescent="0.25">
      <c r="A1401" s="22">
        <v>2817</v>
      </c>
      <c r="B1401" s="31" t="s">
        <v>5314</v>
      </c>
      <c r="C1401" s="28">
        <v>3</v>
      </c>
      <c r="D1401" s="29">
        <v>43850</v>
      </c>
      <c r="E1401" s="22"/>
      <c r="F1401" s="39" t="s">
        <v>43</v>
      </c>
      <c r="G1401" s="39" t="s">
        <v>4021</v>
      </c>
      <c r="H1401" s="39" t="s">
        <v>71</v>
      </c>
      <c r="I1401" s="32">
        <v>1</v>
      </c>
      <c r="J1401" s="30">
        <v>61.79</v>
      </c>
      <c r="K1401" s="22"/>
      <c r="L1401" s="22"/>
      <c r="M1401" s="22"/>
      <c r="N1401" s="22"/>
      <c r="O1401" s="22"/>
      <c r="P1401" s="22"/>
    </row>
    <row r="1402" spans="1:16" s="47" customFormat="1" x14ac:dyDescent="0.25">
      <c r="A1402" s="21">
        <v>2818</v>
      </c>
      <c r="B1402" s="33" t="s">
        <v>5314</v>
      </c>
      <c r="C1402" s="25">
        <v>4</v>
      </c>
      <c r="D1402" s="26">
        <v>43850</v>
      </c>
      <c r="E1402" s="21"/>
      <c r="F1402" s="37" t="s">
        <v>43</v>
      </c>
      <c r="G1402" s="37" t="s">
        <v>4022</v>
      </c>
      <c r="H1402" s="37" t="s">
        <v>5315</v>
      </c>
      <c r="I1402" s="34">
        <v>1</v>
      </c>
      <c r="J1402" s="27">
        <v>419.91</v>
      </c>
      <c r="K1402" s="21"/>
      <c r="L1402" s="21"/>
      <c r="M1402" s="21"/>
      <c r="N1402" s="21"/>
      <c r="O1402" s="21"/>
      <c r="P1402" s="21"/>
    </row>
    <row r="1403" spans="1:16" x14ac:dyDescent="0.25">
      <c r="A1403" s="22">
        <v>2819</v>
      </c>
      <c r="B1403" s="31" t="s">
        <v>5314</v>
      </c>
      <c r="C1403" s="28">
        <v>5</v>
      </c>
      <c r="D1403" s="29">
        <v>43850</v>
      </c>
      <c r="E1403" s="22"/>
      <c r="F1403" s="39" t="s">
        <v>43</v>
      </c>
      <c r="G1403" s="39" t="s">
        <v>3863</v>
      </c>
      <c r="H1403" s="39" t="s">
        <v>70</v>
      </c>
      <c r="I1403" s="32">
        <v>1</v>
      </c>
      <c r="J1403" s="30">
        <v>131.1</v>
      </c>
      <c r="K1403" s="22"/>
      <c r="L1403" s="22"/>
      <c r="M1403" s="22"/>
      <c r="N1403" s="22"/>
      <c r="O1403" s="22"/>
      <c r="P1403" s="22"/>
    </row>
    <row r="1404" spans="1:16" s="47" customFormat="1" x14ac:dyDescent="0.25">
      <c r="A1404" s="21">
        <v>2824</v>
      </c>
      <c r="B1404" s="33" t="s">
        <v>5317</v>
      </c>
      <c r="C1404" s="25">
        <v>1</v>
      </c>
      <c r="D1404" s="26">
        <v>43850</v>
      </c>
      <c r="E1404" s="21"/>
      <c r="F1404" s="37" t="s">
        <v>43</v>
      </c>
      <c r="G1404" s="37" t="s">
        <v>3378</v>
      </c>
      <c r="H1404" s="37" t="s">
        <v>3678</v>
      </c>
      <c r="I1404" s="34">
        <v>1</v>
      </c>
      <c r="J1404" s="27">
        <v>22.72</v>
      </c>
      <c r="K1404" s="21"/>
      <c r="L1404" s="21"/>
      <c r="M1404" s="21"/>
      <c r="N1404" s="21"/>
      <c r="O1404" s="21"/>
      <c r="P1404" s="21"/>
    </row>
    <row r="1405" spans="1:16" s="47" customFormat="1" x14ac:dyDescent="0.25">
      <c r="A1405" s="22">
        <v>2826</v>
      </c>
      <c r="B1405" s="31" t="s">
        <v>5317</v>
      </c>
      <c r="C1405" s="28">
        <v>2</v>
      </c>
      <c r="D1405" s="29">
        <v>43850</v>
      </c>
      <c r="E1405" s="22"/>
      <c r="F1405" s="39" t="s">
        <v>43</v>
      </c>
      <c r="G1405" s="39" t="s">
        <v>3691</v>
      </c>
      <c r="H1405" s="39" t="s">
        <v>3315</v>
      </c>
      <c r="I1405" s="32">
        <v>1</v>
      </c>
      <c r="J1405" s="30">
        <v>280.56</v>
      </c>
      <c r="K1405" s="22"/>
      <c r="L1405" s="22"/>
      <c r="M1405" s="22"/>
      <c r="N1405" s="22"/>
      <c r="O1405" s="22"/>
      <c r="P1405" s="22"/>
    </row>
    <row r="1406" spans="1:16" s="47" customFormat="1" x14ac:dyDescent="0.25">
      <c r="A1406" s="21">
        <v>2827</v>
      </c>
      <c r="B1406" s="33" t="s">
        <v>5317</v>
      </c>
      <c r="C1406" s="25">
        <v>3</v>
      </c>
      <c r="D1406" s="26">
        <v>43850</v>
      </c>
      <c r="E1406" s="21"/>
      <c r="F1406" s="37" t="s">
        <v>43</v>
      </c>
      <c r="G1406" s="37" t="s">
        <v>3692</v>
      </c>
      <c r="H1406" s="37" t="s">
        <v>82</v>
      </c>
      <c r="I1406" s="34">
        <v>1</v>
      </c>
      <c r="J1406" s="27">
        <v>47.72</v>
      </c>
      <c r="K1406" s="21"/>
      <c r="L1406" s="21"/>
      <c r="M1406" s="21"/>
      <c r="N1406" s="21"/>
      <c r="O1406" s="21"/>
      <c r="P1406" s="21"/>
    </row>
    <row r="1407" spans="1:16" s="47" customFormat="1" x14ac:dyDescent="0.25">
      <c r="A1407" s="22">
        <v>2828</v>
      </c>
      <c r="B1407" s="31" t="s">
        <v>5317</v>
      </c>
      <c r="C1407" s="28">
        <v>4</v>
      </c>
      <c r="D1407" s="29">
        <v>43850</v>
      </c>
      <c r="E1407" s="22"/>
      <c r="F1407" s="39" t="s">
        <v>43</v>
      </c>
      <c r="G1407" s="39" t="s">
        <v>3693</v>
      </c>
      <c r="H1407" s="39" t="s">
        <v>81</v>
      </c>
      <c r="I1407" s="32">
        <v>1</v>
      </c>
      <c r="J1407" s="30">
        <v>522.52</v>
      </c>
      <c r="K1407" s="22"/>
      <c r="L1407" s="22"/>
      <c r="M1407" s="22"/>
      <c r="N1407" s="22"/>
      <c r="O1407" s="22"/>
      <c r="P1407" s="22"/>
    </row>
    <row r="1408" spans="1:16" s="47" customFormat="1" x14ac:dyDescent="0.25">
      <c r="A1408" s="21">
        <v>2829</v>
      </c>
      <c r="B1408" s="33" t="s">
        <v>5317</v>
      </c>
      <c r="C1408" s="25">
        <v>5</v>
      </c>
      <c r="D1408" s="26">
        <v>43850</v>
      </c>
      <c r="E1408" s="21"/>
      <c r="F1408" s="37" t="s">
        <v>43</v>
      </c>
      <c r="G1408" s="37" t="s">
        <v>3687</v>
      </c>
      <c r="H1408" s="37" t="s">
        <v>66</v>
      </c>
      <c r="I1408" s="34">
        <v>1</v>
      </c>
      <c r="J1408" s="27">
        <v>101.02</v>
      </c>
      <c r="K1408" s="21"/>
      <c r="L1408" s="21"/>
      <c r="M1408" s="21"/>
      <c r="N1408" s="21"/>
      <c r="O1408" s="21"/>
      <c r="P1408" s="21"/>
    </row>
    <row r="1409" spans="1:16" s="47" customFormat="1" x14ac:dyDescent="0.25">
      <c r="A1409" s="22">
        <v>2834</v>
      </c>
      <c r="B1409" s="31" t="s">
        <v>5319</v>
      </c>
      <c r="C1409" s="28">
        <v>1</v>
      </c>
      <c r="D1409" s="29">
        <v>43851</v>
      </c>
      <c r="E1409" s="22"/>
      <c r="F1409" s="39" t="s">
        <v>43</v>
      </c>
      <c r="G1409" s="39" t="s">
        <v>3695</v>
      </c>
      <c r="H1409" s="39" t="s">
        <v>11</v>
      </c>
      <c r="I1409" s="32">
        <v>1</v>
      </c>
      <c r="J1409" s="30">
        <v>208.75</v>
      </c>
      <c r="K1409" s="22"/>
      <c r="L1409" s="22"/>
      <c r="M1409" s="22"/>
      <c r="N1409" s="22"/>
      <c r="O1409" s="22"/>
      <c r="P1409" s="22"/>
    </row>
    <row r="1410" spans="1:16" s="47" customFormat="1" x14ac:dyDescent="0.25">
      <c r="A1410" s="21">
        <v>2836</v>
      </c>
      <c r="B1410" s="33" t="s">
        <v>5319</v>
      </c>
      <c r="C1410" s="25">
        <v>2</v>
      </c>
      <c r="D1410" s="26">
        <v>43851</v>
      </c>
      <c r="E1410" s="21"/>
      <c r="F1410" s="37" t="s">
        <v>43</v>
      </c>
      <c r="G1410" s="37" t="s">
        <v>3404</v>
      </c>
      <c r="H1410" s="37" t="s">
        <v>77</v>
      </c>
      <c r="I1410" s="34">
        <v>2</v>
      </c>
      <c r="J1410" s="27">
        <v>50.54</v>
      </c>
      <c r="K1410" s="21"/>
      <c r="L1410" s="21"/>
      <c r="M1410" s="21"/>
      <c r="N1410" s="21"/>
      <c r="O1410" s="21"/>
      <c r="P1410" s="21"/>
    </row>
    <row r="1411" spans="1:16" s="47" customFormat="1" x14ac:dyDescent="0.25">
      <c r="A1411" s="22">
        <v>2837</v>
      </c>
      <c r="B1411" s="31" t="s">
        <v>5319</v>
      </c>
      <c r="C1411" s="28">
        <v>3</v>
      </c>
      <c r="D1411" s="29">
        <v>43851</v>
      </c>
      <c r="E1411" s="22"/>
      <c r="F1411" s="39" t="s">
        <v>43</v>
      </c>
      <c r="G1411" s="39" t="s">
        <v>3378</v>
      </c>
      <c r="H1411" s="39" t="s">
        <v>3678</v>
      </c>
      <c r="I1411" s="32">
        <v>1</v>
      </c>
      <c r="J1411" s="30">
        <v>22.72</v>
      </c>
      <c r="K1411" s="22"/>
      <c r="L1411" s="22"/>
      <c r="M1411" s="22"/>
      <c r="N1411" s="22"/>
      <c r="O1411" s="22"/>
      <c r="P1411" s="22"/>
    </row>
    <row r="1412" spans="1:16" x14ac:dyDescent="0.25">
      <c r="A1412" s="21">
        <v>2838</v>
      </c>
      <c r="B1412" s="33" t="s">
        <v>5319</v>
      </c>
      <c r="C1412" s="25">
        <v>4</v>
      </c>
      <c r="D1412" s="26">
        <v>43851</v>
      </c>
      <c r="E1412" s="21"/>
      <c r="F1412" s="37" t="s">
        <v>43</v>
      </c>
      <c r="G1412" s="37" t="s">
        <v>3696</v>
      </c>
      <c r="H1412" s="37" t="s">
        <v>47</v>
      </c>
      <c r="I1412" s="34">
        <v>1</v>
      </c>
      <c r="J1412" s="27">
        <v>184.55</v>
      </c>
      <c r="K1412" s="21"/>
      <c r="L1412" s="21"/>
      <c r="M1412" s="21"/>
      <c r="N1412" s="21"/>
      <c r="O1412" s="21"/>
      <c r="P1412" s="21"/>
    </row>
    <row r="1413" spans="1:16" s="47" customFormat="1" x14ac:dyDescent="0.25">
      <c r="A1413" s="22">
        <v>2839</v>
      </c>
      <c r="B1413" s="31" t="s">
        <v>5319</v>
      </c>
      <c r="C1413" s="28">
        <v>5</v>
      </c>
      <c r="D1413" s="29">
        <v>43851</v>
      </c>
      <c r="E1413" s="22"/>
      <c r="F1413" s="39" t="s">
        <v>43</v>
      </c>
      <c r="G1413" s="39" t="s">
        <v>3783</v>
      </c>
      <c r="H1413" s="39" t="s">
        <v>12</v>
      </c>
      <c r="I1413" s="32">
        <v>1</v>
      </c>
      <c r="J1413" s="30">
        <v>257.08</v>
      </c>
      <c r="K1413" s="22"/>
      <c r="L1413" s="22"/>
      <c r="M1413" s="22"/>
      <c r="N1413" s="22"/>
      <c r="O1413" s="22"/>
      <c r="P1413" s="22"/>
    </row>
    <row r="1414" spans="1:16" s="47" customFormat="1" x14ac:dyDescent="0.25">
      <c r="A1414" s="21">
        <v>2840</v>
      </c>
      <c r="B1414" s="33" t="s">
        <v>5319</v>
      </c>
      <c r="C1414" s="25">
        <v>6</v>
      </c>
      <c r="D1414" s="26">
        <v>43851</v>
      </c>
      <c r="E1414" s="21"/>
      <c r="F1414" s="37" t="s">
        <v>43</v>
      </c>
      <c r="G1414" s="37" t="s">
        <v>3697</v>
      </c>
      <c r="H1414" s="37" t="s">
        <v>13</v>
      </c>
      <c r="I1414" s="34">
        <v>1</v>
      </c>
      <c r="J1414" s="27">
        <v>489.2</v>
      </c>
      <c r="K1414" s="21"/>
      <c r="L1414" s="21"/>
      <c r="M1414" s="21"/>
      <c r="N1414" s="21"/>
      <c r="O1414" s="21"/>
      <c r="P1414" s="21"/>
    </row>
    <row r="1415" spans="1:16" s="47" customFormat="1" x14ac:dyDescent="0.25">
      <c r="A1415" s="22">
        <v>2841</v>
      </c>
      <c r="B1415" s="31" t="s">
        <v>5319</v>
      </c>
      <c r="C1415" s="28">
        <v>7</v>
      </c>
      <c r="D1415" s="29">
        <v>43851</v>
      </c>
      <c r="E1415" s="22"/>
      <c r="F1415" s="39" t="s">
        <v>43</v>
      </c>
      <c r="G1415" s="39" t="s">
        <v>3699</v>
      </c>
      <c r="H1415" s="39" t="s">
        <v>3669</v>
      </c>
      <c r="I1415" s="32">
        <v>1</v>
      </c>
      <c r="J1415" s="30">
        <v>429.93</v>
      </c>
      <c r="K1415" s="22"/>
      <c r="L1415" s="22"/>
      <c r="M1415" s="22"/>
      <c r="N1415" s="22"/>
      <c r="O1415" s="22"/>
      <c r="P1415" s="22"/>
    </row>
    <row r="1416" spans="1:16" s="47" customFormat="1" x14ac:dyDescent="0.25">
      <c r="A1416" s="21">
        <v>2842</v>
      </c>
      <c r="B1416" s="33" t="s">
        <v>5319</v>
      </c>
      <c r="C1416" s="25">
        <v>8</v>
      </c>
      <c r="D1416" s="26">
        <v>43851</v>
      </c>
      <c r="E1416" s="21"/>
      <c r="F1416" s="37" t="s">
        <v>43</v>
      </c>
      <c r="G1416" s="37" t="s">
        <v>3700</v>
      </c>
      <c r="H1416" s="37" t="s">
        <v>3671</v>
      </c>
      <c r="I1416" s="34">
        <v>1</v>
      </c>
      <c r="J1416" s="27">
        <v>475.13</v>
      </c>
      <c r="K1416" s="21"/>
      <c r="L1416" s="21"/>
      <c r="M1416" s="21"/>
      <c r="N1416" s="21"/>
      <c r="O1416" s="21"/>
      <c r="P1416" s="21"/>
    </row>
    <row r="1417" spans="1:16" s="47" customFormat="1" x14ac:dyDescent="0.25">
      <c r="A1417" s="22">
        <v>2847</v>
      </c>
      <c r="B1417" s="31" t="s">
        <v>5321</v>
      </c>
      <c r="C1417" s="28">
        <v>1</v>
      </c>
      <c r="D1417" s="29">
        <v>43851</v>
      </c>
      <c r="E1417" s="22"/>
      <c r="F1417" s="39" t="s">
        <v>43</v>
      </c>
      <c r="G1417" s="39" t="s">
        <v>3677</v>
      </c>
      <c r="H1417" s="39" t="s">
        <v>11</v>
      </c>
      <c r="I1417" s="32">
        <v>1</v>
      </c>
      <c r="J1417" s="30">
        <v>208.75</v>
      </c>
      <c r="K1417" s="22"/>
      <c r="L1417" s="22"/>
      <c r="M1417" s="22"/>
      <c r="N1417" s="22"/>
      <c r="O1417" s="22"/>
      <c r="P1417" s="22"/>
    </row>
    <row r="1418" spans="1:16" s="47" customFormat="1" x14ac:dyDescent="0.25">
      <c r="A1418" s="21">
        <v>2849</v>
      </c>
      <c r="B1418" s="33" t="s">
        <v>5321</v>
      </c>
      <c r="C1418" s="25">
        <v>2</v>
      </c>
      <c r="D1418" s="26">
        <v>43851</v>
      </c>
      <c r="E1418" s="21"/>
      <c r="F1418" s="37" t="s">
        <v>43</v>
      </c>
      <c r="G1418" s="37" t="s">
        <v>3404</v>
      </c>
      <c r="H1418" s="37" t="s">
        <v>77</v>
      </c>
      <c r="I1418" s="34">
        <v>2</v>
      </c>
      <c r="J1418" s="27">
        <v>50.54</v>
      </c>
      <c r="K1418" s="21"/>
      <c r="L1418" s="21"/>
      <c r="M1418" s="21"/>
      <c r="N1418" s="21"/>
      <c r="O1418" s="21"/>
      <c r="P1418" s="21"/>
    </row>
    <row r="1419" spans="1:16" s="47" customFormat="1" x14ac:dyDescent="0.25">
      <c r="A1419" s="22">
        <v>2850</v>
      </c>
      <c r="B1419" s="31" t="s">
        <v>5321</v>
      </c>
      <c r="C1419" s="28">
        <v>3</v>
      </c>
      <c r="D1419" s="29">
        <v>43851</v>
      </c>
      <c r="E1419" s="22"/>
      <c r="F1419" s="39" t="s">
        <v>43</v>
      </c>
      <c r="G1419" s="39" t="s">
        <v>3378</v>
      </c>
      <c r="H1419" s="39" t="s">
        <v>3678</v>
      </c>
      <c r="I1419" s="32">
        <v>2</v>
      </c>
      <c r="J1419" s="30">
        <v>45.44</v>
      </c>
      <c r="K1419" s="22"/>
      <c r="L1419" s="22"/>
      <c r="M1419" s="22"/>
      <c r="N1419" s="22"/>
      <c r="O1419" s="22"/>
      <c r="P1419" s="22"/>
    </row>
    <row r="1420" spans="1:16" s="47" customFormat="1" x14ac:dyDescent="0.25">
      <c r="A1420" s="21">
        <v>2851</v>
      </c>
      <c r="B1420" s="33" t="s">
        <v>5321</v>
      </c>
      <c r="C1420" s="25">
        <v>4</v>
      </c>
      <c r="D1420" s="26">
        <v>43851</v>
      </c>
      <c r="E1420" s="21"/>
      <c r="F1420" s="37" t="s">
        <v>43</v>
      </c>
      <c r="G1420" s="37" t="s">
        <v>3679</v>
      </c>
      <c r="H1420" s="37" t="s">
        <v>47</v>
      </c>
      <c r="I1420" s="34">
        <v>1</v>
      </c>
      <c r="J1420" s="27">
        <v>184.55</v>
      </c>
      <c r="K1420" s="21"/>
      <c r="L1420" s="21"/>
      <c r="M1420" s="21"/>
      <c r="N1420" s="21"/>
      <c r="O1420" s="21"/>
      <c r="P1420" s="21"/>
    </row>
    <row r="1421" spans="1:16" s="47" customFormat="1" x14ac:dyDescent="0.25">
      <c r="A1421" s="22">
        <v>2852</v>
      </c>
      <c r="B1421" s="31" t="s">
        <v>5321</v>
      </c>
      <c r="C1421" s="28">
        <v>5</v>
      </c>
      <c r="D1421" s="29">
        <v>43851</v>
      </c>
      <c r="E1421" s="22"/>
      <c r="F1421" s="39" t="s">
        <v>43</v>
      </c>
      <c r="G1421" s="39" t="s">
        <v>3680</v>
      </c>
      <c r="H1421" s="39" t="s">
        <v>12</v>
      </c>
      <c r="I1421" s="32">
        <v>1</v>
      </c>
      <c r="J1421" s="30">
        <v>257.08</v>
      </c>
      <c r="K1421" s="22"/>
      <c r="L1421" s="22"/>
      <c r="M1421" s="22"/>
      <c r="N1421" s="22"/>
      <c r="O1421" s="22"/>
      <c r="P1421" s="22"/>
    </row>
    <row r="1422" spans="1:16" s="47" customFormat="1" x14ac:dyDescent="0.25">
      <c r="A1422" s="21">
        <v>2853</v>
      </c>
      <c r="B1422" s="33" t="s">
        <v>5321</v>
      </c>
      <c r="C1422" s="25">
        <v>6</v>
      </c>
      <c r="D1422" s="26">
        <v>43851</v>
      </c>
      <c r="E1422" s="21"/>
      <c r="F1422" s="37" t="s">
        <v>43</v>
      </c>
      <c r="G1422" s="37" t="s">
        <v>3681</v>
      </c>
      <c r="H1422" s="37" t="s">
        <v>3312</v>
      </c>
      <c r="I1422" s="34">
        <v>1</v>
      </c>
      <c r="J1422" s="27">
        <v>498.15</v>
      </c>
      <c r="K1422" s="21"/>
      <c r="L1422" s="21"/>
      <c r="M1422" s="21"/>
      <c r="N1422" s="21"/>
      <c r="O1422" s="21"/>
      <c r="P1422" s="21"/>
    </row>
    <row r="1423" spans="1:16" s="47" customFormat="1" x14ac:dyDescent="0.25">
      <c r="A1423" s="22">
        <v>2854</v>
      </c>
      <c r="B1423" s="31" t="s">
        <v>5321</v>
      </c>
      <c r="C1423" s="28">
        <v>7</v>
      </c>
      <c r="D1423" s="29">
        <v>43851</v>
      </c>
      <c r="E1423" s="22"/>
      <c r="F1423" s="39" t="s">
        <v>43</v>
      </c>
      <c r="G1423" s="39" t="s">
        <v>3682</v>
      </c>
      <c r="H1423" s="39" t="s">
        <v>3313</v>
      </c>
      <c r="I1423" s="32">
        <v>1</v>
      </c>
      <c r="J1423" s="30">
        <v>440.33</v>
      </c>
      <c r="K1423" s="22"/>
      <c r="L1423" s="22"/>
      <c r="M1423" s="22"/>
      <c r="N1423" s="22"/>
      <c r="O1423" s="22"/>
      <c r="P1423" s="22"/>
    </row>
    <row r="1424" spans="1:16" x14ac:dyDescent="0.25">
      <c r="A1424" s="21">
        <v>2855</v>
      </c>
      <c r="B1424" s="33" t="s">
        <v>5321</v>
      </c>
      <c r="C1424" s="25">
        <v>8</v>
      </c>
      <c r="D1424" s="26">
        <v>43851</v>
      </c>
      <c r="E1424" s="21"/>
      <c r="F1424" s="37" t="s">
        <v>43</v>
      </c>
      <c r="G1424" s="37" t="s">
        <v>3683</v>
      </c>
      <c r="H1424" s="37" t="s">
        <v>3314</v>
      </c>
      <c r="I1424" s="34">
        <v>1</v>
      </c>
      <c r="J1424" s="27">
        <v>226.81</v>
      </c>
      <c r="K1424" s="21"/>
      <c r="L1424" s="21"/>
      <c r="M1424" s="21"/>
      <c r="N1424" s="21"/>
      <c r="O1424" s="21"/>
      <c r="P1424" s="21"/>
    </row>
    <row r="1425" spans="1:16" s="47" customFormat="1" x14ac:dyDescent="0.25">
      <c r="A1425" s="22">
        <v>2856</v>
      </c>
      <c r="B1425" s="31" t="s">
        <v>5321</v>
      </c>
      <c r="C1425" s="28">
        <v>9</v>
      </c>
      <c r="D1425" s="29">
        <v>43851</v>
      </c>
      <c r="E1425" s="22"/>
      <c r="F1425" s="39" t="s">
        <v>43</v>
      </c>
      <c r="G1425" s="39" t="s">
        <v>3684</v>
      </c>
      <c r="H1425" s="39" t="s">
        <v>3669</v>
      </c>
      <c r="I1425" s="32">
        <v>1</v>
      </c>
      <c r="J1425" s="30">
        <v>429.93</v>
      </c>
      <c r="K1425" s="22"/>
      <c r="L1425" s="22"/>
      <c r="M1425" s="22"/>
      <c r="N1425" s="22"/>
      <c r="O1425" s="22"/>
      <c r="P1425" s="22"/>
    </row>
    <row r="1426" spans="1:16" s="47" customFormat="1" x14ac:dyDescent="0.25">
      <c r="A1426" s="21">
        <v>2858</v>
      </c>
      <c r="B1426" s="33" t="s">
        <v>5321</v>
      </c>
      <c r="C1426" s="25">
        <v>10</v>
      </c>
      <c r="D1426" s="26">
        <v>43851</v>
      </c>
      <c r="E1426" s="21"/>
      <c r="F1426" s="37" t="s">
        <v>43</v>
      </c>
      <c r="G1426" s="37" t="s">
        <v>3685</v>
      </c>
      <c r="H1426" s="37" t="s">
        <v>3671</v>
      </c>
      <c r="I1426" s="34">
        <v>1</v>
      </c>
      <c r="J1426" s="27">
        <v>475.13</v>
      </c>
      <c r="K1426" s="21"/>
      <c r="L1426" s="21"/>
      <c r="M1426" s="21"/>
      <c r="N1426" s="21"/>
      <c r="O1426" s="21"/>
      <c r="P1426" s="21"/>
    </row>
    <row r="1427" spans="1:16" s="47" customFormat="1" x14ac:dyDescent="0.25">
      <c r="A1427" s="22">
        <v>2862</v>
      </c>
      <c r="B1427" s="31" t="s">
        <v>5323</v>
      </c>
      <c r="C1427" s="28">
        <v>1</v>
      </c>
      <c r="D1427" s="29">
        <v>43851</v>
      </c>
      <c r="E1427" s="22"/>
      <c r="F1427" s="39" t="s">
        <v>43</v>
      </c>
      <c r="G1427" s="39" t="s">
        <v>3378</v>
      </c>
      <c r="H1427" s="39" t="s">
        <v>3678</v>
      </c>
      <c r="I1427" s="32">
        <v>1</v>
      </c>
      <c r="J1427" s="30">
        <v>22.72</v>
      </c>
      <c r="K1427" s="22"/>
      <c r="L1427" s="22"/>
      <c r="M1427" s="22"/>
      <c r="N1427" s="22"/>
      <c r="O1427" s="22"/>
      <c r="P1427" s="22"/>
    </row>
    <row r="1428" spans="1:16" s="47" customFormat="1" x14ac:dyDescent="0.25">
      <c r="A1428" s="21">
        <v>2864</v>
      </c>
      <c r="B1428" s="33" t="s">
        <v>5323</v>
      </c>
      <c r="C1428" s="25">
        <v>2</v>
      </c>
      <c r="D1428" s="26">
        <v>43851</v>
      </c>
      <c r="E1428" s="21"/>
      <c r="F1428" s="37" t="s">
        <v>43</v>
      </c>
      <c r="G1428" s="37" t="s">
        <v>3417</v>
      </c>
      <c r="H1428" s="37" t="s">
        <v>67</v>
      </c>
      <c r="I1428" s="34">
        <v>1</v>
      </c>
      <c r="J1428" s="27">
        <v>51.42</v>
      </c>
      <c r="K1428" s="21"/>
      <c r="L1428" s="21"/>
      <c r="M1428" s="21"/>
      <c r="N1428" s="21"/>
      <c r="O1428" s="21"/>
      <c r="P1428" s="21"/>
    </row>
    <row r="1429" spans="1:16" s="47" customFormat="1" x14ac:dyDescent="0.25">
      <c r="A1429" s="22">
        <v>2865</v>
      </c>
      <c r="B1429" s="31" t="s">
        <v>5323</v>
      </c>
      <c r="C1429" s="28">
        <v>3</v>
      </c>
      <c r="D1429" s="29">
        <v>43851</v>
      </c>
      <c r="E1429" s="22"/>
      <c r="F1429" s="39" t="s">
        <v>43</v>
      </c>
      <c r="G1429" s="39" t="s">
        <v>3418</v>
      </c>
      <c r="H1429" s="39" t="s">
        <v>68</v>
      </c>
      <c r="I1429" s="32">
        <v>1</v>
      </c>
      <c r="J1429" s="30">
        <v>375.08</v>
      </c>
      <c r="K1429" s="22"/>
      <c r="L1429" s="22"/>
      <c r="M1429" s="22"/>
      <c r="N1429" s="22"/>
      <c r="O1429" s="22"/>
      <c r="P1429" s="22"/>
    </row>
    <row r="1430" spans="1:16" s="47" customFormat="1" x14ac:dyDescent="0.25">
      <c r="A1430" s="21">
        <v>2866</v>
      </c>
      <c r="B1430" s="33" t="s">
        <v>5323</v>
      </c>
      <c r="C1430" s="25">
        <v>4</v>
      </c>
      <c r="D1430" s="26">
        <v>43851</v>
      </c>
      <c r="E1430" s="21"/>
      <c r="F1430" s="37" t="s">
        <v>43</v>
      </c>
      <c r="G1430" s="37" t="s">
        <v>3419</v>
      </c>
      <c r="H1430" s="37" t="s">
        <v>69</v>
      </c>
      <c r="I1430" s="34">
        <v>1</v>
      </c>
      <c r="J1430" s="27">
        <v>693.47</v>
      </c>
      <c r="K1430" s="21"/>
      <c r="L1430" s="21"/>
      <c r="M1430" s="21"/>
      <c r="N1430" s="21"/>
      <c r="O1430" s="21"/>
      <c r="P1430" s="21"/>
    </row>
    <row r="1431" spans="1:16" s="47" customFormat="1" x14ac:dyDescent="0.25">
      <c r="A1431" s="22">
        <v>2867</v>
      </c>
      <c r="B1431" s="31" t="s">
        <v>5323</v>
      </c>
      <c r="C1431" s="28">
        <v>5</v>
      </c>
      <c r="D1431" s="29">
        <v>43851</v>
      </c>
      <c r="E1431" s="22"/>
      <c r="F1431" s="39" t="s">
        <v>43</v>
      </c>
      <c r="G1431" s="39" t="s">
        <v>3716</v>
      </c>
      <c r="H1431" s="39" t="s">
        <v>3717</v>
      </c>
      <c r="I1431" s="32">
        <v>1</v>
      </c>
      <c r="J1431" s="30">
        <v>168.92</v>
      </c>
      <c r="K1431" s="22"/>
      <c r="L1431" s="22"/>
      <c r="M1431" s="22"/>
      <c r="N1431" s="22"/>
      <c r="O1431" s="22"/>
      <c r="P1431" s="22"/>
    </row>
    <row r="1432" spans="1:16" s="47" customFormat="1" x14ac:dyDescent="0.25">
      <c r="A1432" s="21">
        <v>2872</v>
      </c>
      <c r="B1432" s="33" t="s">
        <v>5325</v>
      </c>
      <c r="C1432" s="25">
        <v>1</v>
      </c>
      <c r="D1432" s="26">
        <v>43851</v>
      </c>
      <c r="E1432" s="21"/>
      <c r="F1432" s="37" t="s">
        <v>43</v>
      </c>
      <c r="G1432" s="37" t="s">
        <v>3859</v>
      </c>
      <c r="H1432" s="37" t="s">
        <v>67</v>
      </c>
      <c r="I1432" s="34">
        <v>1</v>
      </c>
      <c r="J1432" s="27">
        <v>51.42</v>
      </c>
      <c r="K1432" s="21"/>
      <c r="L1432" s="21"/>
      <c r="M1432" s="21"/>
      <c r="N1432" s="21"/>
      <c r="O1432" s="21"/>
      <c r="P1432" s="21"/>
    </row>
    <row r="1433" spans="1:16" s="47" customFormat="1" x14ac:dyDescent="0.25">
      <c r="A1433" s="22">
        <v>2874</v>
      </c>
      <c r="B1433" s="31" t="s">
        <v>5325</v>
      </c>
      <c r="C1433" s="28">
        <v>2</v>
      </c>
      <c r="D1433" s="29">
        <v>43851</v>
      </c>
      <c r="E1433" s="22"/>
      <c r="F1433" s="39" t="s">
        <v>43</v>
      </c>
      <c r="G1433" s="39" t="s">
        <v>3861</v>
      </c>
      <c r="H1433" s="39" t="s">
        <v>69</v>
      </c>
      <c r="I1433" s="32">
        <v>1</v>
      </c>
      <c r="J1433" s="30">
        <v>693.47</v>
      </c>
      <c r="K1433" s="22"/>
      <c r="L1433" s="22"/>
      <c r="M1433" s="22"/>
      <c r="N1433" s="22"/>
      <c r="O1433" s="22"/>
      <c r="P1433" s="22"/>
    </row>
    <row r="1434" spans="1:16" s="47" customFormat="1" x14ac:dyDescent="0.25">
      <c r="A1434" s="21">
        <v>2879</v>
      </c>
      <c r="B1434" s="33" t="s">
        <v>5327</v>
      </c>
      <c r="C1434" s="25">
        <v>1</v>
      </c>
      <c r="D1434" s="26">
        <v>43851</v>
      </c>
      <c r="E1434" s="21"/>
      <c r="F1434" s="37" t="s">
        <v>43</v>
      </c>
      <c r="G1434" s="37" t="s">
        <v>3463</v>
      </c>
      <c r="H1434" s="37" t="s">
        <v>3325</v>
      </c>
      <c r="I1434" s="34">
        <v>1</v>
      </c>
      <c r="J1434" s="27">
        <v>240.15</v>
      </c>
      <c r="K1434" s="21"/>
      <c r="L1434" s="21"/>
      <c r="M1434" s="21"/>
      <c r="N1434" s="21"/>
      <c r="O1434" s="21"/>
      <c r="P1434" s="21"/>
    </row>
    <row r="1435" spans="1:16" s="47" customFormat="1" x14ac:dyDescent="0.25">
      <c r="A1435" s="22">
        <v>2881</v>
      </c>
      <c r="B1435" s="31" t="s">
        <v>5327</v>
      </c>
      <c r="C1435" s="28">
        <v>2</v>
      </c>
      <c r="D1435" s="29">
        <v>43851</v>
      </c>
      <c r="E1435" s="22"/>
      <c r="F1435" s="39" t="s">
        <v>43</v>
      </c>
      <c r="G1435" s="39" t="s">
        <v>4023</v>
      </c>
      <c r="H1435" s="39" t="s">
        <v>5328</v>
      </c>
      <c r="I1435" s="32">
        <v>1</v>
      </c>
      <c r="J1435" s="30">
        <v>470.36</v>
      </c>
      <c r="K1435" s="22"/>
      <c r="L1435" s="22"/>
      <c r="M1435" s="22"/>
      <c r="N1435" s="22"/>
      <c r="O1435" s="22"/>
      <c r="P1435" s="22"/>
    </row>
    <row r="1436" spans="1:16" s="47" customFormat="1" x14ac:dyDescent="0.25">
      <c r="A1436" s="21">
        <v>2886</v>
      </c>
      <c r="B1436" s="33" t="s">
        <v>5330</v>
      </c>
      <c r="C1436" s="25">
        <v>1</v>
      </c>
      <c r="D1436" s="26">
        <v>43852</v>
      </c>
      <c r="E1436" s="21"/>
      <c r="F1436" s="37" t="s">
        <v>43</v>
      </c>
      <c r="G1436" s="37" t="s">
        <v>4033</v>
      </c>
      <c r="H1436" s="37" t="s">
        <v>3306</v>
      </c>
      <c r="I1436" s="34">
        <v>1</v>
      </c>
      <c r="J1436" s="27">
        <v>208.75</v>
      </c>
      <c r="K1436" s="21"/>
      <c r="L1436" s="21"/>
      <c r="M1436" s="21"/>
      <c r="N1436" s="21"/>
      <c r="O1436" s="21"/>
      <c r="P1436" s="21"/>
    </row>
    <row r="1437" spans="1:16" x14ac:dyDescent="0.25">
      <c r="A1437" s="22">
        <v>2888</v>
      </c>
      <c r="B1437" s="31" t="s">
        <v>5330</v>
      </c>
      <c r="C1437" s="28">
        <v>2</v>
      </c>
      <c r="D1437" s="29">
        <v>43852</v>
      </c>
      <c r="E1437" s="22"/>
      <c r="F1437" s="39" t="s">
        <v>43</v>
      </c>
      <c r="G1437" s="39" t="s">
        <v>3404</v>
      </c>
      <c r="H1437" s="39" t="s">
        <v>77</v>
      </c>
      <c r="I1437" s="32">
        <v>1</v>
      </c>
      <c r="J1437" s="30">
        <v>25.27</v>
      </c>
      <c r="K1437" s="22"/>
      <c r="L1437" s="22"/>
      <c r="M1437" s="22"/>
      <c r="N1437" s="22"/>
      <c r="O1437" s="22"/>
      <c r="P1437" s="22"/>
    </row>
    <row r="1438" spans="1:16" s="47" customFormat="1" x14ac:dyDescent="0.25">
      <c r="A1438" s="21">
        <v>2889</v>
      </c>
      <c r="B1438" s="33" t="s">
        <v>5330</v>
      </c>
      <c r="C1438" s="25">
        <v>3</v>
      </c>
      <c r="D1438" s="26">
        <v>43852</v>
      </c>
      <c r="E1438" s="21"/>
      <c r="F1438" s="37" t="s">
        <v>43</v>
      </c>
      <c r="G1438" s="37" t="s">
        <v>3457</v>
      </c>
      <c r="H1438" s="37" t="s">
        <v>83</v>
      </c>
      <c r="I1438" s="34">
        <v>1</v>
      </c>
      <c r="J1438" s="27">
        <v>433.73</v>
      </c>
      <c r="K1438" s="21"/>
      <c r="L1438" s="21"/>
      <c r="M1438" s="21"/>
      <c r="N1438" s="21"/>
      <c r="O1438" s="21"/>
      <c r="P1438" s="21"/>
    </row>
    <row r="1439" spans="1:16" s="47" customFormat="1" x14ac:dyDescent="0.25">
      <c r="A1439" s="22">
        <v>2890</v>
      </c>
      <c r="B1439" s="31" t="s">
        <v>5330</v>
      </c>
      <c r="C1439" s="28">
        <v>4</v>
      </c>
      <c r="D1439" s="29">
        <v>43852</v>
      </c>
      <c r="E1439" s="22"/>
      <c r="F1439" s="39" t="s">
        <v>43</v>
      </c>
      <c r="G1439" s="39" t="s">
        <v>3458</v>
      </c>
      <c r="H1439" s="39" t="s">
        <v>84</v>
      </c>
      <c r="I1439" s="32">
        <v>1</v>
      </c>
      <c r="J1439" s="30">
        <v>146.96</v>
      </c>
      <c r="K1439" s="22"/>
      <c r="L1439" s="22"/>
      <c r="M1439" s="22"/>
      <c r="N1439" s="22"/>
      <c r="O1439" s="22"/>
      <c r="P1439" s="22"/>
    </row>
    <row r="1440" spans="1:16" s="47" customFormat="1" x14ac:dyDescent="0.25">
      <c r="A1440" s="21">
        <v>2895</v>
      </c>
      <c r="B1440" s="33" t="s">
        <v>5332</v>
      </c>
      <c r="C1440" s="25">
        <v>1</v>
      </c>
      <c r="D1440" s="26">
        <v>43851</v>
      </c>
      <c r="E1440" s="21"/>
      <c r="F1440" s="37" t="s">
        <v>43</v>
      </c>
      <c r="G1440" s="37" t="s">
        <v>3667</v>
      </c>
      <c r="H1440" s="37" t="s">
        <v>11</v>
      </c>
      <c r="I1440" s="34">
        <v>1</v>
      </c>
      <c r="J1440" s="27">
        <v>208.75</v>
      </c>
      <c r="K1440" s="21"/>
      <c r="L1440" s="21"/>
      <c r="M1440" s="21"/>
      <c r="N1440" s="21"/>
      <c r="O1440" s="21"/>
      <c r="P1440" s="21"/>
    </row>
    <row r="1441" spans="1:16" s="47" customFormat="1" x14ac:dyDescent="0.25">
      <c r="A1441" s="22">
        <v>2897</v>
      </c>
      <c r="B1441" s="31" t="s">
        <v>5332</v>
      </c>
      <c r="C1441" s="28">
        <v>2</v>
      </c>
      <c r="D1441" s="29">
        <v>43851</v>
      </c>
      <c r="E1441" s="22"/>
      <c r="F1441" s="39" t="s">
        <v>43</v>
      </c>
      <c r="G1441" s="39" t="s">
        <v>3395</v>
      </c>
      <c r="H1441" s="39" t="s">
        <v>8</v>
      </c>
      <c r="I1441" s="32">
        <v>2</v>
      </c>
      <c r="J1441" s="30">
        <v>58.22</v>
      </c>
      <c r="K1441" s="22"/>
      <c r="L1441" s="22"/>
      <c r="M1441" s="22"/>
      <c r="N1441" s="22"/>
      <c r="O1441" s="22"/>
      <c r="P1441" s="22"/>
    </row>
    <row r="1442" spans="1:16" s="47" customFormat="1" x14ac:dyDescent="0.25">
      <c r="A1442" s="21">
        <v>2898</v>
      </c>
      <c r="B1442" s="33" t="s">
        <v>5332</v>
      </c>
      <c r="C1442" s="25">
        <v>3</v>
      </c>
      <c r="D1442" s="26">
        <v>43851</v>
      </c>
      <c r="E1442" s="21"/>
      <c r="F1442" s="37" t="s">
        <v>43</v>
      </c>
      <c r="G1442" s="37" t="s">
        <v>3713</v>
      </c>
      <c r="H1442" s="37" t="s">
        <v>9</v>
      </c>
      <c r="I1442" s="34">
        <v>1</v>
      </c>
      <c r="J1442" s="27">
        <v>542.36</v>
      </c>
      <c r="K1442" s="21"/>
      <c r="L1442" s="21"/>
      <c r="M1442" s="21"/>
      <c r="N1442" s="21"/>
      <c r="O1442" s="21"/>
      <c r="P1442" s="21"/>
    </row>
    <row r="1443" spans="1:16" s="47" customFormat="1" x14ac:dyDescent="0.25">
      <c r="A1443" s="22">
        <v>2899</v>
      </c>
      <c r="B1443" s="31" t="s">
        <v>5332</v>
      </c>
      <c r="C1443" s="28">
        <v>4</v>
      </c>
      <c r="D1443" s="29">
        <v>43851</v>
      </c>
      <c r="E1443" s="22"/>
      <c r="F1443" s="39" t="s">
        <v>43</v>
      </c>
      <c r="G1443" s="39" t="s">
        <v>3711</v>
      </c>
      <c r="H1443" s="39" t="s">
        <v>10</v>
      </c>
      <c r="I1443" s="32">
        <v>1</v>
      </c>
      <c r="J1443" s="30">
        <v>194.76</v>
      </c>
      <c r="K1443" s="22"/>
      <c r="L1443" s="22"/>
      <c r="M1443" s="22"/>
      <c r="N1443" s="22"/>
      <c r="O1443" s="22"/>
      <c r="P1443" s="22"/>
    </row>
    <row r="1444" spans="1:16" s="47" customFormat="1" x14ac:dyDescent="0.25">
      <c r="A1444" s="21">
        <v>2900</v>
      </c>
      <c r="B1444" s="33" t="s">
        <v>5332</v>
      </c>
      <c r="C1444" s="25">
        <v>5</v>
      </c>
      <c r="D1444" s="26">
        <v>43851</v>
      </c>
      <c r="E1444" s="21"/>
      <c r="F1444" s="37" t="s">
        <v>43</v>
      </c>
      <c r="G1444" s="37" t="s">
        <v>3712</v>
      </c>
      <c r="H1444" s="37" t="s">
        <v>13</v>
      </c>
      <c r="I1444" s="34">
        <v>1</v>
      </c>
      <c r="J1444" s="27">
        <v>625.29</v>
      </c>
      <c r="K1444" s="21"/>
      <c r="L1444" s="21"/>
      <c r="M1444" s="21"/>
      <c r="N1444" s="21"/>
      <c r="O1444" s="21"/>
      <c r="P1444" s="21"/>
    </row>
    <row r="1445" spans="1:16" s="47" customFormat="1" x14ac:dyDescent="0.25">
      <c r="A1445" s="22">
        <v>2901</v>
      </c>
      <c r="B1445" s="31" t="s">
        <v>5332</v>
      </c>
      <c r="C1445" s="28">
        <v>6</v>
      </c>
      <c r="D1445" s="29">
        <v>43851</v>
      </c>
      <c r="E1445" s="22"/>
      <c r="F1445" s="39" t="s">
        <v>43</v>
      </c>
      <c r="G1445" s="39" t="s">
        <v>3668</v>
      </c>
      <c r="H1445" s="39" t="s">
        <v>3669</v>
      </c>
      <c r="I1445" s="32">
        <v>1</v>
      </c>
      <c r="J1445" s="30">
        <v>544.79</v>
      </c>
      <c r="K1445" s="22"/>
      <c r="L1445" s="22"/>
      <c r="M1445" s="22"/>
      <c r="N1445" s="22"/>
      <c r="O1445" s="22"/>
      <c r="P1445" s="22"/>
    </row>
    <row r="1446" spans="1:16" s="47" customFormat="1" x14ac:dyDescent="0.25">
      <c r="A1446" s="21">
        <v>2902</v>
      </c>
      <c r="B1446" s="33" t="s">
        <v>5332</v>
      </c>
      <c r="C1446" s="25">
        <v>7</v>
      </c>
      <c r="D1446" s="26">
        <v>43851</v>
      </c>
      <c r="E1446" s="21"/>
      <c r="F1446" s="37" t="s">
        <v>43</v>
      </c>
      <c r="G1446" s="37" t="s">
        <v>3670</v>
      </c>
      <c r="H1446" s="37" t="s">
        <v>3671</v>
      </c>
      <c r="I1446" s="34">
        <v>1</v>
      </c>
      <c r="J1446" s="27">
        <v>342.22</v>
      </c>
      <c r="K1446" s="21"/>
      <c r="L1446" s="21"/>
      <c r="M1446" s="21"/>
      <c r="N1446" s="21"/>
      <c r="O1446" s="21"/>
      <c r="P1446" s="21"/>
    </row>
    <row r="1447" spans="1:16" x14ac:dyDescent="0.25">
      <c r="A1447" s="22">
        <v>2907</v>
      </c>
      <c r="B1447" s="31" t="s">
        <v>5334</v>
      </c>
      <c r="C1447" s="28">
        <v>1</v>
      </c>
      <c r="D1447" s="29">
        <v>43851</v>
      </c>
      <c r="E1447" s="22"/>
      <c r="F1447" s="39" t="s">
        <v>43</v>
      </c>
      <c r="G1447" s="39" t="s">
        <v>3395</v>
      </c>
      <c r="H1447" s="39" t="s">
        <v>8</v>
      </c>
      <c r="I1447" s="32">
        <v>1</v>
      </c>
      <c r="J1447" s="30">
        <v>29.11</v>
      </c>
      <c r="K1447" s="22"/>
      <c r="L1447" s="22"/>
      <c r="M1447" s="22"/>
      <c r="N1447" s="22"/>
      <c r="O1447" s="22"/>
      <c r="P1447" s="22"/>
    </row>
    <row r="1448" spans="1:16" s="47" customFormat="1" x14ac:dyDescent="0.25">
      <c r="A1448" s="21">
        <v>2909</v>
      </c>
      <c r="B1448" s="33" t="s">
        <v>5334</v>
      </c>
      <c r="C1448" s="25">
        <v>2</v>
      </c>
      <c r="D1448" s="26">
        <v>43851</v>
      </c>
      <c r="E1448" s="21"/>
      <c r="F1448" s="37" t="s">
        <v>43</v>
      </c>
      <c r="G1448" s="37" t="s">
        <v>3694</v>
      </c>
      <c r="H1448" s="37" t="s">
        <v>12</v>
      </c>
      <c r="I1448" s="34">
        <v>1</v>
      </c>
      <c r="J1448" s="27">
        <v>343.33</v>
      </c>
      <c r="K1448" s="21"/>
      <c r="L1448" s="21"/>
      <c r="M1448" s="21"/>
      <c r="N1448" s="21"/>
      <c r="O1448" s="21"/>
      <c r="P1448" s="21"/>
    </row>
    <row r="1449" spans="1:16" s="47" customFormat="1" x14ac:dyDescent="0.25">
      <c r="A1449" s="22">
        <v>2910</v>
      </c>
      <c r="B1449" s="31" t="s">
        <v>5334</v>
      </c>
      <c r="C1449" s="28">
        <v>3</v>
      </c>
      <c r="D1449" s="29">
        <v>43851</v>
      </c>
      <c r="E1449" s="22"/>
      <c r="F1449" s="39" t="s">
        <v>43</v>
      </c>
      <c r="G1449" s="39" t="s">
        <v>3801</v>
      </c>
      <c r="H1449" s="39" t="s">
        <v>47</v>
      </c>
      <c r="I1449" s="32">
        <v>1</v>
      </c>
      <c r="J1449" s="30">
        <v>192.59</v>
      </c>
      <c r="K1449" s="22"/>
      <c r="L1449" s="22"/>
      <c r="M1449" s="22"/>
      <c r="N1449" s="22"/>
      <c r="O1449" s="22"/>
      <c r="P1449" s="22"/>
    </row>
    <row r="1450" spans="1:16" s="47" customFormat="1" x14ac:dyDescent="0.25">
      <c r="A1450" s="21">
        <v>2911</v>
      </c>
      <c r="B1450" s="33" t="s">
        <v>5334</v>
      </c>
      <c r="C1450" s="25">
        <v>4</v>
      </c>
      <c r="D1450" s="26">
        <v>43851</v>
      </c>
      <c r="E1450" s="21"/>
      <c r="F1450" s="37" t="s">
        <v>43</v>
      </c>
      <c r="G1450" s="37" t="s">
        <v>3802</v>
      </c>
      <c r="H1450" s="37" t="s">
        <v>3290</v>
      </c>
      <c r="I1450" s="34">
        <v>1</v>
      </c>
      <c r="J1450" s="27">
        <v>482.98</v>
      </c>
      <c r="K1450" s="21"/>
      <c r="L1450" s="21"/>
      <c r="M1450" s="21"/>
      <c r="N1450" s="21"/>
      <c r="O1450" s="21"/>
      <c r="P1450" s="21"/>
    </row>
    <row r="1451" spans="1:16" s="47" customFormat="1" x14ac:dyDescent="0.25">
      <c r="A1451" s="22">
        <v>2916</v>
      </c>
      <c r="B1451" s="31" t="s">
        <v>5336</v>
      </c>
      <c r="C1451" s="28">
        <v>1</v>
      </c>
      <c r="D1451" s="29">
        <v>43852</v>
      </c>
      <c r="E1451" s="22"/>
      <c r="F1451" s="39" t="s">
        <v>43</v>
      </c>
      <c r="G1451" s="39" t="s">
        <v>3677</v>
      </c>
      <c r="H1451" s="39" t="s">
        <v>11</v>
      </c>
      <c r="I1451" s="32">
        <v>1</v>
      </c>
      <c r="J1451" s="30">
        <v>208.75</v>
      </c>
      <c r="K1451" s="22"/>
      <c r="L1451" s="22"/>
      <c r="M1451" s="22"/>
      <c r="N1451" s="22"/>
      <c r="O1451" s="22"/>
      <c r="P1451" s="22"/>
    </row>
    <row r="1452" spans="1:16" s="47" customFormat="1" x14ac:dyDescent="0.25">
      <c r="A1452" s="21">
        <v>2918</v>
      </c>
      <c r="B1452" s="33" t="s">
        <v>5336</v>
      </c>
      <c r="C1452" s="25">
        <v>2</v>
      </c>
      <c r="D1452" s="26">
        <v>43852</v>
      </c>
      <c r="E1452" s="21"/>
      <c r="F1452" s="37" t="s">
        <v>43</v>
      </c>
      <c r="G1452" s="37" t="s">
        <v>3404</v>
      </c>
      <c r="H1452" s="37" t="s">
        <v>77</v>
      </c>
      <c r="I1452" s="34">
        <v>2</v>
      </c>
      <c r="J1452" s="27">
        <v>50.54</v>
      </c>
      <c r="K1452" s="21"/>
      <c r="L1452" s="21"/>
      <c r="M1452" s="21"/>
      <c r="N1452" s="21"/>
      <c r="O1452" s="21"/>
      <c r="P1452" s="21"/>
    </row>
    <row r="1453" spans="1:16" s="47" customFormat="1" x14ac:dyDescent="0.25">
      <c r="A1453" s="22">
        <v>2919</v>
      </c>
      <c r="B1453" s="31" t="s">
        <v>5336</v>
      </c>
      <c r="C1453" s="28">
        <v>3</v>
      </c>
      <c r="D1453" s="29">
        <v>43852</v>
      </c>
      <c r="E1453" s="22"/>
      <c r="F1453" s="39" t="s">
        <v>43</v>
      </c>
      <c r="G1453" s="39" t="s">
        <v>3378</v>
      </c>
      <c r="H1453" s="39" t="s">
        <v>3678</v>
      </c>
      <c r="I1453" s="32">
        <v>2</v>
      </c>
      <c r="J1453" s="30">
        <v>45.44</v>
      </c>
      <c r="K1453" s="22"/>
      <c r="L1453" s="22"/>
      <c r="M1453" s="22"/>
      <c r="N1453" s="22"/>
      <c r="O1453" s="22"/>
      <c r="P1453" s="22"/>
    </row>
    <row r="1454" spans="1:16" s="47" customFormat="1" x14ac:dyDescent="0.25">
      <c r="A1454" s="21">
        <v>2920</v>
      </c>
      <c r="B1454" s="33" t="s">
        <v>5336</v>
      </c>
      <c r="C1454" s="25">
        <v>4</v>
      </c>
      <c r="D1454" s="26">
        <v>43852</v>
      </c>
      <c r="E1454" s="21"/>
      <c r="F1454" s="37" t="s">
        <v>43</v>
      </c>
      <c r="G1454" s="37" t="s">
        <v>3679</v>
      </c>
      <c r="H1454" s="37" t="s">
        <v>47</v>
      </c>
      <c r="I1454" s="34">
        <v>1</v>
      </c>
      <c r="J1454" s="27">
        <v>184.55</v>
      </c>
      <c r="K1454" s="21"/>
      <c r="L1454" s="21"/>
      <c r="M1454" s="21"/>
      <c r="N1454" s="21"/>
      <c r="O1454" s="21"/>
      <c r="P1454" s="21"/>
    </row>
    <row r="1455" spans="1:16" s="47" customFormat="1" x14ac:dyDescent="0.25">
      <c r="A1455" s="22">
        <v>2921</v>
      </c>
      <c r="B1455" s="31" t="s">
        <v>5336</v>
      </c>
      <c r="C1455" s="28">
        <v>5</v>
      </c>
      <c r="D1455" s="29">
        <v>43852</v>
      </c>
      <c r="E1455" s="22"/>
      <c r="F1455" s="39" t="s">
        <v>43</v>
      </c>
      <c r="G1455" s="39" t="s">
        <v>3681</v>
      </c>
      <c r="H1455" s="39" t="s">
        <v>3312</v>
      </c>
      <c r="I1455" s="32">
        <v>1</v>
      </c>
      <c r="J1455" s="30">
        <v>498.15</v>
      </c>
      <c r="K1455" s="22"/>
      <c r="L1455" s="22"/>
      <c r="M1455" s="22"/>
      <c r="N1455" s="22"/>
      <c r="O1455" s="22"/>
      <c r="P1455" s="22"/>
    </row>
    <row r="1456" spans="1:16" s="47" customFormat="1" x14ac:dyDescent="0.25">
      <c r="A1456" s="21">
        <v>2922</v>
      </c>
      <c r="B1456" s="33" t="s">
        <v>5336</v>
      </c>
      <c r="C1456" s="25">
        <v>6</v>
      </c>
      <c r="D1456" s="26">
        <v>43852</v>
      </c>
      <c r="E1456" s="21"/>
      <c r="F1456" s="37" t="s">
        <v>43</v>
      </c>
      <c r="G1456" s="37" t="s">
        <v>3682</v>
      </c>
      <c r="H1456" s="37" t="s">
        <v>3313</v>
      </c>
      <c r="I1456" s="34">
        <v>1</v>
      </c>
      <c r="J1456" s="27">
        <v>440.33</v>
      </c>
      <c r="K1456" s="21"/>
      <c r="L1456" s="21"/>
      <c r="M1456" s="21"/>
      <c r="N1456" s="21"/>
      <c r="O1456" s="21"/>
      <c r="P1456" s="21"/>
    </row>
    <row r="1457" spans="1:16" x14ac:dyDescent="0.25">
      <c r="A1457" s="22">
        <v>2923</v>
      </c>
      <c r="B1457" s="31" t="s">
        <v>5336</v>
      </c>
      <c r="C1457" s="28">
        <v>7</v>
      </c>
      <c r="D1457" s="29">
        <v>43852</v>
      </c>
      <c r="E1457" s="22"/>
      <c r="F1457" s="39" t="s">
        <v>43</v>
      </c>
      <c r="G1457" s="39" t="s">
        <v>3683</v>
      </c>
      <c r="H1457" s="39" t="s">
        <v>3314</v>
      </c>
      <c r="I1457" s="32">
        <v>1</v>
      </c>
      <c r="J1457" s="30">
        <v>226.81</v>
      </c>
      <c r="K1457" s="22"/>
      <c r="L1457" s="22"/>
      <c r="M1457" s="22"/>
      <c r="N1457" s="22"/>
      <c r="O1457" s="22"/>
      <c r="P1457" s="22"/>
    </row>
    <row r="1458" spans="1:16" s="47" customFormat="1" x14ac:dyDescent="0.25">
      <c r="A1458" s="21">
        <v>2924</v>
      </c>
      <c r="B1458" s="33" t="s">
        <v>5336</v>
      </c>
      <c r="C1458" s="25">
        <v>8</v>
      </c>
      <c r="D1458" s="26">
        <v>43852</v>
      </c>
      <c r="E1458" s="21"/>
      <c r="F1458" s="37" t="s">
        <v>43</v>
      </c>
      <c r="G1458" s="37" t="s">
        <v>3684</v>
      </c>
      <c r="H1458" s="37" t="s">
        <v>3669</v>
      </c>
      <c r="I1458" s="34">
        <v>1</v>
      </c>
      <c r="J1458" s="27">
        <v>429.93</v>
      </c>
      <c r="K1458" s="21"/>
      <c r="L1458" s="21"/>
      <c r="M1458" s="21"/>
      <c r="N1458" s="21"/>
      <c r="O1458" s="21"/>
      <c r="P1458" s="21"/>
    </row>
    <row r="1459" spans="1:16" s="47" customFormat="1" x14ac:dyDescent="0.25">
      <c r="A1459" s="22">
        <v>2925</v>
      </c>
      <c r="B1459" s="31" t="s">
        <v>5336</v>
      </c>
      <c r="C1459" s="28">
        <v>9</v>
      </c>
      <c r="D1459" s="29">
        <v>43852</v>
      </c>
      <c r="E1459" s="22"/>
      <c r="F1459" s="39" t="s">
        <v>43</v>
      </c>
      <c r="G1459" s="39" t="s">
        <v>3685</v>
      </c>
      <c r="H1459" s="39" t="s">
        <v>3671</v>
      </c>
      <c r="I1459" s="32">
        <v>1</v>
      </c>
      <c r="J1459" s="30">
        <v>475.13</v>
      </c>
      <c r="K1459" s="22"/>
      <c r="L1459" s="22"/>
      <c r="M1459" s="22"/>
      <c r="N1459" s="22"/>
      <c r="O1459" s="22"/>
      <c r="P1459" s="22"/>
    </row>
    <row r="1460" spans="1:16" s="47" customFormat="1" x14ac:dyDescent="0.25">
      <c r="A1460" s="21">
        <v>2930</v>
      </c>
      <c r="B1460" s="33" t="s">
        <v>5338</v>
      </c>
      <c r="C1460" s="25">
        <v>1</v>
      </c>
      <c r="D1460" s="26">
        <v>43852</v>
      </c>
      <c r="E1460" s="21"/>
      <c r="F1460" s="37" t="s">
        <v>43</v>
      </c>
      <c r="G1460" s="37" t="s">
        <v>3378</v>
      </c>
      <c r="H1460" s="37" t="s">
        <v>3678</v>
      </c>
      <c r="I1460" s="34">
        <v>1</v>
      </c>
      <c r="J1460" s="27">
        <v>22.72</v>
      </c>
      <c r="K1460" s="21"/>
      <c r="L1460" s="21"/>
      <c r="M1460" s="21"/>
      <c r="N1460" s="21"/>
      <c r="O1460" s="21"/>
      <c r="P1460" s="21"/>
    </row>
    <row r="1461" spans="1:16" s="47" customFormat="1" x14ac:dyDescent="0.25">
      <c r="A1461" s="22">
        <v>2932</v>
      </c>
      <c r="B1461" s="31" t="s">
        <v>5338</v>
      </c>
      <c r="C1461" s="28">
        <v>2</v>
      </c>
      <c r="D1461" s="29">
        <v>43852</v>
      </c>
      <c r="E1461" s="22"/>
      <c r="F1461" s="39" t="s">
        <v>43</v>
      </c>
      <c r="G1461" s="39" t="s">
        <v>4007</v>
      </c>
      <c r="H1461" s="39" t="s">
        <v>81</v>
      </c>
      <c r="I1461" s="32">
        <v>1</v>
      </c>
      <c r="J1461" s="30">
        <v>1045.46</v>
      </c>
      <c r="K1461" s="22"/>
      <c r="L1461" s="22"/>
      <c r="M1461" s="22"/>
      <c r="N1461" s="22"/>
      <c r="O1461" s="22"/>
      <c r="P1461" s="22"/>
    </row>
    <row r="1462" spans="1:16" s="47" customFormat="1" x14ac:dyDescent="0.25">
      <c r="A1462" s="21">
        <v>2933</v>
      </c>
      <c r="B1462" s="33" t="s">
        <v>5338</v>
      </c>
      <c r="C1462" s="25">
        <v>3</v>
      </c>
      <c r="D1462" s="26">
        <v>43852</v>
      </c>
      <c r="E1462" s="21"/>
      <c r="F1462" s="37" t="s">
        <v>43</v>
      </c>
      <c r="G1462" s="37" t="s">
        <v>4008</v>
      </c>
      <c r="H1462" s="37" t="s">
        <v>82</v>
      </c>
      <c r="I1462" s="34">
        <v>1</v>
      </c>
      <c r="J1462" s="27">
        <v>68.5</v>
      </c>
      <c r="K1462" s="21"/>
      <c r="L1462" s="21"/>
      <c r="M1462" s="21"/>
      <c r="N1462" s="21"/>
      <c r="O1462" s="21"/>
      <c r="P1462" s="21"/>
    </row>
    <row r="1463" spans="1:16" s="47" customFormat="1" x14ac:dyDescent="0.25">
      <c r="A1463" s="22">
        <v>2934</v>
      </c>
      <c r="B1463" s="31" t="s">
        <v>5338</v>
      </c>
      <c r="C1463" s="28">
        <v>4</v>
      </c>
      <c r="D1463" s="29">
        <v>43852</v>
      </c>
      <c r="E1463" s="22"/>
      <c r="F1463" s="39" t="s">
        <v>43</v>
      </c>
      <c r="G1463" s="39" t="s">
        <v>3517</v>
      </c>
      <c r="H1463" s="39" t="s">
        <v>66</v>
      </c>
      <c r="I1463" s="32">
        <v>1</v>
      </c>
      <c r="J1463" s="30">
        <v>129.97999999999999</v>
      </c>
      <c r="K1463" s="22"/>
      <c r="L1463" s="22"/>
      <c r="M1463" s="22"/>
      <c r="N1463" s="22"/>
      <c r="O1463" s="22"/>
      <c r="P1463" s="22"/>
    </row>
    <row r="1464" spans="1:16" s="47" customFormat="1" x14ac:dyDescent="0.25">
      <c r="A1464" s="21">
        <v>2935</v>
      </c>
      <c r="B1464" s="33" t="s">
        <v>5338</v>
      </c>
      <c r="C1464" s="25">
        <v>5</v>
      </c>
      <c r="D1464" s="26">
        <v>43852</v>
      </c>
      <c r="E1464" s="21"/>
      <c r="F1464" s="37" t="s">
        <v>43</v>
      </c>
      <c r="G1464" s="37" t="s">
        <v>4010</v>
      </c>
      <c r="H1464" s="37" t="s">
        <v>3315</v>
      </c>
      <c r="I1464" s="34">
        <v>1</v>
      </c>
      <c r="J1464" s="27">
        <v>349.42</v>
      </c>
      <c r="K1464" s="21"/>
      <c r="L1464" s="21"/>
      <c r="M1464" s="21"/>
      <c r="N1464" s="21"/>
      <c r="O1464" s="21"/>
      <c r="P1464" s="21"/>
    </row>
    <row r="1465" spans="1:16" x14ac:dyDescent="0.25">
      <c r="A1465" s="22">
        <v>2940</v>
      </c>
      <c r="B1465" s="31" t="s">
        <v>5340</v>
      </c>
      <c r="C1465" s="28">
        <v>1</v>
      </c>
      <c r="D1465" s="29">
        <v>43852</v>
      </c>
      <c r="E1465" s="22"/>
      <c r="F1465" s="39" t="s">
        <v>43</v>
      </c>
      <c r="G1465" s="39" t="s">
        <v>3378</v>
      </c>
      <c r="H1465" s="39" t="s">
        <v>3678</v>
      </c>
      <c r="I1465" s="32">
        <v>1</v>
      </c>
      <c r="J1465" s="30">
        <v>22.72</v>
      </c>
      <c r="K1465" s="22"/>
      <c r="L1465" s="22"/>
      <c r="M1465" s="22"/>
      <c r="N1465" s="22"/>
      <c r="O1465" s="22"/>
      <c r="P1465" s="22"/>
    </row>
    <row r="1466" spans="1:16" s="47" customFormat="1" x14ac:dyDescent="0.25">
      <c r="A1466" s="21">
        <v>2942</v>
      </c>
      <c r="B1466" s="33" t="s">
        <v>5340</v>
      </c>
      <c r="C1466" s="25">
        <v>2</v>
      </c>
      <c r="D1466" s="26">
        <v>43852</v>
      </c>
      <c r="E1466" s="21"/>
      <c r="F1466" s="37" t="s">
        <v>43</v>
      </c>
      <c r="G1466" s="37" t="s">
        <v>3417</v>
      </c>
      <c r="H1466" s="37" t="s">
        <v>67</v>
      </c>
      <c r="I1466" s="34">
        <v>1</v>
      </c>
      <c r="J1466" s="27">
        <v>51.42</v>
      </c>
      <c r="K1466" s="21"/>
      <c r="L1466" s="21"/>
      <c r="M1466" s="21"/>
      <c r="N1466" s="21"/>
      <c r="O1466" s="21"/>
      <c r="P1466" s="21"/>
    </row>
    <row r="1467" spans="1:16" s="47" customFormat="1" x14ac:dyDescent="0.25">
      <c r="A1467" s="22">
        <v>2943</v>
      </c>
      <c r="B1467" s="31" t="s">
        <v>5340</v>
      </c>
      <c r="C1467" s="28">
        <v>3</v>
      </c>
      <c r="D1467" s="29">
        <v>43852</v>
      </c>
      <c r="E1467" s="22"/>
      <c r="F1467" s="39" t="s">
        <v>43</v>
      </c>
      <c r="G1467" s="39" t="s">
        <v>3418</v>
      </c>
      <c r="H1467" s="39" t="s">
        <v>68</v>
      </c>
      <c r="I1467" s="32">
        <v>1</v>
      </c>
      <c r="J1467" s="30">
        <v>375.08</v>
      </c>
      <c r="K1467" s="22"/>
      <c r="L1467" s="22"/>
      <c r="M1467" s="22"/>
      <c r="N1467" s="22"/>
      <c r="O1467" s="22"/>
      <c r="P1467" s="22"/>
    </row>
    <row r="1468" spans="1:16" s="47" customFormat="1" x14ac:dyDescent="0.25">
      <c r="A1468" s="21">
        <v>2944</v>
      </c>
      <c r="B1468" s="33" t="s">
        <v>5340</v>
      </c>
      <c r="C1468" s="25">
        <v>4</v>
      </c>
      <c r="D1468" s="26">
        <v>43852</v>
      </c>
      <c r="E1468" s="21"/>
      <c r="F1468" s="37" t="s">
        <v>43</v>
      </c>
      <c r="G1468" s="37" t="s">
        <v>3419</v>
      </c>
      <c r="H1468" s="37" t="s">
        <v>69</v>
      </c>
      <c r="I1468" s="34">
        <v>1</v>
      </c>
      <c r="J1468" s="27">
        <v>693.47</v>
      </c>
      <c r="K1468" s="21"/>
      <c r="L1468" s="21"/>
      <c r="M1468" s="21"/>
      <c r="N1468" s="21"/>
      <c r="O1468" s="21"/>
      <c r="P1468" s="21"/>
    </row>
    <row r="1469" spans="1:16" s="47" customFormat="1" x14ac:dyDescent="0.25">
      <c r="A1469" s="22">
        <v>2945</v>
      </c>
      <c r="B1469" s="31" t="s">
        <v>5340</v>
      </c>
      <c r="C1469" s="28">
        <v>5</v>
      </c>
      <c r="D1469" s="29">
        <v>43852</v>
      </c>
      <c r="E1469" s="22"/>
      <c r="F1469" s="39" t="s">
        <v>43</v>
      </c>
      <c r="G1469" s="39" t="s">
        <v>3716</v>
      </c>
      <c r="H1469" s="39" t="s">
        <v>3717</v>
      </c>
      <c r="I1469" s="32">
        <v>1</v>
      </c>
      <c r="J1469" s="30">
        <v>168.92</v>
      </c>
      <c r="K1469" s="22"/>
      <c r="L1469" s="22"/>
      <c r="M1469" s="22"/>
      <c r="N1469" s="22"/>
      <c r="O1469" s="22"/>
      <c r="P1469" s="22"/>
    </row>
    <row r="1470" spans="1:16" s="47" customFormat="1" x14ac:dyDescent="0.25">
      <c r="A1470" s="21">
        <v>2950</v>
      </c>
      <c r="B1470" s="33" t="s">
        <v>5342</v>
      </c>
      <c r="C1470" s="25">
        <v>1</v>
      </c>
      <c r="D1470" s="26">
        <v>43852</v>
      </c>
      <c r="E1470" s="21"/>
      <c r="F1470" s="37" t="s">
        <v>43</v>
      </c>
      <c r="G1470" s="37" t="s">
        <v>3864</v>
      </c>
      <c r="H1470" s="37" t="s">
        <v>11</v>
      </c>
      <c r="I1470" s="34">
        <v>1</v>
      </c>
      <c r="J1470" s="27">
        <v>198.1</v>
      </c>
      <c r="K1470" s="21"/>
      <c r="L1470" s="21"/>
      <c r="M1470" s="21"/>
      <c r="N1470" s="21"/>
      <c r="O1470" s="21"/>
      <c r="P1470" s="21"/>
    </row>
    <row r="1471" spans="1:16" s="47" customFormat="1" x14ac:dyDescent="0.25">
      <c r="A1471" s="22">
        <v>2952</v>
      </c>
      <c r="B1471" s="31" t="s">
        <v>5342</v>
      </c>
      <c r="C1471" s="28">
        <v>2</v>
      </c>
      <c r="D1471" s="29">
        <v>43852</v>
      </c>
      <c r="E1471" s="22"/>
      <c r="F1471" s="39" t="s">
        <v>43</v>
      </c>
      <c r="G1471" s="39" t="s">
        <v>3395</v>
      </c>
      <c r="H1471" s="39" t="s">
        <v>8</v>
      </c>
      <c r="I1471" s="32">
        <v>1</v>
      </c>
      <c r="J1471" s="30">
        <v>29.11</v>
      </c>
      <c r="K1471" s="22"/>
      <c r="L1471" s="22"/>
      <c r="M1471" s="22"/>
      <c r="N1471" s="22"/>
      <c r="O1471" s="22"/>
      <c r="P1471" s="22"/>
    </row>
    <row r="1472" spans="1:16" s="47" customFormat="1" x14ac:dyDescent="0.25">
      <c r="A1472" s="21">
        <v>2953</v>
      </c>
      <c r="B1472" s="33" t="s">
        <v>5342</v>
      </c>
      <c r="C1472" s="25">
        <v>3</v>
      </c>
      <c r="D1472" s="26">
        <v>43852</v>
      </c>
      <c r="E1472" s="21"/>
      <c r="F1472" s="37" t="s">
        <v>43</v>
      </c>
      <c r="G1472" s="37" t="s">
        <v>3720</v>
      </c>
      <c r="H1472" s="37" t="s">
        <v>3290</v>
      </c>
      <c r="I1472" s="34">
        <v>1</v>
      </c>
      <c r="J1472" s="27">
        <v>494.13</v>
      </c>
      <c r="K1472" s="21"/>
      <c r="L1472" s="21"/>
      <c r="M1472" s="21"/>
      <c r="N1472" s="21"/>
      <c r="O1472" s="21"/>
      <c r="P1472" s="21"/>
    </row>
    <row r="1473" spans="1:16" x14ac:dyDescent="0.25">
      <c r="A1473" s="22">
        <v>2954</v>
      </c>
      <c r="B1473" s="31" t="s">
        <v>5342</v>
      </c>
      <c r="C1473" s="28">
        <v>4</v>
      </c>
      <c r="D1473" s="29">
        <v>43852</v>
      </c>
      <c r="E1473" s="22"/>
      <c r="F1473" s="39" t="s">
        <v>43</v>
      </c>
      <c r="G1473" s="39" t="s">
        <v>3721</v>
      </c>
      <c r="H1473" s="39" t="s">
        <v>47</v>
      </c>
      <c r="I1473" s="32">
        <v>1</v>
      </c>
      <c r="J1473" s="30">
        <v>192.59</v>
      </c>
      <c r="K1473" s="22"/>
      <c r="L1473" s="22"/>
      <c r="M1473" s="22"/>
      <c r="N1473" s="22"/>
      <c r="O1473" s="22"/>
      <c r="P1473" s="22"/>
    </row>
    <row r="1474" spans="1:16" s="47" customFormat="1" x14ac:dyDescent="0.25">
      <c r="A1474" s="21">
        <v>2959</v>
      </c>
      <c r="B1474" s="33" t="s">
        <v>5344</v>
      </c>
      <c r="C1474" s="25">
        <v>1</v>
      </c>
      <c r="D1474" s="26">
        <v>43852</v>
      </c>
      <c r="E1474" s="21"/>
      <c r="F1474" s="37" t="s">
        <v>43</v>
      </c>
      <c r="G1474" s="37" t="s">
        <v>3378</v>
      </c>
      <c r="H1474" s="37" t="s">
        <v>3678</v>
      </c>
      <c r="I1474" s="34">
        <v>1</v>
      </c>
      <c r="J1474" s="27">
        <v>22.72</v>
      </c>
      <c r="K1474" s="21"/>
      <c r="L1474" s="21"/>
      <c r="M1474" s="21"/>
      <c r="N1474" s="21"/>
      <c r="O1474" s="21"/>
      <c r="P1474" s="21"/>
    </row>
    <row r="1475" spans="1:16" s="47" customFormat="1" x14ac:dyDescent="0.25">
      <c r="A1475" s="22">
        <v>2961</v>
      </c>
      <c r="B1475" s="31" t="s">
        <v>5344</v>
      </c>
      <c r="C1475" s="28">
        <v>2</v>
      </c>
      <c r="D1475" s="29">
        <v>43852</v>
      </c>
      <c r="E1475" s="22"/>
      <c r="F1475" s="39" t="s">
        <v>43</v>
      </c>
      <c r="G1475" s="39" t="s">
        <v>3400</v>
      </c>
      <c r="H1475" s="39" t="s">
        <v>44</v>
      </c>
      <c r="I1475" s="32">
        <v>1</v>
      </c>
      <c r="J1475" s="30">
        <v>47.72</v>
      </c>
      <c r="K1475" s="22"/>
      <c r="L1475" s="22"/>
      <c r="M1475" s="22"/>
      <c r="N1475" s="22"/>
      <c r="O1475" s="22"/>
      <c r="P1475" s="22"/>
    </row>
    <row r="1476" spans="1:16" s="47" customFormat="1" x14ac:dyDescent="0.25">
      <c r="A1476" s="21">
        <v>2962</v>
      </c>
      <c r="B1476" s="33" t="s">
        <v>5344</v>
      </c>
      <c r="C1476" s="25">
        <v>3</v>
      </c>
      <c r="D1476" s="26">
        <v>43852</v>
      </c>
      <c r="E1476" s="21"/>
      <c r="F1476" s="37" t="s">
        <v>43</v>
      </c>
      <c r="G1476" s="37" t="s">
        <v>3401</v>
      </c>
      <c r="H1476" s="37" t="s">
        <v>45</v>
      </c>
      <c r="I1476" s="34">
        <v>1</v>
      </c>
      <c r="J1476" s="27">
        <v>522.52</v>
      </c>
      <c r="K1476" s="21"/>
      <c r="L1476" s="21"/>
      <c r="M1476" s="21"/>
      <c r="N1476" s="21"/>
      <c r="O1476" s="21"/>
      <c r="P1476" s="21"/>
    </row>
    <row r="1477" spans="1:16" s="47" customFormat="1" x14ac:dyDescent="0.25">
      <c r="A1477" s="22">
        <v>2963</v>
      </c>
      <c r="B1477" s="31" t="s">
        <v>5344</v>
      </c>
      <c r="C1477" s="28">
        <v>4</v>
      </c>
      <c r="D1477" s="29">
        <v>43852</v>
      </c>
      <c r="E1477" s="22"/>
      <c r="F1477" s="39" t="s">
        <v>43</v>
      </c>
      <c r="G1477" s="39" t="s">
        <v>3402</v>
      </c>
      <c r="H1477" s="39" t="s">
        <v>47</v>
      </c>
      <c r="I1477" s="32">
        <v>1</v>
      </c>
      <c r="J1477" s="30">
        <v>101.02</v>
      </c>
      <c r="K1477" s="22"/>
      <c r="L1477" s="22"/>
      <c r="M1477" s="22"/>
      <c r="N1477" s="22"/>
      <c r="O1477" s="22"/>
      <c r="P1477" s="22"/>
    </row>
    <row r="1478" spans="1:16" s="47" customFormat="1" x14ac:dyDescent="0.25">
      <c r="A1478" s="21">
        <v>2964</v>
      </c>
      <c r="B1478" s="33" t="s">
        <v>5344</v>
      </c>
      <c r="C1478" s="25">
        <v>5</v>
      </c>
      <c r="D1478" s="26">
        <v>43852</v>
      </c>
      <c r="E1478" s="21"/>
      <c r="F1478" s="37" t="s">
        <v>43</v>
      </c>
      <c r="G1478" s="37" t="s">
        <v>3403</v>
      </c>
      <c r="H1478" s="37" t="s">
        <v>46</v>
      </c>
      <c r="I1478" s="34">
        <v>1</v>
      </c>
      <c r="J1478" s="27">
        <v>281.77999999999997</v>
      </c>
      <c r="K1478" s="21"/>
      <c r="L1478" s="21"/>
      <c r="M1478" s="21"/>
      <c r="N1478" s="21"/>
      <c r="O1478" s="21"/>
      <c r="P1478" s="21"/>
    </row>
    <row r="1479" spans="1:16" s="47" customFormat="1" x14ac:dyDescent="0.25">
      <c r="A1479" s="22">
        <v>2969</v>
      </c>
      <c r="B1479" s="31" t="s">
        <v>5346</v>
      </c>
      <c r="C1479" s="28">
        <v>1</v>
      </c>
      <c r="D1479" s="29">
        <v>43852</v>
      </c>
      <c r="E1479" s="22"/>
      <c r="F1479" s="39" t="s">
        <v>43</v>
      </c>
      <c r="G1479" s="39" t="s">
        <v>3804</v>
      </c>
      <c r="H1479" s="39" t="s">
        <v>11</v>
      </c>
      <c r="I1479" s="32">
        <v>1</v>
      </c>
      <c r="J1479" s="30">
        <v>208.75</v>
      </c>
      <c r="K1479" s="22"/>
      <c r="L1479" s="22"/>
      <c r="M1479" s="22"/>
      <c r="N1479" s="22"/>
      <c r="O1479" s="22"/>
      <c r="P1479" s="22"/>
    </row>
    <row r="1480" spans="1:16" s="47" customFormat="1" x14ac:dyDescent="0.25">
      <c r="A1480" s="21">
        <v>2971</v>
      </c>
      <c r="B1480" s="33" t="s">
        <v>5346</v>
      </c>
      <c r="C1480" s="25">
        <v>2</v>
      </c>
      <c r="D1480" s="26">
        <v>43852</v>
      </c>
      <c r="E1480" s="21"/>
      <c r="F1480" s="37" t="s">
        <v>43</v>
      </c>
      <c r="G1480" s="37" t="s">
        <v>3404</v>
      </c>
      <c r="H1480" s="37" t="s">
        <v>77</v>
      </c>
      <c r="I1480" s="34">
        <v>1</v>
      </c>
      <c r="J1480" s="27">
        <v>25.27</v>
      </c>
      <c r="K1480" s="21"/>
      <c r="L1480" s="21"/>
      <c r="M1480" s="21"/>
      <c r="N1480" s="21"/>
      <c r="O1480" s="21"/>
      <c r="P1480" s="21"/>
    </row>
    <row r="1481" spans="1:16" x14ac:dyDescent="0.25">
      <c r="A1481" s="22">
        <v>2972</v>
      </c>
      <c r="B1481" s="31" t="s">
        <v>5346</v>
      </c>
      <c r="C1481" s="28">
        <v>3</v>
      </c>
      <c r="D1481" s="29">
        <v>43852</v>
      </c>
      <c r="E1481" s="22"/>
      <c r="F1481" s="39" t="s">
        <v>43</v>
      </c>
      <c r="G1481" s="39" t="s">
        <v>3432</v>
      </c>
      <c r="H1481" s="39" t="s">
        <v>80</v>
      </c>
      <c r="I1481" s="32">
        <v>1</v>
      </c>
      <c r="J1481" s="30">
        <v>433.73</v>
      </c>
      <c r="K1481" s="22"/>
      <c r="L1481" s="22"/>
      <c r="M1481" s="22"/>
      <c r="N1481" s="22"/>
      <c r="O1481" s="22"/>
      <c r="P1481" s="22"/>
    </row>
    <row r="1482" spans="1:16" s="47" customFormat="1" x14ac:dyDescent="0.25">
      <c r="A1482" s="21">
        <v>2973</v>
      </c>
      <c r="B1482" s="33" t="s">
        <v>5346</v>
      </c>
      <c r="C1482" s="25">
        <v>4</v>
      </c>
      <c r="D1482" s="26">
        <v>43852</v>
      </c>
      <c r="E1482" s="21"/>
      <c r="F1482" s="37" t="s">
        <v>43</v>
      </c>
      <c r="G1482" s="37" t="s">
        <v>3433</v>
      </c>
      <c r="H1482" s="37" t="s">
        <v>70</v>
      </c>
      <c r="I1482" s="34">
        <v>1</v>
      </c>
      <c r="J1482" s="27">
        <v>146.96</v>
      </c>
      <c r="K1482" s="21"/>
      <c r="L1482" s="21"/>
      <c r="M1482" s="21"/>
      <c r="N1482" s="21"/>
      <c r="O1482" s="21"/>
      <c r="P1482" s="21"/>
    </row>
    <row r="1483" spans="1:16" s="47" customFormat="1" x14ac:dyDescent="0.25">
      <c r="A1483" s="22">
        <v>2978</v>
      </c>
      <c r="B1483" s="31" t="s">
        <v>5348</v>
      </c>
      <c r="C1483" s="28">
        <v>1</v>
      </c>
      <c r="D1483" s="29">
        <v>43853</v>
      </c>
      <c r="E1483" s="22"/>
      <c r="F1483" s="39" t="s">
        <v>43</v>
      </c>
      <c r="G1483" s="39" t="s">
        <v>3677</v>
      </c>
      <c r="H1483" s="39" t="s">
        <v>11</v>
      </c>
      <c r="I1483" s="32">
        <v>1</v>
      </c>
      <c r="J1483" s="30">
        <v>208.75</v>
      </c>
      <c r="K1483" s="22"/>
      <c r="L1483" s="22"/>
      <c r="M1483" s="22"/>
      <c r="N1483" s="22"/>
      <c r="O1483" s="22"/>
      <c r="P1483" s="22"/>
    </row>
    <row r="1484" spans="1:16" s="47" customFormat="1" x14ac:dyDescent="0.25">
      <c r="A1484" s="21">
        <v>2980</v>
      </c>
      <c r="B1484" s="33" t="s">
        <v>5348</v>
      </c>
      <c r="C1484" s="25">
        <v>2</v>
      </c>
      <c r="D1484" s="26">
        <v>43853</v>
      </c>
      <c r="E1484" s="21"/>
      <c r="F1484" s="37" t="s">
        <v>43</v>
      </c>
      <c r="G1484" s="37" t="s">
        <v>3404</v>
      </c>
      <c r="H1484" s="37" t="s">
        <v>77</v>
      </c>
      <c r="I1484" s="34">
        <v>2</v>
      </c>
      <c r="J1484" s="27">
        <v>50.54</v>
      </c>
      <c r="K1484" s="21"/>
      <c r="L1484" s="21"/>
      <c r="M1484" s="21"/>
      <c r="N1484" s="21"/>
      <c r="O1484" s="21"/>
      <c r="P1484" s="21"/>
    </row>
    <row r="1485" spans="1:16" s="47" customFormat="1" x14ac:dyDescent="0.25">
      <c r="A1485" s="22">
        <v>2981</v>
      </c>
      <c r="B1485" s="31" t="s">
        <v>5348</v>
      </c>
      <c r="C1485" s="28">
        <v>3</v>
      </c>
      <c r="D1485" s="29">
        <v>43853</v>
      </c>
      <c r="E1485" s="22"/>
      <c r="F1485" s="39" t="s">
        <v>43</v>
      </c>
      <c r="G1485" s="39" t="s">
        <v>3378</v>
      </c>
      <c r="H1485" s="39" t="s">
        <v>3678</v>
      </c>
      <c r="I1485" s="32">
        <v>2</v>
      </c>
      <c r="J1485" s="30">
        <v>45.44</v>
      </c>
      <c r="K1485" s="22"/>
      <c r="L1485" s="22"/>
      <c r="M1485" s="22"/>
      <c r="N1485" s="22"/>
      <c r="O1485" s="22"/>
      <c r="P1485" s="22"/>
    </row>
    <row r="1486" spans="1:16" s="47" customFormat="1" x14ac:dyDescent="0.25">
      <c r="A1486" s="21">
        <v>2982</v>
      </c>
      <c r="B1486" s="33" t="s">
        <v>5348</v>
      </c>
      <c r="C1486" s="25">
        <v>4</v>
      </c>
      <c r="D1486" s="26">
        <v>43853</v>
      </c>
      <c r="E1486" s="21"/>
      <c r="F1486" s="37" t="s">
        <v>43</v>
      </c>
      <c r="G1486" s="37" t="s">
        <v>3679</v>
      </c>
      <c r="H1486" s="37" t="s">
        <v>47</v>
      </c>
      <c r="I1486" s="34">
        <v>1</v>
      </c>
      <c r="J1486" s="27">
        <v>184.55</v>
      </c>
      <c r="K1486" s="21"/>
      <c r="L1486" s="21"/>
      <c r="M1486" s="21"/>
      <c r="N1486" s="21"/>
      <c r="O1486" s="21"/>
      <c r="P1486" s="21"/>
    </row>
    <row r="1487" spans="1:16" x14ac:dyDescent="0.25">
      <c r="A1487" s="22">
        <v>2983</v>
      </c>
      <c r="B1487" s="31" t="s">
        <v>5348</v>
      </c>
      <c r="C1487" s="28">
        <v>5</v>
      </c>
      <c r="D1487" s="29">
        <v>43853</v>
      </c>
      <c r="E1487" s="22"/>
      <c r="F1487" s="39" t="s">
        <v>43</v>
      </c>
      <c r="G1487" s="39" t="s">
        <v>3681</v>
      </c>
      <c r="H1487" s="39" t="s">
        <v>3312</v>
      </c>
      <c r="I1487" s="32">
        <v>1</v>
      </c>
      <c r="J1487" s="30">
        <v>498.15</v>
      </c>
      <c r="K1487" s="22"/>
      <c r="L1487" s="22"/>
      <c r="M1487" s="22"/>
      <c r="N1487" s="22"/>
      <c r="O1487" s="22"/>
      <c r="P1487" s="22"/>
    </row>
    <row r="1488" spans="1:16" s="47" customFormat="1" x14ac:dyDescent="0.25">
      <c r="A1488" s="21">
        <v>2984</v>
      </c>
      <c r="B1488" s="33" t="s">
        <v>5348</v>
      </c>
      <c r="C1488" s="25">
        <v>6</v>
      </c>
      <c r="D1488" s="26">
        <v>43853</v>
      </c>
      <c r="E1488" s="21"/>
      <c r="F1488" s="37" t="s">
        <v>43</v>
      </c>
      <c r="G1488" s="37" t="s">
        <v>3682</v>
      </c>
      <c r="H1488" s="37" t="s">
        <v>3313</v>
      </c>
      <c r="I1488" s="34">
        <v>1</v>
      </c>
      <c r="J1488" s="27">
        <v>440.33</v>
      </c>
      <c r="K1488" s="21"/>
      <c r="L1488" s="21"/>
      <c r="M1488" s="21"/>
      <c r="N1488" s="21"/>
      <c r="O1488" s="21"/>
      <c r="P1488" s="21"/>
    </row>
    <row r="1489" spans="1:16" s="47" customFormat="1" x14ac:dyDescent="0.25">
      <c r="A1489" s="22">
        <v>2985</v>
      </c>
      <c r="B1489" s="31" t="s">
        <v>5348</v>
      </c>
      <c r="C1489" s="28">
        <v>7</v>
      </c>
      <c r="D1489" s="29">
        <v>43853</v>
      </c>
      <c r="E1489" s="22"/>
      <c r="F1489" s="39" t="s">
        <v>43</v>
      </c>
      <c r="G1489" s="39" t="s">
        <v>3683</v>
      </c>
      <c r="H1489" s="39" t="s">
        <v>3314</v>
      </c>
      <c r="I1489" s="32">
        <v>1</v>
      </c>
      <c r="J1489" s="30">
        <v>226.81</v>
      </c>
      <c r="K1489" s="22"/>
      <c r="L1489" s="22"/>
      <c r="M1489" s="22"/>
      <c r="N1489" s="22"/>
      <c r="O1489" s="22"/>
      <c r="P1489" s="22"/>
    </row>
    <row r="1490" spans="1:16" s="47" customFormat="1" x14ac:dyDescent="0.25">
      <c r="A1490" s="21">
        <v>2986</v>
      </c>
      <c r="B1490" s="33" t="s">
        <v>5348</v>
      </c>
      <c r="C1490" s="25">
        <v>8</v>
      </c>
      <c r="D1490" s="26">
        <v>43853</v>
      </c>
      <c r="E1490" s="21"/>
      <c r="F1490" s="37" t="s">
        <v>43</v>
      </c>
      <c r="G1490" s="37" t="s">
        <v>3684</v>
      </c>
      <c r="H1490" s="37" t="s">
        <v>3669</v>
      </c>
      <c r="I1490" s="34">
        <v>1</v>
      </c>
      <c r="J1490" s="27">
        <v>429.93</v>
      </c>
      <c r="K1490" s="21"/>
      <c r="L1490" s="21"/>
      <c r="M1490" s="21"/>
      <c r="N1490" s="21"/>
      <c r="O1490" s="21"/>
      <c r="P1490" s="21"/>
    </row>
    <row r="1491" spans="1:16" s="47" customFormat="1" x14ac:dyDescent="0.25">
      <c r="A1491" s="22">
        <v>2987</v>
      </c>
      <c r="B1491" s="31" t="s">
        <v>5348</v>
      </c>
      <c r="C1491" s="28">
        <v>9</v>
      </c>
      <c r="D1491" s="29">
        <v>43853</v>
      </c>
      <c r="E1491" s="22"/>
      <c r="F1491" s="39" t="s">
        <v>43</v>
      </c>
      <c r="G1491" s="39" t="s">
        <v>3685</v>
      </c>
      <c r="H1491" s="39" t="s">
        <v>3671</v>
      </c>
      <c r="I1491" s="32">
        <v>1</v>
      </c>
      <c r="J1491" s="30">
        <v>475.13</v>
      </c>
      <c r="K1491" s="22"/>
      <c r="L1491" s="22"/>
      <c r="M1491" s="22"/>
      <c r="N1491" s="22"/>
      <c r="O1491" s="22"/>
      <c r="P1491" s="22"/>
    </row>
    <row r="1492" spans="1:16" s="47" customFormat="1" x14ac:dyDescent="0.25">
      <c r="A1492" s="21">
        <v>2992</v>
      </c>
      <c r="B1492" s="33" t="s">
        <v>5350</v>
      </c>
      <c r="C1492" s="25">
        <v>1</v>
      </c>
      <c r="D1492" s="26">
        <v>43853</v>
      </c>
      <c r="E1492" s="21"/>
      <c r="F1492" s="37" t="s">
        <v>43</v>
      </c>
      <c r="G1492" s="37" t="s">
        <v>3378</v>
      </c>
      <c r="H1492" s="37" t="s">
        <v>3678</v>
      </c>
      <c r="I1492" s="34">
        <v>1</v>
      </c>
      <c r="J1492" s="27">
        <v>22.72</v>
      </c>
      <c r="K1492" s="21"/>
      <c r="L1492" s="21"/>
      <c r="M1492" s="21"/>
      <c r="N1492" s="21"/>
      <c r="O1492" s="21"/>
      <c r="P1492" s="21"/>
    </row>
    <row r="1493" spans="1:16" s="47" customFormat="1" x14ac:dyDescent="0.25">
      <c r="A1493" s="22">
        <v>2994</v>
      </c>
      <c r="B1493" s="31" t="s">
        <v>5350</v>
      </c>
      <c r="C1493" s="28">
        <v>2</v>
      </c>
      <c r="D1493" s="29">
        <v>43853</v>
      </c>
      <c r="E1493" s="22"/>
      <c r="F1493" s="39" t="s">
        <v>43</v>
      </c>
      <c r="G1493" s="39" t="s">
        <v>3417</v>
      </c>
      <c r="H1493" s="39" t="s">
        <v>67</v>
      </c>
      <c r="I1493" s="32">
        <v>1</v>
      </c>
      <c r="J1493" s="30">
        <v>51.42</v>
      </c>
      <c r="K1493" s="22"/>
      <c r="L1493" s="22"/>
      <c r="M1493" s="22"/>
      <c r="N1493" s="22"/>
      <c r="O1493" s="22"/>
      <c r="P1493" s="22"/>
    </row>
    <row r="1494" spans="1:16" x14ac:dyDescent="0.25">
      <c r="A1494" s="21">
        <v>2995</v>
      </c>
      <c r="B1494" s="33" t="s">
        <v>5350</v>
      </c>
      <c r="C1494" s="25">
        <v>3</v>
      </c>
      <c r="D1494" s="26">
        <v>43853</v>
      </c>
      <c r="E1494" s="21"/>
      <c r="F1494" s="37" t="s">
        <v>43</v>
      </c>
      <c r="G1494" s="37" t="s">
        <v>3418</v>
      </c>
      <c r="H1494" s="37" t="s">
        <v>68</v>
      </c>
      <c r="I1494" s="34">
        <v>1</v>
      </c>
      <c r="J1494" s="27">
        <v>375.08</v>
      </c>
      <c r="K1494" s="21"/>
      <c r="L1494" s="21"/>
      <c r="M1494" s="21"/>
      <c r="N1494" s="21"/>
      <c r="O1494" s="21"/>
      <c r="P1494" s="21"/>
    </row>
    <row r="1495" spans="1:16" s="47" customFormat="1" x14ac:dyDescent="0.25">
      <c r="A1495" s="22">
        <v>2996</v>
      </c>
      <c r="B1495" s="31" t="s">
        <v>5350</v>
      </c>
      <c r="C1495" s="28">
        <v>4</v>
      </c>
      <c r="D1495" s="29">
        <v>43853</v>
      </c>
      <c r="E1495" s="22"/>
      <c r="F1495" s="39" t="s">
        <v>43</v>
      </c>
      <c r="G1495" s="39" t="s">
        <v>3419</v>
      </c>
      <c r="H1495" s="39" t="s">
        <v>69</v>
      </c>
      <c r="I1495" s="32">
        <v>1</v>
      </c>
      <c r="J1495" s="30">
        <v>693.47</v>
      </c>
      <c r="K1495" s="22"/>
      <c r="L1495" s="22"/>
      <c r="M1495" s="22"/>
      <c r="N1495" s="22"/>
      <c r="O1495" s="22"/>
      <c r="P1495" s="22"/>
    </row>
    <row r="1496" spans="1:16" s="47" customFormat="1" x14ac:dyDescent="0.25">
      <c r="A1496" s="21">
        <v>2997</v>
      </c>
      <c r="B1496" s="33" t="s">
        <v>5350</v>
      </c>
      <c r="C1496" s="25">
        <v>5</v>
      </c>
      <c r="D1496" s="26">
        <v>43853</v>
      </c>
      <c r="E1496" s="21"/>
      <c r="F1496" s="37" t="s">
        <v>43</v>
      </c>
      <c r="G1496" s="37" t="s">
        <v>3716</v>
      </c>
      <c r="H1496" s="37" t="s">
        <v>3717</v>
      </c>
      <c r="I1496" s="34">
        <v>1</v>
      </c>
      <c r="J1496" s="27">
        <v>168.92</v>
      </c>
      <c r="K1496" s="21"/>
      <c r="L1496" s="21"/>
      <c r="M1496" s="21"/>
      <c r="N1496" s="21"/>
      <c r="O1496" s="21"/>
      <c r="P1496" s="21"/>
    </row>
    <row r="1497" spans="1:16" s="47" customFormat="1" x14ac:dyDescent="0.25">
      <c r="A1497" s="22">
        <v>3002</v>
      </c>
      <c r="B1497" s="31" t="s">
        <v>5352</v>
      </c>
      <c r="C1497" s="28">
        <v>1</v>
      </c>
      <c r="D1497" s="29">
        <v>43853</v>
      </c>
      <c r="E1497" s="22"/>
      <c r="F1497" s="39" t="s">
        <v>43</v>
      </c>
      <c r="G1497" s="39" t="s">
        <v>3378</v>
      </c>
      <c r="H1497" s="39" t="s">
        <v>3678</v>
      </c>
      <c r="I1497" s="32">
        <v>1</v>
      </c>
      <c r="J1497" s="30">
        <v>22.72</v>
      </c>
      <c r="K1497" s="22"/>
      <c r="L1497" s="22"/>
      <c r="M1497" s="22"/>
      <c r="N1497" s="22"/>
      <c r="O1497" s="22"/>
      <c r="P1497" s="22"/>
    </row>
    <row r="1498" spans="1:16" s="47" customFormat="1" x14ac:dyDescent="0.25">
      <c r="A1498" s="21">
        <v>3004</v>
      </c>
      <c r="B1498" s="33" t="s">
        <v>5352</v>
      </c>
      <c r="C1498" s="25">
        <v>2</v>
      </c>
      <c r="D1498" s="26">
        <v>43853</v>
      </c>
      <c r="E1498" s="21"/>
      <c r="F1498" s="37" t="s">
        <v>43</v>
      </c>
      <c r="G1498" s="37" t="s">
        <v>3407</v>
      </c>
      <c r="H1498" s="37" t="s">
        <v>71</v>
      </c>
      <c r="I1498" s="34">
        <v>1</v>
      </c>
      <c r="J1498" s="27">
        <v>49.71</v>
      </c>
      <c r="K1498" s="21"/>
      <c r="L1498" s="21"/>
      <c r="M1498" s="21"/>
      <c r="N1498" s="21"/>
      <c r="O1498" s="21"/>
      <c r="P1498" s="21"/>
    </row>
    <row r="1499" spans="1:16" s="47" customFormat="1" x14ac:dyDescent="0.25">
      <c r="A1499" s="22">
        <v>3005</v>
      </c>
      <c r="B1499" s="31" t="s">
        <v>5352</v>
      </c>
      <c r="C1499" s="28">
        <v>3</v>
      </c>
      <c r="D1499" s="29">
        <v>43853</v>
      </c>
      <c r="E1499" s="22"/>
      <c r="F1499" s="39" t="s">
        <v>43</v>
      </c>
      <c r="G1499" s="39" t="s">
        <v>3408</v>
      </c>
      <c r="H1499" s="39" t="s">
        <v>73</v>
      </c>
      <c r="I1499" s="32">
        <v>1</v>
      </c>
      <c r="J1499" s="30">
        <v>698.12</v>
      </c>
      <c r="K1499" s="22"/>
      <c r="L1499" s="22"/>
      <c r="M1499" s="22"/>
      <c r="N1499" s="22"/>
      <c r="O1499" s="22"/>
      <c r="P1499" s="22"/>
    </row>
    <row r="1500" spans="1:16" s="47" customFormat="1" x14ac:dyDescent="0.25">
      <c r="A1500" s="21">
        <v>3006</v>
      </c>
      <c r="B1500" s="33" t="s">
        <v>5352</v>
      </c>
      <c r="C1500" s="25">
        <v>4</v>
      </c>
      <c r="D1500" s="26">
        <v>43853</v>
      </c>
      <c r="E1500" s="21"/>
      <c r="F1500" s="37" t="s">
        <v>43</v>
      </c>
      <c r="G1500" s="37" t="s">
        <v>3409</v>
      </c>
      <c r="H1500" s="37" t="s">
        <v>3410</v>
      </c>
      <c r="I1500" s="34">
        <v>1</v>
      </c>
      <c r="J1500" s="27">
        <v>393.03</v>
      </c>
      <c r="K1500" s="21"/>
      <c r="L1500" s="21"/>
      <c r="M1500" s="21"/>
      <c r="N1500" s="21"/>
      <c r="O1500" s="21"/>
      <c r="P1500" s="21"/>
    </row>
    <row r="1501" spans="1:16" s="47" customFormat="1" x14ac:dyDescent="0.25">
      <c r="A1501" s="22">
        <v>3007</v>
      </c>
      <c r="B1501" s="31" t="s">
        <v>5352</v>
      </c>
      <c r="C1501" s="28">
        <v>5</v>
      </c>
      <c r="D1501" s="29">
        <v>43853</v>
      </c>
      <c r="E1501" s="22"/>
      <c r="F1501" s="39" t="s">
        <v>43</v>
      </c>
      <c r="G1501" s="39" t="s">
        <v>3707</v>
      </c>
      <c r="H1501" s="39" t="s">
        <v>3689</v>
      </c>
      <c r="I1501" s="32">
        <v>1</v>
      </c>
      <c r="J1501" s="30">
        <v>170.66</v>
      </c>
      <c r="K1501" s="22"/>
      <c r="L1501" s="22"/>
      <c r="M1501" s="22"/>
      <c r="N1501" s="22"/>
      <c r="O1501" s="22"/>
      <c r="P1501" s="22"/>
    </row>
    <row r="1502" spans="1:16" s="47" customFormat="1" x14ac:dyDescent="0.25">
      <c r="A1502" s="21">
        <v>3012</v>
      </c>
      <c r="B1502" s="33" t="s">
        <v>5354</v>
      </c>
      <c r="C1502" s="25">
        <v>1</v>
      </c>
      <c r="D1502" s="26">
        <v>43853</v>
      </c>
      <c r="E1502" s="21"/>
      <c r="F1502" s="37" t="s">
        <v>43</v>
      </c>
      <c r="G1502" s="37" t="s">
        <v>3378</v>
      </c>
      <c r="H1502" s="37" t="s">
        <v>3678</v>
      </c>
      <c r="I1502" s="34">
        <v>1</v>
      </c>
      <c r="J1502" s="27">
        <v>22.72</v>
      </c>
      <c r="K1502" s="21"/>
      <c r="L1502" s="21"/>
      <c r="M1502" s="21"/>
      <c r="N1502" s="21"/>
      <c r="O1502" s="21"/>
      <c r="P1502" s="21"/>
    </row>
    <row r="1503" spans="1:16" s="47" customFormat="1" x14ac:dyDescent="0.25">
      <c r="A1503" s="22">
        <v>3014</v>
      </c>
      <c r="B1503" s="31" t="s">
        <v>5354</v>
      </c>
      <c r="C1503" s="28">
        <v>2</v>
      </c>
      <c r="D1503" s="29">
        <v>43853</v>
      </c>
      <c r="E1503" s="22"/>
      <c r="F1503" s="39" t="s">
        <v>43</v>
      </c>
      <c r="G1503" s="39" t="s">
        <v>4031</v>
      </c>
      <c r="H1503" s="39" t="s">
        <v>5355</v>
      </c>
      <c r="I1503" s="32">
        <v>1</v>
      </c>
      <c r="J1503" s="30">
        <v>407.44</v>
      </c>
      <c r="K1503" s="22"/>
      <c r="L1503" s="22"/>
      <c r="M1503" s="22"/>
      <c r="N1503" s="22"/>
      <c r="O1503" s="22"/>
      <c r="P1503" s="22"/>
    </row>
    <row r="1504" spans="1:16" s="47" customFormat="1" x14ac:dyDescent="0.25">
      <c r="A1504" s="21">
        <v>3015</v>
      </c>
      <c r="B1504" s="33" t="s">
        <v>5354</v>
      </c>
      <c r="C1504" s="25">
        <v>3</v>
      </c>
      <c r="D1504" s="26">
        <v>43853</v>
      </c>
      <c r="E1504" s="21"/>
      <c r="F1504" s="37" t="s">
        <v>43</v>
      </c>
      <c r="G1504" s="37" t="s">
        <v>4026</v>
      </c>
      <c r="H1504" s="37" t="s">
        <v>45</v>
      </c>
      <c r="I1504" s="34">
        <v>1</v>
      </c>
      <c r="J1504" s="27">
        <v>872.36</v>
      </c>
      <c r="K1504" s="21"/>
      <c r="L1504" s="21"/>
      <c r="M1504" s="21"/>
      <c r="N1504" s="21"/>
      <c r="O1504" s="21"/>
      <c r="P1504" s="21"/>
    </row>
    <row r="1505" spans="1:16" s="47" customFormat="1" x14ac:dyDescent="0.25">
      <c r="A1505" s="22">
        <v>3016</v>
      </c>
      <c r="B1505" s="31" t="s">
        <v>5354</v>
      </c>
      <c r="C1505" s="28">
        <v>4</v>
      </c>
      <c r="D1505" s="29">
        <v>43853</v>
      </c>
      <c r="E1505" s="22"/>
      <c r="F1505" s="39" t="s">
        <v>43</v>
      </c>
      <c r="G1505" s="39" t="s">
        <v>4028</v>
      </c>
      <c r="H1505" s="39" t="s">
        <v>44</v>
      </c>
      <c r="I1505" s="32">
        <v>1</v>
      </c>
      <c r="J1505" s="30">
        <v>61.85</v>
      </c>
      <c r="K1505" s="22"/>
      <c r="L1505" s="22"/>
      <c r="M1505" s="22"/>
      <c r="N1505" s="22"/>
      <c r="O1505" s="22"/>
      <c r="P1505" s="22"/>
    </row>
    <row r="1506" spans="1:16" x14ac:dyDescent="0.25">
      <c r="A1506" s="21">
        <v>3017</v>
      </c>
      <c r="B1506" s="33" t="s">
        <v>5354</v>
      </c>
      <c r="C1506" s="25">
        <v>5</v>
      </c>
      <c r="D1506" s="26">
        <v>43853</v>
      </c>
      <c r="E1506" s="21"/>
      <c r="F1506" s="37" t="s">
        <v>43</v>
      </c>
      <c r="G1506" s="37" t="s">
        <v>5310</v>
      </c>
      <c r="H1506" s="37" t="s">
        <v>3795</v>
      </c>
      <c r="I1506" s="34">
        <v>1</v>
      </c>
      <c r="J1506" s="27">
        <v>169.05</v>
      </c>
      <c r="K1506" s="21"/>
      <c r="L1506" s="21"/>
      <c r="M1506" s="21"/>
      <c r="N1506" s="21"/>
      <c r="O1506" s="21"/>
      <c r="P1506" s="21"/>
    </row>
    <row r="1507" spans="1:16" s="47" customFormat="1" x14ac:dyDescent="0.25">
      <c r="A1507" s="22">
        <v>3022</v>
      </c>
      <c r="B1507" s="31" t="s">
        <v>5357</v>
      </c>
      <c r="C1507" s="28">
        <v>1</v>
      </c>
      <c r="D1507" s="29">
        <v>43853</v>
      </c>
      <c r="E1507" s="22"/>
      <c r="F1507" s="39" t="s">
        <v>43</v>
      </c>
      <c r="G1507" s="39" t="s">
        <v>3378</v>
      </c>
      <c r="H1507" s="39" t="s">
        <v>3678</v>
      </c>
      <c r="I1507" s="32">
        <v>1</v>
      </c>
      <c r="J1507" s="30">
        <v>22.72</v>
      </c>
      <c r="K1507" s="22"/>
      <c r="L1507" s="22"/>
      <c r="M1507" s="22"/>
      <c r="N1507" s="22"/>
      <c r="O1507" s="22"/>
      <c r="P1507" s="22"/>
    </row>
    <row r="1508" spans="1:16" s="47" customFormat="1" x14ac:dyDescent="0.25">
      <c r="A1508" s="21">
        <v>3024</v>
      </c>
      <c r="B1508" s="33" t="s">
        <v>5357</v>
      </c>
      <c r="C1508" s="25">
        <v>2</v>
      </c>
      <c r="D1508" s="26">
        <v>43853</v>
      </c>
      <c r="E1508" s="21"/>
      <c r="F1508" s="37" t="s">
        <v>43</v>
      </c>
      <c r="G1508" s="37" t="s">
        <v>3854</v>
      </c>
      <c r="H1508" s="37" t="s">
        <v>45</v>
      </c>
      <c r="I1508" s="34">
        <v>1</v>
      </c>
      <c r="J1508" s="27">
        <v>874.23</v>
      </c>
      <c r="K1508" s="21"/>
      <c r="L1508" s="21"/>
      <c r="M1508" s="21"/>
      <c r="N1508" s="21"/>
      <c r="O1508" s="21"/>
      <c r="P1508" s="21"/>
    </row>
    <row r="1509" spans="1:16" s="47" customFormat="1" x14ac:dyDescent="0.25">
      <c r="A1509" s="22">
        <v>3025</v>
      </c>
      <c r="B1509" s="31" t="s">
        <v>5357</v>
      </c>
      <c r="C1509" s="28">
        <v>3</v>
      </c>
      <c r="D1509" s="29">
        <v>43853</v>
      </c>
      <c r="E1509" s="22"/>
      <c r="F1509" s="39" t="s">
        <v>43</v>
      </c>
      <c r="G1509" s="39" t="s">
        <v>3855</v>
      </c>
      <c r="H1509" s="39" t="s">
        <v>44</v>
      </c>
      <c r="I1509" s="32">
        <v>1</v>
      </c>
      <c r="J1509" s="30">
        <v>65.81</v>
      </c>
      <c r="K1509" s="22"/>
      <c r="L1509" s="22"/>
      <c r="M1509" s="22"/>
      <c r="N1509" s="22"/>
      <c r="O1509" s="22"/>
      <c r="P1509" s="22"/>
    </row>
    <row r="1510" spans="1:16" s="47" customFormat="1" x14ac:dyDescent="0.25">
      <c r="A1510" s="21">
        <v>3026</v>
      </c>
      <c r="B1510" s="33" t="s">
        <v>5357</v>
      </c>
      <c r="C1510" s="25">
        <v>4</v>
      </c>
      <c r="D1510" s="26">
        <v>43853</v>
      </c>
      <c r="E1510" s="21"/>
      <c r="F1510" s="37" t="s">
        <v>43</v>
      </c>
      <c r="G1510" s="37" t="s">
        <v>4005</v>
      </c>
      <c r="H1510" s="37" t="s">
        <v>46</v>
      </c>
      <c r="I1510" s="34">
        <v>1</v>
      </c>
      <c r="J1510" s="27">
        <v>356.48</v>
      </c>
      <c r="K1510" s="21"/>
      <c r="L1510" s="21"/>
      <c r="M1510" s="21"/>
      <c r="N1510" s="21"/>
      <c r="O1510" s="21"/>
      <c r="P1510" s="21"/>
    </row>
    <row r="1511" spans="1:16" s="47" customFormat="1" x14ac:dyDescent="0.25">
      <c r="A1511" s="22">
        <v>3027</v>
      </c>
      <c r="B1511" s="31" t="s">
        <v>5357</v>
      </c>
      <c r="C1511" s="28">
        <v>5</v>
      </c>
      <c r="D1511" s="29">
        <v>43853</v>
      </c>
      <c r="E1511" s="22"/>
      <c r="F1511" s="39" t="s">
        <v>43</v>
      </c>
      <c r="G1511" s="39" t="s">
        <v>3389</v>
      </c>
      <c r="H1511" s="39" t="s">
        <v>47</v>
      </c>
      <c r="I1511" s="32">
        <v>1</v>
      </c>
      <c r="J1511" s="30">
        <v>98.97</v>
      </c>
      <c r="K1511" s="22"/>
      <c r="L1511" s="22"/>
      <c r="M1511" s="22"/>
      <c r="N1511" s="22"/>
      <c r="O1511" s="22"/>
      <c r="P1511" s="22"/>
    </row>
    <row r="1512" spans="1:16" s="47" customFormat="1" x14ac:dyDescent="0.25">
      <c r="A1512" s="21">
        <v>3032</v>
      </c>
      <c r="B1512" s="33" t="s">
        <v>5359</v>
      </c>
      <c r="C1512" s="25">
        <v>1</v>
      </c>
      <c r="D1512" s="26">
        <v>43853</v>
      </c>
      <c r="E1512" s="21"/>
      <c r="F1512" s="37" t="s">
        <v>43</v>
      </c>
      <c r="G1512" s="37" t="s">
        <v>3393</v>
      </c>
      <c r="H1512" s="37" t="s">
        <v>11</v>
      </c>
      <c r="I1512" s="34">
        <v>1</v>
      </c>
      <c r="J1512" s="27">
        <v>208.75</v>
      </c>
      <c r="K1512" s="21"/>
      <c r="L1512" s="21"/>
      <c r="M1512" s="21"/>
      <c r="N1512" s="21"/>
      <c r="O1512" s="21"/>
      <c r="P1512" s="21"/>
    </row>
    <row r="1513" spans="1:16" s="47" customFormat="1" x14ac:dyDescent="0.25">
      <c r="A1513" s="22">
        <v>3034</v>
      </c>
      <c r="B1513" s="31" t="s">
        <v>5359</v>
      </c>
      <c r="C1513" s="28">
        <v>2</v>
      </c>
      <c r="D1513" s="29">
        <v>43853</v>
      </c>
      <c r="E1513" s="22"/>
      <c r="F1513" s="39" t="s">
        <v>43</v>
      </c>
      <c r="G1513" s="39" t="s">
        <v>3394</v>
      </c>
      <c r="H1513" s="39" t="s">
        <v>13</v>
      </c>
      <c r="I1513" s="32">
        <v>1</v>
      </c>
      <c r="J1513" s="30">
        <v>470.27</v>
      </c>
      <c r="K1513" s="22"/>
      <c r="L1513" s="22"/>
      <c r="M1513" s="22"/>
      <c r="N1513" s="22"/>
      <c r="O1513" s="22"/>
      <c r="P1513" s="22"/>
    </row>
    <row r="1514" spans="1:16" x14ac:dyDescent="0.25">
      <c r="A1514" s="21">
        <v>3035</v>
      </c>
      <c r="B1514" s="33" t="s">
        <v>5359</v>
      </c>
      <c r="C1514" s="25">
        <v>3</v>
      </c>
      <c r="D1514" s="26">
        <v>43853</v>
      </c>
      <c r="E1514" s="21"/>
      <c r="F1514" s="37" t="s">
        <v>43</v>
      </c>
      <c r="G1514" s="37" t="s">
        <v>3395</v>
      </c>
      <c r="H1514" s="37" t="s">
        <v>8</v>
      </c>
      <c r="I1514" s="34">
        <v>2</v>
      </c>
      <c r="J1514" s="27">
        <v>58.22</v>
      </c>
      <c r="K1514" s="21"/>
      <c r="L1514" s="21"/>
      <c r="M1514" s="21"/>
      <c r="N1514" s="21"/>
      <c r="O1514" s="21"/>
      <c r="P1514" s="21"/>
    </row>
    <row r="1515" spans="1:16" s="47" customFormat="1" x14ac:dyDescent="0.25">
      <c r="A1515" s="22">
        <v>3036</v>
      </c>
      <c r="B1515" s="31" t="s">
        <v>5359</v>
      </c>
      <c r="C1515" s="28">
        <v>4</v>
      </c>
      <c r="D1515" s="29">
        <v>43853</v>
      </c>
      <c r="E1515" s="22"/>
      <c r="F1515" s="39" t="s">
        <v>43</v>
      </c>
      <c r="G1515" s="39" t="s">
        <v>3396</v>
      </c>
      <c r="H1515" s="39" t="s">
        <v>79</v>
      </c>
      <c r="I1515" s="32">
        <v>1</v>
      </c>
      <c r="J1515" s="30">
        <v>180.87</v>
      </c>
      <c r="K1515" s="22"/>
      <c r="L1515" s="22"/>
      <c r="M1515" s="22"/>
      <c r="N1515" s="22"/>
      <c r="O1515" s="22"/>
      <c r="P1515" s="22"/>
    </row>
    <row r="1516" spans="1:16" s="47" customFormat="1" x14ac:dyDescent="0.25">
      <c r="A1516" s="21">
        <v>3037</v>
      </c>
      <c r="B1516" s="33" t="s">
        <v>5359</v>
      </c>
      <c r="C1516" s="25">
        <v>5</v>
      </c>
      <c r="D1516" s="26">
        <v>43853</v>
      </c>
      <c r="E1516" s="21"/>
      <c r="F1516" s="37" t="s">
        <v>43</v>
      </c>
      <c r="G1516" s="37" t="s">
        <v>3397</v>
      </c>
      <c r="H1516" s="37" t="s">
        <v>63</v>
      </c>
      <c r="I1516" s="34">
        <v>1</v>
      </c>
      <c r="J1516" s="27">
        <v>324.91000000000003</v>
      </c>
      <c r="K1516" s="21"/>
      <c r="L1516" s="21"/>
      <c r="M1516" s="21"/>
      <c r="N1516" s="21"/>
      <c r="O1516" s="21"/>
      <c r="P1516" s="21"/>
    </row>
    <row r="1517" spans="1:16" s="47" customFormat="1" x14ac:dyDescent="0.25">
      <c r="A1517" s="22">
        <v>3038</v>
      </c>
      <c r="B1517" s="31" t="s">
        <v>5359</v>
      </c>
      <c r="C1517" s="28">
        <v>6</v>
      </c>
      <c r="D1517" s="29">
        <v>43853</v>
      </c>
      <c r="E1517" s="22"/>
      <c r="F1517" s="39" t="s">
        <v>43</v>
      </c>
      <c r="G1517" s="39" t="s">
        <v>3398</v>
      </c>
      <c r="H1517" s="39" t="s">
        <v>80</v>
      </c>
      <c r="I1517" s="32">
        <v>1</v>
      </c>
      <c r="J1517" s="30">
        <v>433.73</v>
      </c>
      <c r="K1517" s="22"/>
      <c r="L1517" s="22"/>
      <c r="M1517" s="22"/>
      <c r="N1517" s="22"/>
      <c r="O1517" s="22"/>
      <c r="P1517" s="22"/>
    </row>
    <row r="1518" spans="1:16" s="47" customFormat="1" x14ac:dyDescent="0.25">
      <c r="A1518" s="21">
        <v>3039</v>
      </c>
      <c r="B1518" s="33" t="s">
        <v>5359</v>
      </c>
      <c r="C1518" s="25">
        <v>7</v>
      </c>
      <c r="D1518" s="26">
        <v>43853</v>
      </c>
      <c r="E1518" s="21"/>
      <c r="F1518" s="37" t="s">
        <v>43</v>
      </c>
      <c r="G1518" s="37" t="s">
        <v>3399</v>
      </c>
      <c r="H1518" s="37" t="s">
        <v>70</v>
      </c>
      <c r="I1518" s="34">
        <v>1</v>
      </c>
      <c r="J1518" s="27">
        <v>146.96</v>
      </c>
      <c r="K1518" s="21"/>
      <c r="L1518" s="21"/>
      <c r="M1518" s="21"/>
      <c r="N1518" s="21"/>
      <c r="O1518" s="21"/>
      <c r="P1518" s="21"/>
    </row>
    <row r="1519" spans="1:16" s="47" customFormat="1" x14ac:dyDescent="0.25">
      <c r="A1519" s="22">
        <v>3044</v>
      </c>
      <c r="B1519" s="31" t="s">
        <v>5361</v>
      </c>
      <c r="C1519" s="28">
        <v>1</v>
      </c>
      <c r="D1519" s="29">
        <v>43853</v>
      </c>
      <c r="E1519" s="22"/>
      <c r="F1519" s="39" t="s">
        <v>43</v>
      </c>
      <c r="G1519" s="39" t="s">
        <v>3378</v>
      </c>
      <c r="H1519" s="39" t="s">
        <v>3678</v>
      </c>
      <c r="I1519" s="32">
        <v>1</v>
      </c>
      <c r="J1519" s="30">
        <v>22.72</v>
      </c>
      <c r="K1519" s="22"/>
      <c r="L1519" s="22"/>
      <c r="M1519" s="22"/>
      <c r="N1519" s="22"/>
      <c r="O1519" s="22"/>
      <c r="P1519" s="22"/>
    </row>
    <row r="1520" spans="1:16" s="47" customFormat="1" x14ac:dyDescent="0.25">
      <c r="A1520" s="21">
        <v>3046</v>
      </c>
      <c r="B1520" s="33" t="s">
        <v>5361</v>
      </c>
      <c r="C1520" s="25">
        <v>2</v>
      </c>
      <c r="D1520" s="26">
        <v>43853</v>
      </c>
      <c r="E1520" s="21"/>
      <c r="F1520" s="37" t="s">
        <v>43</v>
      </c>
      <c r="G1520" s="37" t="s">
        <v>3400</v>
      </c>
      <c r="H1520" s="37" t="s">
        <v>44</v>
      </c>
      <c r="I1520" s="34">
        <v>1</v>
      </c>
      <c r="J1520" s="27">
        <v>47.72</v>
      </c>
      <c r="K1520" s="21"/>
      <c r="L1520" s="21"/>
      <c r="M1520" s="21"/>
      <c r="N1520" s="21"/>
      <c r="O1520" s="21"/>
      <c r="P1520" s="21"/>
    </row>
    <row r="1521" spans="1:16" s="47" customFormat="1" x14ac:dyDescent="0.25">
      <c r="A1521" s="22">
        <v>3047</v>
      </c>
      <c r="B1521" s="31" t="s">
        <v>5361</v>
      </c>
      <c r="C1521" s="28">
        <v>3</v>
      </c>
      <c r="D1521" s="29">
        <v>43853</v>
      </c>
      <c r="E1521" s="22"/>
      <c r="F1521" s="39" t="s">
        <v>43</v>
      </c>
      <c r="G1521" s="39" t="s">
        <v>3401</v>
      </c>
      <c r="H1521" s="39" t="s">
        <v>45</v>
      </c>
      <c r="I1521" s="32">
        <v>1</v>
      </c>
      <c r="J1521" s="30">
        <v>522.52</v>
      </c>
      <c r="K1521" s="22"/>
      <c r="L1521" s="22"/>
      <c r="M1521" s="22"/>
      <c r="N1521" s="22"/>
      <c r="O1521" s="22"/>
      <c r="P1521" s="22"/>
    </row>
    <row r="1522" spans="1:16" x14ac:dyDescent="0.25">
      <c r="A1522" s="21">
        <v>3048</v>
      </c>
      <c r="B1522" s="33" t="s">
        <v>5361</v>
      </c>
      <c r="C1522" s="25">
        <v>4</v>
      </c>
      <c r="D1522" s="26">
        <v>43853</v>
      </c>
      <c r="E1522" s="21"/>
      <c r="F1522" s="37" t="s">
        <v>43</v>
      </c>
      <c r="G1522" s="37" t="s">
        <v>3402</v>
      </c>
      <c r="H1522" s="37" t="s">
        <v>47</v>
      </c>
      <c r="I1522" s="34">
        <v>1</v>
      </c>
      <c r="J1522" s="27">
        <v>101.02</v>
      </c>
      <c r="K1522" s="21"/>
      <c r="L1522" s="21"/>
      <c r="M1522" s="21"/>
      <c r="N1522" s="21"/>
      <c r="O1522" s="21"/>
      <c r="P1522" s="21"/>
    </row>
    <row r="1523" spans="1:16" s="47" customFormat="1" x14ac:dyDescent="0.25">
      <c r="A1523" s="22">
        <v>3049</v>
      </c>
      <c r="B1523" s="31" t="s">
        <v>5361</v>
      </c>
      <c r="C1523" s="28">
        <v>5</v>
      </c>
      <c r="D1523" s="29">
        <v>43853</v>
      </c>
      <c r="E1523" s="22"/>
      <c r="F1523" s="39" t="s">
        <v>43</v>
      </c>
      <c r="G1523" s="39" t="s">
        <v>3403</v>
      </c>
      <c r="H1523" s="39" t="s">
        <v>46</v>
      </c>
      <c r="I1523" s="32">
        <v>1</v>
      </c>
      <c r="J1523" s="30">
        <v>281.77999999999997</v>
      </c>
      <c r="K1523" s="22"/>
      <c r="L1523" s="22"/>
      <c r="M1523" s="22"/>
      <c r="N1523" s="22"/>
      <c r="O1523" s="22"/>
      <c r="P1523" s="22"/>
    </row>
    <row r="1524" spans="1:16" s="47" customFormat="1" x14ac:dyDescent="0.25">
      <c r="A1524" s="21">
        <v>3054</v>
      </c>
      <c r="B1524" s="33" t="s">
        <v>5363</v>
      </c>
      <c r="C1524" s="25">
        <v>1</v>
      </c>
      <c r="D1524" s="26">
        <v>43853</v>
      </c>
      <c r="E1524" s="21"/>
      <c r="F1524" s="37" t="s">
        <v>43</v>
      </c>
      <c r="G1524" s="37" t="s">
        <v>3378</v>
      </c>
      <c r="H1524" s="37" t="s">
        <v>3678</v>
      </c>
      <c r="I1524" s="34">
        <v>1</v>
      </c>
      <c r="J1524" s="27">
        <v>22.72</v>
      </c>
      <c r="K1524" s="21"/>
      <c r="L1524" s="21"/>
      <c r="M1524" s="21"/>
      <c r="N1524" s="21"/>
      <c r="O1524" s="21"/>
      <c r="P1524" s="21"/>
    </row>
    <row r="1525" spans="1:16" s="47" customFormat="1" x14ac:dyDescent="0.25">
      <c r="A1525" s="22">
        <v>3056</v>
      </c>
      <c r="B1525" s="31" t="s">
        <v>5363</v>
      </c>
      <c r="C1525" s="28">
        <v>2</v>
      </c>
      <c r="D1525" s="29">
        <v>43853</v>
      </c>
      <c r="E1525" s="22"/>
      <c r="F1525" s="39" t="s">
        <v>43</v>
      </c>
      <c r="G1525" s="39" t="s">
        <v>3691</v>
      </c>
      <c r="H1525" s="39" t="s">
        <v>3315</v>
      </c>
      <c r="I1525" s="32">
        <v>1</v>
      </c>
      <c r="J1525" s="30">
        <v>280.56</v>
      </c>
      <c r="K1525" s="22"/>
      <c r="L1525" s="22"/>
      <c r="M1525" s="22"/>
      <c r="N1525" s="22"/>
      <c r="O1525" s="22"/>
      <c r="P1525" s="22"/>
    </row>
    <row r="1526" spans="1:16" s="47" customFormat="1" x14ac:dyDescent="0.25">
      <c r="A1526" s="21">
        <v>3057</v>
      </c>
      <c r="B1526" s="33" t="s">
        <v>5363</v>
      </c>
      <c r="C1526" s="25">
        <v>3</v>
      </c>
      <c r="D1526" s="26">
        <v>43853</v>
      </c>
      <c r="E1526" s="21"/>
      <c r="F1526" s="37" t="s">
        <v>43</v>
      </c>
      <c r="G1526" s="37" t="s">
        <v>3692</v>
      </c>
      <c r="H1526" s="37" t="s">
        <v>82</v>
      </c>
      <c r="I1526" s="34">
        <v>1</v>
      </c>
      <c r="J1526" s="27">
        <v>47.72</v>
      </c>
      <c r="K1526" s="21"/>
      <c r="L1526" s="21"/>
      <c r="M1526" s="21"/>
      <c r="N1526" s="21"/>
      <c r="O1526" s="21"/>
      <c r="P1526" s="21"/>
    </row>
    <row r="1527" spans="1:16" s="47" customFormat="1" x14ac:dyDescent="0.25">
      <c r="A1527" s="22">
        <v>3058</v>
      </c>
      <c r="B1527" s="31" t="s">
        <v>5363</v>
      </c>
      <c r="C1527" s="28">
        <v>4</v>
      </c>
      <c r="D1527" s="29">
        <v>43853</v>
      </c>
      <c r="E1527" s="22"/>
      <c r="F1527" s="39" t="s">
        <v>43</v>
      </c>
      <c r="G1527" s="39" t="s">
        <v>3693</v>
      </c>
      <c r="H1527" s="39" t="s">
        <v>81</v>
      </c>
      <c r="I1527" s="32">
        <v>1</v>
      </c>
      <c r="J1527" s="30">
        <v>522.52</v>
      </c>
      <c r="K1527" s="22"/>
      <c r="L1527" s="22"/>
      <c r="M1527" s="22"/>
      <c r="N1527" s="22"/>
      <c r="O1527" s="22"/>
      <c r="P1527" s="22"/>
    </row>
    <row r="1528" spans="1:16" s="47" customFormat="1" x14ac:dyDescent="0.25">
      <c r="A1528" s="21">
        <v>3059</v>
      </c>
      <c r="B1528" s="33" t="s">
        <v>5363</v>
      </c>
      <c r="C1528" s="25">
        <v>5</v>
      </c>
      <c r="D1528" s="26">
        <v>43853</v>
      </c>
      <c r="E1528" s="21"/>
      <c r="F1528" s="37" t="s">
        <v>43</v>
      </c>
      <c r="G1528" s="37" t="s">
        <v>3687</v>
      </c>
      <c r="H1528" s="37" t="s">
        <v>66</v>
      </c>
      <c r="I1528" s="34">
        <v>1</v>
      </c>
      <c r="J1528" s="27">
        <v>101.02</v>
      </c>
      <c r="K1528" s="21"/>
      <c r="L1528" s="21"/>
      <c r="M1528" s="21"/>
      <c r="N1528" s="21"/>
      <c r="O1528" s="21"/>
      <c r="P1528" s="21"/>
    </row>
    <row r="1529" spans="1:16" s="47" customFormat="1" x14ac:dyDescent="0.25">
      <c r="A1529" s="22">
        <v>3064</v>
      </c>
      <c r="B1529" s="31" t="s">
        <v>5365</v>
      </c>
      <c r="C1529" s="28">
        <v>1</v>
      </c>
      <c r="D1529" s="29">
        <v>43839</v>
      </c>
      <c r="E1529" s="22"/>
      <c r="F1529" s="39" t="s">
        <v>125</v>
      </c>
      <c r="G1529" s="39" t="s">
        <v>5366</v>
      </c>
      <c r="H1529" s="39" t="s">
        <v>5367</v>
      </c>
      <c r="I1529" s="32">
        <v>1</v>
      </c>
      <c r="J1529" s="30">
        <v>39.340000000000003</v>
      </c>
      <c r="K1529" s="22" t="s">
        <v>149</v>
      </c>
      <c r="L1529" s="22"/>
      <c r="M1529" s="22"/>
      <c r="N1529" s="22"/>
      <c r="O1529" s="22"/>
      <c r="P1529" s="22"/>
    </row>
  </sheetData>
  <sortState xmlns:xlrd2="http://schemas.microsoft.com/office/spreadsheetml/2017/richdata2" ref="A2:P3081">
    <sortCondition ref="A2:A3081"/>
  </sortState>
  <pageMargins left="0.12013888888888889" right="0.11805555555555555" top="0.12986111111111112" bottom="0.12986111111111112" header="0" footer="0"/>
  <pageSetup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E20A-CDC0-4A3E-A7A8-077B2931F247}">
  <sheetPr>
    <outlinePr summaryBelow="0" summaryRight="0"/>
    <pageSetUpPr autoPageBreaks="0"/>
  </sheetPr>
  <dimension ref="A1:Q3076"/>
  <sheetViews>
    <sheetView showGridLines="0" showOutlineSymbols="0" workbookViewId="0">
      <selection activeCell="G1506" sqref="G1505:G1506"/>
    </sheetView>
  </sheetViews>
  <sheetFormatPr defaultRowHeight="12.75" customHeight="1" x14ac:dyDescent="0.25"/>
  <cols>
    <col min="1" max="1" width="1.44140625" customWidth="1"/>
    <col min="2" max="2" width="7.6640625" customWidth="1"/>
    <col min="3" max="3" width="1" customWidth="1"/>
    <col min="4" max="4" width="4.88671875" customWidth="1"/>
    <col min="5" max="5" width="9.33203125" customWidth="1"/>
    <col min="6" max="6" width="1.109375" customWidth="1"/>
    <col min="7" max="7" width="26" customWidth="1"/>
    <col min="8" max="8" width="29.109375" customWidth="1"/>
    <col min="9" max="9" width="31.44140625" customWidth="1"/>
    <col min="10" max="10" width="2.109375" customWidth="1"/>
    <col min="11" max="11" width="7.109375" customWidth="1"/>
    <col min="12" max="12" width="11.44140625" customWidth="1"/>
    <col min="13" max="13" width="10" customWidth="1"/>
    <col min="14" max="14" width="1.5546875" customWidth="1"/>
    <col min="15" max="256" width="6.88671875" customWidth="1"/>
    <col min="257" max="257" width="1.44140625" customWidth="1"/>
    <col min="258" max="258" width="7.6640625" customWidth="1"/>
    <col min="259" max="259" width="1" customWidth="1"/>
    <col min="260" max="260" width="4.88671875" customWidth="1"/>
    <col min="261" max="261" width="9.33203125" customWidth="1"/>
    <col min="262" max="262" width="1.109375" customWidth="1"/>
    <col min="263" max="263" width="26" customWidth="1"/>
    <col min="264" max="264" width="29.109375" customWidth="1"/>
    <col min="265" max="265" width="31.44140625" customWidth="1"/>
    <col min="266" max="266" width="2.109375" customWidth="1"/>
    <col min="267" max="267" width="7.109375" customWidth="1"/>
    <col min="268" max="268" width="11.44140625" customWidth="1"/>
    <col min="269" max="269" width="10" customWidth="1"/>
    <col min="270" max="270" width="1.5546875" customWidth="1"/>
    <col min="271" max="512" width="6.88671875" customWidth="1"/>
    <col min="513" max="513" width="1.44140625" customWidth="1"/>
    <col min="514" max="514" width="7.6640625" customWidth="1"/>
    <col min="515" max="515" width="1" customWidth="1"/>
    <col min="516" max="516" width="4.88671875" customWidth="1"/>
    <col min="517" max="517" width="9.33203125" customWidth="1"/>
    <col min="518" max="518" width="1.109375" customWidth="1"/>
    <col min="519" max="519" width="26" customWidth="1"/>
    <col min="520" max="520" width="29.109375" customWidth="1"/>
    <col min="521" max="521" width="31.44140625" customWidth="1"/>
    <col min="522" max="522" width="2.109375" customWidth="1"/>
    <col min="523" max="523" width="7.109375" customWidth="1"/>
    <col min="524" max="524" width="11.44140625" customWidth="1"/>
    <col min="525" max="525" width="10" customWidth="1"/>
    <col min="526" max="526" width="1.5546875" customWidth="1"/>
    <col min="527" max="768" width="6.88671875" customWidth="1"/>
    <col min="769" max="769" width="1.44140625" customWidth="1"/>
    <col min="770" max="770" width="7.6640625" customWidth="1"/>
    <col min="771" max="771" width="1" customWidth="1"/>
    <col min="772" max="772" width="4.88671875" customWidth="1"/>
    <col min="773" max="773" width="9.33203125" customWidth="1"/>
    <col min="774" max="774" width="1.109375" customWidth="1"/>
    <col min="775" max="775" width="26" customWidth="1"/>
    <col min="776" max="776" width="29.109375" customWidth="1"/>
    <col min="777" max="777" width="31.44140625" customWidth="1"/>
    <col min="778" max="778" width="2.109375" customWidth="1"/>
    <col min="779" max="779" width="7.109375" customWidth="1"/>
    <col min="780" max="780" width="11.44140625" customWidth="1"/>
    <col min="781" max="781" width="10" customWidth="1"/>
    <col min="782" max="782" width="1.5546875" customWidth="1"/>
    <col min="783" max="1024" width="6.88671875" customWidth="1"/>
    <col min="1025" max="1025" width="1.44140625" customWidth="1"/>
    <col min="1026" max="1026" width="7.6640625" customWidth="1"/>
    <col min="1027" max="1027" width="1" customWidth="1"/>
    <col min="1028" max="1028" width="4.88671875" customWidth="1"/>
    <col min="1029" max="1029" width="9.33203125" customWidth="1"/>
    <col min="1030" max="1030" width="1.109375" customWidth="1"/>
    <col min="1031" max="1031" width="26" customWidth="1"/>
    <col min="1032" max="1032" width="29.109375" customWidth="1"/>
    <col min="1033" max="1033" width="31.44140625" customWidth="1"/>
    <col min="1034" max="1034" width="2.109375" customWidth="1"/>
    <col min="1035" max="1035" width="7.109375" customWidth="1"/>
    <col min="1036" max="1036" width="11.44140625" customWidth="1"/>
    <col min="1037" max="1037" width="10" customWidth="1"/>
    <col min="1038" max="1038" width="1.5546875" customWidth="1"/>
    <col min="1039" max="1280" width="6.88671875" customWidth="1"/>
    <col min="1281" max="1281" width="1.44140625" customWidth="1"/>
    <col min="1282" max="1282" width="7.6640625" customWidth="1"/>
    <col min="1283" max="1283" width="1" customWidth="1"/>
    <col min="1284" max="1284" width="4.88671875" customWidth="1"/>
    <col min="1285" max="1285" width="9.33203125" customWidth="1"/>
    <col min="1286" max="1286" width="1.109375" customWidth="1"/>
    <col min="1287" max="1287" width="26" customWidth="1"/>
    <col min="1288" max="1288" width="29.109375" customWidth="1"/>
    <col min="1289" max="1289" width="31.44140625" customWidth="1"/>
    <col min="1290" max="1290" width="2.109375" customWidth="1"/>
    <col min="1291" max="1291" width="7.109375" customWidth="1"/>
    <col min="1292" max="1292" width="11.44140625" customWidth="1"/>
    <col min="1293" max="1293" width="10" customWidth="1"/>
    <col min="1294" max="1294" width="1.5546875" customWidth="1"/>
    <col min="1295" max="1536" width="6.88671875" customWidth="1"/>
    <col min="1537" max="1537" width="1.44140625" customWidth="1"/>
    <col min="1538" max="1538" width="7.6640625" customWidth="1"/>
    <col min="1539" max="1539" width="1" customWidth="1"/>
    <col min="1540" max="1540" width="4.88671875" customWidth="1"/>
    <col min="1541" max="1541" width="9.33203125" customWidth="1"/>
    <col min="1542" max="1542" width="1.109375" customWidth="1"/>
    <col min="1543" max="1543" width="26" customWidth="1"/>
    <col min="1544" max="1544" width="29.109375" customWidth="1"/>
    <col min="1545" max="1545" width="31.44140625" customWidth="1"/>
    <col min="1546" max="1546" width="2.109375" customWidth="1"/>
    <col min="1547" max="1547" width="7.109375" customWidth="1"/>
    <col min="1548" max="1548" width="11.44140625" customWidth="1"/>
    <col min="1549" max="1549" width="10" customWidth="1"/>
    <col min="1550" max="1550" width="1.5546875" customWidth="1"/>
    <col min="1551" max="1792" width="6.88671875" customWidth="1"/>
    <col min="1793" max="1793" width="1.44140625" customWidth="1"/>
    <col min="1794" max="1794" width="7.6640625" customWidth="1"/>
    <col min="1795" max="1795" width="1" customWidth="1"/>
    <col min="1796" max="1796" width="4.88671875" customWidth="1"/>
    <col min="1797" max="1797" width="9.33203125" customWidth="1"/>
    <col min="1798" max="1798" width="1.109375" customWidth="1"/>
    <col min="1799" max="1799" width="26" customWidth="1"/>
    <col min="1800" max="1800" width="29.109375" customWidth="1"/>
    <col min="1801" max="1801" width="31.44140625" customWidth="1"/>
    <col min="1802" max="1802" width="2.109375" customWidth="1"/>
    <col min="1803" max="1803" width="7.109375" customWidth="1"/>
    <col min="1804" max="1804" width="11.44140625" customWidth="1"/>
    <col min="1805" max="1805" width="10" customWidth="1"/>
    <col min="1806" max="1806" width="1.5546875" customWidth="1"/>
    <col min="1807" max="2048" width="6.88671875" customWidth="1"/>
    <col min="2049" max="2049" width="1.44140625" customWidth="1"/>
    <col min="2050" max="2050" width="7.6640625" customWidth="1"/>
    <col min="2051" max="2051" width="1" customWidth="1"/>
    <col min="2052" max="2052" width="4.88671875" customWidth="1"/>
    <col min="2053" max="2053" width="9.33203125" customWidth="1"/>
    <col min="2054" max="2054" width="1.109375" customWidth="1"/>
    <col min="2055" max="2055" width="26" customWidth="1"/>
    <col min="2056" max="2056" width="29.109375" customWidth="1"/>
    <col min="2057" max="2057" width="31.44140625" customWidth="1"/>
    <col min="2058" max="2058" width="2.109375" customWidth="1"/>
    <col min="2059" max="2059" width="7.109375" customWidth="1"/>
    <col min="2060" max="2060" width="11.44140625" customWidth="1"/>
    <col min="2061" max="2061" width="10" customWidth="1"/>
    <col min="2062" max="2062" width="1.5546875" customWidth="1"/>
    <col min="2063" max="2304" width="6.88671875" customWidth="1"/>
    <col min="2305" max="2305" width="1.44140625" customWidth="1"/>
    <col min="2306" max="2306" width="7.6640625" customWidth="1"/>
    <col min="2307" max="2307" width="1" customWidth="1"/>
    <col min="2308" max="2308" width="4.88671875" customWidth="1"/>
    <col min="2309" max="2309" width="9.33203125" customWidth="1"/>
    <col min="2310" max="2310" width="1.109375" customWidth="1"/>
    <col min="2311" max="2311" width="26" customWidth="1"/>
    <col min="2312" max="2312" width="29.109375" customWidth="1"/>
    <col min="2313" max="2313" width="31.44140625" customWidth="1"/>
    <col min="2314" max="2314" width="2.109375" customWidth="1"/>
    <col min="2315" max="2315" width="7.109375" customWidth="1"/>
    <col min="2316" max="2316" width="11.44140625" customWidth="1"/>
    <col min="2317" max="2317" width="10" customWidth="1"/>
    <col min="2318" max="2318" width="1.5546875" customWidth="1"/>
    <col min="2319" max="2560" width="6.88671875" customWidth="1"/>
    <col min="2561" max="2561" width="1.44140625" customWidth="1"/>
    <col min="2562" max="2562" width="7.6640625" customWidth="1"/>
    <col min="2563" max="2563" width="1" customWidth="1"/>
    <col min="2564" max="2564" width="4.88671875" customWidth="1"/>
    <col min="2565" max="2565" width="9.33203125" customWidth="1"/>
    <col min="2566" max="2566" width="1.109375" customWidth="1"/>
    <col min="2567" max="2567" width="26" customWidth="1"/>
    <col min="2568" max="2568" width="29.109375" customWidth="1"/>
    <col min="2569" max="2569" width="31.44140625" customWidth="1"/>
    <col min="2570" max="2570" width="2.109375" customWidth="1"/>
    <col min="2571" max="2571" width="7.109375" customWidth="1"/>
    <col min="2572" max="2572" width="11.44140625" customWidth="1"/>
    <col min="2573" max="2573" width="10" customWidth="1"/>
    <col min="2574" max="2574" width="1.5546875" customWidth="1"/>
    <col min="2575" max="2816" width="6.88671875" customWidth="1"/>
    <col min="2817" max="2817" width="1.44140625" customWidth="1"/>
    <col min="2818" max="2818" width="7.6640625" customWidth="1"/>
    <col min="2819" max="2819" width="1" customWidth="1"/>
    <col min="2820" max="2820" width="4.88671875" customWidth="1"/>
    <col min="2821" max="2821" width="9.33203125" customWidth="1"/>
    <col min="2822" max="2822" width="1.109375" customWidth="1"/>
    <col min="2823" max="2823" width="26" customWidth="1"/>
    <col min="2824" max="2824" width="29.109375" customWidth="1"/>
    <col min="2825" max="2825" width="31.44140625" customWidth="1"/>
    <col min="2826" max="2826" width="2.109375" customWidth="1"/>
    <col min="2827" max="2827" width="7.109375" customWidth="1"/>
    <col min="2828" max="2828" width="11.44140625" customWidth="1"/>
    <col min="2829" max="2829" width="10" customWidth="1"/>
    <col min="2830" max="2830" width="1.5546875" customWidth="1"/>
    <col min="2831" max="3072" width="6.88671875" customWidth="1"/>
    <col min="3073" max="3073" width="1.44140625" customWidth="1"/>
    <col min="3074" max="3074" width="7.6640625" customWidth="1"/>
    <col min="3075" max="3075" width="1" customWidth="1"/>
    <col min="3076" max="3076" width="4.88671875" customWidth="1"/>
    <col min="3077" max="3077" width="9.33203125" customWidth="1"/>
    <col min="3078" max="3078" width="1.109375" customWidth="1"/>
    <col min="3079" max="3079" width="26" customWidth="1"/>
    <col min="3080" max="3080" width="29.109375" customWidth="1"/>
    <col min="3081" max="3081" width="31.44140625" customWidth="1"/>
    <col min="3082" max="3082" width="2.109375" customWidth="1"/>
    <col min="3083" max="3083" width="7.109375" customWidth="1"/>
    <col min="3084" max="3084" width="11.44140625" customWidth="1"/>
    <col min="3085" max="3085" width="10" customWidth="1"/>
    <col min="3086" max="3086" width="1.5546875" customWidth="1"/>
    <col min="3087" max="3328" width="6.88671875" customWidth="1"/>
    <col min="3329" max="3329" width="1.44140625" customWidth="1"/>
    <col min="3330" max="3330" width="7.6640625" customWidth="1"/>
    <col min="3331" max="3331" width="1" customWidth="1"/>
    <col min="3332" max="3332" width="4.88671875" customWidth="1"/>
    <col min="3333" max="3333" width="9.33203125" customWidth="1"/>
    <col min="3334" max="3334" width="1.109375" customWidth="1"/>
    <col min="3335" max="3335" width="26" customWidth="1"/>
    <col min="3336" max="3336" width="29.109375" customWidth="1"/>
    <col min="3337" max="3337" width="31.44140625" customWidth="1"/>
    <col min="3338" max="3338" width="2.109375" customWidth="1"/>
    <col min="3339" max="3339" width="7.109375" customWidth="1"/>
    <col min="3340" max="3340" width="11.44140625" customWidth="1"/>
    <col min="3341" max="3341" width="10" customWidth="1"/>
    <col min="3342" max="3342" width="1.5546875" customWidth="1"/>
    <col min="3343" max="3584" width="6.88671875" customWidth="1"/>
    <col min="3585" max="3585" width="1.44140625" customWidth="1"/>
    <col min="3586" max="3586" width="7.6640625" customWidth="1"/>
    <col min="3587" max="3587" width="1" customWidth="1"/>
    <col min="3588" max="3588" width="4.88671875" customWidth="1"/>
    <col min="3589" max="3589" width="9.33203125" customWidth="1"/>
    <col min="3590" max="3590" width="1.109375" customWidth="1"/>
    <col min="3591" max="3591" width="26" customWidth="1"/>
    <col min="3592" max="3592" width="29.109375" customWidth="1"/>
    <col min="3593" max="3593" width="31.44140625" customWidth="1"/>
    <col min="3594" max="3594" width="2.109375" customWidth="1"/>
    <col min="3595" max="3595" width="7.109375" customWidth="1"/>
    <col min="3596" max="3596" width="11.44140625" customWidth="1"/>
    <col min="3597" max="3597" width="10" customWidth="1"/>
    <col min="3598" max="3598" width="1.5546875" customWidth="1"/>
    <col min="3599" max="3840" width="6.88671875" customWidth="1"/>
    <col min="3841" max="3841" width="1.44140625" customWidth="1"/>
    <col min="3842" max="3842" width="7.6640625" customWidth="1"/>
    <col min="3843" max="3843" width="1" customWidth="1"/>
    <col min="3844" max="3844" width="4.88671875" customWidth="1"/>
    <col min="3845" max="3845" width="9.33203125" customWidth="1"/>
    <col min="3846" max="3846" width="1.109375" customWidth="1"/>
    <col min="3847" max="3847" width="26" customWidth="1"/>
    <col min="3848" max="3848" width="29.109375" customWidth="1"/>
    <col min="3849" max="3849" width="31.44140625" customWidth="1"/>
    <col min="3850" max="3850" width="2.109375" customWidth="1"/>
    <col min="3851" max="3851" width="7.109375" customWidth="1"/>
    <col min="3852" max="3852" width="11.44140625" customWidth="1"/>
    <col min="3853" max="3853" width="10" customWidth="1"/>
    <col min="3854" max="3854" width="1.5546875" customWidth="1"/>
    <col min="3855" max="4096" width="6.88671875" customWidth="1"/>
    <col min="4097" max="4097" width="1.44140625" customWidth="1"/>
    <col min="4098" max="4098" width="7.6640625" customWidth="1"/>
    <col min="4099" max="4099" width="1" customWidth="1"/>
    <col min="4100" max="4100" width="4.88671875" customWidth="1"/>
    <col min="4101" max="4101" width="9.33203125" customWidth="1"/>
    <col min="4102" max="4102" width="1.109375" customWidth="1"/>
    <col min="4103" max="4103" width="26" customWidth="1"/>
    <col min="4104" max="4104" width="29.109375" customWidth="1"/>
    <col min="4105" max="4105" width="31.44140625" customWidth="1"/>
    <col min="4106" max="4106" width="2.109375" customWidth="1"/>
    <col min="4107" max="4107" width="7.109375" customWidth="1"/>
    <col min="4108" max="4108" width="11.44140625" customWidth="1"/>
    <col min="4109" max="4109" width="10" customWidth="1"/>
    <col min="4110" max="4110" width="1.5546875" customWidth="1"/>
    <col min="4111" max="4352" width="6.88671875" customWidth="1"/>
    <col min="4353" max="4353" width="1.44140625" customWidth="1"/>
    <col min="4354" max="4354" width="7.6640625" customWidth="1"/>
    <col min="4355" max="4355" width="1" customWidth="1"/>
    <col min="4356" max="4356" width="4.88671875" customWidth="1"/>
    <col min="4357" max="4357" width="9.33203125" customWidth="1"/>
    <col min="4358" max="4358" width="1.109375" customWidth="1"/>
    <col min="4359" max="4359" width="26" customWidth="1"/>
    <col min="4360" max="4360" width="29.109375" customWidth="1"/>
    <col min="4361" max="4361" width="31.44140625" customWidth="1"/>
    <col min="4362" max="4362" width="2.109375" customWidth="1"/>
    <col min="4363" max="4363" width="7.109375" customWidth="1"/>
    <col min="4364" max="4364" width="11.44140625" customWidth="1"/>
    <col min="4365" max="4365" width="10" customWidth="1"/>
    <col min="4366" max="4366" width="1.5546875" customWidth="1"/>
    <col min="4367" max="4608" width="6.88671875" customWidth="1"/>
    <col min="4609" max="4609" width="1.44140625" customWidth="1"/>
    <col min="4610" max="4610" width="7.6640625" customWidth="1"/>
    <col min="4611" max="4611" width="1" customWidth="1"/>
    <col min="4612" max="4612" width="4.88671875" customWidth="1"/>
    <col min="4613" max="4613" width="9.33203125" customWidth="1"/>
    <col min="4614" max="4614" width="1.109375" customWidth="1"/>
    <col min="4615" max="4615" width="26" customWidth="1"/>
    <col min="4616" max="4616" width="29.109375" customWidth="1"/>
    <col min="4617" max="4617" width="31.44140625" customWidth="1"/>
    <col min="4618" max="4618" width="2.109375" customWidth="1"/>
    <col min="4619" max="4619" width="7.109375" customWidth="1"/>
    <col min="4620" max="4620" width="11.44140625" customWidth="1"/>
    <col min="4621" max="4621" width="10" customWidth="1"/>
    <col min="4622" max="4622" width="1.5546875" customWidth="1"/>
    <col min="4623" max="4864" width="6.88671875" customWidth="1"/>
    <col min="4865" max="4865" width="1.44140625" customWidth="1"/>
    <col min="4866" max="4866" width="7.6640625" customWidth="1"/>
    <col min="4867" max="4867" width="1" customWidth="1"/>
    <col min="4868" max="4868" width="4.88671875" customWidth="1"/>
    <col min="4869" max="4869" width="9.33203125" customWidth="1"/>
    <col min="4870" max="4870" width="1.109375" customWidth="1"/>
    <col min="4871" max="4871" width="26" customWidth="1"/>
    <col min="4872" max="4872" width="29.109375" customWidth="1"/>
    <col min="4873" max="4873" width="31.44140625" customWidth="1"/>
    <col min="4874" max="4874" width="2.109375" customWidth="1"/>
    <col min="4875" max="4875" width="7.109375" customWidth="1"/>
    <col min="4876" max="4876" width="11.44140625" customWidth="1"/>
    <col min="4877" max="4877" width="10" customWidth="1"/>
    <col min="4878" max="4878" width="1.5546875" customWidth="1"/>
    <col min="4879" max="5120" width="6.88671875" customWidth="1"/>
    <col min="5121" max="5121" width="1.44140625" customWidth="1"/>
    <col min="5122" max="5122" width="7.6640625" customWidth="1"/>
    <col min="5123" max="5123" width="1" customWidth="1"/>
    <col min="5124" max="5124" width="4.88671875" customWidth="1"/>
    <col min="5125" max="5125" width="9.33203125" customWidth="1"/>
    <col min="5126" max="5126" width="1.109375" customWidth="1"/>
    <col min="5127" max="5127" width="26" customWidth="1"/>
    <col min="5128" max="5128" width="29.109375" customWidth="1"/>
    <col min="5129" max="5129" width="31.44140625" customWidth="1"/>
    <col min="5130" max="5130" width="2.109375" customWidth="1"/>
    <col min="5131" max="5131" width="7.109375" customWidth="1"/>
    <col min="5132" max="5132" width="11.44140625" customWidth="1"/>
    <col min="5133" max="5133" width="10" customWidth="1"/>
    <col min="5134" max="5134" width="1.5546875" customWidth="1"/>
    <col min="5135" max="5376" width="6.88671875" customWidth="1"/>
    <col min="5377" max="5377" width="1.44140625" customWidth="1"/>
    <col min="5378" max="5378" width="7.6640625" customWidth="1"/>
    <col min="5379" max="5379" width="1" customWidth="1"/>
    <col min="5380" max="5380" width="4.88671875" customWidth="1"/>
    <col min="5381" max="5381" width="9.33203125" customWidth="1"/>
    <col min="5382" max="5382" width="1.109375" customWidth="1"/>
    <col min="5383" max="5383" width="26" customWidth="1"/>
    <col min="5384" max="5384" width="29.109375" customWidth="1"/>
    <col min="5385" max="5385" width="31.44140625" customWidth="1"/>
    <col min="5386" max="5386" width="2.109375" customWidth="1"/>
    <col min="5387" max="5387" width="7.109375" customWidth="1"/>
    <col min="5388" max="5388" width="11.44140625" customWidth="1"/>
    <col min="5389" max="5389" width="10" customWidth="1"/>
    <col min="5390" max="5390" width="1.5546875" customWidth="1"/>
    <col min="5391" max="5632" width="6.88671875" customWidth="1"/>
    <col min="5633" max="5633" width="1.44140625" customWidth="1"/>
    <col min="5634" max="5634" width="7.6640625" customWidth="1"/>
    <col min="5635" max="5635" width="1" customWidth="1"/>
    <col min="5636" max="5636" width="4.88671875" customWidth="1"/>
    <col min="5637" max="5637" width="9.33203125" customWidth="1"/>
    <col min="5638" max="5638" width="1.109375" customWidth="1"/>
    <col min="5639" max="5639" width="26" customWidth="1"/>
    <col min="5640" max="5640" width="29.109375" customWidth="1"/>
    <col min="5641" max="5641" width="31.44140625" customWidth="1"/>
    <col min="5642" max="5642" width="2.109375" customWidth="1"/>
    <col min="5643" max="5643" width="7.109375" customWidth="1"/>
    <col min="5644" max="5644" width="11.44140625" customWidth="1"/>
    <col min="5645" max="5645" width="10" customWidth="1"/>
    <col min="5646" max="5646" width="1.5546875" customWidth="1"/>
    <col min="5647" max="5888" width="6.88671875" customWidth="1"/>
    <col min="5889" max="5889" width="1.44140625" customWidth="1"/>
    <col min="5890" max="5890" width="7.6640625" customWidth="1"/>
    <col min="5891" max="5891" width="1" customWidth="1"/>
    <col min="5892" max="5892" width="4.88671875" customWidth="1"/>
    <col min="5893" max="5893" width="9.33203125" customWidth="1"/>
    <col min="5894" max="5894" width="1.109375" customWidth="1"/>
    <col min="5895" max="5895" width="26" customWidth="1"/>
    <col min="5896" max="5896" width="29.109375" customWidth="1"/>
    <col min="5897" max="5897" width="31.44140625" customWidth="1"/>
    <col min="5898" max="5898" width="2.109375" customWidth="1"/>
    <col min="5899" max="5899" width="7.109375" customWidth="1"/>
    <col min="5900" max="5900" width="11.44140625" customWidth="1"/>
    <col min="5901" max="5901" width="10" customWidth="1"/>
    <col min="5902" max="5902" width="1.5546875" customWidth="1"/>
    <col min="5903" max="6144" width="6.88671875" customWidth="1"/>
    <col min="6145" max="6145" width="1.44140625" customWidth="1"/>
    <col min="6146" max="6146" width="7.6640625" customWidth="1"/>
    <col min="6147" max="6147" width="1" customWidth="1"/>
    <col min="6148" max="6148" width="4.88671875" customWidth="1"/>
    <col min="6149" max="6149" width="9.33203125" customWidth="1"/>
    <col min="6150" max="6150" width="1.109375" customWidth="1"/>
    <col min="6151" max="6151" width="26" customWidth="1"/>
    <col min="6152" max="6152" width="29.109375" customWidth="1"/>
    <col min="6153" max="6153" width="31.44140625" customWidth="1"/>
    <col min="6154" max="6154" width="2.109375" customWidth="1"/>
    <col min="6155" max="6155" width="7.109375" customWidth="1"/>
    <col min="6156" max="6156" width="11.44140625" customWidth="1"/>
    <col min="6157" max="6157" width="10" customWidth="1"/>
    <col min="6158" max="6158" width="1.5546875" customWidth="1"/>
    <col min="6159" max="6400" width="6.88671875" customWidth="1"/>
    <col min="6401" max="6401" width="1.44140625" customWidth="1"/>
    <col min="6402" max="6402" width="7.6640625" customWidth="1"/>
    <col min="6403" max="6403" width="1" customWidth="1"/>
    <col min="6404" max="6404" width="4.88671875" customWidth="1"/>
    <col min="6405" max="6405" width="9.33203125" customWidth="1"/>
    <col min="6406" max="6406" width="1.109375" customWidth="1"/>
    <col min="6407" max="6407" width="26" customWidth="1"/>
    <col min="6408" max="6408" width="29.109375" customWidth="1"/>
    <col min="6409" max="6409" width="31.44140625" customWidth="1"/>
    <col min="6410" max="6410" width="2.109375" customWidth="1"/>
    <col min="6411" max="6411" width="7.109375" customWidth="1"/>
    <col min="6412" max="6412" width="11.44140625" customWidth="1"/>
    <col min="6413" max="6413" width="10" customWidth="1"/>
    <col min="6414" max="6414" width="1.5546875" customWidth="1"/>
    <col min="6415" max="6656" width="6.88671875" customWidth="1"/>
    <col min="6657" max="6657" width="1.44140625" customWidth="1"/>
    <col min="6658" max="6658" width="7.6640625" customWidth="1"/>
    <col min="6659" max="6659" width="1" customWidth="1"/>
    <col min="6660" max="6660" width="4.88671875" customWidth="1"/>
    <col min="6661" max="6661" width="9.33203125" customWidth="1"/>
    <col min="6662" max="6662" width="1.109375" customWidth="1"/>
    <col min="6663" max="6663" width="26" customWidth="1"/>
    <col min="6664" max="6664" width="29.109375" customWidth="1"/>
    <col min="6665" max="6665" width="31.44140625" customWidth="1"/>
    <col min="6666" max="6666" width="2.109375" customWidth="1"/>
    <col min="6667" max="6667" width="7.109375" customWidth="1"/>
    <col min="6668" max="6668" width="11.44140625" customWidth="1"/>
    <col min="6669" max="6669" width="10" customWidth="1"/>
    <col min="6670" max="6670" width="1.5546875" customWidth="1"/>
    <col min="6671" max="6912" width="6.88671875" customWidth="1"/>
    <col min="6913" max="6913" width="1.44140625" customWidth="1"/>
    <col min="6914" max="6914" width="7.6640625" customWidth="1"/>
    <col min="6915" max="6915" width="1" customWidth="1"/>
    <col min="6916" max="6916" width="4.88671875" customWidth="1"/>
    <col min="6917" max="6917" width="9.33203125" customWidth="1"/>
    <col min="6918" max="6918" width="1.109375" customWidth="1"/>
    <col min="6919" max="6919" width="26" customWidth="1"/>
    <col min="6920" max="6920" width="29.109375" customWidth="1"/>
    <col min="6921" max="6921" width="31.44140625" customWidth="1"/>
    <col min="6922" max="6922" width="2.109375" customWidth="1"/>
    <col min="6923" max="6923" width="7.109375" customWidth="1"/>
    <col min="6924" max="6924" width="11.44140625" customWidth="1"/>
    <col min="6925" max="6925" width="10" customWidth="1"/>
    <col min="6926" max="6926" width="1.5546875" customWidth="1"/>
    <col min="6927" max="7168" width="6.88671875" customWidth="1"/>
    <col min="7169" max="7169" width="1.44140625" customWidth="1"/>
    <col min="7170" max="7170" width="7.6640625" customWidth="1"/>
    <col min="7171" max="7171" width="1" customWidth="1"/>
    <col min="7172" max="7172" width="4.88671875" customWidth="1"/>
    <col min="7173" max="7173" width="9.33203125" customWidth="1"/>
    <col min="7174" max="7174" width="1.109375" customWidth="1"/>
    <col min="7175" max="7175" width="26" customWidth="1"/>
    <col min="7176" max="7176" width="29.109375" customWidth="1"/>
    <col min="7177" max="7177" width="31.44140625" customWidth="1"/>
    <col min="7178" max="7178" width="2.109375" customWidth="1"/>
    <col min="7179" max="7179" width="7.109375" customWidth="1"/>
    <col min="7180" max="7180" width="11.44140625" customWidth="1"/>
    <col min="7181" max="7181" width="10" customWidth="1"/>
    <col min="7182" max="7182" width="1.5546875" customWidth="1"/>
    <col min="7183" max="7424" width="6.88671875" customWidth="1"/>
    <col min="7425" max="7425" width="1.44140625" customWidth="1"/>
    <col min="7426" max="7426" width="7.6640625" customWidth="1"/>
    <col min="7427" max="7427" width="1" customWidth="1"/>
    <col min="7428" max="7428" width="4.88671875" customWidth="1"/>
    <col min="7429" max="7429" width="9.33203125" customWidth="1"/>
    <col min="7430" max="7430" width="1.109375" customWidth="1"/>
    <col min="7431" max="7431" width="26" customWidth="1"/>
    <col min="7432" max="7432" width="29.109375" customWidth="1"/>
    <col min="7433" max="7433" width="31.44140625" customWidth="1"/>
    <col min="7434" max="7434" width="2.109375" customWidth="1"/>
    <col min="7435" max="7435" width="7.109375" customWidth="1"/>
    <col min="7436" max="7436" width="11.44140625" customWidth="1"/>
    <col min="7437" max="7437" width="10" customWidth="1"/>
    <col min="7438" max="7438" width="1.5546875" customWidth="1"/>
    <col min="7439" max="7680" width="6.88671875" customWidth="1"/>
    <col min="7681" max="7681" width="1.44140625" customWidth="1"/>
    <col min="7682" max="7682" width="7.6640625" customWidth="1"/>
    <col min="7683" max="7683" width="1" customWidth="1"/>
    <col min="7684" max="7684" width="4.88671875" customWidth="1"/>
    <col min="7685" max="7685" width="9.33203125" customWidth="1"/>
    <col min="7686" max="7686" width="1.109375" customWidth="1"/>
    <col min="7687" max="7687" width="26" customWidth="1"/>
    <col min="7688" max="7688" width="29.109375" customWidth="1"/>
    <col min="7689" max="7689" width="31.44140625" customWidth="1"/>
    <col min="7690" max="7690" width="2.109375" customWidth="1"/>
    <col min="7691" max="7691" width="7.109375" customWidth="1"/>
    <col min="7692" max="7692" width="11.44140625" customWidth="1"/>
    <col min="7693" max="7693" width="10" customWidth="1"/>
    <col min="7694" max="7694" width="1.5546875" customWidth="1"/>
    <col min="7695" max="7936" width="6.88671875" customWidth="1"/>
    <col min="7937" max="7937" width="1.44140625" customWidth="1"/>
    <col min="7938" max="7938" width="7.6640625" customWidth="1"/>
    <col min="7939" max="7939" width="1" customWidth="1"/>
    <col min="7940" max="7940" width="4.88671875" customWidth="1"/>
    <col min="7941" max="7941" width="9.33203125" customWidth="1"/>
    <col min="7942" max="7942" width="1.109375" customWidth="1"/>
    <col min="7943" max="7943" width="26" customWidth="1"/>
    <col min="7944" max="7944" width="29.109375" customWidth="1"/>
    <col min="7945" max="7945" width="31.44140625" customWidth="1"/>
    <col min="7946" max="7946" width="2.109375" customWidth="1"/>
    <col min="7947" max="7947" width="7.109375" customWidth="1"/>
    <col min="7948" max="7948" width="11.44140625" customWidth="1"/>
    <col min="7949" max="7949" width="10" customWidth="1"/>
    <col min="7950" max="7950" width="1.5546875" customWidth="1"/>
    <col min="7951" max="8192" width="6.88671875" customWidth="1"/>
    <col min="8193" max="8193" width="1.44140625" customWidth="1"/>
    <col min="8194" max="8194" width="7.6640625" customWidth="1"/>
    <col min="8195" max="8195" width="1" customWidth="1"/>
    <col min="8196" max="8196" width="4.88671875" customWidth="1"/>
    <col min="8197" max="8197" width="9.33203125" customWidth="1"/>
    <col min="8198" max="8198" width="1.109375" customWidth="1"/>
    <col min="8199" max="8199" width="26" customWidth="1"/>
    <col min="8200" max="8200" width="29.109375" customWidth="1"/>
    <col min="8201" max="8201" width="31.44140625" customWidth="1"/>
    <col min="8202" max="8202" width="2.109375" customWidth="1"/>
    <col min="8203" max="8203" width="7.109375" customWidth="1"/>
    <col min="8204" max="8204" width="11.44140625" customWidth="1"/>
    <col min="8205" max="8205" width="10" customWidth="1"/>
    <col min="8206" max="8206" width="1.5546875" customWidth="1"/>
    <col min="8207" max="8448" width="6.88671875" customWidth="1"/>
    <col min="8449" max="8449" width="1.44140625" customWidth="1"/>
    <col min="8450" max="8450" width="7.6640625" customWidth="1"/>
    <col min="8451" max="8451" width="1" customWidth="1"/>
    <col min="8452" max="8452" width="4.88671875" customWidth="1"/>
    <col min="8453" max="8453" width="9.33203125" customWidth="1"/>
    <col min="8454" max="8454" width="1.109375" customWidth="1"/>
    <col min="8455" max="8455" width="26" customWidth="1"/>
    <col min="8456" max="8456" width="29.109375" customWidth="1"/>
    <col min="8457" max="8457" width="31.44140625" customWidth="1"/>
    <col min="8458" max="8458" width="2.109375" customWidth="1"/>
    <col min="8459" max="8459" width="7.109375" customWidth="1"/>
    <col min="8460" max="8460" width="11.44140625" customWidth="1"/>
    <col min="8461" max="8461" width="10" customWidth="1"/>
    <col min="8462" max="8462" width="1.5546875" customWidth="1"/>
    <col min="8463" max="8704" width="6.88671875" customWidth="1"/>
    <col min="8705" max="8705" width="1.44140625" customWidth="1"/>
    <col min="8706" max="8706" width="7.6640625" customWidth="1"/>
    <col min="8707" max="8707" width="1" customWidth="1"/>
    <col min="8708" max="8708" width="4.88671875" customWidth="1"/>
    <col min="8709" max="8709" width="9.33203125" customWidth="1"/>
    <col min="8710" max="8710" width="1.109375" customWidth="1"/>
    <col min="8711" max="8711" width="26" customWidth="1"/>
    <col min="8712" max="8712" width="29.109375" customWidth="1"/>
    <col min="8713" max="8713" width="31.44140625" customWidth="1"/>
    <col min="8714" max="8714" width="2.109375" customWidth="1"/>
    <col min="8715" max="8715" width="7.109375" customWidth="1"/>
    <col min="8716" max="8716" width="11.44140625" customWidth="1"/>
    <col min="8717" max="8717" width="10" customWidth="1"/>
    <col min="8718" max="8718" width="1.5546875" customWidth="1"/>
    <col min="8719" max="8960" width="6.88671875" customWidth="1"/>
    <col min="8961" max="8961" width="1.44140625" customWidth="1"/>
    <col min="8962" max="8962" width="7.6640625" customWidth="1"/>
    <col min="8963" max="8963" width="1" customWidth="1"/>
    <col min="8964" max="8964" width="4.88671875" customWidth="1"/>
    <col min="8965" max="8965" width="9.33203125" customWidth="1"/>
    <col min="8966" max="8966" width="1.109375" customWidth="1"/>
    <col min="8967" max="8967" width="26" customWidth="1"/>
    <col min="8968" max="8968" width="29.109375" customWidth="1"/>
    <col min="8969" max="8969" width="31.44140625" customWidth="1"/>
    <col min="8970" max="8970" width="2.109375" customWidth="1"/>
    <col min="8971" max="8971" width="7.109375" customWidth="1"/>
    <col min="8972" max="8972" width="11.44140625" customWidth="1"/>
    <col min="8973" max="8973" width="10" customWidth="1"/>
    <col min="8974" max="8974" width="1.5546875" customWidth="1"/>
    <col min="8975" max="9216" width="6.88671875" customWidth="1"/>
    <col min="9217" max="9217" width="1.44140625" customWidth="1"/>
    <col min="9218" max="9218" width="7.6640625" customWidth="1"/>
    <col min="9219" max="9219" width="1" customWidth="1"/>
    <col min="9220" max="9220" width="4.88671875" customWidth="1"/>
    <col min="9221" max="9221" width="9.33203125" customWidth="1"/>
    <col min="9222" max="9222" width="1.109375" customWidth="1"/>
    <col min="9223" max="9223" width="26" customWidth="1"/>
    <col min="9224" max="9224" width="29.109375" customWidth="1"/>
    <col min="9225" max="9225" width="31.44140625" customWidth="1"/>
    <col min="9226" max="9226" width="2.109375" customWidth="1"/>
    <col min="9227" max="9227" width="7.109375" customWidth="1"/>
    <col min="9228" max="9228" width="11.44140625" customWidth="1"/>
    <col min="9229" max="9229" width="10" customWidth="1"/>
    <col min="9230" max="9230" width="1.5546875" customWidth="1"/>
    <col min="9231" max="9472" width="6.88671875" customWidth="1"/>
    <col min="9473" max="9473" width="1.44140625" customWidth="1"/>
    <col min="9474" max="9474" width="7.6640625" customWidth="1"/>
    <col min="9475" max="9475" width="1" customWidth="1"/>
    <col min="9476" max="9476" width="4.88671875" customWidth="1"/>
    <col min="9477" max="9477" width="9.33203125" customWidth="1"/>
    <col min="9478" max="9478" width="1.109375" customWidth="1"/>
    <col min="9479" max="9479" width="26" customWidth="1"/>
    <col min="9480" max="9480" width="29.109375" customWidth="1"/>
    <col min="9481" max="9481" width="31.44140625" customWidth="1"/>
    <col min="9482" max="9482" width="2.109375" customWidth="1"/>
    <col min="9483" max="9483" width="7.109375" customWidth="1"/>
    <col min="9484" max="9484" width="11.44140625" customWidth="1"/>
    <col min="9485" max="9485" width="10" customWidth="1"/>
    <col min="9486" max="9486" width="1.5546875" customWidth="1"/>
    <col min="9487" max="9728" width="6.88671875" customWidth="1"/>
    <col min="9729" max="9729" width="1.44140625" customWidth="1"/>
    <col min="9730" max="9730" width="7.6640625" customWidth="1"/>
    <col min="9731" max="9731" width="1" customWidth="1"/>
    <col min="9732" max="9732" width="4.88671875" customWidth="1"/>
    <col min="9733" max="9733" width="9.33203125" customWidth="1"/>
    <col min="9734" max="9734" width="1.109375" customWidth="1"/>
    <col min="9735" max="9735" width="26" customWidth="1"/>
    <col min="9736" max="9736" width="29.109375" customWidth="1"/>
    <col min="9737" max="9737" width="31.44140625" customWidth="1"/>
    <col min="9738" max="9738" width="2.109375" customWidth="1"/>
    <col min="9739" max="9739" width="7.109375" customWidth="1"/>
    <col min="9740" max="9740" width="11.44140625" customWidth="1"/>
    <col min="9741" max="9741" width="10" customWidth="1"/>
    <col min="9742" max="9742" width="1.5546875" customWidth="1"/>
    <col min="9743" max="9984" width="6.88671875" customWidth="1"/>
    <col min="9985" max="9985" width="1.44140625" customWidth="1"/>
    <col min="9986" max="9986" width="7.6640625" customWidth="1"/>
    <col min="9987" max="9987" width="1" customWidth="1"/>
    <col min="9988" max="9988" width="4.88671875" customWidth="1"/>
    <col min="9989" max="9989" width="9.33203125" customWidth="1"/>
    <col min="9990" max="9990" width="1.109375" customWidth="1"/>
    <col min="9991" max="9991" width="26" customWidth="1"/>
    <col min="9992" max="9992" width="29.109375" customWidth="1"/>
    <col min="9993" max="9993" width="31.44140625" customWidth="1"/>
    <col min="9994" max="9994" width="2.109375" customWidth="1"/>
    <col min="9995" max="9995" width="7.109375" customWidth="1"/>
    <col min="9996" max="9996" width="11.44140625" customWidth="1"/>
    <col min="9997" max="9997" width="10" customWidth="1"/>
    <col min="9998" max="9998" width="1.5546875" customWidth="1"/>
    <col min="9999" max="10240" width="6.88671875" customWidth="1"/>
    <col min="10241" max="10241" width="1.44140625" customWidth="1"/>
    <col min="10242" max="10242" width="7.6640625" customWidth="1"/>
    <col min="10243" max="10243" width="1" customWidth="1"/>
    <col min="10244" max="10244" width="4.88671875" customWidth="1"/>
    <col min="10245" max="10245" width="9.33203125" customWidth="1"/>
    <col min="10246" max="10246" width="1.109375" customWidth="1"/>
    <col min="10247" max="10247" width="26" customWidth="1"/>
    <col min="10248" max="10248" width="29.109375" customWidth="1"/>
    <col min="10249" max="10249" width="31.44140625" customWidth="1"/>
    <col min="10250" max="10250" width="2.109375" customWidth="1"/>
    <col min="10251" max="10251" width="7.109375" customWidth="1"/>
    <col min="10252" max="10252" width="11.44140625" customWidth="1"/>
    <col min="10253" max="10253" width="10" customWidth="1"/>
    <col min="10254" max="10254" width="1.5546875" customWidth="1"/>
    <col min="10255" max="10496" width="6.88671875" customWidth="1"/>
    <col min="10497" max="10497" width="1.44140625" customWidth="1"/>
    <col min="10498" max="10498" width="7.6640625" customWidth="1"/>
    <col min="10499" max="10499" width="1" customWidth="1"/>
    <col min="10500" max="10500" width="4.88671875" customWidth="1"/>
    <col min="10501" max="10501" width="9.33203125" customWidth="1"/>
    <col min="10502" max="10502" width="1.109375" customWidth="1"/>
    <col min="10503" max="10503" width="26" customWidth="1"/>
    <col min="10504" max="10504" width="29.109375" customWidth="1"/>
    <col min="10505" max="10505" width="31.44140625" customWidth="1"/>
    <col min="10506" max="10506" width="2.109375" customWidth="1"/>
    <col min="10507" max="10507" width="7.109375" customWidth="1"/>
    <col min="10508" max="10508" width="11.44140625" customWidth="1"/>
    <col min="10509" max="10509" width="10" customWidth="1"/>
    <col min="10510" max="10510" width="1.5546875" customWidth="1"/>
    <col min="10511" max="10752" width="6.88671875" customWidth="1"/>
    <col min="10753" max="10753" width="1.44140625" customWidth="1"/>
    <col min="10754" max="10754" width="7.6640625" customWidth="1"/>
    <col min="10755" max="10755" width="1" customWidth="1"/>
    <col min="10756" max="10756" width="4.88671875" customWidth="1"/>
    <col min="10757" max="10757" width="9.33203125" customWidth="1"/>
    <col min="10758" max="10758" width="1.109375" customWidth="1"/>
    <col min="10759" max="10759" width="26" customWidth="1"/>
    <col min="10760" max="10760" width="29.109375" customWidth="1"/>
    <col min="10761" max="10761" width="31.44140625" customWidth="1"/>
    <col min="10762" max="10762" width="2.109375" customWidth="1"/>
    <col min="10763" max="10763" width="7.109375" customWidth="1"/>
    <col min="10764" max="10764" width="11.44140625" customWidth="1"/>
    <col min="10765" max="10765" width="10" customWidth="1"/>
    <col min="10766" max="10766" width="1.5546875" customWidth="1"/>
    <col min="10767" max="11008" width="6.88671875" customWidth="1"/>
    <col min="11009" max="11009" width="1.44140625" customWidth="1"/>
    <col min="11010" max="11010" width="7.6640625" customWidth="1"/>
    <col min="11011" max="11011" width="1" customWidth="1"/>
    <col min="11012" max="11012" width="4.88671875" customWidth="1"/>
    <col min="11013" max="11013" width="9.33203125" customWidth="1"/>
    <col min="11014" max="11014" width="1.109375" customWidth="1"/>
    <col min="11015" max="11015" width="26" customWidth="1"/>
    <col min="11016" max="11016" width="29.109375" customWidth="1"/>
    <col min="11017" max="11017" width="31.44140625" customWidth="1"/>
    <col min="11018" max="11018" width="2.109375" customWidth="1"/>
    <col min="11019" max="11019" width="7.109375" customWidth="1"/>
    <col min="11020" max="11020" width="11.44140625" customWidth="1"/>
    <col min="11021" max="11021" width="10" customWidth="1"/>
    <col min="11022" max="11022" width="1.5546875" customWidth="1"/>
    <col min="11023" max="11264" width="6.88671875" customWidth="1"/>
    <col min="11265" max="11265" width="1.44140625" customWidth="1"/>
    <col min="11266" max="11266" width="7.6640625" customWidth="1"/>
    <col min="11267" max="11267" width="1" customWidth="1"/>
    <col min="11268" max="11268" width="4.88671875" customWidth="1"/>
    <col min="11269" max="11269" width="9.33203125" customWidth="1"/>
    <col min="11270" max="11270" width="1.109375" customWidth="1"/>
    <col min="11271" max="11271" width="26" customWidth="1"/>
    <col min="11272" max="11272" width="29.109375" customWidth="1"/>
    <col min="11273" max="11273" width="31.44140625" customWidth="1"/>
    <col min="11274" max="11274" width="2.109375" customWidth="1"/>
    <col min="11275" max="11275" width="7.109375" customWidth="1"/>
    <col min="11276" max="11276" width="11.44140625" customWidth="1"/>
    <col min="11277" max="11277" width="10" customWidth="1"/>
    <col min="11278" max="11278" width="1.5546875" customWidth="1"/>
    <col min="11279" max="11520" width="6.88671875" customWidth="1"/>
    <col min="11521" max="11521" width="1.44140625" customWidth="1"/>
    <col min="11522" max="11522" width="7.6640625" customWidth="1"/>
    <col min="11523" max="11523" width="1" customWidth="1"/>
    <col min="11524" max="11524" width="4.88671875" customWidth="1"/>
    <col min="11525" max="11525" width="9.33203125" customWidth="1"/>
    <col min="11526" max="11526" width="1.109375" customWidth="1"/>
    <col min="11527" max="11527" width="26" customWidth="1"/>
    <col min="11528" max="11528" width="29.109375" customWidth="1"/>
    <col min="11529" max="11529" width="31.44140625" customWidth="1"/>
    <col min="11530" max="11530" width="2.109375" customWidth="1"/>
    <col min="11531" max="11531" width="7.109375" customWidth="1"/>
    <col min="11532" max="11532" width="11.44140625" customWidth="1"/>
    <col min="11533" max="11533" width="10" customWidth="1"/>
    <col min="11534" max="11534" width="1.5546875" customWidth="1"/>
    <col min="11535" max="11776" width="6.88671875" customWidth="1"/>
    <col min="11777" max="11777" width="1.44140625" customWidth="1"/>
    <col min="11778" max="11778" width="7.6640625" customWidth="1"/>
    <col min="11779" max="11779" width="1" customWidth="1"/>
    <col min="11780" max="11780" width="4.88671875" customWidth="1"/>
    <col min="11781" max="11781" width="9.33203125" customWidth="1"/>
    <col min="11782" max="11782" width="1.109375" customWidth="1"/>
    <col min="11783" max="11783" width="26" customWidth="1"/>
    <col min="11784" max="11784" width="29.109375" customWidth="1"/>
    <col min="11785" max="11785" width="31.44140625" customWidth="1"/>
    <col min="11786" max="11786" width="2.109375" customWidth="1"/>
    <col min="11787" max="11787" width="7.109375" customWidth="1"/>
    <col min="11788" max="11788" width="11.44140625" customWidth="1"/>
    <col min="11789" max="11789" width="10" customWidth="1"/>
    <col min="11790" max="11790" width="1.5546875" customWidth="1"/>
    <col min="11791" max="12032" width="6.88671875" customWidth="1"/>
    <col min="12033" max="12033" width="1.44140625" customWidth="1"/>
    <col min="12034" max="12034" width="7.6640625" customWidth="1"/>
    <col min="12035" max="12035" width="1" customWidth="1"/>
    <col min="12036" max="12036" width="4.88671875" customWidth="1"/>
    <col min="12037" max="12037" width="9.33203125" customWidth="1"/>
    <col min="12038" max="12038" width="1.109375" customWidth="1"/>
    <col min="12039" max="12039" width="26" customWidth="1"/>
    <col min="12040" max="12040" width="29.109375" customWidth="1"/>
    <col min="12041" max="12041" width="31.44140625" customWidth="1"/>
    <col min="12042" max="12042" width="2.109375" customWidth="1"/>
    <col min="12043" max="12043" width="7.109375" customWidth="1"/>
    <col min="12044" max="12044" width="11.44140625" customWidth="1"/>
    <col min="12045" max="12045" width="10" customWidth="1"/>
    <col min="12046" max="12046" width="1.5546875" customWidth="1"/>
    <col min="12047" max="12288" width="6.88671875" customWidth="1"/>
    <col min="12289" max="12289" width="1.44140625" customWidth="1"/>
    <col min="12290" max="12290" width="7.6640625" customWidth="1"/>
    <col min="12291" max="12291" width="1" customWidth="1"/>
    <col min="12292" max="12292" width="4.88671875" customWidth="1"/>
    <col min="12293" max="12293" width="9.33203125" customWidth="1"/>
    <col min="12294" max="12294" width="1.109375" customWidth="1"/>
    <col min="12295" max="12295" width="26" customWidth="1"/>
    <col min="12296" max="12296" width="29.109375" customWidth="1"/>
    <col min="12297" max="12297" width="31.44140625" customWidth="1"/>
    <col min="12298" max="12298" width="2.109375" customWidth="1"/>
    <col min="12299" max="12299" width="7.109375" customWidth="1"/>
    <col min="12300" max="12300" width="11.44140625" customWidth="1"/>
    <col min="12301" max="12301" width="10" customWidth="1"/>
    <col min="12302" max="12302" width="1.5546875" customWidth="1"/>
    <col min="12303" max="12544" width="6.88671875" customWidth="1"/>
    <col min="12545" max="12545" width="1.44140625" customWidth="1"/>
    <col min="12546" max="12546" width="7.6640625" customWidth="1"/>
    <col min="12547" max="12547" width="1" customWidth="1"/>
    <col min="12548" max="12548" width="4.88671875" customWidth="1"/>
    <col min="12549" max="12549" width="9.33203125" customWidth="1"/>
    <col min="12550" max="12550" width="1.109375" customWidth="1"/>
    <col min="12551" max="12551" width="26" customWidth="1"/>
    <col min="12552" max="12552" width="29.109375" customWidth="1"/>
    <col min="12553" max="12553" width="31.44140625" customWidth="1"/>
    <col min="12554" max="12554" width="2.109375" customWidth="1"/>
    <col min="12555" max="12555" width="7.109375" customWidth="1"/>
    <col min="12556" max="12556" width="11.44140625" customWidth="1"/>
    <col min="12557" max="12557" width="10" customWidth="1"/>
    <col min="12558" max="12558" width="1.5546875" customWidth="1"/>
    <col min="12559" max="12800" width="6.88671875" customWidth="1"/>
    <col min="12801" max="12801" width="1.44140625" customWidth="1"/>
    <col min="12802" max="12802" width="7.6640625" customWidth="1"/>
    <col min="12803" max="12803" width="1" customWidth="1"/>
    <col min="12804" max="12804" width="4.88671875" customWidth="1"/>
    <col min="12805" max="12805" width="9.33203125" customWidth="1"/>
    <col min="12806" max="12806" width="1.109375" customWidth="1"/>
    <col min="12807" max="12807" width="26" customWidth="1"/>
    <col min="12808" max="12808" width="29.109375" customWidth="1"/>
    <col min="12809" max="12809" width="31.44140625" customWidth="1"/>
    <col min="12810" max="12810" width="2.109375" customWidth="1"/>
    <col min="12811" max="12811" width="7.109375" customWidth="1"/>
    <col min="12812" max="12812" width="11.44140625" customWidth="1"/>
    <col min="12813" max="12813" width="10" customWidth="1"/>
    <col min="12814" max="12814" width="1.5546875" customWidth="1"/>
    <col min="12815" max="13056" width="6.88671875" customWidth="1"/>
    <col min="13057" max="13057" width="1.44140625" customWidth="1"/>
    <col min="13058" max="13058" width="7.6640625" customWidth="1"/>
    <col min="13059" max="13059" width="1" customWidth="1"/>
    <col min="13060" max="13060" width="4.88671875" customWidth="1"/>
    <col min="13061" max="13061" width="9.33203125" customWidth="1"/>
    <col min="13062" max="13062" width="1.109375" customWidth="1"/>
    <col min="13063" max="13063" width="26" customWidth="1"/>
    <col min="13064" max="13064" width="29.109375" customWidth="1"/>
    <col min="13065" max="13065" width="31.44140625" customWidth="1"/>
    <col min="13066" max="13066" width="2.109375" customWidth="1"/>
    <col min="13067" max="13067" width="7.109375" customWidth="1"/>
    <col min="13068" max="13068" width="11.44140625" customWidth="1"/>
    <col min="13069" max="13069" width="10" customWidth="1"/>
    <col min="13070" max="13070" width="1.5546875" customWidth="1"/>
    <col min="13071" max="13312" width="6.88671875" customWidth="1"/>
    <col min="13313" max="13313" width="1.44140625" customWidth="1"/>
    <col min="13314" max="13314" width="7.6640625" customWidth="1"/>
    <col min="13315" max="13315" width="1" customWidth="1"/>
    <col min="13316" max="13316" width="4.88671875" customWidth="1"/>
    <col min="13317" max="13317" width="9.33203125" customWidth="1"/>
    <col min="13318" max="13318" width="1.109375" customWidth="1"/>
    <col min="13319" max="13319" width="26" customWidth="1"/>
    <col min="13320" max="13320" width="29.109375" customWidth="1"/>
    <col min="13321" max="13321" width="31.44140625" customWidth="1"/>
    <col min="13322" max="13322" width="2.109375" customWidth="1"/>
    <col min="13323" max="13323" width="7.109375" customWidth="1"/>
    <col min="13324" max="13324" width="11.44140625" customWidth="1"/>
    <col min="13325" max="13325" width="10" customWidth="1"/>
    <col min="13326" max="13326" width="1.5546875" customWidth="1"/>
    <col min="13327" max="13568" width="6.88671875" customWidth="1"/>
    <col min="13569" max="13569" width="1.44140625" customWidth="1"/>
    <col min="13570" max="13570" width="7.6640625" customWidth="1"/>
    <col min="13571" max="13571" width="1" customWidth="1"/>
    <col min="13572" max="13572" width="4.88671875" customWidth="1"/>
    <col min="13573" max="13573" width="9.33203125" customWidth="1"/>
    <col min="13574" max="13574" width="1.109375" customWidth="1"/>
    <col min="13575" max="13575" width="26" customWidth="1"/>
    <col min="13576" max="13576" width="29.109375" customWidth="1"/>
    <col min="13577" max="13577" width="31.44140625" customWidth="1"/>
    <col min="13578" max="13578" width="2.109375" customWidth="1"/>
    <col min="13579" max="13579" width="7.109375" customWidth="1"/>
    <col min="13580" max="13580" width="11.44140625" customWidth="1"/>
    <col min="13581" max="13581" width="10" customWidth="1"/>
    <col min="13582" max="13582" width="1.5546875" customWidth="1"/>
    <col min="13583" max="13824" width="6.88671875" customWidth="1"/>
    <col min="13825" max="13825" width="1.44140625" customWidth="1"/>
    <col min="13826" max="13826" width="7.6640625" customWidth="1"/>
    <col min="13827" max="13827" width="1" customWidth="1"/>
    <col min="13828" max="13828" width="4.88671875" customWidth="1"/>
    <col min="13829" max="13829" width="9.33203125" customWidth="1"/>
    <col min="13830" max="13830" width="1.109375" customWidth="1"/>
    <col min="13831" max="13831" width="26" customWidth="1"/>
    <col min="13832" max="13832" width="29.109375" customWidth="1"/>
    <col min="13833" max="13833" width="31.44140625" customWidth="1"/>
    <col min="13834" max="13834" width="2.109375" customWidth="1"/>
    <col min="13835" max="13835" width="7.109375" customWidth="1"/>
    <col min="13836" max="13836" width="11.44140625" customWidth="1"/>
    <col min="13837" max="13837" width="10" customWidth="1"/>
    <col min="13838" max="13838" width="1.5546875" customWidth="1"/>
    <col min="13839" max="14080" width="6.88671875" customWidth="1"/>
    <col min="14081" max="14081" width="1.44140625" customWidth="1"/>
    <col min="14082" max="14082" width="7.6640625" customWidth="1"/>
    <col min="14083" max="14083" width="1" customWidth="1"/>
    <col min="14084" max="14084" width="4.88671875" customWidth="1"/>
    <col min="14085" max="14085" width="9.33203125" customWidth="1"/>
    <col min="14086" max="14086" width="1.109375" customWidth="1"/>
    <col min="14087" max="14087" width="26" customWidth="1"/>
    <col min="14088" max="14088" width="29.109375" customWidth="1"/>
    <col min="14089" max="14089" width="31.44140625" customWidth="1"/>
    <col min="14090" max="14090" width="2.109375" customWidth="1"/>
    <col min="14091" max="14091" width="7.109375" customWidth="1"/>
    <col min="14092" max="14092" width="11.44140625" customWidth="1"/>
    <col min="14093" max="14093" width="10" customWidth="1"/>
    <col min="14094" max="14094" width="1.5546875" customWidth="1"/>
    <col min="14095" max="14336" width="6.88671875" customWidth="1"/>
    <col min="14337" max="14337" width="1.44140625" customWidth="1"/>
    <col min="14338" max="14338" width="7.6640625" customWidth="1"/>
    <col min="14339" max="14339" width="1" customWidth="1"/>
    <col min="14340" max="14340" width="4.88671875" customWidth="1"/>
    <col min="14341" max="14341" width="9.33203125" customWidth="1"/>
    <col min="14342" max="14342" width="1.109375" customWidth="1"/>
    <col min="14343" max="14343" width="26" customWidth="1"/>
    <col min="14344" max="14344" width="29.109375" customWidth="1"/>
    <col min="14345" max="14345" width="31.44140625" customWidth="1"/>
    <col min="14346" max="14346" width="2.109375" customWidth="1"/>
    <col min="14347" max="14347" width="7.109375" customWidth="1"/>
    <col min="14348" max="14348" width="11.44140625" customWidth="1"/>
    <col min="14349" max="14349" width="10" customWidth="1"/>
    <col min="14350" max="14350" width="1.5546875" customWidth="1"/>
    <col min="14351" max="14592" width="6.88671875" customWidth="1"/>
    <col min="14593" max="14593" width="1.44140625" customWidth="1"/>
    <col min="14594" max="14594" width="7.6640625" customWidth="1"/>
    <col min="14595" max="14595" width="1" customWidth="1"/>
    <col min="14596" max="14596" width="4.88671875" customWidth="1"/>
    <col min="14597" max="14597" width="9.33203125" customWidth="1"/>
    <col min="14598" max="14598" width="1.109375" customWidth="1"/>
    <col min="14599" max="14599" width="26" customWidth="1"/>
    <col min="14600" max="14600" width="29.109375" customWidth="1"/>
    <col min="14601" max="14601" width="31.44140625" customWidth="1"/>
    <col min="14602" max="14602" width="2.109375" customWidth="1"/>
    <col min="14603" max="14603" width="7.109375" customWidth="1"/>
    <col min="14604" max="14604" width="11.44140625" customWidth="1"/>
    <col min="14605" max="14605" width="10" customWidth="1"/>
    <col min="14606" max="14606" width="1.5546875" customWidth="1"/>
    <col min="14607" max="14848" width="6.88671875" customWidth="1"/>
    <col min="14849" max="14849" width="1.44140625" customWidth="1"/>
    <col min="14850" max="14850" width="7.6640625" customWidth="1"/>
    <col min="14851" max="14851" width="1" customWidth="1"/>
    <col min="14852" max="14852" width="4.88671875" customWidth="1"/>
    <col min="14853" max="14853" width="9.33203125" customWidth="1"/>
    <col min="14854" max="14854" width="1.109375" customWidth="1"/>
    <col min="14855" max="14855" width="26" customWidth="1"/>
    <col min="14856" max="14856" width="29.109375" customWidth="1"/>
    <col min="14857" max="14857" width="31.44140625" customWidth="1"/>
    <col min="14858" max="14858" width="2.109375" customWidth="1"/>
    <col min="14859" max="14859" width="7.109375" customWidth="1"/>
    <col min="14860" max="14860" width="11.44140625" customWidth="1"/>
    <col min="14861" max="14861" width="10" customWidth="1"/>
    <col min="14862" max="14862" width="1.5546875" customWidth="1"/>
    <col min="14863" max="15104" width="6.88671875" customWidth="1"/>
    <col min="15105" max="15105" width="1.44140625" customWidth="1"/>
    <col min="15106" max="15106" width="7.6640625" customWidth="1"/>
    <col min="15107" max="15107" width="1" customWidth="1"/>
    <col min="15108" max="15108" width="4.88671875" customWidth="1"/>
    <col min="15109" max="15109" width="9.33203125" customWidth="1"/>
    <col min="15110" max="15110" width="1.109375" customWidth="1"/>
    <col min="15111" max="15111" width="26" customWidth="1"/>
    <col min="15112" max="15112" width="29.109375" customWidth="1"/>
    <col min="15113" max="15113" width="31.44140625" customWidth="1"/>
    <col min="15114" max="15114" width="2.109375" customWidth="1"/>
    <col min="15115" max="15115" width="7.109375" customWidth="1"/>
    <col min="15116" max="15116" width="11.44140625" customWidth="1"/>
    <col min="15117" max="15117" width="10" customWidth="1"/>
    <col min="15118" max="15118" width="1.5546875" customWidth="1"/>
    <col min="15119" max="15360" width="6.88671875" customWidth="1"/>
    <col min="15361" max="15361" width="1.44140625" customWidth="1"/>
    <col min="15362" max="15362" width="7.6640625" customWidth="1"/>
    <col min="15363" max="15363" width="1" customWidth="1"/>
    <col min="15364" max="15364" width="4.88671875" customWidth="1"/>
    <col min="15365" max="15365" width="9.33203125" customWidth="1"/>
    <col min="15366" max="15366" width="1.109375" customWidth="1"/>
    <col min="15367" max="15367" width="26" customWidth="1"/>
    <col min="15368" max="15368" width="29.109375" customWidth="1"/>
    <col min="15369" max="15369" width="31.44140625" customWidth="1"/>
    <col min="15370" max="15370" width="2.109375" customWidth="1"/>
    <col min="15371" max="15371" width="7.109375" customWidth="1"/>
    <col min="15372" max="15372" width="11.44140625" customWidth="1"/>
    <col min="15373" max="15373" width="10" customWidth="1"/>
    <col min="15374" max="15374" width="1.5546875" customWidth="1"/>
    <col min="15375" max="15616" width="6.88671875" customWidth="1"/>
    <col min="15617" max="15617" width="1.44140625" customWidth="1"/>
    <col min="15618" max="15618" width="7.6640625" customWidth="1"/>
    <col min="15619" max="15619" width="1" customWidth="1"/>
    <col min="15620" max="15620" width="4.88671875" customWidth="1"/>
    <col min="15621" max="15621" width="9.33203125" customWidth="1"/>
    <col min="15622" max="15622" width="1.109375" customWidth="1"/>
    <col min="15623" max="15623" width="26" customWidth="1"/>
    <col min="15624" max="15624" width="29.109375" customWidth="1"/>
    <col min="15625" max="15625" width="31.44140625" customWidth="1"/>
    <col min="15626" max="15626" width="2.109375" customWidth="1"/>
    <col min="15627" max="15627" width="7.109375" customWidth="1"/>
    <col min="15628" max="15628" width="11.44140625" customWidth="1"/>
    <col min="15629" max="15629" width="10" customWidth="1"/>
    <col min="15630" max="15630" width="1.5546875" customWidth="1"/>
    <col min="15631" max="15872" width="6.88671875" customWidth="1"/>
    <col min="15873" max="15873" width="1.44140625" customWidth="1"/>
    <col min="15874" max="15874" width="7.6640625" customWidth="1"/>
    <col min="15875" max="15875" width="1" customWidth="1"/>
    <col min="15876" max="15876" width="4.88671875" customWidth="1"/>
    <col min="15877" max="15877" width="9.33203125" customWidth="1"/>
    <col min="15878" max="15878" width="1.109375" customWidth="1"/>
    <col min="15879" max="15879" width="26" customWidth="1"/>
    <col min="15880" max="15880" width="29.109375" customWidth="1"/>
    <col min="15881" max="15881" width="31.44140625" customWidth="1"/>
    <col min="15882" max="15882" width="2.109375" customWidth="1"/>
    <col min="15883" max="15883" width="7.109375" customWidth="1"/>
    <col min="15884" max="15884" width="11.44140625" customWidth="1"/>
    <col min="15885" max="15885" width="10" customWidth="1"/>
    <col min="15886" max="15886" width="1.5546875" customWidth="1"/>
    <col min="15887" max="16128" width="6.88671875" customWidth="1"/>
    <col min="16129" max="16129" width="1.44140625" customWidth="1"/>
    <col min="16130" max="16130" width="7.6640625" customWidth="1"/>
    <col min="16131" max="16131" width="1" customWidth="1"/>
    <col min="16132" max="16132" width="4.88671875" customWidth="1"/>
    <col min="16133" max="16133" width="9.33203125" customWidth="1"/>
    <col min="16134" max="16134" width="1.109375" customWidth="1"/>
    <col min="16135" max="16135" width="26" customWidth="1"/>
    <col min="16136" max="16136" width="29.109375" customWidth="1"/>
    <col min="16137" max="16137" width="31.44140625" customWidth="1"/>
    <col min="16138" max="16138" width="2.109375" customWidth="1"/>
    <col min="16139" max="16139" width="7.109375" customWidth="1"/>
    <col min="16140" max="16140" width="11.44140625" customWidth="1"/>
    <col min="16141" max="16141" width="10" customWidth="1"/>
    <col min="16142" max="16142" width="1.5546875" customWidth="1"/>
    <col min="16143" max="16384" width="6.88671875" customWidth="1"/>
  </cols>
  <sheetData>
    <row r="1" spans="1:16" ht="10.5" customHeight="1" x14ac:dyDescent="0.25">
      <c r="A1" s="67" t="s">
        <v>4044</v>
      </c>
      <c r="B1" s="67"/>
      <c r="C1" s="67"/>
      <c r="D1" s="67"/>
      <c r="E1" s="67"/>
      <c r="F1" s="67"/>
      <c r="G1" s="67"/>
      <c r="H1" s="67"/>
      <c r="I1" s="67"/>
      <c r="J1" s="67"/>
      <c r="K1" s="68" t="s">
        <v>4045</v>
      </c>
      <c r="L1" s="68"/>
      <c r="M1" s="68"/>
      <c r="N1" s="68"/>
    </row>
    <row r="2" spans="1:16" ht="7.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</row>
    <row r="3" spans="1:16" ht="14.25" customHeight="1" x14ac:dyDescent="0.25"/>
    <row r="4" spans="1:16" ht="13.5" customHeight="1" x14ac:dyDescent="0.25">
      <c r="B4" s="69" t="s">
        <v>0</v>
      </c>
      <c r="C4" s="69"/>
      <c r="D4" s="41" t="s">
        <v>1</v>
      </c>
      <c r="E4" s="23" t="s">
        <v>2</v>
      </c>
      <c r="G4" s="40" t="s">
        <v>3</v>
      </c>
      <c r="H4" s="40" t="s">
        <v>4</v>
      </c>
      <c r="I4" s="40" t="s">
        <v>5</v>
      </c>
      <c r="K4" s="70" t="s">
        <v>6</v>
      </c>
      <c r="L4" s="70"/>
      <c r="M4" s="24" t="s">
        <v>7</v>
      </c>
    </row>
    <row r="5" spans="1:16" s="21" customFormat="1" ht="13.5" customHeight="1" x14ac:dyDescent="0.25">
      <c r="B5" s="71" t="s">
        <v>3248</v>
      </c>
      <c r="C5" s="71"/>
      <c r="D5" s="25">
        <v>2</v>
      </c>
      <c r="E5" s="26">
        <v>43844</v>
      </c>
      <c r="G5" s="37" t="s">
        <v>18</v>
      </c>
      <c r="H5" s="37" t="s">
        <v>3249</v>
      </c>
      <c r="I5" s="37" t="s">
        <v>3250</v>
      </c>
      <c r="K5" s="72">
        <v>1</v>
      </c>
      <c r="L5" s="72"/>
      <c r="M5" s="27">
        <v>0</v>
      </c>
    </row>
    <row r="6" spans="1:16" s="22" customFormat="1" ht="13.5" customHeight="1" x14ac:dyDescent="0.25">
      <c r="B6" s="73" t="s">
        <v>3248</v>
      </c>
      <c r="C6" s="73"/>
      <c r="D6" s="28">
        <v>3</v>
      </c>
      <c r="E6" s="29">
        <v>43844</v>
      </c>
      <c r="G6" s="39" t="s">
        <v>18</v>
      </c>
      <c r="H6" s="39" t="s">
        <v>3251</v>
      </c>
      <c r="I6" s="39" t="s">
        <v>3252</v>
      </c>
      <c r="K6" s="74">
        <v>1</v>
      </c>
      <c r="L6" s="74"/>
      <c r="M6" s="30">
        <v>0</v>
      </c>
    </row>
    <row r="7" spans="1:16" s="21" customFormat="1" ht="13.5" customHeight="1" x14ac:dyDescent="0.25">
      <c r="B7" s="71" t="s">
        <v>3248</v>
      </c>
      <c r="C7" s="71"/>
      <c r="D7" s="25">
        <v>4</v>
      </c>
      <c r="E7" s="26">
        <v>43844</v>
      </c>
      <c r="G7" s="37" t="s">
        <v>18</v>
      </c>
      <c r="H7" s="37" t="s">
        <v>3253</v>
      </c>
      <c r="I7" s="37" t="s">
        <v>3254</v>
      </c>
      <c r="K7" s="72">
        <v>1</v>
      </c>
      <c r="L7" s="72"/>
      <c r="M7" s="27">
        <v>0</v>
      </c>
    </row>
    <row r="8" spans="1:16" s="22" customFormat="1" ht="13.5" customHeight="1" x14ac:dyDescent="0.25">
      <c r="B8" s="73" t="s">
        <v>3248</v>
      </c>
      <c r="C8" s="73"/>
      <c r="D8" s="28">
        <v>6</v>
      </c>
      <c r="E8" s="29">
        <v>43844</v>
      </c>
      <c r="G8" s="39" t="s">
        <v>18</v>
      </c>
      <c r="H8" s="39" t="s">
        <v>3255</v>
      </c>
      <c r="I8" s="39" t="s">
        <v>3256</v>
      </c>
      <c r="K8" s="74">
        <v>1</v>
      </c>
      <c r="L8" s="74"/>
      <c r="M8" s="30">
        <v>0</v>
      </c>
    </row>
    <row r="9" spans="1:16" s="21" customFormat="1" ht="13.5" customHeight="1" x14ac:dyDescent="0.25">
      <c r="B9" s="71" t="s">
        <v>3248</v>
      </c>
      <c r="C9" s="71"/>
      <c r="D9" s="25">
        <v>8</v>
      </c>
      <c r="E9" s="26">
        <v>43844</v>
      </c>
      <c r="G9" s="37" t="s">
        <v>18</v>
      </c>
      <c r="H9" s="37" t="s">
        <v>3257</v>
      </c>
      <c r="I9" s="37" t="s">
        <v>3258</v>
      </c>
      <c r="K9" s="72">
        <v>1</v>
      </c>
      <c r="L9" s="72"/>
      <c r="M9" s="27">
        <v>0</v>
      </c>
    </row>
    <row r="10" spans="1:16" s="22" customFormat="1" ht="13.5" customHeight="1" x14ac:dyDescent="0.25">
      <c r="B10" s="73" t="s">
        <v>3248</v>
      </c>
      <c r="C10" s="73"/>
      <c r="D10" s="28">
        <v>9</v>
      </c>
      <c r="E10" s="29">
        <v>43844</v>
      </c>
      <c r="G10" s="39" t="s">
        <v>18</v>
      </c>
      <c r="H10" s="39" t="s">
        <v>3259</v>
      </c>
      <c r="I10" s="39" t="s">
        <v>3260</v>
      </c>
      <c r="K10" s="74">
        <v>1</v>
      </c>
      <c r="L10" s="74"/>
      <c r="M10" s="30">
        <v>0</v>
      </c>
    </row>
    <row r="11" spans="1:16" s="21" customFormat="1" ht="13.5" customHeight="1" x14ac:dyDescent="0.25">
      <c r="B11" s="71" t="s">
        <v>3248</v>
      </c>
      <c r="C11" s="71"/>
      <c r="D11" s="25">
        <v>10</v>
      </c>
      <c r="E11" s="26">
        <v>43844</v>
      </c>
      <c r="G11" s="37" t="s">
        <v>18</v>
      </c>
      <c r="H11" s="37" t="s">
        <v>3261</v>
      </c>
      <c r="I11" s="37" t="s">
        <v>3262</v>
      </c>
      <c r="K11" s="72">
        <v>1</v>
      </c>
      <c r="L11" s="72"/>
      <c r="M11" s="27">
        <v>0</v>
      </c>
    </row>
    <row r="12" spans="1:16" s="22" customFormat="1" ht="13.5" customHeight="1" x14ac:dyDescent="0.25">
      <c r="B12" s="73" t="s">
        <v>3248</v>
      </c>
      <c r="C12" s="73"/>
      <c r="D12" s="28">
        <v>13</v>
      </c>
      <c r="E12" s="29">
        <v>43844</v>
      </c>
      <c r="G12" s="39" t="s">
        <v>18</v>
      </c>
      <c r="H12" s="39" t="s">
        <v>3263</v>
      </c>
      <c r="I12" s="39" t="s">
        <v>3264</v>
      </c>
      <c r="K12" s="74">
        <v>1</v>
      </c>
      <c r="L12" s="74"/>
      <c r="M12" s="30">
        <v>0</v>
      </c>
    </row>
    <row r="13" spans="1:16" s="22" customFormat="1" ht="13.2" x14ac:dyDescent="0.25">
      <c r="B13" s="75" t="s">
        <v>3349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</row>
    <row r="14" spans="1:16" s="22" customFormat="1" ht="2.25" customHeight="1" x14ac:dyDescent="0.25"/>
    <row r="15" spans="1:16" ht="11.25" customHeight="1" x14ac:dyDescent="0.25">
      <c r="B15" s="76" t="s">
        <v>3248</v>
      </c>
      <c r="C15" s="76"/>
      <c r="D15" s="38"/>
      <c r="E15" s="38"/>
      <c r="G15" s="38"/>
      <c r="H15" s="38"/>
      <c r="I15" s="38"/>
      <c r="K15" s="77"/>
      <c r="L15" s="77"/>
      <c r="M15" s="38"/>
      <c r="N15" s="78">
        <v>0</v>
      </c>
      <c r="O15" s="78"/>
      <c r="P15" s="78"/>
    </row>
    <row r="16" spans="1:16" s="21" customFormat="1" ht="0.75" customHeight="1" x14ac:dyDescent="0.25">
      <c r="B16" s="76"/>
      <c r="C16" s="76"/>
      <c r="N16" s="78"/>
      <c r="O16" s="78"/>
      <c r="P16" s="78"/>
    </row>
    <row r="17" spans="2:16" s="21" customFormat="1" ht="13.2" x14ac:dyDescent="0.25">
      <c r="B17" s="71" t="s">
        <v>3265</v>
      </c>
      <c r="C17" s="71"/>
      <c r="D17" s="25">
        <v>1</v>
      </c>
      <c r="E17" s="26">
        <v>43844</v>
      </c>
      <c r="G17" s="37" t="s">
        <v>18</v>
      </c>
      <c r="H17" s="37" t="s">
        <v>3266</v>
      </c>
      <c r="I17" s="37" t="s">
        <v>3267</v>
      </c>
      <c r="K17" s="72">
        <v>1</v>
      </c>
      <c r="L17" s="72"/>
      <c r="M17" s="27">
        <v>0</v>
      </c>
    </row>
    <row r="18" spans="2:16" s="21" customFormat="1" ht="11.25" customHeight="1" x14ac:dyDescent="0.25"/>
    <row r="19" spans="2:16" s="22" customFormat="1" ht="13.5" customHeight="1" x14ac:dyDescent="0.25">
      <c r="B19" s="73" t="s">
        <v>3265</v>
      </c>
      <c r="C19" s="73"/>
      <c r="D19" s="28">
        <v>2</v>
      </c>
      <c r="E19" s="29">
        <v>43844</v>
      </c>
      <c r="G19" s="39" t="s">
        <v>18</v>
      </c>
      <c r="H19" s="39" t="s">
        <v>3268</v>
      </c>
      <c r="I19" s="39" t="s">
        <v>3269</v>
      </c>
      <c r="K19" s="74">
        <v>1</v>
      </c>
      <c r="L19" s="74"/>
      <c r="M19" s="30">
        <v>0</v>
      </c>
    </row>
    <row r="20" spans="2:16" s="21" customFormat="1" ht="13.5" customHeight="1" x14ac:dyDescent="0.25">
      <c r="B20" s="71" t="s">
        <v>3265</v>
      </c>
      <c r="C20" s="71"/>
      <c r="D20" s="25">
        <v>3</v>
      </c>
      <c r="E20" s="26">
        <v>43844</v>
      </c>
      <c r="G20" s="37" t="s">
        <v>18</v>
      </c>
      <c r="H20" s="37" t="s">
        <v>3270</v>
      </c>
      <c r="I20" s="37" t="s">
        <v>3271</v>
      </c>
      <c r="K20" s="72">
        <v>1</v>
      </c>
      <c r="L20" s="72"/>
      <c r="M20" s="27">
        <v>0</v>
      </c>
    </row>
    <row r="21" spans="2:16" s="21" customFormat="1" ht="13.2" x14ac:dyDescent="0.25">
      <c r="B21" s="79" t="s">
        <v>3349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</row>
    <row r="22" spans="2:16" s="21" customFormat="1" ht="2.25" customHeight="1" x14ac:dyDescent="0.25"/>
    <row r="23" spans="2:16" ht="11.25" customHeight="1" x14ac:dyDescent="0.25">
      <c r="B23" s="76" t="s">
        <v>3265</v>
      </c>
      <c r="C23" s="76"/>
      <c r="D23" s="38"/>
      <c r="E23" s="38"/>
      <c r="G23" s="38"/>
      <c r="H23" s="38"/>
      <c r="I23" s="38"/>
      <c r="K23" s="77"/>
      <c r="L23" s="77"/>
      <c r="M23" s="38"/>
      <c r="N23" s="78">
        <v>0</v>
      </c>
      <c r="O23" s="78"/>
      <c r="P23" s="78"/>
    </row>
    <row r="24" spans="2:16" s="22" customFormat="1" ht="0.75" customHeight="1" x14ac:dyDescent="0.25">
      <c r="B24" s="76"/>
      <c r="C24" s="76"/>
      <c r="N24" s="78"/>
      <c r="O24" s="78"/>
      <c r="P24" s="78"/>
    </row>
    <row r="25" spans="2:16" s="22" customFormat="1" ht="13.2" x14ac:dyDescent="0.25">
      <c r="B25" s="73" t="s">
        <v>3272</v>
      </c>
      <c r="C25" s="73"/>
      <c r="D25" s="28">
        <v>1</v>
      </c>
      <c r="E25" s="29">
        <v>43844</v>
      </c>
      <c r="G25" s="39" t="s">
        <v>18</v>
      </c>
      <c r="H25" s="39" t="s">
        <v>3273</v>
      </c>
      <c r="I25" s="39" t="s">
        <v>3274</v>
      </c>
      <c r="K25" s="74">
        <v>1</v>
      </c>
      <c r="L25" s="74"/>
      <c r="M25" s="30">
        <v>0</v>
      </c>
    </row>
    <row r="26" spans="2:16" s="22" customFormat="1" ht="11.25" customHeight="1" x14ac:dyDescent="0.25"/>
    <row r="27" spans="2:16" s="22" customFormat="1" ht="13.2" x14ac:dyDescent="0.25">
      <c r="B27" s="75" t="s">
        <v>3349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</row>
    <row r="28" spans="2:16" s="21" customFormat="1" ht="13.5" customHeight="1" x14ac:dyDescent="0.25">
      <c r="B28" s="71" t="s">
        <v>3277</v>
      </c>
      <c r="C28" s="71"/>
      <c r="D28" s="25">
        <v>1</v>
      </c>
      <c r="E28" s="26">
        <v>43844</v>
      </c>
      <c r="G28" s="37" t="s">
        <v>18</v>
      </c>
      <c r="H28" s="37" t="s">
        <v>100</v>
      </c>
      <c r="I28" s="37" t="s">
        <v>101</v>
      </c>
      <c r="K28" s="72">
        <v>1</v>
      </c>
      <c r="L28" s="72"/>
      <c r="M28" s="27">
        <v>101.07</v>
      </c>
    </row>
    <row r="29" spans="2:16" s="21" customFormat="1" ht="13.2" x14ac:dyDescent="0.25">
      <c r="B29" s="79" t="s">
        <v>3350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2:16" s="22" customFormat="1" ht="13.5" customHeight="1" x14ac:dyDescent="0.25">
      <c r="B30" s="73" t="s">
        <v>3280</v>
      </c>
      <c r="C30" s="73"/>
      <c r="D30" s="28">
        <v>1</v>
      </c>
      <c r="E30" s="29">
        <v>43818</v>
      </c>
      <c r="G30" s="39" t="s">
        <v>15</v>
      </c>
      <c r="I30" s="39" t="s">
        <v>3328</v>
      </c>
      <c r="K30" s="74">
        <v>1</v>
      </c>
      <c r="L30" s="74"/>
      <c r="M30" s="30">
        <v>0</v>
      </c>
    </row>
    <row r="31" spans="2:16" s="21" customFormat="1" ht="13.5" customHeight="1" x14ac:dyDescent="0.25">
      <c r="B31" s="71" t="s">
        <v>3280</v>
      </c>
      <c r="C31" s="71"/>
      <c r="D31" s="25">
        <v>2</v>
      </c>
      <c r="E31" s="26">
        <v>43818</v>
      </c>
      <c r="G31" s="37" t="s">
        <v>15</v>
      </c>
      <c r="H31" s="37" t="s">
        <v>3281</v>
      </c>
      <c r="I31" s="37" t="s">
        <v>3282</v>
      </c>
      <c r="K31" s="72">
        <v>1</v>
      </c>
      <c r="L31" s="72"/>
      <c r="M31" s="27">
        <v>0</v>
      </c>
    </row>
    <row r="32" spans="2:16" s="21" customFormat="1" ht="13.2" x14ac:dyDescent="0.25">
      <c r="B32" s="80" t="s">
        <v>3351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</row>
    <row r="33" spans="2:16" s="21" customFormat="1" ht="13.2" x14ac:dyDescent="0.25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</row>
    <row r="34" spans="2:16" s="21" customFormat="1" ht="13.2" x14ac:dyDescent="0.25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</row>
    <row r="35" spans="2:16" s="21" customFormat="1" ht="13.2" x14ac:dyDescent="0.25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</row>
    <row r="36" spans="2:16" s="21" customFormat="1" ht="13.2" x14ac:dyDescent="0.25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</row>
    <row r="37" spans="2:16" s="21" customFormat="1" ht="2.25" customHeight="1" x14ac:dyDescent="0.25"/>
    <row r="38" spans="2:16" ht="11.25" customHeight="1" x14ac:dyDescent="0.25">
      <c r="B38" s="76" t="s">
        <v>3280</v>
      </c>
      <c r="C38" s="76"/>
      <c r="D38" s="38"/>
      <c r="E38" s="38"/>
      <c r="G38" s="38"/>
      <c r="H38" s="38"/>
      <c r="I38" s="38"/>
      <c r="K38" s="77"/>
      <c r="L38" s="77"/>
      <c r="M38" s="38"/>
      <c r="N38" s="78">
        <v>0</v>
      </c>
      <c r="O38" s="78"/>
      <c r="P38" s="78"/>
    </row>
    <row r="39" spans="2:16" s="22" customFormat="1" ht="0.75" customHeight="1" x14ac:dyDescent="0.25">
      <c r="B39" s="76"/>
      <c r="C39" s="76"/>
      <c r="N39" s="78"/>
      <c r="O39" s="78"/>
      <c r="P39" s="78"/>
    </row>
    <row r="40" spans="2:16" s="22" customFormat="1" ht="13.2" x14ac:dyDescent="0.25">
      <c r="B40" s="73" t="s">
        <v>4046</v>
      </c>
      <c r="C40" s="73"/>
      <c r="D40" s="28">
        <v>1</v>
      </c>
      <c r="E40" s="29">
        <v>43852</v>
      </c>
      <c r="G40" s="39" t="s">
        <v>3329</v>
      </c>
      <c r="H40" s="39" t="s">
        <v>3447</v>
      </c>
      <c r="I40" s="39" t="s">
        <v>32</v>
      </c>
      <c r="K40" s="74">
        <v>1</v>
      </c>
      <c r="L40" s="74"/>
      <c r="M40" s="30">
        <v>380.22</v>
      </c>
    </row>
    <row r="41" spans="2:16" s="22" customFormat="1" ht="11.25" customHeight="1" x14ac:dyDescent="0.25"/>
    <row r="42" spans="2:16" s="21" customFormat="1" ht="13.5" customHeight="1" x14ac:dyDescent="0.25">
      <c r="B42" s="71" t="s">
        <v>4047</v>
      </c>
      <c r="C42" s="71"/>
      <c r="D42" s="25">
        <v>1</v>
      </c>
      <c r="E42" s="26">
        <v>43837</v>
      </c>
      <c r="G42" s="37" t="s">
        <v>37</v>
      </c>
      <c r="H42" s="37" t="s">
        <v>3599</v>
      </c>
      <c r="I42" s="37" t="s">
        <v>3600</v>
      </c>
      <c r="K42" s="72">
        <v>8</v>
      </c>
      <c r="L42" s="72"/>
      <c r="M42" s="27">
        <v>4624.72</v>
      </c>
    </row>
    <row r="43" spans="2:16" s="22" customFormat="1" ht="13.5" customHeight="1" x14ac:dyDescent="0.25">
      <c r="B43" s="73" t="s">
        <v>4048</v>
      </c>
      <c r="C43" s="73"/>
      <c r="D43" s="28">
        <v>1</v>
      </c>
      <c r="E43" s="29">
        <v>43837</v>
      </c>
      <c r="G43" s="39" t="s">
        <v>18</v>
      </c>
      <c r="H43" s="39" t="s">
        <v>3471</v>
      </c>
      <c r="I43" s="39" t="s">
        <v>3286</v>
      </c>
      <c r="K43" s="74">
        <v>2</v>
      </c>
      <c r="L43" s="74"/>
      <c r="M43" s="30">
        <v>175.1</v>
      </c>
    </row>
    <row r="44" spans="2:16" s="21" customFormat="1" ht="13.5" customHeight="1" x14ac:dyDescent="0.25">
      <c r="B44" s="71" t="s">
        <v>4049</v>
      </c>
      <c r="C44" s="71"/>
      <c r="D44" s="25">
        <v>1</v>
      </c>
      <c r="E44" s="26">
        <v>43837</v>
      </c>
      <c r="G44" s="37" t="s">
        <v>18</v>
      </c>
      <c r="H44" s="37" t="s">
        <v>3905</v>
      </c>
      <c r="I44" s="37" t="s">
        <v>96</v>
      </c>
      <c r="K44" s="72">
        <v>1</v>
      </c>
      <c r="L44" s="72"/>
      <c r="M44" s="27">
        <v>667.8</v>
      </c>
    </row>
    <row r="45" spans="2:16" s="22" customFormat="1" ht="13.5" customHeight="1" x14ac:dyDescent="0.25">
      <c r="B45" s="73" t="s">
        <v>4050</v>
      </c>
      <c r="C45" s="73"/>
      <c r="D45" s="28">
        <v>1</v>
      </c>
      <c r="E45" s="29">
        <v>43837</v>
      </c>
      <c r="G45" s="39" t="s">
        <v>18</v>
      </c>
      <c r="H45" s="39" t="s">
        <v>3527</v>
      </c>
      <c r="I45" s="39" t="s">
        <v>111</v>
      </c>
      <c r="K45" s="74">
        <v>2</v>
      </c>
      <c r="L45" s="74"/>
      <c r="M45" s="30">
        <v>270.58</v>
      </c>
    </row>
    <row r="46" spans="2:16" s="21" customFormat="1" ht="13.5" customHeight="1" x14ac:dyDescent="0.25">
      <c r="B46" s="71" t="s">
        <v>4050</v>
      </c>
      <c r="C46" s="71"/>
      <c r="D46" s="25">
        <v>2</v>
      </c>
      <c r="E46" s="26">
        <v>43837</v>
      </c>
      <c r="G46" s="37" t="s">
        <v>18</v>
      </c>
      <c r="H46" s="37" t="s">
        <v>3528</v>
      </c>
      <c r="I46" s="37" t="s">
        <v>35</v>
      </c>
      <c r="K46" s="72">
        <v>1</v>
      </c>
      <c r="L46" s="72"/>
      <c r="M46" s="27">
        <v>224.11</v>
      </c>
    </row>
    <row r="47" spans="2:16" s="22" customFormat="1" ht="13.5" customHeight="1" x14ac:dyDescent="0.25">
      <c r="B47" s="73" t="s">
        <v>4050</v>
      </c>
      <c r="C47" s="73"/>
      <c r="D47" s="28">
        <v>3</v>
      </c>
      <c r="E47" s="29">
        <v>43837</v>
      </c>
      <c r="G47" s="39" t="s">
        <v>18</v>
      </c>
      <c r="H47" s="39" t="s">
        <v>3530</v>
      </c>
      <c r="I47" s="39" t="s">
        <v>3292</v>
      </c>
      <c r="K47" s="74">
        <v>2</v>
      </c>
      <c r="L47" s="74"/>
      <c r="M47" s="30">
        <v>57.78</v>
      </c>
    </row>
    <row r="48" spans="2:16" s="21" customFormat="1" ht="13.5" customHeight="1" x14ac:dyDescent="0.25">
      <c r="B48" s="71" t="s">
        <v>4050</v>
      </c>
      <c r="C48" s="71"/>
      <c r="D48" s="25">
        <v>4</v>
      </c>
      <c r="E48" s="26">
        <v>43837</v>
      </c>
      <c r="G48" s="37" t="s">
        <v>18</v>
      </c>
      <c r="H48" s="37" t="s">
        <v>3287</v>
      </c>
      <c r="I48" s="37" t="s">
        <v>3288</v>
      </c>
      <c r="K48" s="72">
        <v>200</v>
      </c>
      <c r="L48" s="72"/>
      <c r="M48" s="27">
        <v>104</v>
      </c>
    </row>
    <row r="49" spans="2:16" s="21" customFormat="1" ht="2.25" customHeight="1" x14ac:dyDescent="0.25"/>
    <row r="50" spans="2:16" ht="11.25" customHeight="1" x14ac:dyDescent="0.25">
      <c r="B50" s="76" t="s">
        <v>4050</v>
      </c>
      <c r="C50" s="76"/>
      <c r="D50" s="38"/>
      <c r="E50" s="38"/>
      <c r="G50" s="38"/>
      <c r="H50" s="38"/>
      <c r="I50" s="38"/>
      <c r="K50" s="77"/>
      <c r="L50" s="77"/>
      <c r="M50" s="38"/>
      <c r="N50" s="78">
        <v>656.47</v>
      </c>
      <c r="O50" s="78"/>
      <c r="P50" s="78"/>
    </row>
    <row r="51" spans="2:16" s="22" customFormat="1" ht="0.75" customHeight="1" x14ac:dyDescent="0.25">
      <c r="B51" s="76"/>
      <c r="C51" s="76"/>
      <c r="N51" s="78"/>
      <c r="O51" s="78"/>
      <c r="P51" s="78"/>
    </row>
    <row r="52" spans="2:16" s="22" customFormat="1" ht="13.2" x14ac:dyDescent="0.25">
      <c r="B52" s="73" t="s">
        <v>4051</v>
      </c>
      <c r="C52" s="73"/>
      <c r="D52" s="28">
        <v>1</v>
      </c>
      <c r="E52" s="29">
        <v>43837</v>
      </c>
      <c r="G52" s="39" t="s">
        <v>18</v>
      </c>
      <c r="H52" s="39" t="s">
        <v>3634</v>
      </c>
      <c r="I52" s="39" t="s">
        <v>3635</v>
      </c>
      <c r="K52" s="74">
        <v>1</v>
      </c>
      <c r="L52" s="74"/>
      <c r="M52" s="30">
        <v>97.83</v>
      </c>
    </row>
    <row r="53" spans="2:16" s="22" customFormat="1" ht="11.25" customHeight="1" x14ac:dyDescent="0.25"/>
    <row r="54" spans="2:16" s="21" customFormat="1" ht="13.5" customHeight="1" x14ac:dyDescent="0.25">
      <c r="B54" s="71" t="s">
        <v>4052</v>
      </c>
      <c r="C54" s="71"/>
      <c r="D54" s="25">
        <v>1</v>
      </c>
      <c r="E54" s="26">
        <v>43837</v>
      </c>
      <c r="G54" s="37" t="s">
        <v>18</v>
      </c>
      <c r="H54" s="37" t="s">
        <v>3758</v>
      </c>
      <c r="I54" s="37" t="s">
        <v>19</v>
      </c>
      <c r="K54" s="72">
        <v>1</v>
      </c>
      <c r="L54" s="72"/>
      <c r="M54" s="27">
        <v>1230.4100000000001</v>
      </c>
    </row>
    <row r="55" spans="2:16" s="22" customFormat="1" ht="13.5" customHeight="1" x14ac:dyDescent="0.25">
      <c r="B55" s="73" t="s">
        <v>4052</v>
      </c>
      <c r="C55" s="73"/>
      <c r="D55" s="28">
        <v>2</v>
      </c>
      <c r="E55" s="29">
        <v>43837</v>
      </c>
      <c r="G55" s="39" t="s">
        <v>18</v>
      </c>
      <c r="H55" s="39" t="s">
        <v>3915</v>
      </c>
      <c r="I55" s="39" t="s">
        <v>20</v>
      </c>
      <c r="K55" s="74">
        <v>1</v>
      </c>
      <c r="L55" s="74"/>
      <c r="M55" s="30">
        <v>675.68</v>
      </c>
    </row>
    <row r="56" spans="2:16" s="22" customFormat="1" ht="13.2" x14ac:dyDescent="0.25">
      <c r="B56" s="75" t="s">
        <v>4053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</row>
    <row r="57" spans="2:16" s="22" customFormat="1" ht="2.25" customHeight="1" x14ac:dyDescent="0.25"/>
    <row r="58" spans="2:16" ht="11.25" customHeight="1" x14ac:dyDescent="0.25">
      <c r="B58" s="76" t="s">
        <v>4052</v>
      </c>
      <c r="C58" s="76"/>
      <c r="D58" s="38"/>
      <c r="E58" s="38"/>
      <c r="G58" s="38"/>
      <c r="H58" s="38"/>
      <c r="I58" s="38"/>
      <c r="K58" s="77"/>
      <c r="L58" s="77"/>
      <c r="M58" s="38"/>
      <c r="N58" s="78">
        <v>1906.09</v>
      </c>
      <c r="O58" s="78"/>
      <c r="P58" s="78"/>
    </row>
    <row r="59" spans="2:16" s="21" customFormat="1" ht="0.75" customHeight="1" x14ac:dyDescent="0.25">
      <c r="B59" s="76"/>
      <c r="C59" s="76"/>
      <c r="N59" s="78"/>
      <c r="O59" s="78"/>
      <c r="P59" s="78"/>
    </row>
    <row r="60" spans="2:16" s="21" customFormat="1" ht="13.2" x14ac:dyDescent="0.25">
      <c r="B60" s="71" t="s">
        <v>4054</v>
      </c>
      <c r="C60" s="71"/>
      <c r="D60" s="25">
        <v>1</v>
      </c>
      <c r="E60" s="26">
        <v>43837</v>
      </c>
      <c r="G60" s="37" t="s">
        <v>18</v>
      </c>
      <c r="H60" s="37" t="s">
        <v>3759</v>
      </c>
      <c r="I60" s="37" t="s">
        <v>3760</v>
      </c>
      <c r="K60" s="72">
        <v>1</v>
      </c>
      <c r="L60" s="72"/>
      <c r="M60" s="27">
        <v>166.18</v>
      </c>
    </row>
    <row r="61" spans="2:16" s="21" customFormat="1" ht="11.25" customHeight="1" x14ac:dyDescent="0.25"/>
    <row r="62" spans="2:16" s="22" customFormat="1" ht="13.5" customHeight="1" x14ac:dyDescent="0.25">
      <c r="B62" s="73" t="s">
        <v>4055</v>
      </c>
      <c r="C62" s="73"/>
      <c r="D62" s="28">
        <v>1</v>
      </c>
      <c r="E62" s="29">
        <v>43844</v>
      </c>
      <c r="G62" s="39" t="s">
        <v>18</v>
      </c>
      <c r="H62" s="39" t="s">
        <v>3629</v>
      </c>
      <c r="I62" s="39" t="s">
        <v>3630</v>
      </c>
      <c r="K62" s="74">
        <v>200</v>
      </c>
      <c r="L62" s="74"/>
      <c r="M62" s="30">
        <v>38</v>
      </c>
    </row>
    <row r="63" spans="2:16" s="21" customFormat="1" ht="13.5" customHeight="1" x14ac:dyDescent="0.25">
      <c r="B63" s="71" t="s">
        <v>4055</v>
      </c>
      <c r="C63" s="71"/>
      <c r="D63" s="25">
        <v>2</v>
      </c>
      <c r="E63" s="26">
        <v>43844</v>
      </c>
      <c r="G63" s="37" t="s">
        <v>18</v>
      </c>
      <c r="H63" s="37" t="s">
        <v>3930</v>
      </c>
      <c r="I63" s="37" t="s">
        <v>4056</v>
      </c>
      <c r="K63" s="72">
        <v>3</v>
      </c>
      <c r="L63" s="72"/>
      <c r="M63" s="27">
        <v>49.47</v>
      </c>
    </row>
    <row r="64" spans="2:16" s="22" customFormat="1" ht="13.5" customHeight="1" x14ac:dyDescent="0.25">
      <c r="B64" s="73" t="s">
        <v>4055</v>
      </c>
      <c r="C64" s="73"/>
      <c r="D64" s="28">
        <v>3</v>
      </c>
      <c r="E64" s="29">
        <v>43844</v>
      </c>
      <c r="G64" s="39" t="s">
        <v>18</v>
      </c>
      <c r="H64" s="39" t="s">
        <v>3921</v>
      </c>
      <c r="I64" s="39" t="s">
        <v>115</v>
      </c>
      <c r="K64" s="74">
        <v>1</v>
      </c>
      <c r="L64" s="74"/>
      <c r="M64" s="30">
        <v>158.84</v>
      </c>
    </row>
    <row r="65" spans="2:16" s="22" customFormat="1" ht="2.25" customHeight="1" x14ac:dyDescent="0.25"/>
    <row r="66" spans="2:16" ht="11.25" customHeight="1" x14ac:dyDescent="0.25">
      <c r="B66" s="76" t="s">
        <v>4055</v>
      </c>
      <c r="C66" s="76"/>
      <c r="D66" s="38"/>
      <c r="E66" s="38"/>
      <c r="G66" s="38"/>
      <c r="H66" s="38"/>
      <c r="I66" s="38"/>
      <c r="K66" s="77"/>
      <c r="L66" s="77"/>
      <c r="M66" s="38"/>
      <c r="N66" s="78">
        <v>246.31</v>
      </c>
      <c r="O66" s="78"/>
      <c r="P66" s="78"/>
    </row>
    <row r="67" spans="2:16" s="21" customFormat="1" ht="0.75" customHeight="1" x14ac:dyDescent="0.25">
      <c r="B67" s="76"/>
      <c r="C67" s="76"/>
      <c r="N67" s="78"/>
      <c r="O67" s="78"/>
      <c r="P67" s="78"/>
    </row>
    <row r="68" spans="2:16" s="21" customFormat="1" ht="13.2" x14ac:dyDescent="0.25">
      <c r="B68" s="71" t="s">
        <v>4057</v>
      </c>
      <c r="C68" s="71"/>
      <c r="D68" s="25">
        <v>1</v>
      </c>
      <c r="E68" s="26">
        <v>43844</v>
      </c>
      <c r="G68" s="37" t="s">
        <v>18</v>
      </c>
      <c r="H68" s="37" t="s">
        <v>3471</v>
      </c>
      <c r="I68" s="37" t="s">
        <v>3286</v>
      </c>
      <c r="K68" s="72">
        <v>1</v>
      </c>
      <c r="L68" s="72"/>
      <c r="M68" s="27">
        <v>87.55</v>
      </c>
    </row>
    <row r="69" spans="2:16" s="21" customFormat="1" ht="11.25" customHeight="1" x14ac:dyDescent="0.25"/>
    <row r="70" spans="2:16" s="22" customFormat="1" ht="13.5" customHeight="1" x14ac:dyDescent="0.25">
      <c r="B70" s="73" t="s">
        <v>4058</v>
      </c>
      <c r="C70" s="73"/>
      <c r="D70" s="28">
        <v>1</v>
      </c>
      <c r="E70" s="29">
        <v>43844</v>
      </c>
      <c r="G70" s="39" t="s">
        <v>18</v>
      </c>
      <c r="H70" s="39" t="s">
        <v>3542</v>
      </c>
      <c r="I70" s="39" t="s">
        <v>116</v>
      </c>
      <c r="K70" s="74">
        <v>1</v>
      </c>
      <c r="L70" s="74"/>
      <c r="M70" s="30">
        <v>81.99</v>
      </c>
    </row>
    <row r="71" spans="2:16" s="21" customFormat="1" ht="13.5" customHeight="1" x14ac:dyDescent="0.25">
      <c r="B71" s="71" t="s">
        <v>4059</v>
      </c>
      <c r="C71" s="71"/>
      <c r="D71" s="25">
        <v>1</v>
      </c>
      <c r="E71" s="26">
        <v>43837</v>
      </c>
      <c r="G71" s="37" t="s">
        <v>18</v>
      </c>
      <c r="H71" s="37" t="s">
        <v>3525</v>
      </c>
      <c r="I71" s="37" t="s">
        <v>47</v>
      </c>
      <c r="K71" s="72">
        <v>2</v>
      </c>
      <c r="L71" s="72"/>
      <c r="M71" s="27">
        <v>229.3</v>
      </c>
    </row>
    <row r="72" spans="2:16" s="22" customFormat="1" ht="13.5" customHeight="1" x14ac:dyDescent="0.25">
      <c r="B72" s="73" t="s">
        <v>4059</v>
      </c>
      <c r="C72" s="73"/>
      <c r="D72" s="28">
        <v>2</v>
      </c>
      <c r="E72" s="29">
        <v>43837</v>
      </c>
      <c r="G72" s="39" t="s">
        <v>18</v>
      </c>
      <c r="H72" s="39" t="s">
        <v>3885</v>
      </c>
      <c r="I72" s="39" t="s">
        <v>99</v>
      </c>
      <c r="K72" s="74">
        <v>2</v>
      </c>
      <c r="L72" s="74"/>
      <c r="M72" s="30">
        <v>229.3</v>
      </c>
    </row>
    <row r="73" spans="2:16" s="22" customFormat="1" ht="2.25" customHeight="1" x14ac:dyDescent="0.25"/>
    <row r="74" spans="2:16" ht="11.25" customHeight="1" x14ac:dyDescent="0.25">
      <c r="B74" s="76" t="s">
        <v>4059</v>
      </c>
      <c r="C74" s="76"/>
      <c r="D74" s="38"/>
      <c r="E74" s="38"/>
      <c r="G74" s="38"/>
      <c r="H74" s="38"/>
      <c r="I74" s="38"/>
      <c r="K74" s="77"/>
      <c r="L74" s="77"/>
      <c r="M74" s="38"/>
      <c r="N74" s="78">
        <v>458.6</v>
      </c>
      <c r="O74" s="78"/>
      <c r="P74" s="78"/>
    </row>
    <row r="75" spans="2:16" s="21" customFormat="1" ht="0.75" customHeight="1" x14ac:dyDescent="0.25">
      <c r="B75" s="76"/>
      <c r="C75" s="76"/>
      <c r="N75" s="78"/>
      <c r="O75" s="78"/>
      <c r="P75" s="78"/>
    </row>
    <row r="76" spans="2:16" s="21" customFormat="1" ht="13.2" x14ac:dyDescent="0.25">
      <c r="B76" s="71" t="s">
        <v>4060</v>
      </c>
      <c r="C76" s="71"/>
      <c r="D76" s="25">
        <v>1</v>
      </c>
      <c r="E76" s="26">
        <v>43837</v>
      </c>
      <c r="G76" s="37" t="s">
        <v>18</v>
      </c>
      <c r="H76" s="37" t="s">
        <v>4061</v>
      </c>
      <c r="I76" s="37" t="s">
        <v>4062</v>
      </c>
      <c r="K76" s="72">
        <v>2</v>
      </c>
      <c r="L76" s="72"/>
      <c r="M76" s="27">
        <v>235.5</v>
      </c>
    </row>
    <row r="77" spans="2:16" s="21" customFormat="1" ht="11.25" customHeight="1" x14ac:dyDescent="0.25"/>
    <row r="78" spans="2:16" s="22" customFormat="1" ht="13.5" customHeight="1" x14ac:dyDescent="0.25">
      <c r="B78" s="73" t="s">
        <v>4060</v>
      </c>
      <c r="C78" s="73"/>
      <c r="D78" s="28">
        <v>2</v>
      </c>
      <c r="E78" s="29">
        <v>43837</v>
      </c>
      <c r="G78" s="39" t="s">
        <v>18</v>
      </c>
      <c r="H78" s="39" t="s">
        <v>3890</v>
      </c>
      <c r="I78" s="39" t="s">
        <v>3330</v>
      </c>
      <c r="K78" s="74">
        <v>1</v>
      </c>
      <c r="L78" s="74"/>
      <c r="M78" s="30">
        <v>93.79</v>
      </c>
    </row>
    <row r="79" spans="2:16" s="21" customFormat="1" ht="13.5" customHeight="1" x14ac:dyDescent="0.25">
      <c r="B79" s="71" t="s">
        <v>4060</v>
      </c>
      <c r="C79" s="71"/>
      <c r="D79" s="25">
        <v>3</v>
      </c>
      <c r="E79" s="26">
        <v>43837</v>
      </c>
      <c r="G79" s="37" t="s">
        <v>18</v>
      </c>
      <c r="H79" s="37" t="s">
        <v>3566</v>
      </c>
      <c r="I79" s="37" t="s">
        <v>22</v>
      </c>
      <c r="K79" s="72">
        <v>2</v>
      </c>
      <c r="L79" s="72"/>
      <c r="M79" s="27">
        <v>106.64</v>
      </c>
    </row>
    <row r="80" spans="2:16" s="22" customFormat="1" ht="13.5" customHeight="1" x14ac:dyDescent="0.25">
      <c r="B80" s="73" t="s">
        <v>4060</v>
      </c>
      <c r="C80" s="73"/>
      <c r="D80" s="28">
        <v>4</v>
      </c>
      <c r="E80" s="29">
        <v>43837</v>
      </c>
      <c r="G80" s="39" t="s">
        <v>18</v>
      </c>
      <c r="H80" s="39" t="s">
        <v>3567</v>
      </c>
      <c r="I80" s="39" t="s">
        <v>114</v>
      </c>
      <c r="K80" s="74">
        <v>2</v>
      </c>
      <c r="L80" s="74"/>
      <c r="M80" s="30">
        <v>315.98</v>
      </c>
    </row>
    <row r="81" spans="2:16" s="22" customFormat="1" ht="2.25" customHeight="1" x14ac:dyDescent="0.25"/>
    <row r="82" spans="2:16" ht="11.25" customHeight="1" x14ac:dyDescent="0.25">
      <c r="B82" s="76" t="s">
        <v>4060</v>
      </c>
      <c r="C82" s="76"/>
      <c r="D82" s="38"/>
      <c r="E82" s="38"/>
      <c r="G82" s="38"/>
      <c r="H82" s="38"/>
      <c r="I82" s="38"/>
      <c r="K82" s="77"/>
      <c r="L82" s="77"/>
      <c r="M82" s="38"/>
      <c r="N82" s="78">
        <v>751.91</v>
      </c>
      <c r="O82" s="78"/>
      <c r="P82" s="78"/>
    </row>
    <row r="83" spans="2:16" s="21" customFormat="1" ht="0.75" customHeight="1" x14ac:dyDescent="0.25">
      <c r="B83" s="76"/>
      <c r="C83" s="76"/>
      <c r="N83" s="78"/>
      <c r="O83" s="78"/>
      <c r="P83" s="78"/>
    </row>
    <row r="84" spans="2:16" s="21" customFormat="1" ht="13.2" x14ac:dyDescent="0.25">
      <c r="B84" s="71" t="s">
        <v>4063</v>
      </c>
      <c r="C84" s="71"/>
      <c r="D84" s="25">
        <v>1</v>
      </c>
      <c r="E84" s="26">
        <v>43837</v>
      </c>
      <c r="G84" s="37" t="s">
        <v>18</v>
      </c>
      <c r="H84" s="37" t="s">
        <v>3504</v>
      </c>
      <c r="I84" s="37" t="s">
        <v>114</v>
      </c>
      <c r="K84" s="72">
        <v>2</v>
      </c>
      <c r="L84" s="72"/>
      <c r="M84" s="27">
        <v>115.86</v>
      </c>
    </row>
    <row r="85" spans="2:16" s="21" customFormat="1" ht="11.25" customHeight="1" x14ac:dyDescent="0.25"/>
    <row r="86" spans="2:16" s="22" customFormat="1" ht="13.5" customHeight="1" x14ac:dyDescent="0.25">
      <c r="B86" s="73" t="s">
        <v>4064</v>
      </c>
      <c r="C86" s="73"/>
      <c r="D86" s="28">
        <v>1</v>
      </c>
      <c r="E86" s="29">
        <v>43837</v>
      </c>
      <c r="G86" s="39" t="s">
        <v>18</v>
      </c>
      <c r="H86" s="39" t="s">
        <v>3507</v>
      </c>
      <c r="I86" s="39" t="s">
        <v>114</v>
      </c>
      <c r="K86" s="74">
        <v>2</v>
      </c>
      <c r="L86" s="74"/>
      <c r="M86" s="30">
        <v>118.96</v>
      </c>
    </row>
    <row r="87" spans="2:16" s="21" customFormat="1" ht="13.5" customHeight="1" x14ac:dyDescent="0.25">
      <c r="B87" s="71" t="s">
        <v>4065</v>
      </c>
      <c r="C87" s="71"/>
      <c r="D87" s="25">
        <v>1</v>
      </c>
      <c r="E87" s="26">
        <v>43837</v>
      </c>
      <c r="G87" s="37" t="s">
        <v>18</v>
      </c>
      <c r="H87" s="37" t="s">
        <v>3922</v>
      </c>
      <c r="I87" s="37" t="s">
        <v>22</v>
      </c>
      <c r="K87" s="72">
        <v>1</v>
      </c>
      <c r="L87" s="72"/>
      <c r="M87" s="27">
        <v>85.42</v>
      </c>
    </row>
    <row r="88" spans="2:16" s="22" customFormat="1" ht="13.5" customHeight="1" x14ac:dyDescent="0.25">
      <c r="B88" s="73" t="s">
        <v>4065</v>
      </c>
      <c r="C88" s="73"/>
      <c r="D88" s="28">
        <v>2</v>
      </c>
      <c r="E88" s="29">
        <v>43837</v>
      </c>
      <c r="G88" s="39" t="s">
        <v>18</v>
      </c>
      <c r="H88" s="39" t="s">
        <v>3919</v>
      </c>
      <c r="I88" s="39" t="s">
        <v>23</v>
      </c>
      <c r="K88" s="74">
        <v>2</v>
      </c>
      <c r="L88" s="74"/>
      <c r="M88" s="30">
        <v>657.14</v>
      </c>
    </row>
    <row r="89" spans="2:16" s="21" customFormat="1" ht="13.5" customHeight="1" x14ac:dyDescent="0.25">
      <c r="B89" s="71" t="s">
        <v>4065</v>
      </c>
      <c r="C89" s="71"/>
      <c r="D89" s="25">
        <v>3</v>
      </c>
      <c r="E89" s="26">
        <v>43837</v>
      </c>
      <c r="G89" s="37" t="s">
        <v>18</v>
      </c>
      <c r="H89" s="37" t="s">
        <v>3924</v>
      </c>
      <c r="I89" s="37" t="s">
        <v>111</v>
      </c>
      <c r="K89" s="72">
        <v>1</v>
      </c>
      <c r="L89" s="72"/>
      <c r="M89" s="27">
        <v>147.85</v>
      </c>
    </row>
    <row r="90" spans="2:16" s="22" customFormat="1" ht="13.5" customHeight="1" x14ac:dyDescent="0.25">
      <c r="B90" s="73" t="s">
        <v>4065</v>
      </c>
      <c r="C90" s="73"/>
      <c r="D90" s="28">
        <v>4</v>
      </c>
      <c r="E90" s="29">
        <v>43837</v>
      </c>
      <c r="G90" s="39" t="s">
        <v>18</v>
      </c>
      <c r="H90" s="39" t="s">
        <v>3920</v>
      </c>
      <c r="I90" s="39" t="s">
        <v>112</v>
      </c>
      <c r="K90" s="74">
        <v>1</v>
      </c>
      <c r="L90" s="74"/>
      <c r="M90" s="30">
        <v>65.930000000000007</v>
      </c>
    </row>
    <row r="91" spans="2:16" s="21" customFormat="1" ht="13.5" customHeight="1" x14ac:dyDescent="0.25">
      <c r="B91" s="71" t="s">
        <v>4065</v>
      </c>
      <c r="C91" s="71"/>
      <c r="D91" s="25">
        <v>5</v>
      </c>
      <c r="E91" s="26">
        <v>43837</v>
      </c>
      <c r="G91" s="37" t="s">
        <v>18</v>
      </c>
      <c r="H91" s="37" t="s">
        <v>3650</v>
      </c>
      <c r="I91" s="37" t="s">
        <v>113</v>
      </c>
      <c r="K91" s="72">
        <v>1</v>
      </c>
      <c r="L91" s="72"/>
      <c r="M91" s="27">
        <v>171.34</v>
      </c>
    </row>
    <row r="92" spans="2:16" s="21" customFormat="1" ht="2.25" customHeight="1" x14ac:dyDescent="0.25"/>
    <row r="93" spans="2:16" ht="11.25" customHeight="1" x14ac:dyDescent="0.25">
      <c r="B93" s="76" t="s">
        <v>4065</v>
      </c>
      <c r="C93" s="76"/>
      <c r="D93" s="38"/>
      <c r="E93" s="38"/>
      <c r="G93" s="38"/>
      <c r="H93" s="38"/>
      <c r="I93" s="38"/>
      <c r="K93" s="77"/>
      <c r="L93" s="77"/>
      <c r="M93" s="38"/>
      <c r="N93" s="78">
        <v>1127.68</v>
      </c>
      <c r="O93" s="78"/>
      <c r="P93" s="78"/>
    </row>
    <row r="94" spans="2:16" s="22" customFormat="1" ht="0.75" customHeight="1" x14ac:dyDescent="0.25">
      <c r="B94" s="76"/>
      <c r="C94" s="76"/>
      <c r="N94" s="78"/>
      <c r="O94" s="78"/>
      <c r="P94" s="78"/>
    </row>
    <row r="95" spans="2:16" s="22" customFormat="1" ht="13.2" x14ac:dyDescent="0.25">
      <c r="B95" s="73" t="s">
        <v>4066</v>
      </c>
      <c r="C95" s="73"/>
      <c r="D95" s="28">
        <v>1</v>
      </c>
      <c r="E95" s="29">
        <v>43837</v>
      </c>
      <c r="G95" s="39" t="s">
        <v>18</v>
      </c>
      <c r="H95" s="39" t="s">
        <v>3497</v>
      </c>
      <c r="I95" s="39" t="s">
        <v>109</v>
      </c>
      <c r="K95" s="74">
        <v>1</v>
      </c>
      <c r="L95" s="74"/>
      <c r="M95" s="30">
        <v>145.9</v>
      </c>
    </row>
    <row r="96" spans="2:16" s="22" customFormat="1" ht="11.25" customHeight="1" x14ac:dyDescent="0.25"/>
    <row r="97" spans="2:16" s="21" customFormat="1" ht="13.5" customHeight="1" x14ac:dyDescent="0.25">
      <c r="B97" s="71" t="s">
        <v>4066</v>
      </c>
      <c r="C97" s="71"/>
      <c r="D97" s="25">
        <v>2</v>
      </c>
      <c r="E97" s="26">
        <v>43837</v>
      </c>
      <c r="G97" s="37" t="s">
        <v>18</v>
      </c>
      <c r="H97" s="37" t="s">
        <v>3498</v>
      </c>
      <c r="I97" s="37" t="s">
        <v>23</v>
      </c>
      <c r="K97" s="72">
        <v>1</v>
      </c>
      <c r="L97" s="72"/>
      <c r="M97" s="27">
        <v>160.76</v>
      </c>
    </row>
    <row r="98" spans="2:16" s="22" customFormat="1" ht="13.5" customHeight="1" x14ac:dyDescent="0.25">
      <c r="B98" s="73" t="s">
        <v>4066</v>
      </c>
      <c r="C98" s="73"/>
      <c r="D98" s="28">
        <v>3</v>
      </c>
      <c r="E98" s="29">
        <v>43837</v>
      </c>
      <c r="G98" s="39" t="s">
        <v>18</v>
      </c>
      <c r="H98" s="39" t="s">
        <v>3501</v>
      </c>
      <c r="I98" s="39" t="s">
        <v>111</v>
      </c>
      <c r="K98" s="74">
        <v>1</v>
      </c>
      <c r="L98" s="74"/>
      <c r="M98" s="30">
        <v>138.91</v>
      </c>
    </row>
    <row r="99" spans="2:16" s="22" customFormat="1" ht="2.25" customHeight="1" x14ac:dyDescent="0.25"/>
    <row r="100" spans="2:16" ht="11.25" customHeight="1" x14ac:dyDescent="0.25">
      <c r="B100" s="76" t="s">
        <v>4066</v>
      </c>
      <c r="C100" s="76"/>
      <c r="D100" s="38"/>
      <c r="E100" s="38"/>
      <c r="G100" s="38"/>
      <c r="H100" s="38"/>
      <c r="I100" s="38"/>
      <c r="K100" s="77"/>
      <c r="L100" s="77"/>
      <c r="M100" s="38"/>
      <c r="N100" s="78">
        <v>445.57</v>
      </c>
      <c r="O100" s="78"/>
      <c r="P100" s="78"/>
    </row>
    <row r="101" spans="2:16" s="21" customFormat="1" ht="0.75" customHeight="1" x14ac:dyDescent="0.25">
      <c r="B101" s="76"/>
      <c r="C101" s="76"/>
      <c r="N101" s="78"/>
      <c r="O101" s="78"/>
      <c r="P101" s="78"/>
    </row>
    <row r="102" spans="2:16" s="21" customFormat="1" ht="13.2" x14ac:dyDescent="0.25">
      <c r="B102" s="71" t="s">
        <v>4067</v>
      </c>
      <c r="C102" s="71"/>
      <c r="D102" s="25">
        <v>1</v>
      </c>
      <c r="E102" s="26">
        <v>43837</v>
      </c>
      <c r="G102" s="37" t="s">
        <v>18</v>
      </c>
      <c r="H102" s="37" t="s">
        <v>3524</v>
      </c>
      <c r="I102" s="37" t="s">
        <v>3374</v>
      </c>
      <c r="K102" s="72">
        <v>1</v>
      </c>
      <c r="L102" s="72"/>
      <c r="M102" s="27">
        <v>285.52</v>
      </c>
    </row>
    <row r="103" spans="2:16" s="21" customFormat="1" ht="11.25" customHeight="1" x14ac:dyDescent="0.25"/>
    <row r="104" spans="2:16" s="21" customFormat="1" ht="13.2" x14ac:dyDescent="0.25">
      <c r="B104" s="79" t="s">
        <v>4068</v>
      </c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</row>
    <row r="105" spans="2:16" s="22" customFormat="1" ht="13.5" customHeight="1" x14ac:dyDescent="0.25">
      <c r="B105" s="73" t="s">
        <v>4069</v>
      </c>
      <c r="C105" s="73"/>
      <c r="D105" s="28">
        <v>1</v>
      </c>
      <c r="E105" s="29">
        <v>43837</v>
      </c>
      <c r="G105" s="39" t="s">
        <v>18</v>
      </c>
      <c r="H105" s="39" t="s">
        <v>3568</v>
      </c>
      <c r="I105" s="39" t="s">
        <v>3373</v>
      </c>
      <c r="K105" s="74">
        <v>1</v>
      </c>
      <c r="L105" s="74"/>
      <c r="M105" s="30">
        <v>66.05</v>
      </c>
    </row>
    <row r="106" spans="2:16" s="21" customFormat="1" ht="13.5" customHeight="1" x14ac:dyDescent="0.25">
      <c r="B106" s="71" t="s">
        <v>4070</v>
      </c>
      <c r="C106" s="71"/>
      <c r="D106" s="25">
        <v>1</v>
      </c>
      <c r="E106" s="26">
        <v>43837</v>
      </c>
      <c r="G106" s="37" t="s">
        <v>18</v>
      </c>
      <c r="H106" s="37" t="s">
        <v>3494</v>
      </c>
      <c r="I106" s="37" t="s">
        <v>55</v>
      </c>
      <c r="K106" s="72">
        <v>1</v>
      </c>
      <c r="L106" s="72"/>
      <c r="M106" s="27">
        <v>178.2</v>
      </c>
    </row>
    <row r="107" spans="2:16" s="22" customFormat="1" ht="13.5" customHeight="1" x14ac:dyDescent="0.25">
      <c r="B107" s="73" t="s">
        <v>4070</v>
      </c>
      <c r="C107" s="73"/>
      <c r="D107" s="28">
        <v>2</v>
      </c>
      <c r="E107" s="29">
        <v>43837</v>
      </c>
      <c r="G107" s="39" t="s">
        <v>18</v>
      </c>
      <c r="H107" s="39" t="s">
        <v>3871</v>
      </c>
      <c r="I107" s="39" t="s">
        <v>3283</v>
      </c>
      <c r="K107" s="74">
        <v>1</v>
      </c>
      <c r="L107" s="74"/>
      <c r="M107" s="30">
        <v>103.06</v>
      </c>
    </row>
    <row r="108" spans="2:16" s="22" customFormat="1" ht="2.25" customHeight="1" x14ac:dyDescent="0.25"/>
    <row r="109" spans="2:16" ht="11.25" customHeight="1" x14ac:dyDescent="0.25">
      <c r="B109" s="76" t="s">
        <v>4070</v>
      </c>
      <c r="C109" s="76"/>
      <c r="D109" s="38"/>
      <c r="E109" s="38"/>
      <c r="G109" s="38"/>
      <c r="H109" s="38"/>
      <c r="I109" s="38"/>
      <c r="K109" s="77"/>
      <c r="L109" s="77"/>
      <c r="M109" s="38"/>
      <c r="N109" s="78">
        <v>281.26</v>
      </c>
      <c r="O109" s="78"/>
      <c r="P109" s="78"/>
    </row>
    <row r="110" spans="2:16" s="21" customFormat="1" ht="0.75" customHeight="1" x14ac:dyDescent="0.25">
      <c r="B110" s="76"/>
      <c r="C110" s="76"/>
      <c r="N110" s="78"/>
      <c r="O110" s="78"/>
      <c r="P110" s="78"/>
    </row>
    <row r="111" spans="2:16" s="21" customFormat="1" ht="13.2" x14ac:dyDescent="0.25">
      <c r="B111" s="71" t="s">
        <v>4071</v>
      </c>
      <c r="C111" s="71"/>
      <c r="D111" s="25">
        <v>1</v>
      </c>
      <c r="E111" s="26">
        <v>43837</v>
      </c>
      <c r="G111" s="37" t="s">
        <v>18</v>
      </c>
      <c r="H111" s="37" t="s">
        <v>3624</v>
      </c>
      <c r="I111" s="37" t="s">
        <v>3302</v>
      </c>
      <c r="K111" s="72">
        <v>1</v>
      </c>
      <c r="L111" s="72"/>
      <c r="M111" s="27">
        <v>130.32</v>
      </c>
    </row>
    <row r="112" spans="2:16" s="21" customFormat="1" ht="11.25" customHeight="1" x14ac:dyDescent="0.25"/>
    <row r="113" spans="2:16" s="22" customFormat="1" ht="13.5" customHeight="1" x14ac:dyDescent="0.25">
      <c r="B113" s="73" t="s">
        <v>4071</v>
      </c>
      <c r="C113" s="73"/>
      <c r="D113" s="28">
        <v>2</v>
      </c>
      <c r="E113" s="29">
        <v>43837</v>
      </c>
      <c r="G113" s="39" t="s">
        <v>18</v>
      </c>
      <c r="H113" s="39" t="s">
        <v>3627</v>
      </c>
      <c r="I113" s="39" t="s">
        <v>114</v>
      </c>
      <c r="K113" s="74">
        <v>2</v>
      </c>
      <c r="L113" s="74"/>
      <c r="M113" s="30">
        <v>142.22</v>
      </c>
    </row>
    <row r="114" spans="2:16" s="22" customFormat="1" ht="2.25" customHeight="1" x14ac:dyDescent="0.25"/>
    <row r="115" spans="2:16" ht="11.25" customHeight="1" x14ac:dyDescent="0.25">
      <c r="B115" s="76" t="s">
        <v>4071</v>
      </c>
      <c r="C115" s="76"/>
      <c r="D115" s="38"/>
      <c r="E115" s="38"/>
      <c r="G115" s="38"/>
      <c r="H115" s="38"/>
      <c r="I115" s="38"/>
      <c r="K115" s="77"/>
      <c r="L115" s="77"/>
      <c r="M115" s="38"/>
      <c r="N115" s="78">
        <v>272.54000000000002</v>
      </c>
      <c r="O115" s="78"/>
      <c r="P115" s="78"/>
    </row>
    <row r="116" spans="2:16" s="21" customFormat="1" ht="0.75" customHeight="1" x14ac:dyDescent="0.25">
      <c r="B116" s="76"/>
      <c r="C116" s="76"/>
      <c r="N116" s="78"/>
      <c r="O116" s="78"/>
      <c r="P116" s="78"/>
    </row>
    <row r="117" spans="2:16" s="21" customFormat="1" ht="13.2" x14ac:dyDescent="0.25">
      <c r="B117" s="71" t="s">
        <v>4072</v>
      </c>
      <c r="C117" s="71"/>
      <c r="D117" s="25">
        <v>1</v>
      </c>
      <c r="E117" s="26">
        <v>43837</v>
      </c>
      <c r="G117" s="37" t="s">
        <v>18</v>
      </c>
      <c r="H117" s="37" t="s">
        <v>3469</v>
      </c>
      <c r="I117" s="37" t="s">
        <v>93</v>
      </c>
      <c r="K117" s="72">
        <v>2</v>
      </c>
      <c r="L117" s="72"/>
      <c r="M117" s="27">
        <v>1134.08</v>
      </c>
    </row>
    <row r="118" spans="2:16" s="21" customFormat="1" ht="11.25" customHeight="1" x14ac:dyDescent="0.25"/>
    <row r="119" spans="2:16" s="22" customFormat="1" ht="13.5" customHeight="1" x14ac:dyDescent="0.25">
      <c r="B119" s="73" t="s">
        <v>4072</v>
      </c>
      <c r="C119" s="73"/>
      <c r="D119" s="28">
        <v>2</v>
      </c>
      <c r="E119" s="29">
        <v>43837</v>
      </c>
      <c r="G119" s="39" t="s">
        <v>18</v>
      </c>
      <c r="H119" s="39" t="s">
        <v>3656</v>
      </c>
      <c r="I119" s="39" t="s">
        <v>3302</v>
      </c>
      <c r="K119" s="74">
        <v>1</v>
      </c>
      <c r="L119" s="74"/>
      <c r="M119" s="30">
        <v>127.33</v>
      </c>
    </row>
    <row r="120" spans="2:16" s="21" customFormat="1" ht="13.5" customHeight="1" x14ac:dyDescent="0.25">
      <c r="B120" s="71" t="s">
        <v>4072</v>
      </c>
      <c r="C120" s="71"/>
      <c r="D120" s="25">
        <v>3</v>
      </c>
      <c r="E120" s="26">
        <v>43837</v>
      </c>
      <c r="G120" s="37" t="s">
        <v>18</v>
      </c>
      <c r="H120" s="37" t="s">
        <v>3657</v>
      </c>
      <c r="I120" s="37" t="s">
        <v>55</v>
      </c>
      <c r="K120" s="72">
        <v>2</v>
      </c>
      <c r="L120" s="72"/>
      <c r="M120" s="27">
        <v>360.18</v>
      </c>
    </row>
    <row r="121" spans="2:16" s="21" customFormat="1" ht="2.25" customHeight="1" x14ac:dyDescent="0.25"/>
    <row r="122" spans="2:16" ht="11.25" customHeight="1" x14ac:dyDescent="0.25">
      <c r="B122" s="76" t="s">
        <v>4072</v>
      </c>
      <c r="C122" s="76"/>
      <c r="D122" s="38"/>
      <c r="E122" s="38"/>
      <c r="G122" s="38"/>
      <c r="H122" s="38"/>
      <c r="I122" s="38"/>
      <c r="K122" s="77"/>
      <c r="L122" s="77"/>
      <c r="M122" s="38"/>
      <c r="N122" s="78">
        <v>1621.59</v>
      </c>
      <c r="O122" s="78"/>
      <c r="P122" s="78"/>
    </row>
    <row r="123" spans="2:16" s="22" customFormat="1" ht="0.75" customHeight="1" x14ac:dyDescent="0.25">
      <c r="B123" s="76"/>
      <c r="C123" s="76"/>
      <c r="N123" s="78"/>
      <c r="O123" s="78"/>
      <c r="P123" s="78"/>
    </row>
    <row r="124" spans="2:16" s="22" customFormat="1" ht="13.2" x14ac:dyDescent="0.25">
      <c r="B124" s="73" t="s">
        <v>4073</v>
      </c>
      <c r="C124" s="73"/>
      <c r="D124" s="28">
        <v>1</v>
      </c>
      <c r="E124" s="29">
        <v>43837</v>
      </c>
      <c r="G124" s="39" t="s">
        <v>18</v>
      </c>
      <c r="H124" s="39" t="s">
        <v>3472</v>
      </c>
      <c r="I124" s="39" t="s">
        <v>111</v>
      </c>
      <c r="K124" s="74">
        <v>2</v>
      </c>
      <c r="L124" s="74"/>
      <c r="M124" s="30">
        <v>179.98</v>
      </c>
    </row>
    <row r="125" spans="2:16" s="22" customFormat="1" ht="11.25" customHeight="1" x14ac:dyDescent="0.25"/>
    <row r="126" spans="2:16" s="21" customFormat="1" ht="13.5" customHeight="1" x14ac:dyDescent="0.25">
      <c r="B126" s="71" t="s">
        <v>4073</v>
      </c>
      <c r="C126" s="71"/>
      <c r="D126" s="25">
        <v>2</v>
      </c>
      <c r="E126" s="26">
        <v>43837</v>
      </c>
      <c r="G126" s="37" t="s">
        <v>18</v>
      </c>
      <c r="H126" s="37" t="s">
        <v>3473</v>
      </c>
      <c r="I126" s="37" t="s">
        <v>3296</v>
      </c>
      <c r="K126" s="72">
        <v>2</v>
      </c>
      <c r="L126" s="72"/>
      <c r="M126" s="27">
        <v>111.44</v>
      </c>
    </row>
    <row r="127" spans="2:16" s="22" customFormat="1" ht="13.5" customHeight="1" x14ac:dyDescent="0.25">
      <c r="B127" s="73" t="s">
        <v>4073</v>
      </c>
      <c r="C127" s="73"/>
      <c r="D127" s="28">
        <v>3</v>
      </c>
      <c r="E127" s="29">
        <v>43837</v>
      </c>
      <c r="G127" s="39" t="s">
        <v>18</v>
      </c>
      <c r="H127" s="39" t="s">
        <v>3474</v>
      </c>
      <c r="I127" s="39" t="s">
        <v>109</v>
      </c>
      <c r="K127" s="74">
        <v>2</v>
      </c>
      <c r="L127" s="74"/>
      <c r="M127" s="30">
        <v>207.56</v>
      </c>
    </row>
    <row r="128" spans="2:16" s="21" customFormat="1" ht="13.5" customHeight="1" x14ac:dyDescent="0.25">
      <c r="B128" s="71" t="s">
        <v>4073</v>
      </c>
      <c r="C128" s="71"/>
      <c r="D128" s="25">
        <v>4</v>
      </c>
      <c r="E128" s="26">
        <v>43837</v>
      </c>
      <c r="G128" s="37" t="s">
        <v>18</v>
      </c>
      <c r="H128" s="37" t="s">
        <v>3475</v>
      </c>
      <c r="I128" s="37" t="s">
        <v>112</v>
      </c>
      <c r="K128" s="72">
        <v>3</v>
      </c>
      <c r="L128" s="72"/>
      <c r="M128" s="27">
        <v>137.25</v>
      </c>
    </row>
    <row r="129" spans="2:16" s="22" customFormat="1" ht="13.5" customHeight="1" x14ac:dyDescent="0.25">
      <c r="B129" s="73" t="s">
        <v>4073</v>
      </c>
      <c r="C129" s="73"/>
      <c r="D129" s="28">
        <v>5</v>
      </c>
      <c r="E129" s="29">
        <v>43837</v>
      </c>
      <c r="G129" s="39" t="s">
        <v>18</v>
      </c>
      <c r="H129" s="39" t="s">
        <v>3476</v>
      </c>
      <c r="I129" s="39" t="s">
        <v>103</v>
      </c>
      <c r="K129" s="74">
        <v>3</v>
      </c>
      <c r="L129" s="74"/>
      <c r="M129" s="30">
        <v>305.58</v>
      </c>
    </row>
    <row r="130" spans="2:16" s="22" customFormat="1" ht="2.25" customHeight="1" x14ac:dyDescent="0.25"/>
    <row r="131" spans="2:16" ht="11.25" customHeight="1" x14ac:dyDescent="0.25">
      <c r="B131" s="76" t="s">
        <v>4073</v>
      </c>
      <c r="C131" s="76"/>
      <c r="D131" s="38"/>
      <c r="E131" s="38"/>
      <c r="G131" s="38"/>
      <c r="H131" s="38"/>
      <c r="I131" s="38"/>
      <c r="K131" s="77"/>
      <c r="L131" s="77"/>
      <c r="M131" s="38"/>
      <c r="N131" s="78">
        <v>941.81</v>
      </c>
      <c r="O131" s="78"/>
      <c r="P131" s="78"/>
    </row>
    <row r="132" spans="2:16" s="21" customFormat="1" ht="0.75" customHeight="1" x14ac:dyDescent="0.25">
      <c r="B132" s="76"/>
      <c r="C132" s="76"/>
      <c r="N132" s="78"/>
      <c r="O132" s="78"/>
      <c r="P132" s="78"/>
    </row>
    <row r="133" spans="2:16" s="21" customFormat="1" ht="13.2" x14ac:dyDescent="0.25">
      <c r="B133" s="71" t="s">
        <v>4074</v>
      </c>
      <c r="C133" s="71"/>
      <c r="D133" s="25">
        <v>1</v>
      </c>
      <c r="E133" s="26">
        <v>43837</v>
      </c>
      <c r="G133" s="37" t="s">
        <v>18</v>
      </c>
      <c r="H133" s="37" t="s">
        <v>3510</v>
      </c>
      <c r="I133" s="37" t="s">
        <v>24</v>
      </c>
      <c r="K133" s="72">
        <v>1</v>
      </c>
      <c r="L133" s="72"/>
      <c r="M133" s="27">
        <v>130.83000000000001</v>
      </c>
    </row>
    <row r="134" spans="2:16" s="21" customFormat="1" ht="11.25" customHeight="1" x14ac:dyDescent="0.25"/>
    <row r="135" spans="2:16" s="22" customFormat="1" ht="13.5" customHeight="1" x14ac:dyDescent="0.25">
      <c r="B135" s="73" t="s">
        <v>4074</v>
      </c>
      <c r="C135" s="73"/>
      <c r="D135" s="28">
        <v>2</v>
      </c>
      <c r="E135" s="29">
        <v>43837</v>
      </c>
      <c r="G135" s="39" t="s">
        <v>18</v>
      </c>
      <c r="H135" s="39" t="s">
        <v>3511</v>
      </c>
      <c r="I135" s="39" t="s">
        <v>114</v>
      </c>
      <c r="K135" s="74">
        <v>3</v>
      </c>
      <c r="L135" s="74"/>
      <c r="M135" s="30">
        <v>486.63</v>
      </c>
    </row>
    <row r="136" spans="2:16" s="21" customFormat="1" ht="13.5" customHeight="1" x14ac:dyDescent="0.25">
      <c r="B136" s="71" t="s">
        <v>4074</v>
      </c>
      <c r="C136" s="71"/>
      <c r="D136" s="25">
        <v>3</v>
      </c>
      <c r="E136" s="26">
        <v>43837</v>
      </c>
      <c r="G136" s="37" t="s">
        <v>18</v>
      </c>
      <c r="H136" s="37" t="s">
        <v>3617</v>
      </c>
      <c r="I136" s="37" t="s">
        <v>110</v>
      </c>
      <c r="K136" s="72">
        <v>1</v>
      </c>
      <c r="L136" s="72"/>
      <c r="M136" s="27">
        <v>80.77</v>
      </c>
    </row>
    <row r="137" spans="2:16" s="22" customFormat="1" ht="13.5" customHeight="1" x14ac:dyDescent="0.25">
      <c r="B137" s="73" t="s">
        <v>4074</v>
      </c>
      <c r="C137" s="73"/>
      <c r="D137" s="28">
        <v>4</v>
      </c>
      <c r="E137" s="29">
        <v>43837</v>
      </c>
      <c r="G137" s="39" t="s">
        <v>18</v>
      </c>
      <c r="H137" s="39" t="s">
        <v>3640</v>
      </c>
      <c r="I137" s="39" t="s">
        <v>109</v>
      </c>
      <c r="K137" s="74">
        <v>2</v>
      </c>
      <c r="L137" s="74"/>
      <c r="M137" s="30">
        <v>213.96</v>
      </c>
    </row>
    <row r="138" spans="2:16" s="21" customFormat="1" ht="13.5" customHeight="1" x14ac:dyDescent="0.25">
      <c r="B138" s="71" t="s">
        <v>4074</v>
      </c>
      <c r="C138" s="71"/>
      <c r="D138" s="25">
        <v>5</v>
      </c>
      <c r="E138" s="26">
        <v>43837</v>
      </c>
      <c r="G138" s="37" t="s">
        <v>18</v>
      </c>
      <c r="H138" s="37" t="s">
        <v>3563</v>
      </c>
      <c r="I138" s="37" t="s">
        <v>54</v>
      </c>
      <c r="K138" s="72">
        <v>1</v>
      </c>
      <c r="L138" s="72"/>
      <c r="M138" s="27">
        <v>666.12</v>
      </c>
    </row>
    <row r="139" spans="2:16" s="22" customFormat="1" ht="13.5" customHeight="1" x14ac:dyDescent="0.25">
      <c r="B139" s="73" t="s">
        <v>4074</v>
      </c>
      <c r="C139" s="73"/>
      <c r="D139" s="28">
        <v>6</v>
      </c>
      <c r="E139" s="29">
        <v>43837</v>
      </c>
      <c r="G139" s="39" t="s">
        <v>18</v>
      </c>
      <c r="H139" s="39" t="s">
        <v>3641</v>
      </c>
      <c r="I139" s="39" t="s">
        <v>3297</v>
      </c>
      <c r="K139" s="74">
        <v>2</v>
      </c>
      <c r="L139" s="74"/>
      <c r="M139" s="30">
        <v>102.76</v>
      </c>
    </row>
    <row r="140" spans="2:16" s="21" customFormat="1" ht="13.5" customHeight="1" x14ac:dyDescent="0.25">
      <c r="B140" s="71" t="s">
        <v>4074</v>
      </c>
      <c r="C140" s="71"/>
      <c r="D140" s="25">
        <v>7</v>
      </c>
      <c r="E140" s="26">
        <v>43837</v>
      </c>
      <c r="G140" s="37" t="s">
        <v>18</v>
      </c>
      <c r="H140" s="37" t="s">
        <v>3642</v>
      </c>
      <c r="I140" s="37" t="s">
        <v>111</v>
      </c>
      <c r="K140" s="72">
        <v>2</v>
      </c>
      <c r="L140" s="72"/>
      <c r="M140" s="27">
        <v>240.86</v>
      </c>
    </row>
    <row r="141" spans="2:16" s="22" customFormat="1" ht="13.5" customHeight="1" x14ac:dyDescent="0.25">
      <c r="B141" s="73" t="s">
        <v>4074</v>
      </c>
      <c r="C141" s="73"/>
      <c r="D141" s="28">
        <v>8</v>
      </c>
      <c r="E141" s="29">
        <v>43837</v>
      </c>
      <c r="G141" s="39" t="s">
        <v>18</v>
      </c>
      <c r="H141" s="39" t="s">
        <v>3643</v>
      </c>
      <c r="I141" s="39" t="s">
        <v>3296</v>
      </c>
      <c r="K141" s="74">
        <v>2</v>
      </c>
      <c r="L141" s="74"/>
      <c r="M141" s="30">
        <v>118.7</v>
      </c>
    </row>
    <row r="142" spans="2:16" s="21" customFormat="1" ht="13.5" customHeight="1" x14ac:dyDescent="0.25">
      <c r="B142" s="71" t="s">
        <v>4074</v>
      </c>
      <c r="C142" s="71"/>
      <c r="D142" s="25">
        <v>9</v>
      </c>
      <c r="E142" s="26">
        <v>43837</v>
      </c>
      <c r="G142" s="37" t="s">
        <v>18</v>
      </c>
      <c r="H142" s="37" t="s">
        <v>3644</v>
      </c>
      <c r="I142" s="37" t="s">
        <v>115</v>
      </c>
      <c r="K142" s="72">
        <v>2</v>
      </c>
      <c r="L142" s="72"/>
      <c r="M142" s="27">
        <v>259.82</v>
      </c>
    </row>
    <row r="143" spans="2:16" s="21" customFormat="1" ht="2.25" customHeight="1" x14ac:dyDescent="0.25"/>
    <row r="144" spans="2:16" ht="11.25" customHeight="1" x14ac:dyDescent="0.25">
      <c r="B144" s="76" t="s">
        <v>4074</v>
      </c>
      <c r="C144" s="76"/>
      <c r="D144" s="38"/>
      <c r="E144" s="38"/>
      <c r="G144" s="38"/>
      <c r="H144" s="38"/>
      <c r="I144" s="38"/>
      <c r="K144" s="77"/>
      <c r="L144" s="77"/>
      <c r="M144" s="38"/>
      <c r="N144" s="78">
        <v>2300.4499999999998</v>
      </c>
      <c r="O144" s="78"/>
      <c r="P144" s="78"/>
    </row>
    <row r="145" spans="2:16" s="22" customFormat="1" ht="0.75" customHeight="1" x14ac:dyDescent="0.25">
      <c r="B145" s="76"/>
      <c r="C145" s="76"/>
      <c r="N145" s="78"/>
      <c r="O145" s="78"/>
      <c r="P145" s="78"/>
    </row>
    <row r="146" spans="2:16" s="22" customFormat="1" ht="13.2" x14ac:dyDescent="0.25">
      <c r="B146" s="73" t="s">
        <v>4075</v>
      </c>
      <c r="C146" s="73"/>
      <c r="D146" s="28">
        <v>1</v>
      </c>
      <c r="E146" s="29">
        <v>43837</v>
      </c>
      <c r="G146" s="39" t="s">
        <v>18</v>
      </c>
      <c r="H146" s="39" t="s">
        <v>3618</v>
      </c>
      <c r="I146" s="39" t="s">
        <v>3619</v>
      </c>
      <c r="K146" s="74">
        <v>1</v>
      </c>
      <c r="L146" s="74"/>
      <c r="M146" s="30">
        <v>208.49</v>
      </c>
    </row>
    <row r="147" spans="2:16" s="22" customFormat="1" ht="11.25" customHeight="1" x14ac:dyDescent="0.25"/>
    <row r="148" spans="2:16" s="21" customFormat="1" ht="13.5" customHeight="1" x14ac:dyDescent="0.25">
      <c r="B148" s="71" t="s">
        <v>4076</v>
      </c>
      <c r="C148" s="71"/>
      <c r="D148" s="25">
        <v>1</v>
      </c>
      <c r="E148" s="26">
        <v>43837</v>
      </c>
      <c r="G148" s="37" t="s">
        <v>18</v>
      </c>
      <c r="H148" s="37" t="s">
        <v>3508</v>
      </c>
      <c r="I148" s="37" t="s">
        <v>114</v>
      </c>
      <c r="K148" s="72">
        <v>2</v>
      </c>
      <c r="L148" s="72"/>
      <c r="M148" s="27">
        <v>305.18</v>
      </c>
    </row>
    <row r="149" spans="2:16" s="22" customFormat="1" ht="13.5" customHeight="1" x14ac:dyDescent="0.25">
      <c r="B149" s="73" t="s">
        <v>4076</v>
      </c>
      <c r="C149" s="73"/>
      <c r="D149" s="28">
        <v>2</v>
      </c>
      <c r="E149" s="29">
        <v>43837</v>
      </c>
      <c r="G149" s="39" t="s">
        <v>18</v>
      </c>
      <c r="H149" s="39" t="s">
        <v>3509</v>
      </c>
      <c r="I149" s="39" t="s">
        <v>24</v>
      </c>
      <c r="K149" s="74">
        <v>2</v>
      </c>
      <c r="L149" s="74"/>
      <c r="M149" s="30">
        <v>217.84</v>
      </c>
    </row>
    <row r="150" spans="2:16" s="21" customFormat="1" ht="13.5" customHeight="1" x14ac:dyDescent="0.25">
      <c r="B150" s="71" t="s">
        <v>4076</v>
      </c>
      <c r="C150" s="71"/>
      <c r="D150" s="25">
        <v>3</v>
      </c>
      <c r="E150" s="26">
        <v>43837</v>
      </c>
      <c r="G150" s="37" t="s">
        <v>18</v>
      </c>
      <c r="H150" s="37" t="s">
        <v>3477</v>
      </c>
      <c r="I150" s="37" t="s">
        <v>3292</v>
      </c>
      <c r="K150" s="72">
        <v>2</v>
      </c>
      <c r="L150" s="72"/>
      <c r="M150" s="27">
        <v>91</v>
      </c>
    </row>
    <row r="151" spans="2:16" s="21" customFormat="1" ht="2.25" customHeight="1" x14ac:dyDescent="0.25"/>
    <row r="152" spans="2:16" ht="11.25" customHeight="1" x14ac:dyDescent="0.25">
      <c r="B152" s="76" t="s">
        <v>4076</v>
      </c>
      <c r="C152" s="76"/>
      <c r="D152" s="38"/>
      <c r="E152" s="38"/>
      <c r="G152" s="38"/>
      <c r="H152" s="38"/>
      <c r="I152" s="38"/>
      <c r="K152" s="77"/>
      <c r="L152" s="77"/>
      <c r="M152" s="38"/>
      <c r="N152" s="78">
        <v>614.02</v>
      </c>
      <c r="O152" s="78"/>
      <c r="P152" s="78"/>
    </row>
    <row r="153" spans="2:16" s="22" customFormat="1" ht="0.75" customHeight="1" x14ac:dyDescent="0.25">
      <c r="B153" s="76"/>
      <c r="C153" s="76"/>
      <c r="N153" s="78"/>
      <c r="O153" s="78"/>
      <c r="P153" s="78"/>
    </row>
    <row r="154" spans="2:16" s="22" customFormat="1" ht="13.2" x14ac:dyDescent="0.25">
      <c r="B154" s="73" t="s">
        <v>4077</v>
      </c>
      <c r="C154" s="73"/>
      <c r="D154" s="28">
        <v>1</v>
      </c>
      <c r="E154" s="29">
        <v>43837</v>
      </c>
      <c r="G154" s="39" t="s">
        <v>18</v>
      </c>
      <c r="H154" s="39" t="s">
        <v>3638</v>
      </c>
      <c r="I154" s="39" t="s">
        <v>3639</v>
      </c>
      <c r="K154" s="74">
        <v>2</v>
      </c>
      <c r="L154" s="74"/>
      <c r="M154" s="30">
        <v>208.2</v>
      </c>
    </row>
    <row r="155" spans="2:16" s="22" customFormat="1" ht="11.25" customHeight="1" x14ac:dyDescent="0.25"/>
    <row r="156" spans="2:16" s="21" customFormat="1" ht="13.5" customHeight="1" x14ac:dyDescent="0.25">
      <c r="B156" s="71" t="s">
        <v>4077</v>
      </c>
      <c r="C156" s="71"/>
      <c r="D156" s="25">
        <v>2</v>
      </c>
      <c r="E156" s="26">
        <v>43837</v>
      </c>
      <c r="G156" s="37" t="s">
        <v>18</v>
      </c>
      <c r="H156" s="37" t="s">
        <v>3516</v>
      </c>
      <c r="I156" s="37" t="s">
        <v>101</v>
      </c>
      <c r="K156" s="72">
        <v>1</v>
      </c>
      <c r="L156" s="72"/>
      <c r="M156" s="27">
        <v>118.8</v>
      </c>
    </row>
    <row r="157" spans="2:16" s="22" customFormat="1" ht="13.5" customHeight="1" x14ac:dyDescent="0.25">
      <c r="B157" s="73" t="s">
        <v>4077</v>
      </c>
      <c r="C157" s="73"/>
      <c r="D157" s="28">
        <v>3</v>
      </c>
      <c r="E157" s="29">
        <v>43837</v>
      </c>
      <c r="G157" s="39" t="s">
        <v>18</v>
      </c>
      <c r="H157" s="39" t="s">
        <v>3622</v>
      </c>
      <c r="I157" s="39" t="s">
        <v>3623</v>
      </c>
      <c r="K157" s="74">
        <v>2</v>
      </c>
      <c r="L157" s="74"/>
      <c r="M157" s="30">
        <v>189.14</v>
      </c>
    </row>
    <row r="158" spans="2:16" s="21" customFormat="1" ht="13.5" customHeight="1" x14ac:dyDescent="0.25">
      <c r="B158" s="71" t="s">
        <v>4077</v>
      </c>
      <c r="C158" s="71"/>
      <c r="D158" s="25">
        <v>4</v>
      </c>
      <c r="E158" s="26">
        <v>43837</v>
      </c>
      <c r="G158" s="37" t="s">
        <v>18</v>
      </c>
      <c r="H158" s="37" t="s">
        <v>3478</v>
      </c>
      <c r="I158" s="37" t="s">
        <v>3298</v>
      </c>
      <c r="K158" s="72">
        <v>7</v>
      </c>
      <c r="L158" s="72"/>
      <c r="M158" s="27">
        <v>438.97</v>
      </c>
    </row>
    <row r="159" spans="2:16" s="21" customFormat="1" ht="2.25" customHeight="1" x14ac:dyDescent="0.25"/>
    <row r="160" spans="2:16" ht="11.25" customHeight="1" x14ac:dyDescent="0.25">
      <c r="B160" s="76" t="s">
        <v>4077</v>
      </c>
      <c r="C160" s="76"/>
      <c r="D160" s="38"/>
      <c r="E160" s="38"/>
      <c r="G160" s="38"/>
      <c r="H160" s="38"/>
      <c r="I160" s="38"/>
      <c r="K160" s="77"/>
      <c r="L160" s="77"/>
      <c r="M160" s="38"/>
      <c r="N160" s="78">
        <v>955.11</v>
      </c>
      <c r="O160" s="78"/>
      <c r="P160" s="78"/>
    </row>
    <row r="161" spans="2:16" s="22" customFormat="1" ht="0.75" customHeight="1" x14ac:dyDescent="0.25">
      <c r="B161" s="76"/>
      <c r="C161" s="76"/>
      <c r="N161" s="78"/>
      <c r="O161" s="78"/>
      <c r="P161" s="78"/>
    </row>
    <row r="162" spans="2:16" s="22" customFormat="1" ht="13.2" x14ac:dyDescent="0.25">
      <c r="B162" s="73" t="s">
        <v>4078</v>
      </c>
      <c r="C162" s="73"/>
      <c r="D162" s="28">
        <v>1</v>
      </c>
      <c r="E162" s="29">
        <v>43844</v>
      </c>
      <c r="G162" s="39" t="s">
        <v>18</v>
      </c>
      <c r="H162" s="39" t="s">
        <v>3929</v>
      </c>
      <c r="I162" s="39" t="s">
        <v>4079</v>
      </c>
      <c r="K162" s="74">
        <v>1</v>
      </c>
      <c r="L162" s="74"/>
      <c r="M162" s="30">
        <v>228.95</v>
      </c>
    </row>
    <row r="163" spans="2:16" s="22" customFormat="1" ht="11.25" customHeight="1" x14ac:dyDescent="0.25"/>
    <row r="164" spans="2:16" s="21" customFormat="1" ht="13.5" customHeight="1" x14ac:dyDescent="0.25">
      <c r="B164" s="71" t="s">
        <v>4078</v>
      </c>
      <c r="C164" s="71"/>
      <c r="D164" s="25">
        <v>2</v>
      </c>
      <c r="E164" s="26">
        <v>43844</v>
      </c>
      <c r="G164" s="37" t="s">
        <v>18</v>
      </c>
      <c r="H164" s="37" t="s">
        <v>3927</v>
      </c>
      <c r="I164" s="37" t="s">
        <v>3809</v>
      </c>
      <c r="K164" s="72">
        <v>1</v>
      </c>
      <c r="L164" s="72"/>
      <c r="M164" s="27">
        <v>105.9</v>
      </c>
    </row>
    <row r="165" spans="2:16" s="22" customFormat="1" ht="13.5" customHeight="1" x14ac:dyDescent="0.25">
      <c r="B165" s="73" t="s">
        <v>4078</v>
      </c>
      <c r="C165" s="73"/>
      <c r="D165" s="28">
        <v>3</v>
      </c>
      <c r="E165" s="29">
        <v>43844</v>
      </c>
      <c r="G165" s="39" t="s">
        <v>18</v>
      </c>
      <c r="H165" s="39" t="s">
        <v>3533</v>
      </c>
      <c r="I165" s="39" t="s">
        <v>109</v>
      </c>
      <c r="K165" s="74">
        <v>2</v>
      </c>
      <c r="L165" s="74"/>
      <c r="M165" s="30">
        <v>256.04000000000002</v>
      </c>
    </row>
    <row r="166" spans="2:16" s="21" customFormat="1" ht="13.5" customHeight="1" x14ac:dyDescent="0.25">
      <c r="B166" s="71" t="s">
        <v>4078</v>
      </c>
      <c r="C166" s="71"/>
      <c r="D166" s="25">
        <v>4</v>
      </c>
      <c r="E166" s="26">
        <v>43844</v>
      </c>
      <c r="G166" s="37" t="s">
        <v>18</v>
      </c>
      <c r="H166" s="37" t="s">
        <v>3533</v>
      </c>
      <c r="I166" s="37" t="s">
        <v>109</v>
      </c>
      <c r="K166" s="72">
        <v>2</v>
      </c>
      <c r="L166" s="72"/>
      <c r="M166" s="27">
        <v>256.04000000000002</v>
      </c>
    </row>
    <row r="167" spans="2:16" s="22" customFormat="1" ht="13.5" customHeight="1" x14ac:dyDescent="0.25">
      <c r="B167" s="73" t="s">
        <v>4078</v>
      </c>
      <c r="C167" s="73"/>
      <c r="D167" s="28">
        <v>5</v>
      </c>
      <c r="E167" s="29">
        <v>43844</v>
      </c>
      <c r="G167" s="39" t="s">
        <v>18</v>
      </c>
      <c r="H167" s="39" t="s">
        <v>3534</v>
      </c>
      <c r="I167" s="39" t="s">
        <v>111</v>
      </c>
      <c r="K167" s="74">
        <v>1</v>
      </c>
      <c r="L167" s="74"/>
      <c r="M167" s="30">
        <v>118.79</v>
      </c>
    </row>
    <row r="168" spans="2:16" s="21" customFormat="1" ht="13.5" customHeight="1" x14ac:dyDescent="0.25">
      <c r="B168" s="71" t="s">
        <v>4078</v>
      </c>
      <c r="C168" s="71"/>
      <c r="D168" s="25">
        <v>6</v>
      </c>
      <c r="E168" s="26">
        <v>43844</v>
      </c>
      <c r="G168" s="37" t="s">
        <v>18</v>
      </c>
      <c r="H168" s="37" t="s">
        <v>3535</v>
      </c>
      <c r="I168" s="37" t="s">
        <v>23</v>
      </c>
      <c r="K168" s="72">
        <v>2</v>
      </c>
      <c r="L168" s="72"/>
      <c r="M168" s="27">
        <v>445.72</v>
      </c>
    </row>
    <row r="169" spans="2:16" s="22" customFormat="1" ht="13.5" customHeight="1" x14ac:dyDescent="0.25">
      <c r="B169" s="73" t="s">
        <v>4078</v>
      </c>
      <c r="C169" s="73"/>
      <c r="D169" s="28">
        <v>7</v>
      </c>
      <c r="E169" s="29">
        <v>43844</v>
      </c>
      <c r="G169" s="39" t="s">
        <v>18</v>
      </c>
      <c r="H169" s="39" t="s">
        <v>3536</v>
      </c>
      <c r="I169" s="39" t="s">
        <v>24</v>
      </c>
      <c r="K169" s="74">
        <v>2</v>
      </c>
      <c r="L169" s="74"/>
      <c r="M169" s="30">
        <v>251.04</v>
      </c>
    </row>
    <row r="170" spans="2:16" s="21" customFormat="1" ht="13.5" customHeight="1" x14ac:dyDescent="0.25">
      <c r="B170" s="71" t="s">
        <v>4078</v>
      </c>
      <c r="C170" s="71"/>
      <c r="D170" s="25">
        <v>8</v>
      </c>
      <c r="E170" s="26">
        <v>43844</v>
      </c>
      <c r="G170" s="37" t="s">
        <v>18</v>
      </c>
      <c r="H170" s="37" t="s">
        <v>3537</v>
      </c>
      <c r="I170" s="37" t="s">
        <v>25</v>
      </c>
      <c r="K170" s="72">
        <v>1</v>
      </c>
      <c r="L170" s="72"/>
      <c r="M170" s="27">
        <v>150.27000000000001</v>
      </c>
    </row>
    <row r="171" spans="2:16" s="22" customFormat="1" ht="13.5" customHeight="1" x14ac:dyDescent="0.25">
      <c r="B171" s="73" t="s">
        <v>4078</v>
      </c>
      <c r="C171" s="73"/>
      <c r="D171" s="28">
        <v>9</v>
      </c>
      <c r="E171" s="29">
        <v>43844</v>
      </c>
      <c r="G171" s="39" t="s">
        <v>18</v>
      </c>
      <c r="H171" s="39" t="s">
        <v>3538</v>
      </c>
      <c r="I171" s="39" t="s">
        <v>26</v>
      </c>
      <c r="K171" s="74">
        <v>1</v>
      </c>
      <c r="L171" s="74"/>
      <c r="M171" s="30">
        <v>158.09</v>
      </c>
    </row>
    <row r="172" spans="2:16" s="21" customFormat="1" ht="13.5" customHeight="1" x14ac:dyDescent="0.25">
      <c r="B172" s="71" t="s">
        <v>4078</v>
      </c>
      <c r="C172" s="71"/>
      <c r="D172" s="25">
        <v>10</v>
      </c>
      <c r="E172" s="26">
        <v>43844</v>
      </c>
      <c r="G172" s="37" t="s">
        <v>18</v>
      </c>
      <c r="H172" s="37" t="s">
        <v>3539</v>
      </c>
      <c r="I172" s="37" t="s">
        <v>21</v>
      </c>
      <c r="K172" s="72">
        <v>1</v>
      </c>
      <c r="L172" s="72"/>
      <c r="M172" s="27">
        <v>74.22</v>
      </c>
    </row>
    <row r="173" spans="2:16" s="22" customFormat="1" ht="13.5" customHeight="1" x14ac:dyDescent="0.25">
      <c r="B173" s="73" t="s">
        <v>4078</v>
      </c>
      <c r="C173" s="73"/>
      <c r="D173" s="28">
        <v>11</v>
      </c>
      <c r="E173" s="29">
        <v>43844</v>
      </c>
      <c r="G173" s="39" t="s">
        <v>18</v>
      </c>
      <c r="H173" s="39" t="s">
        <v>3928</v>
      </c>
      <c r="I173" s="39" t="s">
        <v>4080</v>
      </c>
      <c r="K173" s="74">
        <v>1</v>
      </c>
      <c r="L173" s="74"/>
      <c r="M173" s="30">
        <v>120.98</v>
      </c>
    </row>
    <row r="174" spans="2:16" s="21" customFormat="1" ht="13.5" customHeight="1" x14ac:dyDescent="0.25">
      <c r="B174" s="71" t="s">
        <v>4078</v>
      </c>
      <c r="C174" s="71"/>
      <c r="D174" s="25">
        <v>12</v>
      </c>
      <c r="E174" s="26">
        <v>43844</v>
      </c>
      <c r="G174" s="37" t="s">
        <v>18</v>
      </c>
      <c r="H174" s="37" t="s">
        <v>3540</v>
      </c>
      <c r="I174" s="37" t="s">
        <v>27</v>
      </c>
      <c r="K174" s="72">
        <v>2</v>
      </c>
      <c r="L174" s="72"/>
      <c r="M174" s="27">
        <v>187.62</v>
      </c>
    </row>
    <row r="175" spans="2:16" s="22" customFormat="1" ht="13.5" customHeight="1" x14ac:dyDescent="0.25">
      <c r="B175" s="73" t="s">
        <v>4078</v>
      </c>
      <c r="C175" s="73"/>
      <c r="D175" s="28">
        <v>13</v>
      </c>
      <c r="E175" s="29">
        <v>43844</v>
      </c>
      <c r="G175" s="39" t="s">
        <v>18</v>
      </c>
      <c r="H175" s="39" t="s">
        <v>3541</v>
      </c>
      <c r="I175" s="39" t="s">
        <v>4081</v>
      </c>
      <c r="K175" s="74">
        <v>2</v>
      </c>
      <c r="L175" s="74"/>
      <c r="M175" s="30">
        <v>213.8</v>
      </c>
    </row>
    <row r="176" spans="2:16" s="22" customFormat="1" ht="2.25" customHeight="1" x14ac:dyDescent="0.25"/>
    <row r="177" spans="2:16" ht="11.25" customHeight="1" x14ac:dyDescent="0.25">
      <c r="B177" s="76" t="s">
        <v>4078</v>
      </c>
      <c r="C177" s="76"/>
      <c r="D177" s="38"/>
      <c r="E177" s="38"/>
      <c r="G177" s="38"/>
      <c r="H177" s="38"/>
      <c r="I177" s="38"/>
      <c r="K177" s="77"/>
      <c r="L177" s="77"/>
      <c r="M177" s="38"/>
      <c r="N177" s="78">
        <v>2567.46</v>
      </c>
      <c r="O177" s="78"/>
      <c r="P177" s="78"/>
    </row>
    <row r="178" spans="2:16" s="21" customFormat="1" ht="0.75" customHeight="1" x14ac:dyDescent="0.25">
      <c r="B178" s="76"/>
      <c r="C178" s="76"/>
      <c r="N178" s="78"/>
      <c r="O178" s="78"/>
      <c r="P178" s="78"/>
    </row>
    <row r="179" spans="2:16" s="21" customFormat="1" ht="13.2" x14ac:dyDescent="0.25">
      <c r="B179" s="71" t="s">
        <v>4082</v>
      </c>
      <c r="C179" s="71"/>
      <c r="D179" s="25">
        <v>1</v>
      </c>
      <c r="E179" s="26">
        <v>43844</v>
      </c>
      <c r="G179" s="37" t="s">
        <v>18</v>
      </c>
      <c r="H179" s="37" t="s">
        <v>4083</v>
      </c>
      <c r="I179" s="37" t="s">
        <v>4084</v>
      </c>
      <c r="K179" s="72">
        <v>1</v>
      </c>
      <c r="L179" s="72"/>
      <c r="M179" s="27">
        <v>408.29</v>
      </c>
    </row>
    <row r="180" spans="2:16" s="21" customFormat="1" ht="11.25" customHeight="1" x14ac:dyDescent="0.25"/>
    <row r="181" spans="2:16" s="22" customFormat="1" ht="13.5" customHeight="1" x14ac:dyDescent="0.25">
      <c r="B181" s="73" t="s">
        <v>4082</v>
      </c>
      <c r="C181" s="73"/>
      <c r="D181" s="28">
        <v>2</v>
      </c>
      <c r="E181" s="29">
        <v>43844</v>
      </c>
      <c r="G181" s="39" t="s">
        <v>18</v>
      </c>
      <c r="H181" s="39" t="s">
        <v>4085</v>
      </c>
      <c r="I181" s="39" t="s">
        <v>4086</v>
      </c>
      <c r="K181" s="74">
        <v>1</v>
      </c>
      <c r="L181" s="74"/>
      <c r="M181" s="30">
        <v>408.29</v>
      </c>
    </row>
    <row r="182" spans="2:16" s="21" customFormat="1" ht="13.5" customHeight="1" x14ac:dyDescent="0.25">
      <c r="B182" s="71" t="s">
        <v>4082</v>
      </c>
      <c r="C182" s="71"/>
      <c r="D182" s="25">
        <v>3</v>
      </c>
      <c r="E182" s="26">
        <v>43844</v>
      </c>
      <c r="G182" s="37" t="s">
        <v>18</v>
      </c>
      <c r="H182" s="37" t="s">
        <v>3633</v>
      </c>
      <c r="I182" s="37" t="s">
        <v>30</v>
      </c>
      <c r="K182" s="72">
        <v>2</v>
      </c>
      <c r="L182" s="72"/>
      <c r="M182" s="27">
        <v>2358.6999999999998</v>
      </c>
    </row>
    <row r="183" spans="2:16" s="22" customFormat="1" ht="13.5" customHeight="1" x14ac:dyDescent="0.25">
      <c r="B183" s="73" t="s">
        <v>4082</v>
      </c>
      <c r="C183" s="73"/>
      <c r="D183" s="28">
        <v>4</v>
      </c>
      <c r="E183" s="29">
        <v>43844</v>
      </c>
      <c r="G183" s="39" t="s">
        <v>18</v>
      </c>
      <c r="H183" s="39" t="s">
        <v>3562</v>
      </c>
      <c r="I183" s="39" t="s">
        <v>3294</v>
      </c>
      <c r="K183" s="74">
        <v>2</v>
      </c>
      <c r="L183" s="74"/>
      <c r="M183" s="30">
        <v>4080.58</v>
      </c>
    </row>
    <row r="184" spans="2:16" s="22" customFormat="1" ht="13.2" x14ac:dyDescent="0.25">
      <c r="B184" s="75" t="s">
        <v>4087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</row>
    <row r="185" spans="2:16" s="22" customFormat="1" ht="2.25" customHeight="1" x14ac:dyDescent="0.25"/>
    <row r="186" spans="2:16" ht="13.2" x14ac:dyDescent="0.25">
      <c r="B186" s="76" t="s">
        <v>4082</v>
      </c>
      <c r="C186" s="76"/>
      <c r="D186" s="38"/>
      <c r="E186" s="38"/>
      <c r="G186" s="38"/>
      <c r="H186" s="38"/>
      <c r="I186" s="38"/>
      <c r="K186" s="77"/>
      <c r="L186" s="77"/>
      <c r="M186" s="38"/>
      <c r="N186" s="78">
        <v>7255.86</v>
      </c>
      <c r="O186" s="78"/>
      <c r="P186" s="78"/>
    </row>
    <row r="187" spans="2:16" s="21" customFormat="1" ht="13.5" customHeight="1" x14ac:dyDescent="0.25">
      <c r="B187" s="71" t="s">
        <v>4088</v>
      </c>
      <c r="C187" s="71"/>
      <c r="D187" s="25">
        <v>1</v>
      </c>
      <c r="E187" s="26">
        <v>43850</v>
      </c>
      <c r="G187" s="37" t="s">
        <v>94</v>
      </c>
      <c r="H187" s="37" t="s">
        <v>3574</v>
      </c>
      <c r="I187" s="37" t="s">
        <v>3575</v>
      </c>
      <c r="K187" s="72">
        <v>100</v>
      </c>
      <c r="L187" s="72"/>
      <c r="M187" s="27">
        <v>77</v>
      </c>
    </row>
    <row r="188" spans="2:16" s="22" customFormat="1" ht="13.5" customHeight="1" x14ac:dyDescent="0.25">
      <c r="B188" s="73" t="s">
        <v>4088</v>
      </c>
      <c r="C188" s="73"/>
      <c r="D188" s="28">
        <v>2</v>
      </c>
      <c r="E188" s="29">
        <v>43850</v>
      </c>
      <c r="G188" s="39" t="s">
        <v>94</v>
      </c>
      <c r="H188" s="39" t="s">
        <v>3839</v>
      </c>
      <c r="I188" s="39" t="s">
        <v>3840</v>
      </c>
      <c r="K188" s="74">
        <v>30</v>
      </c>
      <c r="L188" s="74"/>
      <c r="M188" s="30">
        <v>1317</v>
      </c>
    </row>
    <row r="189" spans="2:16" s="21" customFormat="1" ht="13.5" customHeight="1" x14ac:dyDescent="0.25">
      <c r="B189" s="71" t="s">
        <v>4088</v>
      </c>
      <c r="C189" s="71"/>
      <c r="D189" s="25">
        <v>3</v>
      </c>
      <c r="E189" s="26">
        <v>43850</v>
      </c>
      <c r="G189" s="37" t="s">
        <v>94</v>
      </c>
      <c r="H189" s="37" t="s">
        <v>3841</v>
      </c>
      <c r="I189" s="37" t="s">
        <v>3842</v>
      </c>
      <c r="K189" s="72">
        <v>10</v>
      </c>
      <c r="L189" s="72"/>
      <c r="M189" s="27">
        <v>428.4</v>
      </c>
    </row>
    <row r="190" spans="2:16" s="22" customFormat="1" ht="13.5" customHeight="1" x14ac:dyDescent="0.25">
      <c r="B190" s="73" t="s">
        <v>4088</v>
      </c>
      <c r="C190" s="73"/>
      <c r="D190" s="28">
        <v>4</v>
      </c>
      <c r="E190" s="29">
        <v>43850</v>
      </c>
      <c r="G190" s="39" t="s">
        <v>94</v>
      </c>
      <c r="H190" s="39" t="s">
        <v>3576</v>
      </c>
      <c r="I190" s="39" t="s">
        <v>3577</v>
      </c>
      <c r="K190" s="74">
        <v>200</v>
      </c>
      <c r="L190" s="74"/>
      <c r="M190" s="30">
        <v>1590</v>
      </c>
    </row>
    <row r="191" spans="2:16" s="22" customFormat="1" ht="2.25" customHeight="1" x14ac:dyDescent="0.25"/>
    <row r="192" spans="2:16" ht="11.25" customHeight="1" x14ac:dyDescent="0.25">
      <c r="B192" s="76" t="s">
        <v>4088</v>
      </c>
      <c r="C192" s="76"/>
      <c r="D192" s="38"/>
      <c r="E192" s="38"/>
      <c r="G192" s="38"/>
      <c r="H192" s="38"/>
      <c r="I192" s="38"/>
      <c r="K192" s="77"/>
      <c r="L192" s="77"/>
      <c r="M192" s="38"/>
      <c r="N192" s="78">
        <v>3412.4</v>
      </c>
      <c r="O192" s="78"/>
      <c r="P192" s="78"/>
    </row>
    <row r="193" spans="2:16" s="21" customFormat="1" ht="0.75" customHeight="1" x14ac:dyDescent="0.25">
      <c r="B193" s="76"/>
      <c r="C193" s="76"/>
      <c r="N193" s="78"/>
      <c r="O193" s="78"/>
      <c r="P193" s="78"/>
    </row>
    <row r="194" spans="2:16" s="21" customFormat="1" ht="13.2" x14ac:dyDescent="0.25">
      <c r="B194" s="71" t="s">
        <v>4089</v>
      </c>
      <c r="C194" s="71"/>
      <c r="D194" s="25">
        <v>1</v>
      </c>
      <c r="E194" s="26">
        <v>43838</v>
      </c>
      <c r="G194" s="37" t="s">
        <v>37</v>
      </c>
      <c r="H194" s="37" t="s">
        <v>4090</v>
      </c>
      <c r="I194" s="37" t="s">
        <v>4091</v>
      </c>
      <c r="K194" s="72">
        <v>3</v>
      </c>
      <c r="L194" s="72"/>
      <c r="M194" s="27">
        <v>1726.08</v>
      </c>
    </row>
    <row r="195" spans="2:16" s="21" customFormat="1" ht="11.25" customHeight="1" x14ac:dyDescent="0.25"/>
    <row r="196" spans="2:16" s="22" customFormat="1" ht="13.5" customHeight="1" x14ac:dyDescent="0.25">
      <c r="B196" s="73" t="s">
        <v>4089</v>
      </c>
      <c r="C196" s="73"/>
      <c r="D196" s="28">
        <v>2</v>
      </c>
      <c r="E196" s="29">
        <v>43838</v>
      </c>
      <c r="G196" s="39" t="s">
        <v>37</v>
      </c>
      <c r="H196" s="39" t="s">
        <v>4092</v>
      </c>
      <c r="I196" s="39" t="s">
        <v>4091</v>
      </c>
      <c r="K196" s="74">
        <v>3</v>
      </c>
      <c r="L196" s="74"/>
      <c r="M196" s="30">
        <v>1787.67</v>
      </c>
    </row>
    <row r="197" spans="2:16" s="22" customFormat="1" ht="2.25" customHeight="1" x14ac:dyDescent="0.25"/>
    <row r="198" spans="2:16" ht="11.25" customHeight="1" x14ac:dyDescent="0.25">
      <c r="B198" s="76" t="s">
        <v>4089</v>
      </c>
      <c r="C198" s="76"/>
      <c r="D198" s="38"/>
      <c r="E198" s="38"/>
      <c r="G198" s="38"/>
      <c r="H198" s="38"/>
      <c r="I198" s="38"/>
      <c r="K198" s="77"/>
      <c r="L198" s="77"/>
      <c r="M198" s="38"/>
      <c r="N198" s="78">
        <v>3513.75</v>
      </c>
      <c r="O198" s="78"/>
      <c r="P198" s="78"/>
    </row>
    <row r="199" spans="2:16" s="21" customFormat="1" ht="0.75" customHeight="1" x14ac:dyDescent="0.25">
      <c r="B199" s="76"/>
      <c r="C199" s="76"/>
      <c r="N199" s="78"/>
      <c r="O199" s="78"/>
      <c r="P199" s="78"/>
    </row>
    <row r="200" spans="2:16" s="21" customFormat="1" ht="13.2" x14ac:dyDescent="0.25">
      <c r="B200" s="71" t="s">
        <v>4093</v>
      </c>
      <c r="C200" s="71"/>
      <c r="D200" s="25">
        <v>1</v>
      </c>
      <c r="E200" s="26">
        <v>43839</v>
      </c>
      <c r="G200" s="37" t="s">
        <v>4094</v>
      </c>
      <c r="H200" s="37" t="s">
        <v>3594</v>
      </c>
      <c r="I200" s="37" t="s">
        <v>4095</v>
      </c>
      <c r="K200" s="72">
        <v>2</v>
      </c>
      <c r="L200" s="72"/>
      <c r="M200" s="27">
        <v>1175.68</v>
      </c>
    </row>
    <row r="201" spans="2:16" s="21" customFormat="1" ht="11.25" customHeight="1" x14ac:dyDescent="0.25"/>
    <row r="202" spans="2:16" s="22" customFormat="1" ht="13.5" customHeight="1" x14ac:dyDescent="0.25">
      <c r="B202" s="73" t="s">
        <v>4096</v>
      </c>
      <c r="C202" s="73"/>
      <c r="D202" s="28">
        <v>1</v>
      </c>
      <c r="E202" s="29">
        <v>43837</v>
      </c>
      <c r="G202" s="39" t="s">
        <v>18</v>
      </c>
      <c r="H202" s="39" t="s">
        <v>4097</v>
      </c>
      <c r="I202" s="39" t="s">
        <v>3336</v>
      </c>
      <c r="K202" s="74">
        <v>2</v>
      </c>
      <c r="L202" s="74"/>
      <c r="M202" s="30">
        <v>175.1</v>
      </c>
    </row>
    <row r="203" spans="2:16" s="21" customFormat="1" ht="13.5" customHeight="1" x14ac:dyDescent="0.25">
      <c r="B203" s="71" t="s">
        <v>4098</v>
      </c>
      <c r="C203" s="71"/>
      <c r="D203" s="25">
        <v>1</v>
      </c>
      <c r="E203" s="26">
        <v>43836</v>
      </c>
      <c r="G203" s="37" t="s">
        <v>4099</v>
      </c>
      <c r="H203" s="37" t="s">
        <v>4100</v>
      </c>
      <c r="I203" s="37" t="s">
        <v>4101</v>
      </c>
      <c r="K203" s="72">
        <v>1</v>
      </c>
      <c r="L203" s="72"/>
      <c r="M203" s="27">
        <v>808.29</v>
      </c>
    </row>
    <row r="204" spans="2:16" s="21" customFormat="1" ht="13.2" x14ac:dyDescent="0.25">
      <c r="B204" s="79" t="s">
        <v>4102</v>
      </c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</row>
    <row r="205" spans="2:16" s="22" customFormat="1" ht="13.5" customHeight="1" x14ac:dyDescent="0.25">
      <c r="B205" s="73" t="s">
        <v>4103</v>
      </c>
      <c r="C205" s="73"/>
      <c r="D205" s="28">
        <v>1</v>
      </c>
      <c r="E205" s="29">
        <v>43790</v>
      </c>
      <c r="G205" s="39" t="s">
        <v>15</v>
      </c>
      <c r="H205" s="39" t="s">
        <v>4104</v>
      </c>
      <c r="I205" s="39" t="s">
        <v>4105</v>
      </c>
      <c r="K205" s="74">
        <v>1</v>
      </c>
      <c r="L205" s="74"/>
      <c r="M205" s="30">
        <v>0</v>
      </c>
    </row>
    <row r="206" spans="2:16" s="22" customFormat="1" ht="13.2" x14ac:dyDescent="0.25">
      <c r="B206" s="81" t="s">
        <v>4106</v>
      </c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</row>
    <row r="207" spans="2:16" s="22" customFormat="1" ht="13.2" x14ac:dyDescent="0.25"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</row>
    <row r="208" spans="2:16" s="22" customFormat="1" ht="13.2" x14ac:dyDescent="0.25"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</row>
    <row r="209" spans="2:16" s="21" customFormat="1" ht="13.5" customHeight="1" x14ac:dyDescent="0.25">
      <c r="B209" s="71" t="s">
        <v>4107</v>
      </c>
      <c r="C209" s="71"/>
      <c r="D209" s="25">
        <v>1</v>
      </c>
      <c r="E209" s="26">
        <v>43837</v>
      </c>
      <c r="G209" s="37" t="s">
        <v>14</v>
      </c>
      <c r="H209" s="37" t="s">
        <v>52</v>
      </c>
      <c r="I209" s="37" t="s">
        <v>51</v>
      </c>
      <c r="K209" s="72">
        <v>1</v>
      </c>
      <c r="L209" s="72"/>
      <c r="M209" s="27">
        <v>147.85</v>
      </c>
    </row>
    <row r="210" spans="2:16" s="22" customFormat="1" ht="13.5" customHeight="1" x14ac:dyDescent="0.25">
      <c r="B210" s="73" t="s">
        <v>4108</v>
      </c>
      <c r="C210" s="73"/>
      <c r="D210" s="28">
        <v>1</v>
      </c>
      <c r="E210" s="29">
        <v>43837</v>
      </c>
      <c r="G210" s="39" t="s">
        <v>18</v>
      </c>
      <c r="H210" s="39" t="s">
        <v>3925</v>
      </c>
      <c r="I210" s="39" t="s">
        <v>54</v>
      </c>
      <c r="K210" s="74">
        <v>1</v>
      </c>
      <c r="L210" s="74"/>
      <c r="M210" s="30">
        <v>755.54</v>
      </c>
    </row>
    <row r="211" spans="2:16" s="21" customFormat="1" ht="13.5" customHeight="1" x14ac:dyDescent="0.25">
      <c r="B211" s="71" t="s">
        <v>4108</v>
      </c>
      <c r="C211" s="71"/>
      <c r="D211" s="25">
        <v>2</v>
      </c>
      <c r="E211" s="26">
        <v>43837</v>
      </c>
      <c r="G211" s="37" t="s">
        <v>18</v>
      </c>
      <c r="H211" s="37" t="s">
        <v>3470</v>
      </c>
      <c r="I211" s="37" t="s">
        <v>3376</v>
      </c>
      <c r="K211" s="72">
        <v>1</v>
      </c>
      <c r="L211" s="72"/>
      <c r="M211" s="27">
        <v>62.93</v>
      </c>
    </row>
    <row r="212" spans="2:16" s="21" customFormat="1" ht="2.25" customHeight="1" x14ac:dyDescent="0.25"/>
    <row r="213" spans="2:16" ht="11.25" customHeight="1" x14ac:dyDescent="0.25">
      <c r="B213" s="76" t="s">
        <v>4108</v>
      </c>
      <c r="C213" s="76"/>
      <c r="D213" s="38"/>
      <c r="E213" s="38"/>
      <c r="G213" s="38"/>
      <c r="H213" s="38"/>
      <c r="I213" s="38"/>
      <c r="K213" s="77"/>
      <c r="L213" s="77"/>
      <c r="M213" s="38"/>
      <c r="N213" s="78">
        <v>818.47</v>
      </c>
      <c r="O213" s="78"/>
      <c r="P213" s="78"/>
    </row>
    <row r="214" spans="2:16" s="22" customFormat="1" ht="0.75" customHeight="1" x14ac:dyDescent="0.25">
      <c r="B214" s="76"/>
      <c r="C214" s="76"/>
      <c r="N214" s="78"/>
      <c r="O214" s="78"/>
      <c r="P214" s="78"/>
    </row>
    <row r="215" spans="2:16" s="22" customFormat="1" ht="13.2" x14ac:dyDescent="0.25">
      <c r="B215" s="73" t="s">
        <v>4109</v>
      </c>
      <c r="C215" s="73"/>
      <c r="D215" s="28">
        <v>1</v>
      </c>
      <c r="E215" s="29">
        <v>43837</v>
      </c>
      <c r="G215" s="39" t="s">
        <v>15</v>
      </c>
      <c r="H215" s="39" t="s">
        <v>3777</v>
      </c>
      <c r="I215" s="39" t="s">
        <v>3778</v>
      </c>
      <c r="K215" s="74">
        <v>1</v>
      </c>
      <c r="L215" s="74"/>
      <c r="M215" s="30">
        <v>549.57000000000005</v>
      </c>
    </row>
    <row r="216" spans="2:16" s="22" customFormat="1" ht="11.25" customHeight="1" x14ac:dyDescent="0.25"/>
    <row r="217" spans="2:16" s="21" customFormat="1" ht="13.5" customHeight="1" x14ac:dyDescent="0.25">
      <c r="B217" s="71" t="s">
        <v>4109</v>
      </c>
      <c r="C217" s="71"/>
      <c r="D217" s="25">
        <v>2</v>
      </c>
      <c r="E217" s="26">
        <v>43837</v>
      </c>
      <c r="G217" s="37" t="s">
        <v>15</v>
      </c>
      <c r="H217" s="37" t="s">
        <v>3437</v>
      </c>
      <c r="I217" s="37" t="s">
        <v>3321</v>
      </c>
      <c r="K217" s="72">
        <v>1</v>
      </c>
      <c r="L217" s="72"/>
      <c r="M217" s="27">
        <v>664.6</v>
      </c>
    </row>
    <row r="218" spans="2:16" s="22" customFormat="1" ht="13.5" customHeight="1" x14ac:dyDescent="0.25">
      <c r="B218" s="73" t="s">
        <v>4109</v>
      </c>
      <c r="C218" s="73"/>
      <c r="D218" s="28">
        <v>3</v>
      </c>
      <c r="E218" s="29">
        <v>43837</v>
      </c>
      <c r="G218" s="39" t="s">
        <v>15</v>
      </c>
      <c r="H218" s="39" t="s">
        <v>3573</v>
      </c>
      <c r="I218" s="39" t="s">
        <v>3348</v>
      </c>
      <c r="K218" s="74">
        <v>1</v>
      </c>
      <c r="L218" s="74"/>
      <c r="M218" s="30">
        <v>67.489999999999995</v>
      </c>
    </row>
    <row r="219" spans="2:16" s="22" customFormat="1" ht="13.2" x14ac:dyDescent="0.25">
      <c r="B219" s="75" t="s">
        <v>4110</v>
      </c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</row>
    <row r="220" spans="2:16" s="22" customFormat="1" ht="2.25" customHeight="1" x14ac:dyDescent="0.25"/>
    <row r="221" spans="2:16" ht="11.25" customHeight="1" x14ac:dyDescent="0.25">
      <c r="B221" s="76" t="s">
        <v>4109</v>
      </c>
      <c r="C221" s="76"/>
      <c r="D221" s="38"/>
      <c r="E221" s="38"/>
      <c r="G221" s="38"/>
      <c r="H221" s="38"/>
      <c r="I221" s="38"/>
      <c r="K221" s="77"/>
      <c r="L221" s="77"/>
      <c r="M221" s="38"/>
      <c r="N221" s="78">
        <v>1281.6600000000001</v>
      </c>
      <c r="O221" s="78"/>
      <c r="P221" s="78"/>
    </row>
    <row r="222" spans="2:16" s="21" customFormat="1" ht="0.75" customHeight="1" x14ac:dyDescent="0.25">
      <c r="B222" s="76"/>
      <c r="C222" s="76"/>
      <c r="N222" s="78"/>
      <c r="O222" s="78"/>
      <c r="P222" s="78"/>
    </row>
    <row r="223" spans="2:16" s="21" customFormat="1" ht="13.2" x14ac:dyDescent="0.25">
      <c r="B223" s="71" t="s">
        <v>4111</v>
      </c>
      <c r="C223" s="71"/>
      <c r="D223" s="25">
        <v>1</v>
      </c>
      <c r="E223" s="26">
        <v>43837</v>
      </c>
      <c r="G223" s="37" t="s">
        <v>15</v>
      </c>
      <c r="H223" s="37" t="s">
        <v>3357</v>
      </c>
      <c r="I223" s="37" t="s">
        <v>3610</v>
      </c>
      <c r="K223" s="72">
        <v>1</v>
      </c>
      <c r="L223" s="72"/>
      <c r="M223" s="27">
        <v>28.17</v>
      </c>
    </row>
    <row r="224" spans="2:16" s="21" customFormat="1" ht="11.25" customHeight="1" x14ac:dyDescent="0.25"/>
    <row r="225" spans="2:16" s="22" customFormat="1" ht="13.5" customHeight="1" x14ac:dyDescent="0.25">
      <c r="B225" s="73" t="s">
        <v>4111</v>
      </c>
      <c r="C225" s="73"/>
      <c r="D225" s="28">
        <v>2</v>
      </c>
      <c r="E225" s="29">
        <v>43837</v>
      </c>
      <c r="G225" s="39" t="s">
        <v>15</v>
      </c>
      <c r="H225" s="39" t="s">
        <v>3776</v>
      </c>
      <c r="I225" s="39" t="s">
        <v>3647</v>
      </c>
      <c r="K225" s="74">
        <v>1</v>
      </c>
      <c r="L225" s="74"/>
      <c r="M225" s="30">
        <v>567.29999999999995</v>
      </c>
    </row>
    <row r="226" spans="2:16" s="21" customFormat="1" ht="13.5" customHeight="1" x14ac:dyDescent="0.25">
      <c r="B226" s="71" t="s">
        <v>4111</v>
      </c>
      <c r="C226" s="71"/>
      <c r="D226" s="25">
        <v>3</v>
      </c>
      <c r="E226" s="26">
        <v>43837</v>
      </c>
      <c r="G226" s="37" t="s">
        <v>15</v>
      </c>
      <c r="H226" s="37" t="s">
        <v>3807</v>
      </c>
      <c r="I226" s="37" t="s">
        <v>16</v>
      </c>
      <c r="K226" s="72">
        <v>1</v>
      </c>
      <c r="L226" s="72"/>
      <c r="M226" s="27">
        <v>140.9</v>
      </c>
    </row>
    <row r="227" spans="2:16" s="22" customFormat="1" ht="13.5" customHeight="1" x14ac:dyDescent="0.25">
      <c r="B227" s="73" t="s">
        <v>4111</v>
      </c>
      <c r="C227" s="73"/>
      <c r="D227" s="28">
        <v>4</v>
      </c>
      <c r="E227" s="29">
        <v>43837</v>
      </c>
      <c r="G227" s="39" t="s">
        <v>15</v>
      </c>
      <c r="H227" s="39" t="s">
        <v>3648</v>
      </c>
      <c r="I227" s="39" t="s">
        <v>3649</v>
      </c>
      <c r="K227" s="74">
        <v>1</v>
      </c>
      <c r="L227" s="74"/>
      <c r="M227" s="30">
        <v>572.04</v>
      </c>
    </row>
    <row r="228" spans="2:16" s="22" customFormat="1" ht="2.25" customHeight="1" x14ac:dyDescent="0.25"/>
    <row r="229" spans="2:16" ht="11.25" customHeight="1" x14ac:dyDescent="0.25">
      <c r="B229" s="76" t="s">
        <v>4111</v>
      </c>
      <c r="C229" s="76"/>
      <c r="D229" s="38"/>
      <c r="E229" s="38"/>
      <c r="G229" s="38"/>
      <c r="H229" s="38"/>
      <c r="I229" s="38"/>
      <c r="K229" s="77"/>
      <c r="L229" s="77"/>
      <c r="M229" s="38"/>
      <c r="N229" s="78">
        <v>1308.4100000000001</v>
      </c>
      <c r="O229" s="78"/>
      <c r="P229" s="78"/>
    </row>
    <row r="230" spans="2:16" s="21" customFormat="1" ht="0.75" customHeight="1" x14ac:dyDescent="0.25">
      <c r="B230" s="76"/>
      <c r="C230" s="76"/>
      <c r="N230" s="78"/>
      <c r="O230" s="78"/>
      <c r="P230" s="78"/>
    </row>
    <row r="231" spans="2:16" s="21" customFormat="1" ht="13.2" x14ac:dyDescent="0.25">
      <c r="B231" s="71" t="s">
        <v>4112</v>
      </c>
      <c r="C231" s="71"/>
      <c r="D231" s="25">
        <v>1</v>
      </c>
      <c r="E231" s="26">
        <v>43837</v>
      </c>
      <c r="G231" s="37" t="s">
        <v>15</v>
      </c>
      <c r="H231" s="37" t="s">
        <v>3952</v>
      </c>
      <c r="I231" s="37" t="s">
        <v>4113</v>
      </c>
      <c r="K231" s="72">
        <v>1</v>
      </c>
      <c r="L231" s="72"/>
      <c r="M231" s="27">
        <v>549.57000000000005</v>
      </c>
    </row>
    <row r="232" spans="2:16" s="21" customFormat="1" ht="11.25" customHeight="1" x14ac:dyDescent="0.25"/>
    <row r="233" spans="2:16" s="22" customFormat="1" ht="13.5" customHeight="1" x14ac:dyDescent="0.25">
      <c r="B233" s="73" t="s">
        <v>4112</v>
      </c>
      <c r="C233" s="73"/>
      <c r="D233" s="28">
        <v>2</v>
      </c>
      <c r="E233" s="29">
        <v>43837</v>
      </c>
      <c r="G233" s="39" t="s">
        <v>15</v>
      </c>
      <c r="H233" s="39" t="s">
        <v>3779</v>
      </c>
      <c r="I233" s="39" t="s">
        <v>3733</v>
      </c>
      <c r="K233" s="74">
        <v>1</v>
      </c>
      <c r="L233" s="74"/>
      <c r="M233" s="30">
        <v>645.57000000000005</v>
      </c>
    </row>
    <row r="234" spans="2:16" s="22" customFormat="1" ht="13.2" x14ac:dyDescent="0.25">
      <c r="B234" s="75" t="s">
        <v>4114</v>
      </c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</row>
    <row r="235" spans="2:16" s="22" customFormat="1" ht="2.25" customHeight="1" x14ac:dyDescent="0.25"/>
    <row r="236" spans="2:16" ht="11.25" customHeight="1" x14ac:dyDescent="0.25">
      <c r="B236" s="76" t="s">
        <v>4112</v>
      </c>
      <c r="C236" s="76"/>
      <c r="D236" s="38"/>
      <c r="E236" s="38"/>
      <c r="G236" s="38"/>
      <c r="H236" s="38"/>
      <c r="I236" s="38"/>
      <c r="K236" s="77"/>
      <c r="L236" s="77"/>
      <c r="M236" s="38"/>
      <c r="N236" s="78">
        <v>1195.1400000000001</v>
      </c>
      <c r="O236" s="78"/>
      <c r="P236" s="78"/>
    </row>
    <row r="237" spans="2:16" s="21" customFormat="1" ht="0.75" customHeight="1" x14ac:dyDescent="0.25">
      <c r="B237" s="76"/>
      <c r="C237" s="76"/>
      <c r="N237" s="78"/>
      <c r="O237" s="78"/>
      <c r="P237" s="78"/>
    </row>
    <row r="238" spans="2:16" s="21" customFormat="1" ht="13.2" x14ac:dyDescent="0.25">
      <c r="B238" s="71" t="s">
        <v>4115</v>
      </c>
      <c r="C238" s="71"/>
      <c r="D238" s="25">
        <v>1</v>
      </c>
      <c r="E238" s="26">
        <v>43837</v>
      </c>
      <c r="G238" s="37" t="s">
        <v>15</v>
      </c>
      <c r="H238" s="37" t="s">
        <v>3357</v>
      </c>
      <c r="I238" s="37" t="s">
        <v>3610</v>
      </c>
      <c r="K238" s="72">
        <v>1</v>
      </c>
      <c r="L238" s="72"/>
      <c r="M238" s="27">
        <v>28.17</v>
      </c>
    </row>
    <row r="239" spans="2:16" s="21" customFormat="1" ht="11.25" customHeight="1" x14ac:dyDescent="0.25"/>
    <row r="240" spans="2:16" s="22" customFormat="1" ht="13.5" customHeight="1" x14ac:dyDescent="0.25">
      <c r="B240" s="73" t="s">
        <v>4115</v>
      </c>
      <c r="C240" s="73"/>
      <c r="D240" s="28">
        <v>2</v>
      </c>
      <c r="E240" s="29">
        <v>43837</v>
      </c>
      <c r="G240" s="39" t="s">
        <v>15</v>
      </c>
      <c r="H240" s="39" t="s">
        <v>3762</v>
      </c>
      <c r="I240" s="39" t="s">
        <v>144</v>
      </c>
      <c r="K240" s="74">
        <v>1</v>
      </c>
      <c r="L240" s="74"/>
      <c r="M240" s="30">
        <v>540.83000000000004</v>
      </c>
    </row>
    <row r="241" spans="2:16" s="21" customFormat="1" ht="13.5" customHeight="1" x14ac:dyDescent="0.25">
      <c r="B241" s="71" t="s">
        <v>4115</v>
      </c>
      <c r="C241" s="71"/>
      <c r="D241" s="25">
        <v>3</v>
      </c>
      <c r="E241" s="26">
        <v>43837</v>
      </c>
      <c r="G241" s="37" t="s">
        <v>15</v>
      </c>
      <c r="H241" s="37" t="s">
        <v>3763</v>
      </c>
      <c r="I241" s="37" t="s">
        <v>16</v>
      </c>
      <c r="K241" s="72">
        <v>1</v>
      </c>
      <c r="L241" s="72"/>
      <c r="M241" s="27">
        <v>101.35</v>
      </c>
    </row>
    <row r="242" spans="2:16" s="22" customFormat="1" ht="13.5" customHeight="1" x14ac:dyDescent="0.25">
      <c r="B242" s="73" t="s">
        <v>4115</v>
      </c>
      <c r="C242" s="73"/>
      <c r="D242" s="28">
        <v>4</v>
      </c>
      <c r="E242" s="29">
        <v>43837</v>
      </c>
      <c r="G242" s="39" t="s">
        <v>15</v>
      </c>
      <c r="H242" s="39" t="s">
        <v>3764</v>
      </c>
      <c r="I242" s="39" t="s">
        <v>3347</v>
      </c>
      <c r="K242" s="74">
        <v>1</v>
      </c>
      <c r="L242" s="74"/>
      <c r="M242" s="30">
        <v>280.57</v>
      </c>
    </row>
    <row r="243" spans="2:16" s="22" customFormat="1" ht="13.2" x14ac:dyDescent="0.25">
      <c r="B243" s="75" t="s">
        <v>4116</v>
      </c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</row>
    <row r="244" spans="2:16" s="22" customFormat="1" ht="2.25" customHeight="1" x14ac:dyDescent="0.25"/>
    <row r="245" spans="2:16" ht="11.25" customHeight="1" x14ac:dyDescent="0.25">
      <c r="B245" s="76" t="s">
        <v>4115</v>
      </c>
      <c r="C245" s="76"/>
      <c r="D245" s="38"/>
      <c r="E245" s="38"/>
      <c r="G245" s="38"/>
      <c r="H245" s="38"/>
      <c r="I245" s="38"/>
      <c r="K245" s="77"/>
      <c r="L245" s="77"/>
      <c r="M245" s="38"/>
      <c r="N245" s="78">
        <v>950.92</v>
      </c>
      <c r="O245" s="78"/>
      <c r="P245" s="78"/>
    </row>
    <row r="246" spans="2:16" s="21" customFormat="1" ht="0.75" customHeight="1" x14ac:dyDescent="0.25">
      <c r="B246" s="76"/>
      <c r="C246" s="76"/>
      <c r="N246" s="78"/>
      <c r="O246" s="78"/>
      <c r="P246" s="78"/>
    </row>
    <row r="247" spans="2:16" s="21" customFormat="1" ht="13.2" x14ac:dyDescent="0.25">
      <c r="B247" s="71" t="s">
        <v>4117</v>
      </c>
      <c r="C247" s="71"/>
      <c r="D247" s="25">
        <v>1</v>
      </c>
      <c r="E247" s="26">
        <v>43837</v>
      </c>
      <c r="G247" s="37" t="s">
        <v>15</v>
      </c>
      <c r="H247" s="37" t="s">
        <v>3357</v>
      </c>
      <c r="I247" s="37" t="s">
        <v>3610</v>
      </c>
      <c r="K247" s="72">
        <v>1</v>
      </c>
      <c r="L247" s="72"/>
      <c r="M247" s="27">
        <v>28.17</v>
      </c>
    </row>
    <row r="248" spans="2:16" s="21" customFormat="1" ht="11.25" customHeight="1" x14ac:dyDescent="0.25"/>
    <row r="249" spans="2:16" s="22" customFormat="1" ht="13.5" customHeight="1" x14ac:dyDescent="0.25">
      <c r="B249" s="73" t="s">
        <v>4117</v>
      </c>
      <c r="C249" s="73"/>
      <c r="D249" s="28">
        <v>2</v>
      </c>
      <c r="E249" s="29">
        <v>43837</v>
      </c>
      <c r="G249" s="39" t="s">
        <v>15</v>
      </c>
      <c r="H249" s="39" t="s">
        <v>3822</v>
      </c>
      <c r="I249" s="39" t="s">
        <v>3730</v>
      </c>
      <c r="K249" s="74">
        <v>1</v>
      </c>
      <c r="L249" s="74"/>
      <c r="M249" s="30">
        <v>555.05999999999995</v>
      </c>
    </row>
    <row r="250" spans="2:16" s="21" customFormat="1" ht="13.5" customHeight="1" x14ac:dyDescent="0.25">
      <c r="B250" s="71" t="s">
        <v>4117</v>
      </c>
      <c r="C250" s="71"/>
      <c r="D250" s="25">
        <v>3</v>
      </c>
      <c r="E250" s="26">
        <v>43837</v>
      </c>
      <c r="G250" s="37" t="s">
        <v>15</v>
      </c>
      <c r="H250" s="37" t="s">
        <v>3935</v>
      </c>
      <c r="I250" s="37" t="s">
        <v>4118</v>
      </c>
      <c r="K250" s="72">
        <v>1</v>
      </c>
      <c r="L250" s="72"/>
      <c r="M250" s="27">
        <v>106.24</v>
      </c>
    </row>
    <row r="251" spans="2:16" s="22" customFormat="1" ht="13.5" customHeight="1" x14ac:dyDescent="0.25">
      <c r="B251" s="73" t="s">
        <v>4117</v>
      </c>
      <c r="C251" s="73"/>
      <c r="D251" s="28">
        <v>4</v>
      </c>
      <c r="E251" s="29">
        <v>43837</v>
      </c>
      <c r="G251" s="39" t="s">
        <v>15</v>
      </c>
      <c r="H251" s="39" t="s">
        <v>3934</v>
      </c>
      <c r="I251" s="39" t="s">
        <v>4119</v>
      </c>
      <c r="K251" s="74">
        <v>1</v>
      </c>
      <c r="L251" s="74"/>
      <c r="M251" s="30">
        <v>300.68</v>
      </c>
    </row>
    <row r="252" spans="2:16" s="22" customFormat="1" ht="13.2" x14ac:dyDescent="0.25">
      <c r="B252" s="75" t="s">
        <v>4120</v>
      </c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</row>
    <row r="253" spans="2:16" s="22" customFormat="1" ht="2.25" customHeight="1" x14ac:dyDescent="0.25"/>
    <row r="254" spans="2:16" ht="11.25" customHeight="1" x14ac:dyDescent="0.25">
      <c r="B254" s="76" t="s">
        <v>4117</v>
      </c>
      <c r="C254" s="76"/>
      <c r="D254" s="38"/>
      <c r="E254" s="38"/>
      <c r="G254" s="38"/>
      <c r="H254" s="38"/>
      <c r="I254" s="38"/>
      <c r="K254" s="77"/>
      <c r="L254" s="77"/>
      <c r="M254" s="38"/>
      <c r="N254" s="78">
        <v>990.15</v>
      </c>
      <c r="O254" s="78"/>
      <c r="P254" s="78"/>
    </row>
    <row r="255" spans="2:16" s="21" customFormat="1" ht="0.75" customHeight="1" x14ac:dyDescent="0.25">
      <c r="B255" s="76"/>
      <c r="C255" s="76"/>
      <c r="N255" s="78"/>
      <c r="O255" s="78"/>
      <c r="P255" s="78"/>
    </row>
    <row r="256" spans="2:16" s="21" customFormat="1" ht="13.2" x14ac:dyDescent="0.25">
      <c r="B256" s="71" t="s">
        <v>4121</v>
      </c>
      <c r="C256" s="71"/>
      <c r="D256" s="25">
        <v>1</v>
      </c>
      <c r="E256" s="26">
        <v>43837</v>
      </c>
      <c r="G256" s="37" t="s">
        <v>15</v>
      </c>
      <c r="H256" s="37" t="s">
        <v>3357</v>
      </c>
      <c r="I256" s="37" t="s">
        <v>3610</v>
      </c>
      <c r="K256" s="72">
        <v>1</v>
      </c>
      <c r="L256" s="72"/>
      <c r="M256" s="27">
        <v>28.17</v>
      </c>
    </row>
    <row r="257" spans="2:16" s="21" customFormat="1" ht="11.25" customHeight="1" x14ac:dyDescent="0.25"/>
    <row r="258" spans="2:16" s="22" customFormat="1" ht="13.5" customHeight="1" x14ac:dyDescent="0.25">
      <c r="B258" s="73" t="s">
        <v>4121</v>
      </c>
      <c r="C258" s="73"/>
      <c r="D258" s="28">
        <v>2</v>
      </c>
      <c r="E258" s="29">
        <v>43837</v>
      </c>
      <c r="G258" s="39" t="s">
        <v>15</v>
      </c>
      <c r="H258" s="39" t="s">
        <v>3819</v>
      </c>
      <c r="I258" s="39" t="s">
        <v>3613</v>
      </c>
      <c r="K258" s="74">
        <v>1</v>
      </c>
      <c r="L258" s="74"/>
      <c r="M258" s="30">
        <v>540.83000000000004</v>
      </c>
    </row>
    <row r="259" spans="2:16" s="21" customFormat="1" ht="13.5" customHeight="1" x14ac:dyDescent="0.25">
      <c r="B259" s="71" t="s">
        <v>4121</v>
      </c>
      <c r="C259" s="71"/>
      <c r="D259" s="25">
        <v>3</v>
      </c>
      <c r="E259" s="26">
        <v>43837</v>
      </c>
      <c r="G259" s="37" t="s">
        <v>15</v>
      </c>
      <c r="H259" s="37" t="s">
        <v>3820</v>
      </c>
      <c r="I259" s="37" t="s">
        <v>3608</v>
      </c>
      <c r="K259" s="72">
        <v>1</v>
      </c>
      <c r="L259" s="72"/>
      <c r="M259" s="27">
        <v>116.45</v>
      </c>
    </row>
    <row r="260" spans="2:16" s="22" customFormat="1" ht="13.5" customHeight="1" x14ac:dyDescent="0.25">
      <c r="B260" s="73" t="s">
        <v>4121</v>
      </c>
      <c r="C260" s="73"/>
      <c r="D260" s="28">
        <v>4</v>
      </c>
      <c r="E260" s="29">
        <v>43837</v>
      </c>
      <c r="G260" s="39" t="s">
        <v>15</v>
      </c>
      <c r="H260" s="39" t="s">
        <v>3821</v>
      </c>
      <c r="I260" s="39" t="s">
        <v>3616</v>
      </c>
      <c r="K260" s="74">
        <v>1</v>
      </c>
      <c r="L260" s="74"/>
      <c r="M260" s="30">
        <v>298.37</v>
      </c>
    </row>
    <row r="261" spans="2:16" s="22" customFormat="1" ht="13.2" x14ac:dyDescent="0.25">
      <c r="B261" s="75" t="s">
        <v>4122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</row>
    <row r="262" spans="2:16" s="22" customFormat="1" ht="2.25" customHeight="1" x14ac:dyDescent="0.25"/>
    <row r="263" spans="2:16" ht="11.25" customHeight="1" x14ac:dyDescent="0.25">
      <c r="B263" s="76" t="s">
        <v>4121</v>
      </c>
      <c r="C263" s="76"/>
      <c r="D263" s="38"/>
      <c r="E263" s="38"/>
      <c r="G263" s="38"/>
      <c r="H263" s="38"/>
      <c r="I263" s="38"/>
      <c r="K263" s="77"/>
      <c r="L263" s="77"/>
      <c r="M263" s="38"/>
      <c r="N263" s="78">
        <v>983.82</v>
      </c>
      <c r="O263" s="78"/>
      <c r="P263" s="78"/>
    </row>
    <row r="264" spans="2:16" s="21" customFormat="1" ht="0.75" customHeight="1" x14ac:dyDescent="0.25">
      <c r="B264" s="76"/>
      <c r="C264" s="76"/>
      <c r="N264" s="78"/>
      <c r="O264" s="78"/>
      <c r="P264" s="78"/>
    </row>
    <row r="265" spans="2:16" s="21" customFormat="1" ht="13.2" x14ac:dyDescent="0.25">
      <c r="B265" s="71" t="s">
        <v>4123</v>
      </c>
      <c r="C265" s="71"/>
      <c r="D265" s="25">
        <v>1</v>
      </c>
      <c r="E265" s="26">
        <v>43837</v>
      </c>
      <c r="G265" s="37" t="s">
        <v>15</v>
      </c>
      <c r="H265" s="37" t="s">
        <v>3357</v>
      </c>
      <c r="I265" s="37" t="s">
        <v>3610</v>
      </c>
      <c r="K265" s="72">
        <v>1</v>
      </c>
      <c r="L265" s="72"/>
      <c r="M265" s="27">
        <v>28.17</v>
      </c>
    </row>
    <row r="266" spans="2:16" s="21" customFormat="1" ht="11.25" customHeight="1" x14ac:dyDescent="0.25"/>
    <row r="267" spans="2:16" s="22" customFormat="1" ht="13.5" customHeight="1" x14ac:dyDescent="0.25">
      <c r="B267" s="73" t="s">
        <v>4123</v>
      </c>
      <c r="C267" s="73"/>
      <c r="D267" s="28">
        <v>2</v>
      </c>
      <c r="E267" s="29">
        <v>43837</v>
      </c>
      <c r="G267" s="39" t="s">
        <v>15</v>
      </c>
      <c r="H267" s="39" t="s">
        <v>3611</v>
      </c>
      <c r="I267" s="39" t="s">
        <v>144</v>
      </c>
      <c r="K267" s="74">
        <v>1</v>
      </c>
      <c r="L267" s="74"/>
      <c r="M267" s="30">
        <v>540.83000000000004</v>
      </c>
    </row>
    <row r="268" spans="2:16" s="21" customFormat="1" ht="13.5" customHeight="1" x14ac:dyDescent="0.25">
      <c r="B268" s="71" t="s">
        <v>4123</v>
      </c>
      <c r="C268" s="71"/>
      <c r="D268" s="25">
        <v>3</v>
      </c>
      <c r="E268" s="26">
        <v>43837</v>
      </c>
      <c r="G268" s="37" t="s">
        <v>15</v>
      </c>
      <c r="H268" s="37" t="s">
        <v>3571</v>
      </c>
      <c r="I268" s="37" t="s">
        <v>16</v>
      </c>
      <c r="K268" s="72">
        <v>1</v>
      </c>
      <c r="L268" s="72"/>
      <c r="M268" s="27">
        <v>116.45</v>
      </c>
    </row>
    <row r="269" spans="2:16" s="22" customFormat="1" ht="13.5" customHeight="1" x14ac:dyDescent="0.25">
      <c r="B269" s="73" t="s">
        <v>4123</v>
      </c>
      <c r="C269" s="73"/>
      <c r="D269" s="28">
        <v>4</v>
      </c>
      <c r="E269" s="29">
        <v>43837</v>
      </c>
      <c r="G269" s="39" t="s">
        <v>15</v>
      </c>
      <c r="H269" s="39" t="s">
        <v>3572</v>
      </c>
      <c r="I269" s="39" t="s">
        <v>3347</v>
      </c>
      <c r="K269" s="74">
        <v>1</v>
      </c>
      <c r="L269" s="74"/>
      <c r="M269" s="30">
        <v>298.37</v>
      </c>
    </row>
    <row r="270" spans="2:16" s="22" customFormat="1" ht="13.2" x14ac:dyDescent="0.25">
      <c r="B270" s="75" t="s">
        <v>4124</v>
      </c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</row>
    <row r="271" spans="2:16" s="22" customFormat="1" ht="2.25" customHeight="1" x14ac:dyDescent="0.25"/>
    <row r="272" spans="2:16" ht="11.25" customHeight="1" x14ac:dyDescent="0.25">
      <c r="B272" s="76" t="s">
        <v>4123</v>
      </c>
      <c r="C272" s="76"/>
      <c r="D272" s="38"/>
      <c r="E272" s="38"/>
      <c r="G272" s="38"/>
      <c r="H272" s="38"/>
      <c r="I272" s="38"/>
      <c r="K272" s="77"/>
      <c r="L272" s="77"/>
      <c r="M272" s="38"/>
      <c r="N272" s="78">
        <v>983.82</v>
      </c>
      <c r="O272" s="78"/>
      <c r="P272" s="78"/>
    </row>
    <row r="273" spans="2:16" s="21" customFormat="1" ht="0.75" customHeight="1" x14ac:dyDescent="0.25">
      <c r="B273" s="76"/>
      <c r="C273" s="76"/>
      <c r="N273" s="78"/>
      <c r="O273" s="78"/>
      <c r="P273" s="78"/>
    </row>
    <row r="274" spans="2:16" s="21" customFormat="1" ht="13.2" x14ac:dyDescent="0.25">
      <c r="B274" s="71" t="s">
        <v>4125</v>
      </c>
      <c r="C274" s="71"/>
      <c r="D274" s="25">
        <v>1</v>
      </c>
      <c r="E274" s="26">
        <v>43837</v>
      </c>
      <c r="G274" s="37" t="s">
        <v>15</v>
      </c>
      <c r="H274" s="37" t="s">
        <v>3357</v>
      </c>
      <c r="I274" s="37" t="s">
        <v>3610</v>
      </c>
      <c r="K274" s="72">
        <v>1</v>
      </c>
      <c r="L274" s="72"/>
      <c r="M274" s="27">
        <v>28.17</v>
      </c>
    </row>
    <row r="275" spans="2:16" s="21" customFormat="1" ht="11.25" customHeight="1" x14ac:dyDescent="0.25"/>
    <row r="276" spans="2:16" s="22" customFormat="1" ht="13.5" customHeight="1" x14ac:dyDescent="0.25">
      <c r="B276" s="73" t="s">
        <v>4125</v>
      </c>
      <c r="C276" s="73"/>
      <c r="D276" s="28">
        <v>2</v>
      </c>
      <c r="E276" s="29">
        <v>43837</v>
      </c>
      <c r="G276" s="39" t="s">
        <v>15</v>
      </c>
      <c r="H276" s="39" t="s">
        <v>3938</v>
      </c>
      <c r="I276" s="39" t="s">
        <v>3730</v>
      </c>
      <c r="K276" s="74">
        <v>1</v>
      </c>
      <c r="L276" s="74"/>
      <c r="M276" s="30">
        <v>555.05999999999995</v>
      </c>
    </row>
    <row r="277" spans="2:16" s="21" customFormat="1" ht="13.5" customHeight="1" x14ac:dyDescent="0.25">
      <c r="B277" s="71" t="s">
        <v>4125</v>
      </c>
      <c r="C277" s="71"/>
      <c r="D277" s="25">
        <v>3</v>
      </c>
      <c r="E277" s="26">
        <v>43837</v>
      </c>
      <c r="G277" s="37" t="s">
        <v>15</v>
      </c>
      <c r="H277" s="37" t="s">
        <v>3942</v>
      </c>
      <c r="I277" s="37" t="s">
        <v>4118</v>
      </c>
      <c r="K277" s="72">
        <v>1</v>
      </c>
      <c r="L277" s="72"/>
      <c r="M277" s="27">
        <v>123.75</v>
      </c>
    </row>
    <row r="278" spans="2:16" s="22" customFormat="1" ht="13.5" customHeight="1" x14ac:dyDescent="0.25">
      <c r="B278" s="73" t="s">
        <v>4125</v>
      </c>
      <c r="C278" s="73"/>
      <c r="D278" s="28">
        <v>4</v>
      </c>
      <c r="E278" s="29">
        <v>43837</v>
      </c>
      <c r="G278" s="39" t="s">
        <v>15</v>
      </c>
      <c r="H278" s="39" t="s">
        <v>3940</v>
      </c>
      <c r="I278" s="39" t="s">
        <v>4119</v>
      </c>
      <c r="K278" s="74">
        <v>1</v>
      </c>
      <c r="L278" s="74"/>
      <c r="M278" s="30">
        <v>320.08</v>
      </c>
    </row>
    <row r="279" spans="2:16" s="22" customFormat="1" ht="13.2" x14ac:dyDescent="0.25">
      <c r="B279" s="75" t="s">
        <v>4126</v>
      </c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</row>
    <row r="280" spans="2:16" s="22" customFormat="1" ht="2.25" customHeight="1" x14ac:dyDescent="0.25"/>
    <row r="281" spans="2:16" ht="11.25" customHeight="1" x14ac:dyDescent="0.25">
      <c r="B281" s="76" t="s">
        <v>4125</v>
      </c>
      <c r="C281" s="76"/>
      <c r="D281" s="38"/>
      <c r="E281" s="38"/>
      <c r="G281" s="38"/>
      <c r="H281" s="38"/>
      <c r="I281" s="38"/>
      <c r="K281" s="77"/>
      <c r="L281" s="77"/>
      <c r="M281" s="38"/>
      <c r="N281" s="78">
        <v>1027.06</v>
      </c>
      <c r="O281" s="78"/>
      <c r="P281" s="78"/>
    </row>
    <row r="282" spans="2:16" s="21" customFormat="1" ht="0.75" customHeight="1" x14ac:dyDescent="0.25">
      <c r="B282" s="76"/>
      <c r="C282" s="76"/>
      <c r="N282" s="78"/>
      <c r="O282" s="78"/>
      <c r="P282" s="78"/>
    </row>
    <row r="283" spans="2:16" s="21" customFormat="1" ht="13.2" x14ac:dyDescent="0.25">
      <c r="B283" s="71" t="s">
        <v>4127</v>
      </c>
      <c r="C283" s="71"/>
      <c r="D283" s="25">
        <v>1</v>
      </c>
      <c r="E283" s="26">
        <v>43837</v>
      </c>
      <c r="G283" s="37" t="s">
        <v>15</v>
      </c>
      <c r="H283" s="37" t="s">
        <v>3357</v>
      </c>
      <c r="I283" s="37" t="s">
        <v>3610</v>
      </c>
      <c r="K283" s="72">
        <v>1</v>
      </c>
      <c r="L283" s="72"/>
      <c r="M283" s="27">
        <v>28.17</v>
      </c>
    </row>
    <row r="284" spans="2:16" s="21" customFormat="1" ht="11.25" customHeight="1" x14ac:dyDescent="0.25"/>
    <row r="285" spans="2:16" s="22" customFormat="1" ht="13.5" customHeight="1" x14ac:dyDescent="0.25">
      <c r="B285" s="73" t="s">
        <v>4127</v>
      </c>
      <c r="C285" s="73"/>
      <c r="D285" s="28">
        <v>2</v>
      </c>
      <c r="E285" s="29">
        <v>43837</v>
      </c>
      <c r="G285" s="39" t="s">
        <v>15</v>
      </c>
      <c r="H285" s="39" t="s">
        <v>3612</v>
      </c>
      <c r="I285" s="39" t="s">
        <v>3613</v>
      </c>
      <c r="K285" s="74">
        <v>1</v>
      </c>
      <c r="L285" s="74"/>
      <c r="M285" s="30">
        <v>540.83000000000004</v>
      </c>
    </row>
    <row r="286" spans="2:16" s="21" customFormat="1" ht="13.5" customHeight="1" x14ac:dyDescent="0.25">
      <c r="B286" s="71" t="s">
        <v>4127</v>
      </c>
      <c r="C286" s="71"/>
      <c r="D286" s="25">
        <v>3</v>
      </c>
      <c r="E286" s="26">
        <v>43837</v>
      </c>
      <c r="G286" s="37" t="s">
        <v>15</v>
      </c>
      <c r="H286" s="37" t="s">
        <v>3614</v>
      </c>
      <c r="I286" s="37" t="s">
        <v>3608</v>
      </c>
      <c r="K286" s="72">
        <v>1</v>
      </c>
      <c r="L286" s="72"/>
      <c r="M286" s="27">
        <v>101.35</v>
      </c>
    </row>
    <row r="287" spans="2:16" s="22" customFormat="1" ht="13.5" customHeight="1" x14ac:dyDescent="0.25">
      <c r="B287" s="73" t="s">
        <v>4127</v>
      </c>
      <c r="C287" s="73"/>
      <c r="D287" s="28">
        <v>4</v>
      </c>
      <c r="E287" s="29">
        <v>43837</v>
      </c>
      <c r="G287" s="39" t="s">
        <v>15</v>
      </c>
      <c r="H287" s="39" t="s">
        <v>3615</v>
      </c>
      <c r="I287" s="39" t="s">
        <v>3616</v>
      </c>
      <c r="K287" s="74">
        <v>1</v>
      </c>
      <c r="L287" s="74"/>
      <c r="M287" s="30">
        <v>280.57</v>
      </c>
    </row>
    <row r="288" spans="2:16" s="22" customFormat="1" ht="13.2" x14ac:dyDescent="0.25">
      <c r="B288" s="75" t="s">
        <v>4128</v>
      </c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</row>
    <row r="289" spans="2:16" s="22" customFormat="1" ht="2.25" customHeight="1" x14ac:dyDescent="0.25"/>
    <row r="290" spans="2:16" ht="11.25" customHeight="1" x14ac:dyDescent="0.25">
      <c r="B290" s="76" t="s">
        <v>4127</v>
      </c>
      <c r="C290" s="76"/>
      <c r="D290" s="38"/>
      <c r="E290" s="38"/>
      <c r="G290" s="38"/>
      <c r="H290" s="38"/>
      <c r="I290" s="38"/>
      <c r="K290" s="77"/>
      <c r="L290" s="77"/>
      <c r="M290" s="38"/>
      <c r="N290" s="78">
        <v>950.92</v>
      </c>
      <c r="O290" s="78"/>
      <c r="P290" s="78"/>
    </row>
    <row r="291" spans="2:16" s="21" customFormat="1" ht="0.75" customHeight="1" x14ac:dyDescent="0.25">
      <c r="B291" s="76"/>
      <c r="C291" s="76"/>
      <c r="N291" s="78"/>
      <c r="O291" s="78"/>
      <c r="P291" s="78"/>
    </row>
    <row r="292" spans="2:16" s="21" customFormat="1" ht="13.2" x14ac:dyDescent="0.25">
      <c r="B292" s="71" t="s">
        <v>4129</v>
      </c>
      <c r="C292" s="71"/>
      <c r="D292" s="25">
        <v>1</v>
      </c>
      <c r="E292" s="26">
        <v>43837</v>
      </c>
      <c r="G292" s="37" t="s">
        <v>15</v>
      </c>
      <c r="H292" s="37" t="s">
        <v>3357</v>
      </c>
      <c r="I292" s="37" t="s">
        <v>3610</v>
      </c>
      <c r="K292" s="72">
        <v>1</v>
      </c>
      <c r="L292" s="72"/>
      <c r="M292" s="27">
        <v>28.17</v>
      </c>
    </row>
    <row r="293" spans="2:16" s="21" customFormat="1" ht="11.25" customHeight="1" x14ac:dyDescent="0.25"/>
    <row r="294" spans="2:16" s="22" customFormat="1" ht="13.5" customHeight="1" x14ac:dyDescent="0.25">
      <c r="B294" s="73" t="s">
        <v>4129</v>
      </c>
      <c r="C294" s="73"/>
      <c r="D294" s="28">
        <v>2</v>
      </c>
      <c r="E294" s="29">
        <v>43837</v>
      </c>
      <c r="G294" s="39" t="s">
        <v>15</v>
      </c>
      <c r="H294" s="39" t="s">
        <v>3611</v>
      </c>
      <c r="I294" s="39" t="s">
        <v>144</v>
      </c>
      <c r="K294" s="74">
        <v>1</v>
      </c>
      <c r="L294" s="74"/>
      <c r="M294" s="30">
        <v>540.83000000000004</v>
      </c>
    </row>
    <row r="295" spans="2:16" s="21" customFormat="1" ht="13.5" customHeight="1" x14ac:dyDescent="0.25">
      <c r="B295" s="71" t="s">
        <v>4129</v>
      </c>
      <c r="C295" s="71"/>
      <c r="D295" s="25">
        <v>3</v>
      </c>
      <c r="E295" s="26">
        <v>43837</v>
      </c>
      <c r="G295" s="37" t="s">
        <v>15</v>
      </c>
      <c r="H295" s="37" t="s">
        <v>3571</v>
      </c>
      <c r="I295" s="37" t="s">
        <v>16</v>
      </c>
      <c r="K295" s="72">
        <v>1</v>
      </c>
      <c r="L295" s="72"/>
      <c r="M295" s="27">
        <v>116.45</v>
      </c>
    </row>
    <row r="296" spans="2:16" s="22" customFormat="1" ht="13.5" customHeight="1" x14ac:dyDescent="0.25">
      <c r="B296" s="73" t="s">
        <v>4129</v>
      </c>
      <c r="C296" s="73"/>
      <c r="D296" s="28">
        <v>4</v>
      </c>
      <c r="E296" s="29">
        <v>43837</v>
      </c>
      <c r="G296" s="39" t="s">
        <v>15</v>
      </c>
      <c r="H296" s="39" t="s">
        <v>3572</v>
      </c>
      <c r="I296" s="39" t="s">
        <v>3347</v>
      </c>
      <c r="K296" s="74">
        <v>1</v>
      </c>
      <c r="L296" s="74"/>
      <c r="M296" s="30">
        <v>298.37</v>
      </c>
    </row>
    <row r="297" spans="2:16" s="22" customFormat="1" ht="13.2" x14ac:dyDescent="0.25">
      <c r="B297" s="75" t="s">
        <v>4130</v>
      </c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</row>
    <row r="298" spans="2:16" s="22" customFormat="1" ht="2.25" customHeight="1" x14ac:dyDescent="0.25"/>
    <row r="299" spans="2:16" ht="11.25" customHeight="1" x14ac:dyDescent="0.25">
      <c r="B299" s="76" t="s">
        <v>4129</v>
      </c>
      <c r="C299" s="76"/>
      <c r="D299" s="38"/>
      <c r="E299" s="38"/>
      <c r="G299" s="38"/>
      <c r="H299" s="38"/>
      <c r="I299" s="38"/>
      <c r="K299" s="77"/>
      <c r="L299" s="77"/>
      <c r="M299" s="38"/>
      <c r="N299" s="78">
        <v>983.82</v>
      </c>
      <c r="O299" s="78"/>
      <c r="P299" s="78"/>
    </row>
    <row r="300" spans="2:16" s="21" customFormat="1" ht="0.75" customHeight="1" x14ac:dyDescent="0.25">
      <c r="B300" s="76"/>
      <c r="C300" s="76"/>
      <c r="N300" s="78"/>
      <c r="O300" s="78"/>
      <c r="P300" s="78"/>
    </row>
    <row r="301" spans="2:16" s="21" customFormat="1" ht="13.2" x14ac:dyDescent="0.25">
      <c r="B301" s="71" t="s">
        <v>4131</v>
      </c>
      <c r="C301" s="71"/>
      <c r="D301" s="25">
        <v>1</v>
      </c>
      <c r="E301" s="26">
        <v>43837</v>
      </c>
      <c r="G301" s="37" t="s">
        <v>15</v>
      </c>
      <c r="H301" s="37" t="s">
        <v>4132</v>
      </c>
      <c r="I301" s="37" t="s">
        <v>3464</v>
      </c>
      <c r="K301" s="72">
        <v>1</v>
      </c>
      <c r="L301" s="72"/>
      <c r="M301" s="27">
        <v>715.23</v>
      </c>
    </row>
    <row r="302" spans="2:16" s="21" customFormat="1" ht="11.25" customHeight="1" x14ac:dyDescent="0.25"/>
    <row r="303" spans="2:16" s="21" customFormat="1" ht="13.2" x14ac:dyDescent="0.25">
      <c r="B303" s="79" t="s">
        <v>4133</v>
      </c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</row>
    <row r="304" spans="2:16" s="22" customFormat="1" ht="13.5" customHeight="1" x14ac:dyDescent="0.25">
      <c r="B304" s="73" t="s">
        <v>4134</v>
      </c>
      <c r="C304" s="73"/>
      <c r="D304" s="28">
        <v>1</v>
      </c>
      <c r="E304" s="29">
        <v>43837</v>
      </c>
      <c r="G304" s="39" t="s">
        <v>15</v>
      </c>
      <c r="H304" s="39" t="s">
        <v>3958</v>
      </c>
      <c r="I304" s="39" t="s">
        <v>59</v>
      </c>
      <c r="K304" s="74">
        <v>1</v>
      </c>
      <c r="L304" s="74"/>
      <c r="M304" s="30">
        <v>560.86</v>
      </c>
    </row>
    <row r="305" spans="2:16" s="21" customFormat="1" ht="13.5" customHeight="1" x14ac:dyDescent="0.25">
      <c r="B305" s="71" t="s">
        <v>4134</v>
      </c>
      <c r="C305" s="71"/>
      <c r="D305" s="25">
        <v>2</v>
      </c>
      <c r="E305" s="26">
        <v>43837</v>
      </c>
      <c r="G305" s="37" t="s">
        <v>15</v>
      </c>
      <c r="H305" s="37" t="s">
        <v>3957</v>
      </c>
      <c r="I305" s="37" t="s">
        <v>3613</v>
      </c>
      <c r="K305" s="72">
        <v>1</v>
      </c>
      <c r="L305" s="72"/>
      <c r="M305" s="27">
        <v>622.16</v>
      </c>
    </row>
    <row r="306" spans="2:16" s="21" customFormat="1" ht="13.2" x14ac:dyDescent="0.25">
      <c r="B306" s="79" t="s">
        <v>4135</v>
      </c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</row>
    <row r="307" spans="2:16" s="21" customFormat="1" ht="2.25" customHeight="1" x14ac:dyDescent="0.25"/>
    <row r="308" spans="2:16" ht="11.25" customHeight="1" x14ac:dyDescent="0.25">
      <c r="B308" s="76" t="s">
        <v>4134</v>
      </c>
      <c r="C308" s="76"/>
      <c r="D308" s="38"/>
      <c r="E308" s="38"/>
      <c r="G308" s="38"/>
      <c r="H308" s="38"/>
      <c r="I308" s="38"/>
      <c r="K308" s="77"/>
      <c r="L308" s="77"/>
      <c r="M308" s="38"/>
      <c r="N308" s="78">
        <v>1183.02</v>
      </c>
      <c r="O308" s="78"/>
      <c r="P308" s="78"/>
    </row>
    <row r="309" spans="2:16" s="22" customFormat="1" ht="0.75" customHeight="1" x14ac:dyDescent="0.25">
      <c r="B309" s="76"/>
      <c r="C309" s="76"/>
      <c r="N309" s="78"/>
      <c r="O309" s="78"/>
      <c r="P309" s="78"/>
    </row>
    <row r="310" spans="2:16" s="22" customFormat="1" ht="13.2" x14ac:dyDescent="0.25">
      <c r="B310" s="73" t="s">
        <v>4136</v>
      </c>
      <c r="C310" s="73"/>
      <c r="D310" s="28">
        <v>1</v>
      </c>
      <c r="E310" s="29">
        <v>43837</v>
      </c>
      <c r="G310" s="39" t="s">
        <v>15</v>
      </c>
      <c r="H310" s="39" t="s">
        <v>3357</v>
      </c>
      <c r="I310" s="39" t="s">
        <v>3610</v>
      </c>
      <c r="K310" s="74">
        <v>1</v>
      </c>
      <c r="L310" s="74"/>
      <c r="M310" s="30">
        <v>28.17</v>
      </c>
    </row>
    <row r="311" spans="2:16" s="22" customFormat="1" ht="11.25" customHeight="1" x14ac:dyDescent="0.25"/>
    <row r="312" spans="2:16" s="21" customFormat="1" ht="13.5" customHeight="1" x14ac:dyDescent="0.25">
      <c r="B312" s="71" t="s">
        <v>4136</v>
      </c>
      <c r="C312" s="71"/>
      <c r="D312" s="25">
        <v>2</v>
      </c>
      <c r="E312" s="26">
        <v>43837</v>
      </c>
      <c r="G312" s="37" t="s">
        <v>15</v>
      </c>
      <c r="H312" s="37" t="s">
        <v>3823</v>
      </c>
      <c r="I312" s="37" t="s">
        <v>144</v>
      </c>
      <c r="K312" s="72">
        <v>1</v>
      </c>
      <c r="L312" s="72"/>
      <c r="M312" s="27">
        <v>540.83000000000004</v>
      </c>
    </row>
    <row r="313" spans="2:16" s="22" customFormat="1" ht="13.5" customHeight="1" x14ac:dyDescent="0.25">
      <c r="B313" s="73" t="s">
        <v>4136</v>
      </c>
      <c r="C313" s="73"/>
      <c r="D313" s="28">
        <v>3</v>
      </c>
      <c r="E313" s="29">
        <v>43837</v>
      </c>
      <c r="G313" s="39" t="s">
        <v>15</v>
      </c>
      <c r="H313" s="39" t="s">
        <v>3824</v>
      </c>
      <c r="I313" s="39" t="s">
        <v>16</v>
      </c>
      <c r="K313" s="74">
        <v>1</v>
      </c>
      <c r="L313" s="74"/>
      <c r="M313" s="30">
        <v>115.12</v>
      </c>
    </row>
    <row r="314" spans="2:16" s="21" customFormat="1" ht="13.5" customHeight="1" x14ac:dyDescent="0.25">
      <c r="B314" s="71" t="s">
        <v>4136</v>
      </c>
      <c r="C314" s="71"/>
      <c r="D314" s="25">
        <v>4</v>
      </c>
      <c r="E314" s="26">
        <v>43837</v>
      </c>
      <c r="G314" s="37" t="s">
        <v>15</v>
      </c>
      <c r="H314" s="37" t="s">
        <v>3825</v>
      </c>
      <c r="I314" s="37" t="s">
        <v>3347</v>
      </c>
      <c r="K314" s="72">
        <v>1</v>
      </c>
      <c r="L314" s="72"/>
      <c r="M314" s="27">
        <v>320.54000000000002</v>
      </c>
    </row>
    <row r="315" spans="2:16" s="21" customFormat="1" ht="13.2" x14ac:dyDescent="0.25">
      <c r="B315" s="79" t="s">
        <v>4137</v>
      </c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</row>
    <row r="316" spans="2:16" s="21" customFormat="1" ht="2.25" customHeight="1" x14ac:dyDescent="0.25"/>
    <row r="317" spans="2:16" ht="11.25" customHeight="1" x14ac:dyDescent="0.25">
      <c r="B317" s="76" t="s">
        <v>4136</v>
      </c>
      <c r="C317" s="76"/>
      <c r="D317" s="38"/>
      <c r="E317" s="38"/>
      <c r="G317" s="38"/>
      <c r="H317" s="38"/>
      <c r="I317" s="38"/>
      <c r="K317" s="77"/>
      <c r="L317" s="77"/>
      <c r="M317" s="38"/>
      <c r="N317" s="78">
        <v>1004.66</v>
      </c>
      <c r="O317" s="78"/>
      <c r="P317" s="78"/>
    </row>
    <row r="318" spans="2:16" s="22" customFormat="1" ht="0.75" customHeight="1" x14ac:dyDescent="0.25">
      <c r="B318" s="76"/>
      <c r="C318" s="76"/>
      <c r="N318" s="78"/>
      <c r="O318" s="78"/>
      <c r="P318" s="78"/>
    </row>
    <row r="319" spans="2:16" s="22" customFormat="1" ht="13.2" x14ac:dyDescent="0.25">
      <c r="B319" s="73" t="s">
        <v>4138</v>
      </c>
      <c r="C319" s="73"/>
      <c r="D319" s="28">
        <v>1</v>
      </c>
      <c r="E319" s="29">
        <v>43837</v>
      </c>
      <c r="G319" s="39" t="s">
        <v>15</v>
      </c>
      <c r="H319" s="39" t="s">
        <v>3357</v>
      </c>
      <c r="I319" s="39" t="s">
        <v>3610</v>
      </c>
      <c r="K319" s="74">
        <v>1</v>
      </c>
      <c r="L319" s="74"/>
      <c r="M319" s="30">
        <v>28.17</v>
      </c>
    </row>
    <row r="320" spans="2:16" s="22" customFormat="1" ht="11.25" customHeight="1" x14ac:dyDescent="0.25"/>
    <row r="321" spans="2:16" s="21" customFormat="1" ht="13.5" customHeight="1" x14ac:dyDescent="0.25">
      <c r="B321" s="71" t="s">
        <v>4138</v>
      </c>
      <c r="C321" s="71"/>
      <c r="D321" s="25">
        <v>2</v>
      </c>
      <c r="E321" s="26">
        <v>43837</v>
      </c>
      <c r="G321" s="37" t="s">
        <v>15</v>
      </c>
      <c r="H321" s="37" t="s">
        <v>4132</v>
      </c>
      <c r="I321" s="37" t="s">
        <v>3464</v>
      </c>
      <c r="K321" s="72">
        <v>1</v>
      </c>
      <c r="L321" s="72"/>
      <c r="M321" s="27">
        <v>715.23</v>
      </c>
    </row>
    <row r="322" spans="2:16" s="21" customFormat="1" ht="13.2" x14ac:dyDescent="0.25">
      <c r="B322" s="79" t="s">
        <v>4139</v>
      </c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</row>
    <row r="323" spans="2:16" s="21" customFormat="1" ht="2.25" customHeight="1" x14ac:dyDescent="0.25"/>
    <row r="324" spans="2:16" ht="11.25" customHeight="1" x14ac:dyDescent="0.25">
      <c r="B324" s="76" t="s">
        <v>4138</v>
      </c>
      <c r="C324" s="76"/>
      <c r="D324" s="38"/>
      <c r="E324" s="38"/>
      <c r="G324" s="38"/>
      <c r="H324" s="38"/>
      <c r="I324" s="38"/>
      <c r="K324" s="77"/>
      <c r="L324" s="77"/>
      <c r="M324" s="38"/>
      <c r="N324" s="78">
        <v>743.4</v>
      </c>
      <c r="O324" s="78"/>
      <c r="P324" s="78"/>
    </row>
    <row r="325" spans="2:16" s="22" customFormat="1" ht="0.75" customHeight="1" x14ac:dyDescent="0.25">
      <c r="B325" s="76"/>
      <c r="C325" s="76"/>
      <c r="N325" s="78"/>
      <c r="O325" s="78"/>
      <c r="P325" s="78"/>
    </row>
    <row r="326" spans="2:16" s="22" customFormat="1" ht="13.2" x14ac:dyDescent="0.25">
      <c r="B326" s="73" t="s">
        <v>4140</v>
      </c>
      <c r="C326" s="73"/>
      <c r="D326" s="28">
        <v>1</v>
      </c>
      <c r="E326" s="29">
        <v>43837</v>
      </c>
      <c r="G326" s="39" t="s">
        <v>15</v>
      </c>
      <c r="H326" s="39" t="s">
        <v>3357</v>
      </c>
      <c r="I326" s="39" t="s">
        <v>3610</v>
      </c>
      <c r="K326" s="74">
        <v>1</v>
      </c>
      <c r="L326" s="74"/>
      <c r="M326" s="30">
        <v>28.17</v>
      </c>
    </row>
    <row r="327" spans="2:16" s="22" customFormat="1" ht="11.25" customHeight="1" x14ac:dyDescent="0.25"/>
    <row r="328" spans="2:16" s="21" customFormat="1" ht="13.5" customHeight="1" x14ac:dyDescent="0.25">
      <c r="B328" s="71" t="s">
        <v>4140</v>
      </c>
      <c r="C328" s="71"/>
      <c r="D328" s="25">
        <v>2</v>
      </c>
      <c r="E328" s="26">
        <v>43837</v>
      </c>
      <c r="G328" s="37" t="s">
        <v>15</v>
      </c>
      <c r="H328" s="37" t="s">
        <v>4141</v>
      </c>
      <c r="I328" s="37" t="s">
        <v>145</v>
      </c>
      <c r="K328" s="72">
        <v>1</v>
      </c>
      <c r="L328" s="72"/>
      <c r="M328" s="27">
        <v>715.23</v>
      </c>
    </row>
    <row r="329" spans="2:16" s="22" customFormat="1" ht="13.5" customHeight="1" x14ac:dyDescent="0.25">
      <c r="B329" s="73" t="s">
        <v>4140</v>
      </c>
      <c r="C329" s="73"/>
      <c r="D329" s="28">
        <v>3</v>
      </c>
      <c r="E329" s="29">
        <v>43837</v>
      </c>
      <c r="G329" s="39" t="s">
        <v>15</v>
      </c>
      <c r="H329" s="39" t="s">
        <v>3765</v>
      </c>
      <c r="I329" s="39" t="s">
        <v>16</v>
      </c>
      <c r="K329" s="74">
        <v>1</v>
      </c>
      <c r="L329" s="74"/>
      <c r="M329" s="30">
        <v>126.32</v>
      </c>
    </row>
    <row r="330" spans="2:16" s="21" customFormat="1" ht="13.5" customHeight="1" x14ac:dyDescent="0.25">
      <c r="B330" s="71" t="s">
        <v>4140</v>
      </c>
      <c r="C330" s="71"/>
      <c r="D330" s="25">
        <v>4</v>
      </c>
      <c r="E330" s="26">
        <v>43837</v>
      </c>
      <c r="G330" s="37" t="s">
        <v>15</v>
      </c>
      <c r="H330" s="37" t="s">
        <v>3732</v>
      </c>
      <c r="I330" s="37" t="s">
        <v>17</v>
      </c>
      <c r="K330" s="72">
        <v>1</v>
      </c>
      <c r="L330" s="72"/>
      <c r="M330" s="27">
        <v>366.4</v>
      </c>
    </row>
    <row r="331" spans="2:16" s="21" customFormat="1" ht="13.2" x14ac:dyDescent="0.25">
      <c r="B331" s="79" t="s">
        <v>4142</v>
      </c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</row>
    <row r="332" spans="2:16" s="21" customFormat="1" ht="2.25" customHeight="1" x14ac:dyDescent="0.25"/>
    <row r="333" spans="2:16" ht="11.25" customHeight="1" x14ac:dyDescent="0.25">
      <c r="B333" s="76" t="s">
        <v>4140</v>
      </c>
      <c r="C333" s="76"/>
      <c r="D333" s="38"/>
      <c r="E333" s="38"/>
      <c r="G333" s="38"/>
      <c r="H333" s="38"/>
      <c r="I333" s="38"/>
      <c r="K333" s="77"/>
      <c r="L333" s="77"/>
      <c r="M333" s="38"/>
      <c r="N333" s="78">
        <v>1236.1199999999999</v>
      </c>
      <c r="O333" s="78"/>
      <c r="P333" s="78"/>
    </row>
    <row r="334" spans="2:16" s="22" customFormat="1" ht="0.75" customHeight="1" x14ac:dyDescent="0.25">
      <c r="B334" s="76"/>
      <c r="C334" s="76"/>
      <c r="N334" s="78"/>
      <c r="O334" s="78"/>
      <c r="P334" s="78"/>
    </row>
    <row r="335" spans="2:16" s="22" customFormat="1" ht="13.2" x14ac:dyDescent="0.25">
      <c r="B335" s="73" t="s">
        <v>4143</v>
      </c>
      <c r="C335" s="73"/>
      <c r="D335" s="28">
        <v>1</v>
      </c>
      <c r="E335" s="29">
        <v>43837</v>
      </c>
      <c r="G335" s="39" t="s">
        <v>15</v>
      </c>
      <c r="H335" s="39" t="s">
        <v>3932</v>
      </c>
      <c r="I335" s="39" t="s">
        <v>4144</v>
      </c>
      <c r="K335" s="74">
        <v>1</v>
      </c>
      <c r="L335" s="74"/>
      <c r="M335" s="30">
        <v>476.31</v>
      </c>
    </row>
    <row r="336" spans="2:16" s="22" customFormat="1" ht="11.25" customHeight="1" x14ac:dyDescent="0.25"/>
    <row r="337" spans="2:16" s="21" customFormat="1" ht="13.5" customHeight="1" x14ac:dyDescent="0.25">
      <c r="B337" s="71" t="s">
        <v>4143</v>
      </c>
      <c r="C337" s="71"/>
      <c r="D337" s="25">
        <v>2</v>
      </c>
      <c r="E337" s="26">
        <v>43837</v>
      </c>
      <c r="G337" s="37" t="s">
        <v>15</v>
      </c>
      <c r="H337" s="37" t="s">
        <v>3246</v>
      </c>
      <c r="I337" s="37" t="s">
        <v>3653</v>
      </c>
      <c r="K337" s="72">
        <v>1</v>
      </c>
      <c r="L337" s="72"/>
      <c r="M337" s="27">
        <v>466.38</v>
      </c>
    </row>
    <row r="338" spans="2:16" s="21" customFormat="1" ht="13.2" x14ac:dyDescent="0.25">
      <c r="B338" s="79" t="s">
        <v>4145</v>
      </c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</row>
    <row r="339" spans="2:16" s="21" customFormat="1" ht="2.25" customHeight="1" x14ac:dyDescent="0.25"/>
    <row r="340" spans="2:16" ht="11.25" customHeight="1" x14ac:dyDescent="0.25">
      <c r="B340" s="76" t="s">
        <v>4143</v>
      </c>
      <c r="C340" s="76"/>
      <c r="D340" s="38"/>
      <c r="E340" s="38"/>
      <c r="G340" s="38"/>
      <c r="H340" s="38"/>
      <c r="I340" s="38"/>
      <c r="K340" s="77"/>
      <c r="L340" s="77"/>
      <c r="M340" s="38"/>
      <c r="N340" s="78">
        <v>942.69</v>
      </c>
      <c r="O340" s="78"/>
      <c r="P340" s="78"/>
    </row>
    <row r="341" spans="2:16" s="22" customFormat="1" ht="0.75" customHeight="1" x14ac:dyDescent="0.25">
      <c r="B341" s="76"/>
      <c r="C341" s="76"/>
      <c r="N341" s="78"/>
      <c r="O341" s="78"/>
      <c r="P341" s="78"/>
    </row>
    <row r="342" spans="2:16" s="22" customFormat="1" ht="13.2" x14ac:dyDescent="0.25">
      <c r="B342" s="73" t="s">
        <v>4146</v>
      </c>
      <c r="C342" s="73"/>
      <c r="D342" s="28">
        <v>1</v>
      </c>
      <c r="E342" s="29">
        <v>43837</v>
      </c>
      <c r="G342" s="39" t="s">
        <v>15</v>
      </c>
      <c r="H342" s="39" t="s">
        <v>4147</v>
      </c>
      <c r="I342" s="39" t="s">
        <v>4144</v>
      </c>
      <c r="K342" s="74">
        <v>1</v>
      </c>
      <c r="L342" s="74"/>
      <c r="M342" s="30">
        <v>487.95</v>
      </c>
    </row>
    <row r="343" spans="2:16" s="22" customFormat="1" ht="11.25" customHeight="1" x14ac:dyDescent="0.25"/>
    <row r="344" spans="2:16" s="21" customFormat="1" ht="13.5" customHeight="1" x14ac:dyDescent="0.25">
      <c r="B344" s="71" t="s">
        <v>4146</v>
      </c>
      <c r="C344" s="71"/>
      <c r="D344" s="25">
        <v>2</v>
      </c>
      <c r="E344" s="26">
        <v>43837</v>
      </c>
      <c r="G344" s="37" t="s">
        <v>15</v>
      </c>
      <c r="H344" s="37" t="s">
        <v>4148</v>
      </c>
      <c r="I344" s="37" t="s">
        <v>3733</v>
      </c>
      <c r="K344" s="72">
        <v>1</v>
      </c>
      <c r="L344" s="72"/>
      <c r="M344" s="27">
        <v>540.83000000000004</v>
      </c>
    </row>
    <row r="345" spans="2:16" s="21" customFormat="1" ht="13.2" x14ac:dyDescent="0.25">
      <c r="B345" s="79" t="s">
        <v>4149</v>
      </c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</row>
    <row r="346" spans="2:16" s="21" customFormat="1" ht="2.25" customHeight="1" x14ac:dyDescent="0.25"/>
    <row r="347" spans="2:16" ht="11.25" customHeight="1" x14ac:dyDescent="0.25">
      <c r="B347" s="76" t="s">
        <v>4146</v>
      </c>
      <c r="C347" s="76"/>
      <c r="D347" s="38"/>
      <c r="E347" s="38"/>
      <c r="G347" s="38"/>
      <c r="H347" s="38"/>
      <c r="I347" s="38"/>
      <c r="K347" s="77"/>
      <c r="L347" s="77"/>
      <c r="M347" s="38"/>
      <c r="N347" s="78">
        <v>1028.78</v>
      </c>
      <c r="O347" s="78"/>
      <c r="P347" s="78"/>
    </row>
    <row r="348" spans="2:16" s="22" customFormat="1" ht="0.75" customHeight="1" x14ac:dyDescent="0.25">
      <c r="B348" s="76"/>
      <c r="C348" s="76"/>
      <c r="N348" s="78"/>
      <c r="O348" s="78"/>
      <c r="P348" s="78"/>
    </row>
    <row r="349" spans="2:16" s="22" customFormat="1" ht="13.2" x14ac:dyDescent="0.25">
      <c r="B349" s="73" t="s">
        <v>4150</v>
      </c>
      <c r="C349" s="73"/>
      <c r="D349" s="28">
        <v>1</v>
      </c>
      <c r="E349" s="29">
        <v>43837</v>
      </c>
      <c r="G349" s="39" t="s">
        <v>15</v>
      </c>
      <c r="H349" s="39" t="s">
        <v>3357</v>
      </c>
      <c r="I349" s="39" t="s">
        <v>3610</v>
      </c>
      <c r="K349" s="74">
        <v>1</v>
      </c>
      <c r="L349" s="74"/>
      <c r="M349" s="30">
        <v>28.17</v>
      </c>
    </row>
    <row r="350" spans="2:16" s="22" customFormat="1" ht="11.25" customHeight="1" x14ac:dyDescent="0.25"/>
    <row r="351" spans="2:16" s="21" customFormat="1" ht="13.5" customHeight="1" x14ac:dyDescent="0.25">
      <c r="B351" s="71" t="s">
        <v>4150</v>
      </c>
      <c r="C351" s="71"/>
      <c r="D351" s="25">
        <v>2</v>
      </c>
      <c r="E351" s="26">
        <v>43837</v>
      </c>
      <c r="G351" s="37" t="s">
        <v>15</v>
      </c>
      <c r="H351" s="37" t="s">
        <v>3945</v>
      </c>
      <c r="I351" s="37" t="s">
        <v>3733</v>
      </c>
      <c r="K351" s="72">
        <v>1</v>
      </c>
      <c r="L351" s="72"/>
      <c r="M351" s="27">
        <v>540.83000000000004</v>
      </c>
    </row>
    <row r="352" spans="2:16" s="22" customFormat="1" ht="13.5" customHeight="1" x14ac:dyDescent="0.25">
      <c r="B352" s="73" t="s">
        <v>4150</v>
      </c>
      <c r="C352" s="73"/>
      <c r="D352" s="28">
        <v>3</v>
      </c>
      <c r="E352" s="29">
        <v>43837</v>
      </c>
      <c r="G352" s="39" t="s">
        <v>15</v>
      </c>
      <c r="H352" s="39" t="s">
        <v>3949</v>
      </c>
      <c r="I352" s="39" t="s">
        <v>147</v>
      </c>
      <c r="K352" s="74">
        <v>1</v>
      </c>
      <c r="L352" s="74"/>
      <c r="M352" s="30">
        <v>111.6</v>
      </c>
    </row>
    <row r="353" spans="2:16" s="21" customFormat="1" ht="13.5" customHeight="1" x14ac:dyDescent="0.25">
      <c r="B353" s="71" t="s">
        <v>4150</v>
      </c>
      <c r="C353" s="71"/>
      <c r="D353" s="25">
        <v>4</v>
      </c>
      <c r="E353" s="26">
        <v>43837</v>
      </c>
      <c r="G353" s="37" t="s">
        <v>15</v>
      </c>
      <c r="H353" s="37" t="s">
        <v>3947</v>
      </c>
      <c r="I353" s="37" t="s">
        <v>3734</v>
      </c>
      <c r="K353" s="72">
        <v>1</v>
      </c>
      <c r="L353" s="72"/>
      <c r="M353" s="27">
        <v>314.04000000000002</v>
      </c>
    </row>
    <row r="354" spans="2:16" s="21" customFormat="1" ht="13.2" x14ac:dyDescent="0.25">
      <c r="B354" s="79" t="s">
        <v>4151</v>
      </c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</row>
    <row r="355" spans="2:16" s="21" customFormat="1" ht="2.25" customHeight="1" x14ac:dyDescent="0.25"/>
    <row r="356" spans="2:16" ht="11.25" customHeight="1" x14ac:dyDescent="0.25">
      <c r="B356" s="76" t="s">
        <v>4150</v>
      </c>
      <c r="C356" s="76"/>
      <c r="D356" s="38"/>
      <c r="E356" s="38"/>
      <c r="G356" s="38"/>
      <c r="H356" s="38"/>
      <c r="I356" s="38"/>
      <c r="K356" s="77"/>
      <c r="L356" s="77"/>
      <c r="M356" s="38"/>
      <c r="N356" s="78">
        <v>994.64</v>
      </c>
      <c r="O356" s="78"/>
      <c r="P356" s="78"/>
    </row>
    <row r="357" spans="2:16" s="22" customFormat="1" ht="0.75" customHeight="1" x14ac:dyDescent="0.25">
      <c r="B357" s="76"/>
      <c r="C357" s="76"/>
      <c r="N357" s="78"/>
      <c r="O357" s="78"/>
      <c r="P357" s="78"/>
    </row>
    <row r="358" spans="2:16" s="22" customFormat="1" ht="13.2" x14ac:dyDescent="0.25">
      <c r="B358" s="73" t="s">
        <v>4152</v>
      </c>
      <c r="C358" s="73"/>
      <c r="D358" s="28">
        <v>1</v>
      </c>
      <c r="E358" s="29">
        <v>43837</v>
      </c>
      <c r="G358" s="39" t="s">
        <v>15</v>
      </c>
      <c r="H358" s="39" t="s">
        <v>3357</v>
      </c>
      <c r="I358" s="39" t="s">
        <v>3610</v>
      </c>
      <c r="K358" s="74">
        <v>1</v>
      </c>
      <c r="L358" s="74"/>
      <c r="M358" s="30">
        <v>28.17</v>
      </c>
    </row>
    <row r="359" spans="2:16" s="22" customFormat="1" ht="11.25" customHeight="1" x14ac:dyDescent="0.25"/>
    <row r="360" spans="2:16" s="21" customFormat="1" ht="13.5" customHeight="1" x14ac:dyDescent="0.25">
      <c r="B360" s="71" t="s">
        <v>4152</v>
      </c>
      <c r="C360" s="71"/>
      <c r="D360" s="25">
        <v>2</v>
      </c>
      <c r="E360" s="26">
        <v>43837</v>
      </c>
      <c r="G360" s="37" t="s">
        <v>15</v>
      </c>
      <c r="H360" s="37" t="s">
        <v>3654</v>
      </c>
      <c r="I360" s="37" t="s">
        <v>144</v>
      </c>
      <c r="K360" s="72">
        <v>1</v>
      </c>
      <c r="L360" s="72"/>
      <c r="M360" s="27">
        <v>540.83000000000004</v>
      </c>
    </row>
    <row r="361" spans="2:16" s="22" customFormat="1" ht="13.5" customHeight="1" x14ac:dyDescent="0.25">
      <c r="B361" s="73" t="s">
        <v>4152</v>
      </c>
      <c r="C361" s="73"/>
      <c r="D361" s="28">
        <v>3</v>
      </c>
      <c r="E361" s="29">
        <v>43837</v>
      </c>
      <c r="G361" s="39" t="s">
        <v>15</v>
      </c>
      <c r="H361" s="39" t="s">
        <v>3948</v>
      </c>
      <c r="I361" s="39" t="s">
        <v>16</v>
      </c>
      <c r="K361" s="74">
        <v>1</v>
      </c>
      <c r="L361" s="74"/>
      <c r="M361" s="30">
        <v>111.6</v>
      </c>
    </row>
    <row r="362" spans="2:16" s="21" customFormat="1" ht="13.5" customHeight="1" x14ac:dyDescent="0.25">
      <c r="B362" s="71" t="s">
        <v>4152</v>
      </c>
      <c r="C362" s="71"/>
      <c r="D362" s="25">
        <v>4</v>
      </c>
      <c r="E362" s="26">
        <v>43837</v>
      </c>
      <c r="G362" s="37" t="s">
        <v>15</v>
      </c>
      <c r="H362" s="37" t="s">
        <v>3946</v>
      </c>
      <c r="I362" s="37" t="s">
        <v>3347</v>
      </c>
      <c r="K362" s="72">
        <v>1</v>
      </c>
      <c r="L362" s="72"/>
      <c r="M362" s="27">
        <v>314.04000000000002</v>
      </c>
    </row>
    <row r="363" spans="2:16" s="21" customFormat="1" ht="13.2" x14ac:dyDescent="0.25">
      <c r="B363" s="79" t="s">
        <v>4153</v>
      </c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</row>
    <row r="364" spans="2:16" s="21" customFormat="1" ht="2.25" customHeight="1" x14ac:dyDescent="0.25"/>
    <row r="365" spans="2:16" ht="11.25" customHeight="1" x14ac:dyDescent="0.25">
      <c r="B365" s="76" t="s">
        <v>4152</v>
      </c>
      <c r="C365" s="76"/>
      <c r="D365" s="38"/>
      <c r="E365" s="38"/>
      <c r="G365" s="38"/>
      <c r="H365" s="38"/>
      <c r="I365" s="38"/>
      <c r="K365" s="77"/>
      <c r="L365" s="77"/>
      <c r="M365" s="38"/>
      <c r="N365" s="78">
        <v>994.64</v>
      </c>
      <c r="O365" s="78"/>
      <c r="P365" s="78"/>
    </row>
    <row r="366" spans="2:16" s="22" customFormat="1" ht="0.75" customHeight="1" x14ac:dyDescent="0.25">
      <c r="B366" s="76"/>
      <c r="C366" s="76"/>
      <c r="N366" s="78"/>
      <c r="O366" s="78"/>
      <c r="P366" s="78"/>
    </row>
    <row r="367" spans="2:16" s="22" customFormat="1" ht="13.2" x14ac:dyDescent="0.25">
      <c r="B367" s="73" t="s">
        <v>4154</v>
      </c>
      <c r="C367" s="73"/>
      <c r="D367" s="28">
        <v>1</v>
      </c>
      <c r="E367" s="29">
        <v>43837</v>
      </c>
      <c r="G367" s="39" t="s">
        <v>15</v>
      </c>
      <c r="H367" s="39" t="s">
        <v>3357</v>
      </c>
      <c r="I367" s="39" t="s">
        <v>3610</v>
      </c>
      <c r="K367" s="74">
        <v>1</v>
      </c>
      <c r="L367" s="74"/>
      <c r="M367" s="30">
        <v>28.17</v>
      </c>
    </row>
    <row r="368" spans="2:16" s="22" customFormat="1" ht="11.25" customHeight="1" x14ac:dyDescent="0.25"/>
    <row r="369" spans="2:16" s="21" customFormat="1" ht="13.5" customHeight="1" x14ac:dyDescent="0.25">
      <c r="B369" s="71" t="s">
        <v>4154</v>
      </c>
      <c r="C369" s="71"/>
      <c r="D369" s="25">
        <v>2</v>
      </c>
      <c r="E369" s="26">
        <v>43837</v>
      </c>
      <c r="G369" s="37" t="s">
        <v>15</v>
      </c>
      <c r="H369" s="37" t="s">
        <v>4141</v>
      </c>
      <c r="I369" s="37" t="s">
        <v>145</v>
      </c>
      <c r="K369" s="72">
        <v>1</v>
      </c>
      <c r="L369" s="72"/>
      <c r="M369" s="27">
        <v>715.23</v>
      </c>
    </row>
    <row r="370" spans="2:16" s="22" customFormat="1" ht="13.5" customHeight="1" x14ac:dyDescent="0.25">
      <c r="B370" s="73" t="s">
        <v>4154</v>
      </c>
      <c r="C370" s="73"/>
      <c r="D370" s="28">
        <v>3</v>
      </c>
      <c r="E370" s="29">
        <v>43837</v>
      </c>
      <c r="G370" s="39" t="s">
        <v>15</v>
      </c>
      <c r="H370" s="39" t="s">
        <v>3960</v>
      </c>
      <c r="I370" s="39" t="s">
        <v>16</v>
      </c>
      <c r="K370" s="74">
        <v>1</v>
      </c>
      <c r="L370" s="74"/>
      <c r="M370" s="30">
        <v>140.9</v>
      </c>
    </row>
    <row r="371" spans="2:16" s="21" customFormat="1" ht="13.5" customHeight="1" x14ac:dyDescent="0.25">
      <c r="B371" s="71" t="s">
        <v>4154</v>
      </c>
      <c r="C371" s="71"/>
      <c r="D371" s="25">
        <v>4</v>
      </c>
      <c r="E371" s="26">
        <v>43837</v>
      </c>
      <c r="G371" s="37" t="s">
        <v>15</v>
      </c>
      <c r="H371" s="37" t="s">
        <v>3959</v>
      </c>
      <c r="I371" s="37" t="s">
        <v>17</v>
      </c>
      <c r="K371" s="72">
        <v>1</v>
      </c>
      <c r="L371" s="72"/>
      <c r="M371" s="27">
        <v>372.76</v>
      </c>
    </row>
    <row r="372" spans="2:16" s="21" customFormat="1" ht="13.2" x14ac:dyDescent="0.25">
      <c r="B372" s="79" t="s">
        <v>4155</v>
      </c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</row>
    <row r="373" spans="2:16" s="21" customFormat="1" ht="2.25" customHeight="1" x14ac:dyDescent="0.25"/>
    <row r="374" spans="2:16" ht="11.25" customHeight="1" x14ac:dyDescent="0.25">
      <c r="B374" s="76" t="s">
        <v>4154</v>
      </c>
      <c r="C374" s="76"/>
      <c r="D374" s="38"/>
      <c r="E374" s="38"/>
      <c r="G374" s="38"/>
      <c r="H374" s="38"/>
      <c r="I374" s="38"/>
      <c r="K374" s="77"/>
      <c r="L374" s="77"/>
      <c r="M374" s="38"/>
      <c r="N374" s="78">
        <v>1257.06</v>
      </c>
      <c r="O374" s="78"/>
      <c r="P374" s="78"/>
    </row>
    <row r="375" spans="2:16" s="22" customFormat="1" ht="0.75" customHeight="1" x14ac:dyDescent="0.25">
      <c r="B375" s="76"/>
      <c r="C375" s="76"/>
      <c r="N375" s="78"/>
      <c r="O375" s="78"/>
      <c r="P375" s="78"/>
    </row>
    <row r="376" spans="2:16" s="22" customFormat="1" ht="13.2" x14ac:dyDescent="0.25">
      <c r="B376" s="73" t="s">
        <v>4156</v>
      </c>
      <c r="C376" s="73"/>
      <c r="D376" s="28">
        <v>1</v>
      </c>
      <c r="E376" s="29">
        <v>43837</v>
      </c>
      <c r="G376" s="39" t="s">
        <v>15</v>
      </c>
      <c r="H376" s="39" t="s">
        <v>3357</v>
      </c>
      <c r="I376" s="39" t="s">
        <v>3610</v>
      </c>
      <c r="K376" s="74">
        <v>1</v>
      </c>
      <c r="L376" s="74"/>
      <c r="M376" s="30">
        <v>28.17</v>
      </c>
    </row>
    <row r="377" spans="2:16" s="22" customFormat="1" ht="11.25" customHeight="1" x14ac:dyDescent="0.25"/>
    <row r="378" spans="2:16" s="21" customFormat="1" ht="13.5" customHeight="1" x14ac:dyDescent="0.25">
      <c r="B378" s="71" t="s">
        <v>4156</v>
      </c>
      <c r="C378" s="71"/>
      <c r="D378" s="25">
        <v>2</v>
      </c>
      <c r="E378" s="26">
        <v>43837</v>
      </c>
      <c r="G378" s="37" t="s">
        <v>15</v>
      </c>
      <c r="H378" s="37" t="s">
        <v>4141</v>
      </c>
      <c r="I378" s="37" t="s">
        <v>145</v>
      </c>
      <c r="K378" s="72">
        <v>1</v>
      </c>
      <c r="L378" s="72"/>
      <c r="M378" s="27">
        <v>715.23</v>
      </c>
    </row>
    <row r="379" spans="2:16" s="22" customFormat="1" ht="13.5" customHeight="1" x14ac:dyDescent="0.25">
      <c r="B379" s="73" t="s">
        <v>4156</v>
      </c>
      <c r="C379" s="73"/>
      <c r="D379" s="28">
        <v>3</v>
      </c>
      <c r="E379" s="29">
        <v>43837</v>
      </c>
      <c r="G379" s="39" t="s">
        <v>15</v>
      </c>
      <c r="H379" s="39" t="s">
        <v>3620</v>
      </c>
      <c r="I379" s="39" t="s">
        <v>16</v>
      </c>
      <c r="K379" s="74">
        <v>1</v>
      </c>
      <c r="L379" s="74"/>
      <c r="M379" s="30">
        <v>126.77</v>
      </c>
    </row>
    <row r="380" spans="2:16" s="21" customFormat="1" ht="13.5" customHeight="1" x14ac:dyDescent="0.25">
      <c r="B380" s="71" t="s">
        <v>4156</v>
      </c>
      <c r="C380" s="71"/>
      <c r="D380" s="25">
        <v>4</v>
      </c>
      <c r="E380" s="26">
        <v>43837</v>
      </c>
      <c r="G380" s="37" t="s">
        <v>15</v>
      </c>
      <c r="H380" s="37" t="s">
        <v>3621</v>
      </c>
      <c r="I380" s="37" t="s">
        <v>3324</v>
      </c>
      <c r="K380" s="72">
        <v>1</v>
      </c>
      <c r="L380" s="72"/>
      <c r="M380" s="27">
        <v>372.98</v>
      </c>
    </row>
    <row r="381" spans="2:16" s="21" customFormat="1" ht="13.2" x14ac:dyDescent="0.25">
      <c r="B381" s="79" t="s">
        <v>4157</v>
      </c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</row>
    <row r="382" spans="2:16" ht="11.25" customHeight="1" x14ac:dyDescent="0.25">
      <c r="B382" s="76" t="s">
        <v>4156</v>
      </c>
      <c r="C382" s="76"/>
      <c r="D382" s="38"/>
      <c r="E382" s="38"/>
      <c r="G382" s="38"/>
      <c r="H382" s="38"/>
      <c r="I382" s="38"/>
      <c r="K382" s="77"/>
      <c r="L382" s="77"/>
      <c r="M382" s="38"/>
      <c r="N382" s="78">
        <v>1243.1500000000001</v>
      </c>
      <c r="O382" s="78"/>
      <c r="P382" s="78"/>
    </row>
    <row r="383" spans="2:16" s="22" customFormat="1" ht="0.75" customHeight="1" x14ac:dyDescent="0.25">
      <c r="B383" s="76"/>
      <c r="C383" s="76"/>
      <c r="N383" s="78"/>
      <c r="O383" s="78"/>
      <c r="P383" s="78"/>
    </row>
    <row r="384" spans="2:16" s="22" customFormat="1" ht="13.2" x14ac:dyDescent="0.25">
      <c r="B384" s="73" t="s">
        <v>4158</v>
      </c>
      <c r="C384" s="73"/>
      <c r="D384" s="28">
        <v>1</v>
      </c>
      <c r="E384" s="29">
        <v>43838</v>
      </c>
      <c r="G384" s="39" t="s">
        <v>14</v>
      </c>
      <c r="H384" s="39" t="s">
        <v>4159</v>
      </c>
      <c r="I384" s="39" t="s">
        <v>3289</v>
      </c>
      <c r="K384" s="74">
        <v>1</v>
      </c>
      <c r="L384" s="74"/>
      <c r="M384" s="30">
        <v>196.45</v>
      </c>
    </row>
    <row r="385" spans="2:16" s="22" customFormat="1" ht="11.25" customHeight="1" x14ac:dyDescent="0.25"/>
    <row r="386" spans="2:16" s="21" customFormat="1" ht="13.5" customHeight="1" x14ac:dyDescent="0.25">
      <c r="B386" s="71" t="s">
        <v>4160</v>
      </c>
      <c r="C386" s="71"/>
      <c r="D386" s="25">
        <v>1</v>
      </c>
      <c r="E386" s="26">
        <v>43838</v>
      </c>
      <c r="G386" s="37" t="s">
        <v>37</v>
      </c>
      <c r="H386" s="37" t="s">
        <v>3601</v>
      </c>
      <c r="I386" s="37" t="s">
        <v>3446</v>
      </c>
      <c r="K386" s="72">
        <v>4</v>
      </c>
      <c r="L386" s="72"/>
      <c r="M386" s="27">
        <v>2309.2800000000002</v>
      </c>
    </row>
    <row r="387" spans="2:16" s="22" customFormat="1" ht="13.5" customHeight="1" x14ac:dyDescent="0.25">
      <c r="B387" s="73" t="s">
        <v>4161</v>
      </c>
      <c r="C387" s="73"/>
      <c r="D387" s="28">
        <v>1</v>
      </c>
      <c r="E387" s="29">
        <v>43857</v>
      </c>
      <c r="G387" s="39" t="s">
        <v>37</v>
      </c>
      <c r="H387" s="39" t="s">
        <v>4090</v>
      </c>
      <c r="I387" s="39" t="s">
        <v>4091</v>
      </c>
      <c r="K387" s="74">
        <v>3</v>
      </c>
      <c r="L387" s="74"/>
      <c r="M387" s="30">
        <v>1726.08</v>
      </c>
    </row>
    <row r="388" spans="2:16" s="21" customFormat="1" ht="13.5" customHeight="1" x14ac:dyDescent="0.25">
      <c r="B388" s="71" t="s">
        <v>4161</v>
      </c>
      <c r="C388" s="71"/>
      <c r="D388" s="25">
        <v>2</v>
      </c>
      <c r="E388" s="26">
        <v>43857</v>
      </c>
      <c r="G388" s="37" t="s">
        <v>37</v>
      </c>
      <c r="H388" s="37" t="s">
        <v>4092</v>
      </c>
      <c r="I388" s="37" t="s">
        <v>4091</v>
      </c>
      <c r="K388" s="72">
        <v>3</v>
      </c>
      <c r="L388" s="72"/>
      <c r="M388" s="27">
        <v>1787.67</v>
      </c>
    </row>
    <row r="389" spans="2:16" s="21" customFormat="1" ht="2.25" customHeight="1" x14ac:dyDescent="0.25"/>
    <row r="390" spans="2:16" ht="11.25" customHeight="1" x14ac:dyDescent="0.25">
      <c r="B390" s="76" t="s">
        <v>4161</v>
      </c>
      <c r="C390" s="76"/>
      <c r="D390" s="38"/>
      <c r="E390" s="38"/>
      <c r="G390" s="38"/>
      <c r="H390" s="38"/>
      <c r="I390" s="38"/>
      <c r="K390" s="77"/>
      <c r="L390" s="77"/>
      <c r="M390" s="38"/>
      <c r="N390" s="78">
        <v>3513.75</v>
      </c>
      <c r="O390" s="78"/>
      <c r="P390" s="78"/>
    </row>
    <row r="391" spans="2:16" s="22" customFormat="1" ht="0.75" customHeight="1" x14ac:dyDescent="0.25">
      <c r="B391" s="76"/>
      <c r="C391" s="76"/>
      <c r="N391" s="78"/>
      <c r="O391" s="78"/>
      <c r="P391" s="78"/>
    </row>
    <row r="392" spans="2:16" s="22" customFormat="1" ht="13.2" x14ac:dyDescent="0.25">
      <c r="B392" s="73" t="s">
        <v>4162</v>
      </c>
      <c r="C392" s="73"/>
      <c r="D392" s="28">
        <v>1</v>
      </c>
      <c r="E392" s="29">
        <v>43850</v>
      </c>
      <c r="G392" s="39" t="s">
        <v>37</v>
      </c>
      <c r="H392" s="39" t="s">
        <v>3599</v>
      </c>
      <c r="I392" s="39" t="s">
        <v>3600</v>
      </c>
      <c r="K392" s="74">
        <v>7</v>
      </c>
      <c r="L392" s="74"/>
      <c r="M392" s="30">
        <v>4046.63</v>
      </c>
    </row>
    <row r="393" spans="2:16" s="22" customFormat="1" ht="11.25" customHeight="1" x14ac:dyDescent="0.25"/>
    <row r="394" spans="2:16" s="21" customFormat="1" ht="13.5" customHeight="1" x14ac:dyDescent="0.25">
      <c r="B394" s="71" t="s">
        <v>4163</v>
      </c>
      <c r="C394" s="71"/>
      <c r="D394" s="25">
        <v>1</v>
      </c>
      <c r="E394" s="26">
        <v>43843</v>
      </c>
      <c r="G394" s="37" t="s">
        <v>37</v>
      </c>
      <c r="H394" s="37" t="s">
        <v>1588</v>
      </c>
      <c r="I394" s="37" t="s">
        <v>3305</v>
      </c>
      <c r="K394" s="72">
        <v>1</v>
      </c>
      <c r="L394" s="72"/>
      <c r="M394" s="27">
        <v>596.42999999999995</v>
      </c>
    </row>
    <row r="395" spans="2:16" s="22" customFormat="1" ht="13.5" customHeight="1" x14ac:dyDescent="0.25">
      <c r="B395" s="73" t="s">
        <v>4164</v>
      </c>
      <c r="C395" s="73"/>
      <c r="D395" s="28">
        <v>1</v>
      </c>
      <c r="E395" s="29">
        <v>43838</v>
      </c>
      <c r="G395" s="39" t="s">
        <v>14</v>
      </c>
      <c r="H395" s="39" t="s">
        <v>3247</v>
      </c>
      <c r="I395" s="39" t="s">
        <v>51</v>
      </c>
      <c r="K395" s="74">
        <v>1</v>
      </c>
      <c r="L395" s="74"/>
      <c r="M395" s="30">
        <v>224.69</v>
      </c>
    </row>
    <row r="396" spans="2:16" s="21" customFormat="1" ht="13.5" customHeight="1" x14ac:dyDescent="0.25">
      <c r="B396" s="71" t="s">
        <v>4165</v>
      </c>
      <c r="C396" s="71"/>
      <c r="D396" s="25">
        <v>1</v>
      </c>
      <c r="E396" s="26">
        <v>43838</v>
      </c>
      <c r="G396" s="37" t="s">
        <v>14</v>
      </c>
      <c r="H396" s="37" t="s">
        <v>3353</v>
      </c>
      <c r="I396" s="37" t="s">
        <v>3354</v>
      </c>
      <c r="K396" s="72">
        <v>1</v>
      </c>
      <c r="L396" s="72"/>
      <c r="M396" s="27">
        <v>179.27</v>
      </c>
    </row>
    <row r="397" spans="2:16" s="22" customFormat="1" ht="13.5" customHeight="1" x14ac:dyDescent="0.25">
      <c r="B397" s="73" t="s">
        <v>4166</v>
      </c>
      <c r="C397" s="73"/>
      <c r="D397" s="28">
        <v>1</v>
      </c>
      <c r="E397" s="29">
        <v>43845</v>
      </c>
      <c r="G397" s="39" t="s">
        <v>14</v>
      </c>
      <c r="H397" s="39" t="s">
        <v>4167</v>
      </c>
      <c r="I397" s="39" t="s">
        <v>49</v>
      </c>
      <c r="K397" s="74">
        <v>2</v>
      </c>
      <c r="L397" s="74"/>
      <c r="M397" s="30">
        <v>369.28</v>
      </c>
    </row>
    <row r="398" spans="2:16" s="21" customFormat="1" ht="13.5" customHeight="1" x14ac:dyDescent="0.25">
      <c r="B398" s="71" t="s">
        <v>4168</v>
      </c>
      <c r="C398" s="71"/>
      <c r="D398" s="25">
        <v>1</v>
      </c>
      <c r="E398" s="26">
        <v>43845</v>
      </c>
      <c r="G398" s="37" t="s">
        <v>14</v>
      </c>
      <c r="H398" s="37" t="s">
        <v>3279</v>
      </c>
      <c r="I398" s="37" t="s">
        <v>131</v>
      </c>
      <c r="K398" s="72">
        <v>1</v>
      </c>
      <c r="L398" s="72"/>
      <c r="M398" s="27">
        <v>170.28</v>
      </c>
    </row>
    <row r="399" spans="2:16" s="22" customFormat="1" ht="13.5" customHeight="1" x14ac:dyDescent="0.25">
      <c r="B399" s="73" t="s">
        <v>4169</v>
      </c>
      <c r="C399" s="73"/>
      <c r="D399" s="28">
        <v>1</v>
      </c>
      <c r="E399" s="29">
        <v>43837</v>
      </c>
      <c r="G399" s="39" t="s">
        <v>3346</v>
      </c>
      <c r="H399" s="39" t="s">
        <v>4170</v>
      </c>
      <c r="I399" s="39" t="s">
        <v>47</v>
      </c>
      <c r="K399" s="74">
        <v>1</v>
      </c>
      <c r="L399" s="74"/>
      <c r="M399" s="30">
        <v>129.36000000000001</v>
      </c>
    </row>
    <row r="400" spans="2:16" s="21" customFormat="1" ht="13.5" customHeight="1" x14ac:dyDescent="0.25">
      <c r="B400" s="71" t="s">
        <v>4171</v>
      </c>
      <c r="C400" s="71"/>
      <c r="D400" s="25">
        <v>1</v>
      </c>
      <c r="E400" s="26">
        <v>43801</v>
      </c>
      <c r="G400" s="37" t="s">
        <v>15</v>
      </c>
      <c r="H400" s="37" t="s">
        <v>4172</v>
      </c>
      <c r="I400" s="37" t="s">
        <v>147</v>
      </c>
      <c r="K400" s="72">
        <v>1</v>
      </c>
      <c r="L400" s="72"/>
      <c r="M400" s="27">
        <v>0</v>
      </c>
    </row>
    <row r="401" spans="2:16" s="21" customFormat="1" ht="13.2" x14ac:dyDescent="0.25">
      <c r="B401" s="79" t="s">
        <v>4173</v>
      </c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</row>
    <row r="402" spans="2:16" s="22" customFormat="1" ht="13.5" customHeight="1" x14ac:dyDescent="0.25">
      <c r="B402" s="73" t="s">
        <v>4174</v>
      </c>
      <c r="C402" s="73"/>
      <c r="D402" s="28">
        <v>1</v>
      </c>
      <c r="E402" s="29">
        <v>43837</v>
      </c>
      <c r="G402" s="39" t="s">
        <v>18</v>
      </c>
      <c r="H402" s="39" t="s">
        <v>3877</v>
      </c>
      <c r="I402" s="39" t="s">
        <v>3336</v>
      </c>
      <c r="K402" s="74">
        <v>2</v>
      </c>
      <c r="L402" s="74"/>
      <c r="M402" s="30">
        <v>107.16</v>
      </c>
    </row>
    <row r="403" spans="2:16" s="21" customFormat="1" ht="13.5" customHeight="1" x14ac:dyDescent="0.25">
      <c r="B403" s="71" t="s">
        <v>4175</v>
      </c>
      <c r="C403" s="71"/>
      <c r="D403" s="25">
        <v>1</v>
      </c>
      <c r="E403" s="26">
        <v>43837</v>
      </c>
      <c r="G403" s="37" t="s">
        <v>18</v>
      </c>
      <c r="H403" s="37" t="s">
        <v>3905</v>
      </c>
      <c r="I403" s="37" t="s">
        <v>96</v>
      </c>
      <c r="K403" s="72">
        <v>1</v>
      </c>
      <c r="L403" s="72"/>
      <c r="M403" s="27">
        <v>667.8</v>
      </c>
    </row>
    <row r="404" spans="2:16" s="22" customFormat="1" ht="13.5" customHeight="1" x14ac:dyDescent="0.25">
      <c r="B404" s="73" t="s">
        <v>4176</v>
      </c>
      <c r="C404" s="73"/>
      <c r="D404" s="28">
        <v>1</v>
      </c>
      <c r="E404" s="29">
        <v>43837</v>
      </c>
      <c r="G404" s="39" t="s">
        <v>18</v>
      </c>
      <c r="H404" s="39" t="s">
        <v>3883</v>
      </c>
      <c r="I404" s="39" t="s">
        <v>93</v>
      </c>
      <c r="K404" s="74">
        <v>1</v>
      </c>
      <c r="L404" s="74"/>
      <c r="M404" s="30">
        <v>555.86</v>
      </c>
    </row>
    <row r="405" spans="2:16" s="21" customFormat="1" ht="13.5" customHeight="1" x14ac:dyDescent="0.25">
      <c r="B405" s="71" t="s">
        <v>4177</v>
      </c>
      <c r="C405" s="71"/>
      <c r="D405" s="25">
        <v>1</v>
      </c>
      <c r="E405" s="26">
        <v>43844</v>
      </c>
      <c r="G405" s="37" t="s">
        <v>18</v>
      </c>
      <c r="H405" s="37" t="s">
        <v>3526</v>
      </c>
      <c r="I405" s="37" t="s">
        <v>114</v>
      </c>
      <c r="K405" s="72">
        <v>2</v>
      </c>
      <c r="L405" s="72"/>
      <c r="M405" s="27">
        <v>260.64</v>
      </c>
    </row>
    <row r="406" spans="2:16" s="22" customFormat="1" ht="13.5" customHeight="1" x14ac:dyDescent="0.25">
      <c r="B406" s="73" t="s">
        <v>4177</v>
      </c>
      <c r="C406" s="73"/>
      <c r="D406" s="28">
        <v>2</v>
      </c>
      <c r="E406" s="29">
        <v>43844</v>
      </c>
      <c r="G406" s="39" t="s">
        <v>18</v>
      </c>
      <c r="H406" s="39" t="s">
        <v>3527</v>
      </c>
      <c r="I406" s="39" t="s">
        <v>111</v>
      </c>
      <c r="K406" s="74">
        <v>1</v>
      </c>
      <c r="L406" s="74"/>
      <c r="M406" s="30">
        <v>135.29</v>
      </c>
    </row>
    <row r="407" spans="2:16" s="21" customFormat="1" ht="13.5" customHeight="1" x14ac:dyDescent="0.25">
      <c r="B407" s="71" t="s">
        <v>4177</v>
      </c>
      <c r="C407" s="71"/>
      <c r="D407" s="25">
        <v>3</v>
      </c>
      <c r="E407" s="26">
        <v>43844</v>
      </c>
      <c r="G407" s="37" t="s">
        <v>18</v>
      </c>
      <c r="H407" s="37" t="s">
        <v>3907</v>
      </c>
      <c r="I407" s="37" t="s">
        <v>4178</v>
      </c>
      <c r="K407" s="72">
        <v>2</v>
      </c>
      <c r="L407" s="72"/>
      <c r="M407" s="27">
        <v>270.58</v>
      </c>
    </row>
    <row r="408" spans="2:16" s="22" customFormat="1" ht="13.5" customHeight="1" x14ac:dyDescent="0.25">
      <c r="B408" s="73" t="s">
        <v>4177</v>
      </c>
      <c r="C408" s="73"/>
      <c r="D408" s="28">
        <v>4</v>
      </c>
      <c r="E408" s="29">
        <v>43844</v>
      </c>
      <c r="G408" s="39" t="s">
        <v>18</v>
      </c>
      <c r="H408" s="39" t="s">
        <v>3725</v>
      </c>
      <c r="I408" s="39" t="s">
        <v>3295</v>
      </c>
      <c r="K408" s="74">
        <v>1</v>
      </c>
      <c r="L408" s="74"/>
      <c r="M408" s="30">
        <v>134.81</v>
      </c>
    </row>
    <row r="409" spans="2:16" s="21" customFormat="1" ht="13.5" customHeight="1" x14ac:dyDescent="0.25">
      <c r="B409" s="71" t="s">
        <v>4177</v>
      </c>
      <c r="C409" s="71"/>
      <c r="D409" s="25">
        <v>5</v>
      </c>
      <c r="E409" s="26">
        <v>43844</v>
      </c>
      <c r="G409" s="37" t="s">
        <v>18</v>
      </c>
      <c r="H409" s="37" t="s">
        <v>3754</v>
      </c>
      <c r="I409" s="37" t="s">
        <v>137</v>
      </c>
      <c r="K409" s="72">
        <v>2</v>
      </c>
      <c r="L409" s="72"/>
      <c r="M409" s="27">
        <v>260.64</v>
      </c>
    </row>
    <row r="410" spans="2:16" s="21" customFormat="1" ht="2.25" customHeight="1" x14ac:dyDescent="0.25"/>
    <row r="411" spans="2:16" ht="11.25" customHeight="1" x14ac:dyDescent="0.25">
      <c r="B411" s="76" t="s">
        <v>4177</v>
      </c>
      <c r="C411" s="76"/>
      <c r="D411" s="38"/>
      <c r="E411" s="38"/>
      <c r="G411" s="38"/>
      <c r="H411" s="38"/>
      <c r="I411" s="38"/>
      <c r="K411" s="77"/>
      <c r="L411" s="77"/>
      <c r="M411" s="38"/>
      <c r="N411" s="78">
        <v>1061.96</v>
      </c>
      <c r="O411" s="78"/>
      <c r="P411" s="78"/>
    </row>
    <row r="412" spans="2:16" s="22" customFormat="1" ht="0.75" customHeight="1" x14ac:dyDescent="0.25">
      <c r="B412" s="76"/>
      <c r="C412" s="76"/>
      <c r="N412" s="78"/>
      <c r="O412" s="78"/>
      <c r="P412" s="78"/>
    </row>
    <row r="413" spans="2:16" s="22" customFormat="1" ht="13.2" x14ac:dyDescent="0.25">
      <c r="B413" s="73" t="s">
        <v>4179</v>
      </c>
      <c r="C413" s="73"/>
      <c r="D413" s="28">
        <v>1</v>
      </c>
      <c r="E413" s="29">
        <v>43844</v>
      </c>
      <c r="G413" s="39" t="s">
        <v>18</v>
      </c>
      <c r="H413" s="39" t="s">
        <v>3917</v>
      </c>
      <c r="I413" s="39" t="s">
        <v>3330</v>
      </c>
      <c r="K413" s="74">
        <v>1</v>
      </c>
      <c r="L413" s="74"/>
      <c r="M413" s="30">
        <v>101.16</v>
      </c>
    </row>
    <row r="414" spans="2:16" s="22" customFormat="1" ht="11.25" customHeight="1" x14ac:dyDescent="0.25"/>
    <row r="415" spans="2:16" s="21" customFormat="1" ht="13.5" customHeight="1" x14ac:dyDescent="0.25">
      <c r="B415" s="71" t="s">
        <v>4180</v>
      </c>
      <c r="C415" s="71"/>
      <c r="D415" s="25">
        <v>1</v>
      </c>
      <c r="E415" s="26">
        <v>43844</v>
      </c>
      <c r="G415" s="37" t="s">
        <v>18</v>
      </c>
      <c r="H415" s="37" t="s">
        <v>3906</v>
      </c>
      <c r="I415" s="37" t="s">
        <v>102</v>
      </c>
      <c r="K415" s="72">
        <v>2</v>
      </c>
      <c r="L415" s="72"/>
      <c r="M415" s="27">
        <v>184.28</v>
      </c>
    </row>
    <row r="416" spans="2:16" s="22" customFormat="1" ht="13.5" customHeight="1" x14ac:dyDescent="0.25">
      <c r="B416" s="73" t="s">
        <v>4180</v>
      </c>
      <c r="C416" s="73"/>
      <c r="D416" s="28">
        <v>2</v>
      </c>
      <c r="E416" s="29">
        <v>43844</v>
      </c>
      <c r="G416" s="39" t="s">
        <v>18</v>
      </c>
      <c r="H416" s="39" t="s">
        <v>3528</v>
      </c>
      <c r="I416" s="39" t="s">
        <v>35</v>
      </c>
      <c r="K416" s="74">
        <v>2</v>
      </c>
      <c r="L416" s="74"/>
      <c r="M416" s="30">
        <v>448.22</v>
      </c>
    </row>
    <row r="417" spans="2:16" s="21" customFormat="1" ht="13.5" customHeight="1" x14ac:dyDescent="0.25">
      <c r="B417" s="71" t="s">
        <v>4180</v>
      </c>
      <c r="C417" s="71"/>
      <c r="D417" s="25">
        <v>3</v>
      </c>
      <c r="E417" s="26">
        <v>43844</v>
      </c>
      <c r="G417" s="37" t="s">
        <v>18</v>
      </c>
      <c r="H417" s="37" t="s">
        <v>3530</v>
      </c>
      <c r="I417" s="37" t="s">
        <v>3292</v>
      </c>
      <c r="K417" s="72">
        <v>3</v>
      </c>
      <c r="L417" s="72"/>
      <c r="M417" s="27">
        <v>86.67</v>
      </c>
    </row>
    <row r="418" spans="2:16" s="22" customFormat="1" ht="13.5" customHeight="1" x14ac:dyDescent="0.25">
      <c r="B418" s="73" t="s">
        <v>4180</v>
      </c>
      <c r="C418" s="73"/>
      <c r="D418" s="28">
        <v>4</v>
      </c>
      <c r="E418" s="29">
        <v>43844</v>
      </c>
      <c r="G418" s="39" t="s">
        <v>18</v>
      </c>
      <c r="H418" s="39" t="s">
        <v>3909</v>
      </c>
      <c r="I418" s="39" t="s">
        <v>3293</v>
      </c>
      <c r="K418" s="74">
        <v>3</v>
      </c>
      <c r="L418" s="74"/>
      <c r="M418" s="30">
        <v>86.67</v>
      </c>
    </row>
    <row r="419" spans="2:16" s="22" customFormat="1" ht="2.25" customHeight="1" x14ac:dyDescent="0.25"/>
    <row r="420" spans="2:16" ht="11.25" customHeight="1" x14ac:dyDescent="0.25">
      <c r="B420" s="76" t="s">
        <v>4180</v>
      </c>
      <c r="C420" s="76"/>
      <c r="D420" s="38"/>
      <c r="E420" s="38"/>
      <c r="G420" s="38"/>
      <c r="H420" s="38"/>
      <c r="I420" s="38"/>
      <c r="K420" s="77"/>
      <c r="L420" s="77"/>
      <c r="M420" s="38"/>
      <c r="N420" s="78">
        <v>805.84</v>
      </c>
      <c r="O420" s="78"/>
      <c r="P420" s="78"/>
    </row>
    <row r="421" spans="2:16" s="21" customFormat="1" ht="0.75" customHeight="1" x14ac:dyDescent="0.25">
      <c r="B421" s="76"/>
      <c r="C421" s="76"/>
      <c r="N421" s="78"/>
      <c r="O421" s="78"/>
      <c r="P421" s="78"/>
    </row>
    <row r="422" spans="2:16" s="21" customFormat="1" ht="13.2" x14ac:dyDescent="0.25">
      <c r="B422" s="71" t="s">
        <v>4181</v>
      </c>
      <c r="C422" s="71"/>
      <c r="D422" s="25">
        <v>1</v>
      </c>
      <c r="E422" s="26">
        <v>43844</v>
      </c>
      <c r="G422" s="37" t="s">
        <v>18</v>
      </c>
      <c r="H422" s="37" t="s">
        <v>4182</v>
      </c>
      <c r="I422" s="37" t="s">
        <v>3531</v>
      </c>
      <c r="K422" s="72">
        <v>1</v>
      </c>
      <c r="L422" s="72"/>
      <c r="M422" s="27">
        <v>115.81</v>
      </c>
    </row>
    <row r="423" spans="2:16" s="21" customFormat="1" ht="11.25" customHeight="1" x14ac:dyDescent="0.25"/>
    <row r="424" spans="2:16" s="22" customFormat="1" ht="13.5" customHeight="1" x14ac:dyDescent="0.25">
      <c r="B424" s="73" t="s">
        <v>4183</v>
      </c>
      <c r="C424" s="73"/>
      <c r="D424" s="28">
        <v>1</v>
      </c>
      <c r="E424" s="29">
        <v>43844</v>
      </c>
      <c r="G424" s="39" t="s">
        <v>18</v>
      </c>
      <c r="H424" s="39" t="s">
        <v>3894</v>
      </c>
      <c r="I424" s="39" t="s">
        <v>93</v>
      </c>
      <c r="K424" s="74">
        <v>1</v>
      </c>
      <c r="L424" s="74"/>
      <c r="M424" s="30">
        <v>667.53</v>
      </c>
    </row>
    <row r="425" spans="2:16" s="21" customFormat="1" ht="13.5" customHeight="1" x14ac:dyDescent="0.25">
      <c r="B425" s="71" t="s">
        <v>4183</v>
      </c>
      <c r="C425" s="71"/>
      <c r="D425" s="25">
        <v>2</v>
      </c>
      <c r="E425" s="26">
        <v>43844</v>
      </c>
      <c r="G425" s="37" t="s">
        <v>18</v>
      </c>
      <c r="H425" s="37" t="s">
        <v>3898</v>
      </c>
      <c r="I425" s="37" t="s">
        <v>4062</v>
      </c>
      <c r="K425" s="72">
        <v>2</v>
      </c>
      <c r="L425" s="72"/>
      <c r="M425" s="27">
        <v>237.66</v>
      </c>
    </row>
    <row r="426" spans="2:16" s="21" customFormat="1" ht="2.25" customHeight="1" x14ac:dyDescent="0.25"/>
    <row r="427" spans="2:16" ht="11.25" customHeight="1" x14ac:dyDescent="0.25">
      <c r="B427" s="76" t="s">
        <v>4183</v>
      </c>
      <c r="C427" s="76"/>
      <c r="D427" s="38"/>
      <c r="E427" s="38"/>
      <c r="G427" s="38"/>
      <c r="H427" s="38"/>
      <c r="I427" s="38"/>
      <c r="K427" s="77"/>
      <c r="L427" s="77"/>
      <c r="M427" s="38"/>
      <c r="N427" s="78">
        <v>905.19</v>
      </c>
      <c r="O427" s="78"/>
      <c r="P427" s="78"/>
    </row>
    <row r="428" spans="2:16" s="22" customFormat="1" ht="0.75" customHeight="1" x14ac:dyDescent="0.25">
      <c r="B428" s="76"/>
      <c r="C428" s="76"/>
      <c r="N428" s="78"/>
      <c r="O428" s="78"/>
      <c r="P428" s="78"/>
    </row>
    <row r="429" spans="2:16" s="22" customFormat="1" ht="13.2" x14ac:dyDescent="0.25">
      <c r="B429" s="73" t="s">
        <v>4184</v>
      </c>
      <c r="C429" s="73"/>
      <c r="D429" s="28">
        <v>1</v>
      </c>
      <c r="E429" s="29">
        <v>43837</v>
      </c>
      <c r="G429" s="39" t="s">
        <v>18</v>
      </c>
      <c r="H429" s="39" t="s">
        <v>3899</v>
      </c>
      <c r="I429" s="39" t="s">
        <v>4185</v>
      </c>
      <c r="K429" s="74">
        <v>1</v>
      </c>
      <c r="L429" s="74"/>
      <c r="M429" s="30">
        <v>118.83</v>
      </c>
    </row>
    <row r="430" spans="2:16" s="22" customFormat="1" ht="11.25" customHeight="1" x14ac:dyDescent="0.25"/>
    <row r="431" spans="2:16" s="21" customFormat="1" ht="13.5" customHeight="1" x14ac:dyDescent="0.25">
      <c r="B431" s="71" t="s">
        <v>4186</v>
      </c>
      <c r="C431" s="71"/>
      <c r="D431" s="25">
        <v>1</v>
      </c>
      <c r="E431" s="26">
        <v>43837</v>
      </c>
      <c r="G431" s="37" t="s">
        <v>18</v>
      </c>
      <c r="H431" s="37" t="s">
        <v>3532</v>
      </c>
      <c r="I431" s="37" t="s">
        <v>22</v>
      </c>
      <c r="K431" s="72">
        <v>3</v>
      </c>
      <c r="L431" s="72"/>
      <c r="M431" s="27">
        <v>214.05</v>
      </c>
    </row>
    <row r="432" spans="2:16" s="22" customFormat="1" ht="13.5" customHeight="1" x14ac:dyDescent="0.25">
      <c r="B432" s="73" t="s">
        <v>4186</v>
      </c>
      <c r="C432" s="73"/>
      <c r="D432" s="28">
        <v>2</v>
      </c>
      <c r="E432" s="29">
        <v>43837</v>
      </c>
      <c r="G432" s="39" t="s">
        <v>18</v>
      </c>
      <c r="H432" s="39" t="s">
        <v>3533</v>
      </c>
      <c r="I432" s="39" t="s">
        <v>109</v>
      </c>
      <c r="K432" s="74">
        <v>1</v>
      </c>
      <c r="L432" s="74"/>
      <c r="M432" s="30">
        <v>128.02000000000001</v>
      </c>
    </row>
    <row r="433" spans="2:16" s="21" customFormat="1" ht="13.5" customHeight="1" x14ac:dyDescent="0.25">
      <c r="B433" s="71" t="s">
        <v>4186</v>
      </c>
      <c r="C433" s="71"/>
      <c r="D433" s="25">
        <v>3</v>
      </c>
      <c r="E433" s="26">
        <v>43837</v>
      </c>
      <c r="G433" s="37" t="s">
        <v>18</v>
      </c>
      <c r="H433" s="37" t="s">
        <v>3534</v>
      </c>
      <c r="I433" s="37" t="s">
        <v>111</v>
      </c>
      <c r="K433" s="72">
        <v>2</v>
      </c>
      <c r="L433" s="72"/>
      <c r="M433" s="27">
        <v>237.58</v>
      </c>
    </row>
    <row r="434" spans="2:16" s="22" customFormat="1" ht="13.5" customHeight="1" x14ac:dyDescent="0.25">
      <c r="B434" s="73" t="s">
        <v>4186</v>
      </c>
      <c r="C434" s="73"/>
      <c r="D434" s="28">
        <v>4</v>
      </c>
      <c r="E434" s="29">
        <v>43837</v>
      </c>
      <c r="G434" s="39" t="s">
        <v>18</v>
      </c>
      <c r="H434" s="39" t="s">
        <v>3535</v>
      </c>
      <c r="I434" s="39" t="s">
        <v>23</v>
      </c>
      <c r="K434" s="74">
        <v>1</v>
      </c>
      <c r="L434" s="74"/>
      <c r="M434" s="30">
        <v>222.86</v>
      </c>
    </row>
    <row r="435" spans="2:16" s="21" customFormat="1" ht="13.5" customHeight="1" x14ac:dyDescent="0.25">
      <c r="B435" s="71" t="s">
        <v>4186</v>
      </c>
      <c r="C435" s="71"/>
      <c r="D435" s="25">
        <v>5</v>
      </c>
      <c r="E435" s="26">
        <v>43837</v>
      </c>
      <c r="G435" s="37" t="s">
        <v>18</v>
      </c>
      <c r="H435" s="37" t="s">
        <v>3536</v>
      </c>
      <c r="I435" s="37" t="s">
        <v>24</v>
      </c>
      <c r="K435" s="72">
        <v>1</v>
      </c>
      <c r="L435" s="72"/>
      <c r="M435" s="27">
        <v>125.52</v>
      </c>
    </row>
    <row r="436" spans="2:16" s="22" customFormat="1" ht="13.5" customHeight="1" x14ac:dyDescent="0.25">
      <c r="B436" s="73" t="s">
        <v>4186</v>
      </c>
      <c r="C436" s="73"/>
      <c r="D436" s="28">
        <v>6</v>
      </c>
      <c r="E436" s="29">
        <v>43837</v>
      </c>
      <c r="G436" s="39" t="s">
        <v>18</v>
      </c>
      <c r="H436" s="39" t="s">
        <v>3537</v>
      </c>
      <c r="I436" s="39" t="s">
        <v>25</v>
      </c>
      <c r="K436" s="74">
        <v>2</v>
      </c>
      <c r="L436" s="74"/>
      <c r="M436" s="30">
        <v>300.54000000000002</v>
      </c>
    </row>
    <row r="437" spans="2:16" s="21" customFormat="1" ht="13.5" customHeight="1" x14ac:dyDescent="0.25">
      <c r="B437" s="71" t="s">
        <v>4186</v>
      </c>
      <c r="C437" s="71"/>
      <c r="D437" s="25">
        <v>7</v>
      </c>
      <c r="E437" s="26">
        <v>43837</v>
      </c>
      <c r="G437" s="37" t="s">
        <v>18</v>
      </c>
      <c r="H437" s="37" t="s">
        <v>3538</v>
      </c>
      <c r="I437" s="37" t="s">
        <v>26</v>
      </c>
      <c r="K437" s="72">
        <v>2</v>
      </c>
      <c r="L437" s="72"/>
      <c r="M437" s="27">
        <v>316.18</v>
      </c>
    </row>
    <row r="438" spans="2:16" s="22" customFormat="1" ht="13.5" customHeight="1" x14ac:dyDescent="0.25">
      <c r="B438" s="73" t="s">
        <v>4186</v>
      </c>
      <c r="C438" s="73"/>
      <c r="D438" s="28">
        <v>8</v>
      </c>
      <c r="E438" s="29">
        <v>43837</v>
      </c>
      <c r="G438" s="39" t="s">
        <v>18</v>
      </c>
      <c r="H438" s="39" t="s">
        <v>3539</v>
      </c>
      <c r="I438" s="39" t="s">
        <v>21</v>
      </c>
      <c r="K438" s="74">
        <v>2</v>
      </c>
      <c r="L438" s="74"/>
      <c r="M438" s="30">
        <v>148.44</v>
      </c>
    </row>
    <row r="439" spans="2:16" s="21" customFormat="1" ht="13.5" customHeight="1" x14ac:dyDescent="0.25">
      <c r="B439" s="71" t="s">
        <v>4186</v>
      </c>
      <c r="C439" s="71"/>
      <c r="D439" s="25">
        <v>9</v>
      </c>
      <c r="E439" s="26">
        <v>43837</v>
      </c>
      <c r="G439" s="37" t="s">
        <v>18</v>
      </c>
      <c r="H439" s="37" t="s">
        <v>3540</v>
      </c>
      <c r="I439" s="37" t="s">
        <v>27</v>
      </c>
      <c r="K439" s="72">
        <v>1</v>
      </c>
      <c r="L439" s="72"/>
      <c r="M439" s="27">
        <v>93.81</v>
      </c>
    </row>
    <row r="440" spans="2:16" s="22" customFormat="1" ht="13.5" customHeight="1" x14ac:dyDescent="0.25">
      <c r="B440" s="73" t="s">
        <v>4186</v>
      </c>
      <c r="C440" s="73"/>
      <c r="D440" s="28">
        <v>10</v>
      </c>
      <c r="E440" s="29">
        <v>43837</v>
      </c>
      <c r="G440" s="39" t="s">
        <v>18</v>
      </c>
      <c r="H440" s="39" t="s">
        <v>3541</v>
      </c>
      <c r="I440" s="39" t="s">
        <v>4081</v>
      </c>
      <c r="K440" s="74">
        <v>4</v>
      </c>
      <c r="L440" s="74"/>
      <c r="M440" s="30">
        <v>427.6</v>
      </c>
    </row>
    <row r="441" spans="2:16" s="21" customFormat="1" ht="13.5" customHeight="1" x14ac:dyDescent="0.25">
      <c r="B441" s="71" t="s">
        <v>4186</v>
      </c>
      <c r="C441" s="71"/>
      <c r="D441" s="25">
        <v>11</v>
      </c>
      <c r="E441" s="26">
        <v>43837</v>
      </c>
      <c r="G441" s="37" t="s">
        <v>18</v>
      </c>
      <c r="H441" s="37" t="s">
        <v>3618</v>
      </c>
      <c r="I441" s="37" t="s">
        <v>3619</v>
      </c>
      <c r="K441" s="72">
        <v>2</v>
      </c>
      <c r="L441" s="72"/>
      <c r="M441" s="27">
        <v>416.98</v>
      </c>
    </row>
    <row r="442" spans="2:16" s="21" customFormat="1" ht="2.25" customHeight="1" x14ac:dyDescent="0.25"/>
    <row r="443" spans="2:16" ht="11.25" customHeight="1" x14ac:dyDescent="0.25">
      <c r="B443" s="76" t="s">
        <v>4186</v>
      </c>
      <c r="C443" s="76"/>
      <c r="D443" s="38"/>
      <c r="E443" s="38"/>
      <c r="G443" s="38"/>
      <c r="H443" s="38"/>
      <c r="I443" s="38"/>
      <c r="K443" s="77"/>
      <c r="L443" s="77"/>
      <c r="M443" s="38"/>
      <c r="N443" s="78">
        <v>2631.58</v>
      </c>
      <c r="O443" s="78"/>
      <c r="P443" s="78"/>
    </row>
    <row r="444" spans="2:16" s="22" customFormat="1" ht="0.75" customHeight="1" x14ac:dyDescent="0.25">
      <c r="B444" s="76"/>
      <c r="C444" s="76"/>
      <c r="N444" s="78"/>
      <c r="O444" s="78"/>
      <c r="P444" s="78"/>
    </row>
    <row r="445" spans="2:16" s="22" customFormat="1" ht="13.2" x14ac:dyDescent="0.25">
      <c r="B445" s="73" t="s">
        <v>4187</v>
      </c>
      <c r="C445" s="73"/>
      <c r="D445" s="28">
        <v>1</v>
      </c>
      <c r="E445" s="29">
        <v>43837</v>
      </c>
      <c r="G445" s="39" t="s">
        <v>18</v>
      </c>
      <c r="H445" s="39" t="s">
        <v>3633</v>
      </c>
      <c r="I445" s="39" t="s">
        <v>30</v>
      </c>
      <c r="K445" s="74">
        <v>1</v>
      </c>
      <c r="L445" s="74"/>
      <c r="M445" s="30">
        <v>1179.3499999999999</v>
      </c>
    </row>
    <row r="446" spans="2:16" s="22" customFormat="1" ht="11.25" customHeight="1" x14ac:dyDescent="0.25"/>
    <row r="447" spans="2:16" s="21" customFormat="1" ht="13.5" customHeight="1" x14ac:dyDescent="0.25">
      <c r="B447" s="71" t="s">
        <v>4187</v>
      </c>
      <c r="C447" s="71"/>
      <c r="D447" s="25">
        <v>2</v>
      </c>
      <c r="E447" s="26">
        <v>43837</v>
      </c>
      <c r="G447" s="37" t="s">
        <v>18</v>
      </c>
      <c r="H447" s="37" t="s">
        <v>3562</v>
      </c>
      <c r="I447" s="37" t="s">
        <v>3294</v>
      </c>
      <c r="K447" s="72">
        <v>1</v>
      </c>
      <c r="L447" s="72"/>
      <c r="M447" s="27">
        <v>2040.29</v>
      </c>
    </row>
    <row r="448" spans="2:16" s="21" customFormat="1" ht="13.2" x14ac:dyDescent="0.25">
      <c r="B448" s="79" t="s">
        <v>4188</v>
      </c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</row>
    <row r="449" spans="2:16" s="21" customFormat="1" ht="2.25" customHeight="1" x14ac:dyDescent="0.25"/>
    <row r="450" spans="2:16" ht="11.25" customHeight="1" x14ac:dyDescent="0.25">
      <c r="B450" s="76" t="s">
        <v>4187</v>
      </c>
      <c r="C450" s="76"/>
      <c r="D450" s="38"/>
      <c r="E450" s="38"/>
      <c r="G450" s="38"/>
      <c r="H450" s="38"/>
      <c r="I450" s="38"/>
      <c r="K450" s="77"/>
      <c r="L450" s="77"/>
      <c r="M450" s="38"/>
      <c r="N450" s="78">
        <v>3219.64</v>
      </c>
      <c r="O450" s="78"/>
      <c r="P450" s="78"/>
    </row>
    <row r="451" spans="2:16" s="22" customFormat="1" ht="0.75" customHeight="1" x14ac:dyDescent="0.25">
      <c r="B451" s="76"/>
      <c r="C451" s="76"/>
      <c r="N451" s="78"/>
      <c r="O451" s="78"/>
      <c r="P451" s="78"/>
    </row>
    <row r="452" spans="2:16" s="22" customFormat="1" ht="13.2" x14ac:dyDescent="0.25">
      <c r="B452" s="73" t="s">
        <v>4189</v>
      </c>
      <c r="C452" s="73"/>
      <c r="D452" s="28">
        <v>1</v>
      </c>
      <c r="E452" s="29">
        <v>43837</v>
      </c>
      <c r="G452" s="39" t="s">
        <v>18</v>
      </c>
      <c r="H452" s="39" t="s">
        <v>3634</v>
      </c>
      <c r="I452" s="39" t="s">
        <v>3635</v>
      </c>
      <c r="K452" s="74">
        <v>1</v>
      </c>
      <c r="L452" s="74"/>
      <c r="M452" s="30">
        <v>97.83</v>
      </c>
    </row>
    <row r="453" spans="2:16" s="22" customFormat="1" ht="11.25" customHeight="1" x14ac:dyDescent="0.25"/>
    <row r="454" spans="2:16" s="21" customFormat="1" ht="13.5" customHeight="1" x14ac:dyDescent="0.25">
      <c r="B454" s="71" t="s">
        <v>4189</v>
      </c>
      <c r="C454" s="71"/>
      <c r="D454" s="25">
        <v>2</v>
      </c>
      <c r="E454" s="26">
        <v>43837</v>
      </c>
      <c r="G454" s="37" t="s">
        <v>18</v>
      </c>
      <c r="H454" s="37" t="s">
        <v>3911</v>
      </c>
      <c r="I454" s="37" t="s">
        <v>4190</v>
      </c>
      <c r="K454" s="72">
        <v>1</v>
      </c>
      <c r="L454" s="72"/>
      <c r="M454" s="27">
        <v>97.83</v>
      </c>
    </row>
    <row r="455" spans="2:16" s="22" customFormat="1" ht="13.5" customHeight="1" x14ac:dyDescent="0.25">
      <c r="B455" s="73" t="s">
        <v>4189</v>
      </c>
      <c r="C455" s="73"/>
      <c r="D455" s="28">
        <v>3</v>
      </c>
      <c r="E455" s="29">
        <v>43837</v>
      </c>
      <c r="G455" s="39" t="s">
        <v>18</v>
      </c>
      <c r="H455" s="39" t="s">
        <v>3514</v>
      </c>
      <c r="I455" s="39" t="s">
        <v>47</v>
      </c>
      <c r="K455" s="74">
        <v>3</v>
      </c>
      <c r="L455" s="74"/>
      <c r="M455" s="30">
        <v>561.39</v>
      </c>
    </row>
    <row r="456" spans="2:16" s="21" customFormat="1" ht="13.5" customHeight="1" x14ac:dyDescent="0.25">
      <c r="B456" s="71" t="s">
        <v>4189</v>
      </c>
      <c r="C456" s="71"/>
      <c r="D456" s="25">
        <v>4</v>
      </c>
      <c r="E456" s="26">
        <v>43837</v>
      </c>
      <c r="G456" s="37" t="s">
        <v>18</v>
      </c>
      <c r="H456" s="37" t="s">
        <v>3515</v>
      </c>
      <c r="I456" s="37" t="s">
        <v>136</v>
      </c>
      <c r="K456" s="72">
        <v>3</v>
      </c>
      <c r="L456" s="72"/>
      <c r="M456" s="27">
        <v>1229.7</v>
      </c>
    </row>
    <row r="457" spans="2:16" s="22" customFormat="1" ht="13.5" customHeight="1" x14ac:dyDescent="0.25">
      <c r="B457" s="73" t="s">
        <v>4189</v>
      </c>
      <c r="C457" s="73"/>
      <c r="D457" s="28">
        <v>5</v>
      </c>
      <c r="E457" s="29">
        <v>43837</v>
      </c>
      <c r="G457" s="39" t="s">
        <v>18</v>
      </c>
      <c r="H457" s="39" t="s">
        <v>3638</v>
      </c>
      <c r="I457" s="39" t="s">
        <v>3639</v>
      </c>
      <c r="K457" s="74">
        <v>1</v>
      </c>
      <c r="L457" s="74"/>
      <c r="M457" s="30">
        <v>104.1</v>
      </c>
    </row>
    <row r="458" spans="2:16" s="21" customFormat="1" ht="13.5" customHeight="1" x14ac:dyDescent="0.25">
      <c r="B458" s="71" t="s">
        <v>4189</v>
      </c>
      <c r="C458" s="71"/>
      <c r="D458" s="25">
        <v>6</v>
      </c>
      <c r="E458" s="26">
        <v>43837</v>
      </c>
      <c r="G458" s="37" t="s">
        <v>18</v>
      </c>
      <c r="H458" s="37" t="s">
        <v>3622</v>
      </c>
      <c r="I458" s="37" t="s">
        <v>3623</v>
      </c>
      <c r="K458" s="72">
        <v>1</v>
      </c>
      <c r="L458" s="72"/>
      <c r="M458" s="27">
        <v>94.57</v>
      </c>
    </row>
    <row r="459" spans="2:16" s="22" customFormat="1" ht="13.5" customHeight="1" x14ac:dyDescent="0.25">
      <c r="B459" s="73" t="s">
        <v>4189</v>
      </c>
      <c r="C459" s="73"/>
      <c r="D459" s="28">
        <v>7</v>
      </c>
      <c r="E459" s="29">
        <v>43837</v>
      </c>
      <c r="G459" s="39" t="s">
        <v>18</v>
      </c>
      <c r="H459" s="39" t="s">
        <v>3478</v>
      </c>
      <c r="I459" s="39" t="s">
        <v>3298</v>
      </c>
      <c r="K459" s="74">
        <v>2</v>
      </c>
      <c r="L459" s="74"/>
      <c r="M459" s="30">
        <v>125.42</v>
      </c>
    </row>
    <row r="460" spans="2:16" s="22" customFormat="1" ht="2.25" customHeight="1" x14ac:dyDescent="0.25"/>
    <row r="461" spans="2:16" ht="11.25" customHeight="1" x14ac:dyDescent="0.25">
      <c r="B461" s="76" t="s">
        <v>4189</v>
      </c>
      <c r="C461" s="76"/>
      <c r="D461" s="38"/>
      <c r="E461" s="38"/>
      <c r="G461" s="38"/>
      <c r="H461" s="38"/>
      <c r="I461" s="38"/>
      <c r="K461" s="77"/>
      <c r="L461" s="77"/>
      <c r="M461" s="38"/>
      <c r="N461" s="78">
        <v>2310.84</v>
      </c>
      <c r="O461" s="78"/>
      <c r="P461" s="78"/>
    </row>
    <row r="462" spans="2:16" s="21" customFormat="1" ht="0.75" customHeight="1" x14ac:dyDescent="0.25">
      <c r="B462" s="76"/>
      <c r="C462" s="76"/>
      <c r="N462" s="78"/>
      <c r="O462" s="78"/>
      <c r="P462" s="78"/>
    </row>
    <row r="463" spans="2:16" s="21" customFormat="1" ht="13.2" x14ac:dyDescent="0.25">
      <c r="B463" s="71" t="s">
        <v>4191</v>
      </c>
      <c r="C463" s="71"/>
      <c r="D463" s="25">
        <v>1</v>
      </c>
      <c r="E463" s="26">
        <v>43837</v>
      </c>
      <c r="G463" s="37" t="s">
        <v>18</v>
      </c>
      <c r="H463" s="37" t="s">
        <v>3747</v>
      </c>
      <c r="I463" s="37" t="s">
        <v>20</v>
      </c>
      <c r="K463" s="72">
        <v>2</v>
      </c>
      <c r="L463" s="72"/>
      <c r="M463" s="27">
        <v>2417.02</v>
      </c>
    </row>
    <row r="464" spans="2:16" s="21" customFormat="1" ht="11.25" customHeight="1" x14ac:dyDescent="0.25"/>
    <row r="465" spans="2:16" s="22" customFormat="1" ht="13.5" customHeight="1" x14ac:dyDescent="0.25">
      <c r="B465" s="73" t="s">
        <v>4191</v>
      </c>
      <c r="C465" s="73"/>
      <c r="D465" s="28">
        <v>2</v>
      </c>
      <c r="E465" s="29">
        <v>43837</v>
      </c>
      <c r="G465" s="39" t="s">
        <v>18</v>
      </c>
      <c r="H465" s="39" t="s">
        <v>3664</v>
      </c>
      <c r="I465" s="39" t="s">
        <v>3316</v>
      </c>
      <c r="K465" s="74">
        <v>2</v>
      </c>
      <c r="L465" s="74"/>
      <c r="M465" s="30">
        <v>2013.62</v>
      </c>
    </row>
    <row r="466" spans="2:16" s="21" customFormat="1" ht="13.5" customHeight="1" x14ac:dyDescent="0.25">
      <c r="B466" s="71" t="s">
        <v>4191</v>
      </c>
      <c r="C466" s="71"/>
      <c r="D466" s="25">
        <v>3</v>
      </c>
      <c r="E466" s="26">
        <v>43837</v>
      </c>
      <c r="G466" s="37" t="s">
        <v>18</v>
      </c>
      <c r="H466" s="37" t="s">
        <v>3665</v>
      </c>
      <c r="I466" s="37" t="s">
        <v>19</v>
      </c>
      <c r="K466" s="72">
        <v>2</v>
      </c>
      <c r="L466" s="72"/>
      <c r="M466" s="27">
        <v>3009.24</v>
      </c>
    </row>
    <row r="467" spans="2:16" s="21" customFormat="1" ht="13.2" x14ac:dyDescent="0.25">
      <c r="B467" s="79" t="s">
        <v>4188</v>
      </c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</row>
    <row r="468" spans="2:16" s="21" customFormat="1" ht="2.25" customHeight="1" x14ac:dyDescent="0.25"/>
    <row r="469" spans="2:16" ht="11.25" customHeight="1" x14ac:dyDescent="0.25">
      <c r="B469" s="76" t="s">
        <v>4191</v>
      </c>
      <c r="C469" s="76"/>
      <c r="D469" s="38"/>
      <c r="E469" s="38"/>
      <c r="G469" s="38"/>
      <c r="H469" s="38"/>
      <c r="I469" s="38"/>
      <c r="K469" s="77"/>
      <c r="L469" s="77"/>
      <c r="M469" s="38"/>
      <c r="N469" s="78">
        <v>7439.88</v>
      </c>
      <c r="O469" s="78"/>
      <c r="P469" s="78"/>
    </row>
    <row r="470" spans="2:16" s="22" customFormat="1" ht="0.75" customHeight="1" x14ac:dyDescent="0.25">
      <c r="B470" s="76"/>
      <c r="C470" s="76"/>
      <c r="N470" s="78"/>
      <c r="O470" s="78"/>
      <c r="P470" s="78"/>
    </row>
    <row r="471" spans="2:16" s="22" customFormat="1" ht="13.2" x14ac:dyDescent="0.25">
      <c r="B471" s="73" t="s">
        <v>4192</v>
      </c>
      <c r="C471" s="73"/>
      <c r="D471" s="28">
        <v>1</v>
      </c>
      <c r="E471" s="29">
        <v>43844</v>
      </c>
      <c r="G471" s="39" t="s">
        <v>18</v>
      </c>
      <c r="H471" s="39" t="s">
        <v>3508</v>
      </c>
      <c r="I471" s="39" t="s">
        <v>114</v>
      </c>
      <c r="K471" s="74">
        <v>5</v>
      </c>
      <c r="L471" s="74"/>
      <c r="M471" s="30">
        <v>762.95</v>
      </c>
    </row>
    <row r="472" spans="2:16" s="22" customFormat="1" ht="11.25" customHeight="1" x14ac:dyDescent="0.25"/>
    <row r="473" spans="2:16" s="21" customFormat="1" ht="13.5" customHeight="1" x14ac:dyDescent="0.25">
      <c r="B473" s="71" t="s">
        <v>4192</v>
      </c>
      <c r="C473" s="71"/>
      <c r="D473" s="25">
        <v>2</v>
      </c>
      <c r="E473" s="26">
        <v>43844</v>
      </c>
      <c r="G473" s="37" t="s">
        <v>18</v>
      </c>
      <c r="H473" s="37" t="s">
        <v>3750</v>
      </c>
      <c r="I473" s="37" t="s">
        <v>137</v>
      </c>
      <c r="K473" s="72">
        <v>1</v>
      </c>
      <c r="L473" s="72"/>
      <c r="M473" s="27">
        <v>152.59</v>
      </c>
    </row>
    <row r="474" spans="2:16" s="22" customFormat="1" ht="13.5" customHeight="1" x14ac:dyDescent="0.25">
      <c r="B474" s="73" t="s">
        <v>4192</v>
      </c>
      <c r="C474" s="73"/>
      <c r="D474" s="28">
        <v>3</v>
      </c>
      <c r="E474" s="29">
        <v>43844</v>
      </c>
      <c r="G474" s="39" t="s">
        <v>18</v>
      </c>
      <c r="H474" s="39" t="s">
        <v>3509</v>
      </c>
      <c r="I474" s="39" t="s">
        <v>24</v>
      </c>
      <c r="K474" s="74">
        <v>4</v>
      </c>
      <c r="L474" s="74"/>
      <c r="M474" s="30">
        <v>435.68</v>
      </c>
    </row>
    <row r="475" spans="2:16" s="21" customFormat="1" ht="13.5" customHeight="1" x14ac:dyDescent="0.25">
      <c r="B475" s="71" t="s">
        <v>4192</v>
      </c>
      <c r="C475" s="71"/>
      <c r="D475" s="25">
        <v>4</v>
      </c>
      <c r="E475" s="26">
        <v>43844</v>
      </c>
      <c r="G475" s="37" t="s">
        <v>18</v>
      </c>
      <c r="H475" s="37" t="s">
        <v>3473</v>
      </c>
      <c r="I475" s="37" t="s">
        <v>3296</v>
      </c>
      <c r="K475" s="72">
        <v>4</v>
      </c>
      <c r="L475" s="72"/>
      <c r="M475" s="27">
        <v>222.88</v>
      </c>
    </row>
    <row r="476" spans="2:16" s="22" customFormat="1" ht="13.5" customHeight="1" x14ac:dyDescent="0.25">
      <c r="B476" s="73" t="s">
        <v>4192</v>
      </c>
      <c r="C476" s="73"/>
      <c r="D476" s="28">
        <v>5</v>
      </c>
      <c r="E476" s="29">
        <v>43844</v>
      </c>
      <c r="G476" s="39" t="s">
        <v>18</v>
      </c>
      <c r="H476" s="39" t="s">
        <v>3474</v>
      </c>
      <c r="I476" s="39" t="s">
        <v>109</v>
      </c>
      <c r="K476" s="74">
        <v>2</v>
      </c>
      <c r="L476" s="74"/>
      <c r="M476" s="30">
        <v>207.56</v>
      </c>
    </row>
    <row r="477" spans="2:16" s="21" customFormat="1" ht="13.5" customHeight="1" x14ac:dyDescent="0.25">
      <c r="B477" s="71" t="s">
        <v>4192</v>
      </c>
      <c r="C477" s="71"/>
      <c r="D477" s="25">
        <v>6</v>
      </c>
      <c r="E477" s="26">
        <v>43844</v>
      </c>
      <c r="G477" s="37" t="s">
        <v>18</v>
      </c>
      <c r="H477" s="37" t="s">
        <v>3475</v>
      </c>
      <c r="I477" s="37" t="s">
        <v>112</v>
      </c>
      <c r="K477" s="72">
        <v>2</v>
      </c>
      <c r="L477" s="72"/>
      <c r="M477" s="27">
        <v>91.5</v>
      </c>
    </row>
    <row r="478" spans="2:16" s="22" customFormat="1" ht="13.5" customHeight="1" x14ac:dyDescent="0.25">
      <c r="B478" s="73" t="s">
        <v>4192</v>
      </c>
      <c r="C478" s="73"/>
      <c r="D478" s="28">
        <v>7</v>
      </c>
      <c r="E478" s="29">
        <v>43844</v>
      </c>
      <c r="G478" s="39" t="s">
        <v>18</v>
      </c>
      <c r="H478" s="39" t="s">
        <v>3743</v>
      </c>
      <c r="I478" s="39" t="s">
        <v>22</v>
      </c>
      <c r="K478" s="74">
        <v>1</v>
      </c>
      <c r="L478" s="74"/>
      <c r="M478" s="30">
        <v>61.78</v>
      </c>
    </row>
    <row r="479" spans="2:16" s="21" customFormat="1" ht="13.5" customHeight="1" x14ac:dyDescent="0.25">
      <c r="B479" s="71" t="s">
        <v>4192</v>
      </c>
      <c r="C479" s="71"/>
      <c r="D479" s="25">
        <v>8</v>
      </c>
      <c r="E479" s="26">
        <v>43844</v>
      </c>
      <c r="G479" s="37" t="s">
        <v>18</v>
      </c>
      <c r="H479" s="37" t="s">
        <v>3476</v>
      </c>
      <c r="I479" s="37" t="s">
        <v>103</v>
      </c>
      <c r="K479" s="72">
        <v>1</v>
      </c>
      <c r="L479" s="72"/>
      <c r="M479" s="27">
        <v>101.86</v>
      </c>
    </row>
    <row r="480" spans="2:16" s="22" customFormat="1" ht="13.5" customHeight="1" x14ac:dyDescent="0.25">
      <c r="B480" s="73" t="s">
        <v>4192</v>
      </c>
      <c r="C480" s="73"/>
      <c r="D480" s="28">
        <v>9</v>
      </c>
      <c r="E480" s="29">
        <v>43844</v>
      </c>
      <c r="G480" s="39" t="s">
        <v>18</v>
      </c>
      <c r="H480" s="39" t="s">
        <v>3564</v>
      </c>
      <c r="I480" s="39" t="s">
        <v>111</v>
      </c>
      <c r="K480" s="74">
        <v>2</v>
      </c>
      <c r="L480" s="74"/>
      <c r="M480" s="30">
        <v>115.48</v>
      </c>
    </row>
    <row r="481" spans="2:16" s="21" customFormat="1" ht="13.5" customHeight="1" x14ac:dyDescent="0.25">
      <c r="B481" s="71" t="s">
        <v>4192</v>
      </c>
      <c r="C481" s="71"/>
      <c r="D481" s="25">
        <v>10</v>
      </c>
      <c r="E481" s="26">
        <v>43844</v>
      </c>
      <c r="G481" s="37" t="s">
        <v>18</v>
      </c>
      <c r="H481" s="37" t="s">
        <v>3477</v>
      </c>
      <c r="I481" s="37" t="s">
        <v>3292</v>
      </c>
      <c r="K481" s="72">
        <v>2</v>
      </c>
      <c r="L481" s="72"/>
      <c r="M481" s="27">
        <v>90.98</v>
      </c>
    </row>
    <row r="482" spans="2:16" s="21" customFormat="1" ht="2.25" customHeight="1" x14ac:dyDescent="0.25"/>
    <row r="483" spans="2:16" ht="11.25" customHeight="1" x14ac:dyDescent="0.25">
      <c r="B483" s="76" t="s">
        <v>4192</v>
      </c>
      <c r="C483" s="76"/>
      <c r="D483" s="38"/>
      <c r="E483" s="38"/>
      <c r="G483" s="38"/>
      <c r="H483" s="38"/>
      <c r="I483" s="38"/>
      <c r="K483" s="77"/>
      <c r="L483" s="77"/>
      <c r="M483" s="38"/>
      <c r="N483" s="78">
        <v>2243.2600000000002</v>
      </c>
      <c r="O483" s="78"/>
      <c r="P483" s="78"/>
    </row>
    <row r="484" spans="2:16" s="22" customFormat="1" ht="0.75" customHeight="1" x14ac:dyDescent="0.25">
      <c r="B484" s="76"/>
      <c r="C484" s="76"/>
      <c r="N484" s="78"/>
      <c r="O484" s="78"/>
      <c r="P484" s="78"/>
    </row>
    <row r="485" spans="2:16" s="22" customFormat="1" ht="13.2" x14ac:dyDescent="0.25">
      <c r="B485" s="73" t="s">
        <v>4193</v>
      </c>
      <c r="C485" s="73"/>
      <c r="D485" s="28">
        <v>1</v>
      </c>
      <c r="E485" s="29">
        <v>43844</v>
      </c>
      <c r="G485" s="39" t="s">
        <v>18</v>
      </c>
      <c r="H485" s="39" t="s">
        <v>3510</v>
      </c>
      <c r="I485" s="39" t="s">
        <v>24</v>
      </c>
      <c r="K485" s="74">
        <v>2</v>
      </c>
      <c r="L485" s="74"/>
      <c r="M485" s="30">
        <v>261.66000000000003</v>
      </c>
    </row>
    <row r="486" spans="2:16" s="22" customFormat="1" ht="11.25" customHeight="1" x14ac:dyDescent="0.25"/>
    <row r="487" spans="2:16" s="21" customFormat="1" ht="13.5" customHeight="1" x14ac:dyDescent="0.25">
      <c r="B487" s="71" t="s">
        <v>4193</v>
      </c>
      <c r="C487" s="71"/>
      <c r="D487" s="25">
        <v>2</v>
      </c>
      <c r="E487" s="26">
        <v>43844</v>
      </c>
      <c r="G487" s="37" t="s">
        <v>18</v>
      </c>
      <c r="H487" s="37" t="s">
        <v>3511</v>
      </c>
      <c r="I487" s="37" t="s">
        <v>114</v>
      </c>
      <c r="K487" s="72">
        <v>4</v>
      </c>
      <c r="L487" s="72"/>
      <c r="M487" s="27">
        <v>648.84</v>
      </c>
    </row>
    <row r="488" spans="2:16" s="22" customFormat="1" ht="13.5" customHeight="1" x14ac:dyDescent="0.25">
      <c r="B488" s="73" t="s">
        <v>4193</v>
      </c>
      <c r="C488" s="73"/>
      <c r="D488" s="28">
        <v>3</v>
      </c>
      <c r="E488" s="29">
        <v>43844</v>
      </c>
      <c r="G488" s="39" t="s">
        <v>18</v>
      </c>
      <c r="H488" s="39" t="s">
        <v>3640</v>
      </c>
      <c r="I488" s="39" t="s">
        <v>109</v>
      </c>
      <c r="K488" s="74">
        <v>2</v>
      </c>
      <c r="L488" s="74"/>
      <c r="M488" s="30">
        <v>213.96</v>
      </c>
    </row>
    <row r="489" spans="2:16" s="21" customFormat="1" ht="13.5" customHeight="1" x14ac:dyDescent="0.25">
      <c r="B489" s="71" t="s">
        <v>4193</v>
      </c>
      <c r="C489" s="71"/>
      <c r="D489" s="25">
        <v>4</v>
      </c>
      <c r="E489" s="26">
        <v>43844</v>
      </c>
      <c r="G489" s="37" t="s">
        <v>18</v>
      </c>
      <c r="H489" s="37" t="s">
        <v>3563</v>
      </c>
      <c r="I489" s="37" t="s">
        <v>54</v>
      </c>
      <c r="K489" s="72">
        <v>2</v>
      </c>
      <c r="L489" s="72"/>
      <c r="M489" s="27">
        <v>1332.24</v>
      </c>
    </row>
    <row r="490" spans="2:16" s="22" customFormat="1" ht="13.5" customHeight="1" x14ac:dyDescent="0.25">
      <c r="B490" s="73" t="s">
        <v>4193</v>
      </c>
      <c r="C490" s="73"/>
      <c r="D490" s="28">
        <v>5</v>
      </c>
      <c r="E490" s="29">
        <v>43844</v>
      </c>
      <c r="G490" s="39" t="s">
        <v>18</v>
      </c>
      <c r="H490" s="39" t="s">
        <v>3642</v>
      </c>
      <c r="I490" s="39" t="s">
        <v>111</v>
      </c>
      <c r="K490" s="74">
        <v>2</v>
      </c>
      <c r="L490" s="74"/>
      <c r="M490" s="30">
        <v>240.86</v>
      </c>
    </row>
    <row r="491" spans="2:16" s="21" customFormat="1" ht="13.5" customHeight="1" x14ac:dyDescent="0.25">
      <c r="B491" s="71" t="s">
        <v>4193</v>
      </c>
      <c r="C491" s="71"/>
      <c r="D491" s="25">
        <v>6</v>
      </c>
      <c r="E491" s="26">
        <v>43844</v>
      </c>
      <c r="G491" s="37" t="s">
        <v>18</v>
      </c>
      <c r="H491" s="37" t="s">
        <v>3643</v>
      </c>
      <c r="I491" s="37" t="s">
        <v>3296</v>
      </c>
      <c r="K491" s="72">
        <v>2</v>
      </c>
      <c r="L491" s="72"/>
      <c r="M491" s="27">
        <v>118.7</v>
      </c>
    </row>
    <row r="492" spans="2:16" s="21" customFormat="1" ht="2.25" customHeight="1" x14ac:dyDescent="0.25"/>
    <row r="493" spans="2:16" ht="11.25" customHeight="1" x14ac:dyDescent="0.25">
      <c r="B493" s="76" t="s">
        <v>4193</v>
      </c>
      <c r="C493" s="76"/>
      <c r="D493" s="38"/>
      <c r="E493" s="38"/>
      <c r="G493" s="38"/>
      <c r="H493" s="38"/>
      <c r="I493" s="38"/>
      <c r="K493" s="77"/>
      <c r="L493" s="77"/>
      <c r="M493" s="38"/>
      <c r="N493" s="78">
        <v>2816.26</v>
      </c>
      <c r="O493" s="78"/>
      <c r="P493" s="78"/>
    </row>
    <row r="494" spans="2:16" s="22" customFormat="1" ht="0.75" customHeight="1" x14ac:dyDescent="0.25">
      <c r="B494" s="76"/>
      <c r="C494" s="76"/>
      <c r="N494" s="78"/>
      <c r="O494" s="78"/>
      <c r="P494" s="78"/>
    </row>
    <row r="495" spans="2:16" s="22" customFormat="1" ht="13.2" x14ac:dyDescent="0.25">
      <c r="B495" s="73" t="s">
        <v>4194</v>
      </c>
      <c r="C495" s="73"/>
      <c r="D495" s="28">
        <v>1</v>
      </c>
      <c r="E495" s="29">
        <v>43851</v>
      </c>
      <c r="G495" s="39" t="s">
        <v>18</v>
      </c>
      <c r="H495" s="39" t="s">
        <v>3542</v>
      </c>
      <c r="I495" s="39" t="s">
        <v>116</v>
      </c>
      <c r="K495" s="74">
        <v>2</v>
      </c>
      <c r="L495" s="74"/>
      <c r="M495" s="30">
        <v>163.98</v>
      </c>
    </row>
    <row r="496" spans="2:16" s="22" customFormat="1" ht="11.25" customHeight="1" x14ac:dyDescent="0.25"/>
    <row r="497" spans="2:16" s="21" customFormat="1" ht="13.5" customHeight="1" x14ac:dyDescent="0.25">
      <c r="B497" s="71" t="s">
        <v>4195</v>
      </c>
      <c r="C497" s="71"/>
      <c r="D497" s="25">
        <v>1</v>
      </c>
      <c r="E497" s="26">
        <v>43844</v>
      </c>
      <c r="G497" s="37" t="s">
        <v>18</v>
      </c>
      <c r="H497" s="37" t="s">
        <v>3472</v>
      </c>
      <c r="I497" s="37" t="s">
        <v>111</v>
      </c>
      <c r="K497" s="72">
        <v>3</v>
      </c>
      <c r="L497" s="72"/>
      <c r="M497" s="27">
        <v>269.97000000000003</v>
      </c>
    </row>
    <row r="498" spans="2:16" s="22" customFormat="1" ht="13.5" customHeight="1" x14ac:dyDescent="0.25">
      <c r="B498" s="73" t="s">
        <v>4196</v>
      </c>
      <c r="C498" s="73"/>
      <c r="D498" s="28">
        <v>1</v>
      </c>
      <c r="E498" s="29">
        <v>43844</v>
      </c>
      <c r="G498" s="39" t="s">
        <v>18</v>
      </c>
      <c r="H498" s="39" t="s">
        <v>4061</v>
      </c>
      <c r="I498" s="39" t="s">
        <v>4062</v>
      </c>
      <c r="K498" s="74">
        <v>1</v>
      </c>
      <c r="L498" s="74"/>
      <c r="M498" s="30">
        <v>117.75</v>
      </c>
    </row>
    <row r="499" spans="2:16" s="21" customFormat="1" ht="13.5" customHeight="1" x14ac:dyDescent="0.25">
      <c r="B499" s="71" t="s">
        <v>4196</v>
      </c>
      <c r="C499" s="71"/>
      <c r="D499" s="25">
        <v>2</v>
      </c>
      <c r="E499" s="26">
        <v>43844</v>
      </c>
      <c r="G499" s="37" t="s">
        <v>18</v>
      </c>
      <c r="H499" s="37" t="s">
        <v>3890</v>
      </c>
      <c r="I499" s="37" t="s">
        <v>3330</v>
      </c>
      <c r="K499" s="72">
        <v>1</v>
      </c>
      <c r="L499" s="72"/>
      <c r="M499" s="27">
        <v>93.79</v>
      </c>
    </row>
    <row r="500" spans="2:16" s="22" customFormat="1" ht="13.5" customHeight="1" x14ac:dyDescent="0.25">
      <c r="B500" s="73" t="s">
        <v>4196</v>
      </c>
      <c r="C500" s="73"/>
      <c r="D500" s="28">
        <v>3</v>
      </c>
      <c r="E500" s="29">
        <v>43844</v>
      </c>
      <c r="G500" s="39" t="s">
        <v>18</v>
      </c>
      <c r="H500" s="39" t="s">
        <v>3891</v>
      </c>
      <c r="I500" s="39" t="s">
        <v>103</v>
      </c>
      <c r="K500" s="74">
        <v>1</v>
      </c>
      <c r="L500" s="74"/>
      <c r="M500" s="30">
        <v>97.04</v>
      </c>
    </row>
    <row r="501" spans="2:16" s="21" customFormat="1" ht="13.5" customHeight="1" x14ac:dyDescent="0.25">
      <c r="B501" s="71" t="s">
        <v>4196</v>
      </c>
      <c r="C501" s="71"/>
      <c r="D501" s="25">
        <v>4</v>
      </c>
      <c r="E501" s="26">
        <v>43844</v>
      </c>
      <c r="G501" s="37" t="s">
        <v>18</v>
      </c>
      <c r="H501" s="37" t="s">
        <v>3567</v>
      </c>
      <c r="I501" s="37" t="s">
        <v>114</v>
      </c>
      <c r="K501" s="72">
        <v>1</v>
      </c>
      <c r="L501" s="72"/>
      <c r="M501" s="27">
        <v>157.99</v>
      </c>
    </row>
    <row r="502" spans="2:16" s="21" customFormat="1" ht="2.25" customHeight="1" x14ac:dyDescent="0.25"/>
    <row r="503" spans="2:16" ht="11.25" customHeight="1" x14ac:dyDescent="0.25">
      <c r="B503" s="76" t="s">
        <v>4196</v>
      </c>
      <c r="C503" s="76"/>
      <c r="D503" s="38"/>
      <c r="E503" s="38"/>
      <c r="G503" s="38"/>
      <c r="H503" s="38"/>
      <c r="I503" s="38"/>
      <c r="K503" s="77"/>
      <c r="L503" s="77"/>
      <c r="M503" s="38"/>
      <c r="N503" s="78">
        <v>466.57</v>
      </c>
      <c r="O503" s="78"/>
      <c r="P503" s="78"/>
    </row>
    <row r="504" spans="2:16" s="22" customFormat="1" ht="0.75" customHeight="1" x14ac:dyDescent="0.25">
      <c r="B504" s="76"/>
      <c r="C504" s="76"/>
      <c r="N504" s="78"/>
      <c r="O504" s="78"/>
      <c r="P504" s="78"/>
    </row>
    <row r="505" spans="2:16" s="22" customFormat="1" ht="13.2" x14ac:dyDescent="0.25">
      <c r="B505" s="73" t="s">
        <v>4197</v>
      </c>
      <c r="C505" s="73"/>
      <c r="D505" s="28">
        <v>1</v>
      </c>
      <c r="E505" s="29">
        <v>43844</v>
      </c>
      <c r="G505" s="39" t="s">
        <v>18</v>
      </c>
      <c r="H505" s="39" t="s">
        <v>3503</v>
      </c>
      <c r="I505" s="39" t="s">
        <v>22</v>
      </c>
      <c r="K505" s="74">
        <v>1</v>
      </c>
      <c r="L505" s="74"/>
      <c r="M505" s="30">
        <v>53.5</v>
      </c>
    </row>
    <row r="506" spans="2:16" s="22" customFormat="1" ht="11.25" customHeight="1" x14ac:dyDescent="0.25"/>
    <row r="507" spans="2:16" s="21" customFormat="1" ht="13.5" customHeight="1" x14ac:dyDescent="0.25">
      <c r="B507" s="71" t="s">
        <v>4198</v>
      </c>
      <c r="C507" s="71"/>
      <c r="D507" s="25">
        <v>1</v>
      </c>
      <c r="E507" s="26">
        <v>43844</v>
      </c>
      <c r="G507" s="37" t="s">
        <v>18</v>
      </c>
      <c r="H507" s="37" t="s">
        <v>3505</v>
      </c>
      <c r="I507" s="37" t="s">
        <v>30</v>
      </c>
      <c r="K507" s="72">
        <v>1</v>
      </c>
      <c r="L507" s="72"/>
      <c r="M507" s="27">
        <v>1406.2</v>
      </c>
    </row>
    <row r="508" spans="2:16" s="22" customFormat="1" ht="13.5" customHeight="1" x14ac:dyDescent="0.25">
      <c r="B508" s="73" t="s">
        <v>4198</v>
      </c>
      <c r="C508" s="73"/>
      <c r="D508" s="28">
        <v>2</v>
      </c>
      <c r="E508" s="29">
        <v>43844</v>
      </c>
      <c r="G508" s="39" t="s">
        <v>18</v>
      </c>
      <c r="H508" s="39" t="s">
        <v>3506</v>
      </c>
      <c r="I508" s="39" t="s">
        <v>3294</v>
      </c>
      <c r="K508" s="74">
        <v>1</v>
      </c>
      <c r="L508" s="74"/>
      <c r="M508" s="30">
        <v>1567.04</v>
      </c>
    </row>
    <row r="509" spans="2:16" s="21" customFormat="1" ht="13.5" customHeight="1" x14ac:dyDescent="0.25">
      <c r="B509" s="71" t="s">
        <v>4198</v>
      </c>
      <c r="C509" s="71"/>
      <c r="D509" s="25">
        <v>3</v>
      </c>
      <c r="E509" s="26">
        <v>43844</v>
      </c>
      <c r="G509" s="37" t="s">
        <v>18</v>
      </c>
      <c r="H509" s="37" t="s">
        <v>3524</v>
      </c>
      <c r="I509" s="37" t="s">
        <v>3374</v>
      </c>
      <c r="K509" s="72">
        <v>2</v>
      </c>
      <c r="L509" s="72"/>
      <c r="M509" s="27">
        <v>571.04</v>
      </c>
    </row>
    <row r="510" spans="2:16" s="21" customFormat="1" ht="13.2" x14ac:dyDescent="0.25">
      <c r="B510" s="79" t="s">
        <v>4199</v>
      </c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</row>
    <row r="511" spans="2:16" s="21" customFormat="1" ht="2.25" customHeight="1" x14ac:dyDescent="0.25"/>
    <row r="512" spans="2:16" ht="11.25" customHeight="1" x14ac:dyDescent="0.25">
      <c r="B512" s="76" t="s">
        <v>4198</v>
      </c>
      <c r="C512" s="76"/>
      <c r="D512" s="38"/>
      <c r="E512" s="38"/>
      <c r="G512" s="38"/>
      <c r="H512" s="38"/>
      <c r="I512" s="38"/>
      <c r="K512" s="77"/>
      <c r="L512" s="77"/>
      <c r="M512" s="38"/>
      <c r="N512" s="78">
        <v>3544.28</v>
      </c>
      <c r="O512" s="78"/>
      <c r="P512" s="78"/>
    </row>
    <row r="513" spans="2:16" s="22" customFormat="1" ht="0.75" customHeight="1" x14ac:dyDescent="0.25">
      <c r="B513" s="76"/>
      <c r="C513" s="76"/>
      <c r="N513" s="78"/>
      <c r="O513" s="78"/>
      <c r="P513" s="78"/>
    </row>
    <row r="514" spans="2:16" s="22" customFormat="1" ht="13.2" x14ac:dyDescent="0.25">
      <c r="B514" s="73" t="s">
        <v>4200</v>
      </c>
      <c r="C514" s="73"/>
      <c r="D514" s="28">
        <v>1</v>
      </c>
      <c r="E514" s="29">
        <v>43844</v>
      </c>
      <c r="G514" s="39" t="s">
        <v>18</v>
      </c>
      <c r="H514" s="39" t="s">
        <v>3496</v>
      </c>
      <c r="I514" s="39" t="s">
        <v>24</v>
      </c>
      <c r="K514" s="74">
        <v>1</v>
      </c>
      <c r="L514" s="74"/>
      <c r="M514" s="30">
        <v>119.05</v>
      </c>
    </row>
    <row r="515" spans="2:16" s="22" customFormat="1" ht="11.25" customHeight="1" x14ac:dyDescent="0.25"/>
    <row r="516" spans="2:16" s="21" customFormat="1" ht="13.5" customHeight="1" x14ac:dyDescent="0.25">
      <c r="B516" s="71" t="s">
        <v>4200</v>
      </c>
      <c r="C516" s="71"/>
      <c r="D516" s="25">
        <v>2</v>
      </c>
      <c r="E516" s="26">
        <v>43844</v>
      </c>
      <c r="G516" s="37" t="s">
        <v>18</v>
      </c>
      <c r="H516" s="37" t="s">
        <v>3498</v>
      </c>
      <c r="I516" s="37" t="s">
        <v>23</v>
      </c>
      <c r="K516" s="72">
        <v>2</v>
      </c>
      <c r="L516" s="72"/>
      <c r="M516" s="27">
        <v>321.52</v>
      </c>
    </row>
    <row r="517" spans="2:16" s="21" customFormat="1" ht="2.25" customHeight="1" x14ac:dyDescent="0.25"/>
    <row r="518" spans="2:16" ht="11.25" customHeight="1" x14ac:dyDescent="0.25">
      <c r="B518" s="76" t="s">
        <v>4200</v>
      </c>
      <c r="C518" s="76"/>
      <c r="D518" s="38"/>
      <c r="E518" s="38"/>
      <c r="G518" s="38"/>
      <c r="H518" s="38"/>
      <c r="I518" s="38"/>
      <c r="K518" s="77"/>
      <c r="L518" s="77"/>
      <c r="M518" s="38"/>
      <c r="N518" s="78">
        <v>440.57</v>
      </c>
      <c r="O518" s="78"/>
      <c r="P518" s="78"/>
    </row>
    <row r="519" spans="2:16" s="22" customFormat="1" ht="0.75" customHeight="1" x14ac:dyDescent="0.25">
      <c r="B519" s="76"/>
      <c r="C519" s="76"/>
      <c r="N519" s="78"/>
      <c r="O519" s="78"/>
      <c r="P519" s="78"/>
    </row>
    <row r="520" spans="2:16" s="22" customFormat="1" ht="13.2" x14ac:dyDescent="0.25">
      <c r="B520" s="73" t="s">
        <v>4201</v>
      </c>
      <c r="C520" s="73"/>
      <c r="D520" s="28">
        <v>1</v>
      </c>
      <c r="E520" s="29">
        <v>43844</v>
      </c>
      <c r="G520" s="39" t="s">
        <v>18</v>
      </c>
      <c r="H520" s="39" t="s">
        <v>3568</v>
      </c>
      <c r="I520" s="39" t="s">
        <v>3373</v>
      </c>
      <c r="K520" s="74">
        <v>2</v>
      </c>
      <c r="L520" s="74"/>
      <c r="M520" s="30">
        <v>132.1</v>
      </c>
    </row>
    <row r="521" spans="2:16" s="22" customFormat="1" ht="11.25" customHeight="1" x14ac:dyDescent="0.25"/>
    <row r="522" spans="2:16" s="21" customFormat="1" ht="13.5" customHeight="1" x14ac:dyDescent="0.25">
      <c r="B522" s="71" t="s">
        <v>4202</v>
      </c>
      <c r="C522" s="71"/>
      <c r="D522" s="25">
        <v>1</v>
      </c>
      <c r="E522" s="26">
        <v>43844</v>
      </c>
      <c r="G522" s="37" t="s">
        <v>18</v>
      </c>
      <c r="H522" s="37" t="s">
        <v>3650</v>
      </c>
      <c r="I522" s="37" t="s">
        <v>113</v>
      </c>
      <c r="K522" s="72">
        <v>1</v>
      </c>
      <c r="L522" s="72"/>
      <c r="M522" s="27">
        <v>171.34</v>
      </c>
    </row>
    <row r="523" spans="2:16" s="22" customFormat="1" ht="13.5" customHeight="1" x14ac:dyDescent="0.25">
      <c r="B523" s="73" t="s">
        <v>4203</v>
      </c>
      <c r="C523" s="73"/>
      <c r="D523" s="28">
        <v>1</v>
      </c>
      <c r="E523" s="29">
        <v>43837</v>
      </c>
      <c r="G523" s="39" t="s">
        <v>18</v>
      </c>
      <c r="H523" s="39" t="s">
        <v>3486</v>
      </c>
      <c r="I523" s="39" t="s">
        <v>3294</v>
      </c>
      <c r="K523" s="74">
        <v>1</v>
      </c>
      <c r="L523" s="74"/>
      <c r="M523" s="30">
        <v>1784.12</v>
      </c>
    </row>
    <row r="524" spans="2:16" s="22" customFormat="1" ht="13.2" x14ac:dyDescent="0.25">
      <c r="B524" s="75" t="s">
        <v>4188</v>
      </c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</row>
    <row r="525" spans="2:16" s="21" customFormat="1" ht="13.5" customHeight="1" x14ac:dyDescent="0.25">
      <c r="B525" s="71" t="s">
        <v>4204</v>
      </c>
      <c r="C525" s="71"/>
      <c r="D525" s="25">
        <v>1</v>
      </c>
      <c r="E525" s="26">
        <v>43844</v>
      </c>
      <c r="G525" s="37" t="s">
        <v>18</v>
      </c>
      <c r="H525" s="37" t="s">
        <v>3466</v>
      </c>
      <c r="I525" s="37" t="s">
        <v>93</v>
      </c>
      <c r="K525" s="72">
        <v>2</v>
      </c>
      <c r="L525" s="72"/>
      <c r="M525" s="27">
        <v>1347.68</v>
      </c>
    </row>
    <row r="526" spans="2:16" s="22" customFormat="1" ht="13.5" customHeight="1" x14ac:dyDescent="0.25">
      <c r="B526" s="73" t="s">
        <v>4204</v>
      </c>
      <c r="C526" s="73"/>
      <c r="D526" s="28">
        <v>2</v>
      </c>
      <c r="E526" s="29">
        <v>43844</v>
      </c>
      <c r="G526" s="39" t="s">
        <v>18</v>
      </c>
      <c r="H526" s="39" t="s">
        <v>3626</v>
      </c>
      <c r="I526" s="39" t="s">
        <v>35</v>
      </c>
      <c r="K526" s="74">
        <v>1</v>
      </c>
      <c r="L526" s="74"/>
      <c r="M526" s="30">
        <v>202.94</v>
      </c>
    </row>
    <row r="527" spans="2:16" s="21" customFormat="1" ht="13.5" customHeight="1" x14ac:dyDescent="0.25">
      <c r="B527" s="71" t="s">
        <v>4204</v>
      </c>
      <c r="C527" s="71"/>
      <c r="D527" s="25">
        <v>3</v>
      </c>
      <c r="E527" s="26">
        <v>43844</v>
      </c>
      <c r="G527" s="37" t="s">
        <v>18</v>
      </c>
      <c r="H527" s="37" t="s">
        <v>3627</v>
      </c>
      <c r="I527" s="37" t="s">
        <v>114</v>
      </c>
      <c r="K527" s="72">
        <v>1</v>
      </c>
      <c r="L527" s="72"/>
      <c r="M527" s="27">
        <v>71.11</v>
      </c>
    </row>
    <row r="528" spans="2:16" s="21" customFormat="1" ht="2.25" customHeight="1" x14ac:dyDescent="0.25"/>
    <row r="529" spans="2:16" ht="11.25" customHeight="1" x14ac:dyDescent="0.25">
      <c r="B529" s="76" t="s">
        <v>4204</v>
      </c>
      <c r="C529" s="76"/>
      <c r="D529" s="38"/>
      <c r="E529" s="38"/>
      <c r="G529" s="38"/>
      <c r="H529" s="38"/>
      <c r="I529" s="38"/>
      <c r="K529" s="77"/>
      <c r="L529" s="77"/>
      <c r="M529" s="38"/>
      <c r="N529" s="78">
        <v>1621.73</v>
      </c>
      <c r="O529" s="78"/>
      <c r="P529" s="78"/>
    </row>
    <row r="530" spans="2:16" s="22" customFormat="1" ht="0.75" customHeight="1" x14ac:dyDescent="0.25">
      <c r="B530" s="76"/>
      <c r="C530" s="76"/>
      <c r="N530" s="78"/>
      <c r="O530" s="78"/>
      <c r="P530" s="78"/>
    </row>
    <row r="531" spans="2:16" s="22" customFormat="1" ht="13.2" x14ac:dyDescent="0.25">
      <c r="B531" s="73" t="s">
        <v>4205</v>
      </c>
      <c r="C531" s="73"/>
      <c r="D531" s="28">
        <v>1</v>
      </c>
      <c r="E531" s="29">
        <v>43844</v>
      </c>
      <c r="G531" s="39" t="s">
        <v>18</v>
      </c>
      <c r="H531" s="39" t="s">
        <v>3469</v>
      </c>
      <c r="I531" s="39" t="s">
        <v>93</v>
      </c>
      <c r="K531" s="74">
        <v>3</v>
      </c>
      <c r="L531" s="74"/>
      <c r="M531" s="30">
        <v>1701.12</v>
      </c>
    </row>
    <row r="532" spans="2:16" s="22" customFormat="1" ht="11.25" customHeight="1" x14ac:dyDescent="0.25"/>
    <row r="533" spans="2:16" s="21" customFormat="1" ht="13.5" customHeight="1" x14ac:dyDescent="0.25">
      <c r="B533" s="71" t="s">
        <v>4205</v>
      </c>
      <c r="C533" s="71"/>
      <c r="D533" s="25">
        <v>2</v>
      </c>
      <c r="E533" s="26">
        <v>43844</v>
      </c>
      <c r="G533" s="37" t="s">
        <v>18</v>
      </c>
      <c r="H533" s="37" t="s">
        <v>3628</v>
      </c>
      <c r="I533" s="37" t="s">
        <v>24</v>
      </c>
      <c r="K533" s="72">
        <v>1</v>
      </c>
      <c r="L533" s="72"/>
      <c r="M533" s="27">
        <v>129.54</v>
      </c>
    </row>
    <row r="534" spans="2:16" s="21" customFormat="1" ht="2.25" customHeight="1" x14ac:dyDescent="0.25"/>
    <row r="535" spans="2:16" ht="11.25" customHeight="1" x14ac:dyDescent="0.25">
      <c r="B535" s="76" t="s">
        <v>4205</v>
      </c>
      <c r="C535" s="76"/>
      <c r="D535" s="38"/>
      <c r="E535" s="38"/>
      <c r="G535" s="38"/>
      <c r="H535" s="38"/>
      <c r="I535" s="38"/>
      <c r="K535" s="77"/>
      <c r="L535" s="77"/>
      <c r="M535" s="38"/>
      <c r="N535" s="78">
        <v>1830.66</v>
      </c>
      <c r="O535" s="78"/>
      <c r="P535" s="78"/>
    </row>
    <row r="536" spans="2:16" s="22" customFormat="1" ht="0.75" customHeight="1" x14ac:dyDescent="0.25">
      <c r="B536" s="76"/>
      <c r="C536" s="76"/>
      <c r="N536" s="78"/>
      <c r="O536" s="78"/>
      <c r="P536" s="78"/>
    </row>
    <row r="537" spans="2:16" s="22" customFormat="1" ht="13.2" x14ac:dyDescent="0.25">
      <c r="B537" s="73" t="s">
        <v>4206</v>
      </c>
      <c r="C537" s="73"/>
      <c r="D537" s="28">
        <v>1</v>
      </c>
      <c r="E537" s="29">
        <v>43837</v>
      </c>
      <c r="G537" s="39" t="s">
        <v>18</v>
      </c>
      <c r="H537" s="39" t="s">
        <v>3899</v>
      </c>
      <c r="I537" s="39" t="s">
        <v>4185</v>
      </c>
      <c r="K537" s="74">
        <v>1</v>
      </c>
      <c r="L537" s="74"/>
      <c r="M537" s="30">
        <v>118.83</v>
      </c>
    </row>
    <row r="538" spans="2:16" s="22" customFormat="1" ht="11.25" customHeight="1" x14ac:dyDescent="0.25"/>
    <row r="539" spans="2:16" s="21" customFormat="1" ht="13.5" customHeight="1" x14ac:dyDescent="0.25">
      <c r="B539" s="71" t="s">
        <v>4207</v>
      </c>
      <c r="C539" s="71"/>
      <c r="D539" s="25">
        <v>1</v>
      </c>
      <c r="E539" s="26">
        <v>43844</v>
      </c>
      <c r="G539" s="37" t="s">
        <v>15</v>
      </c>
      <c r="H539" s="37" t="s">
        <v>3357</v>
      </c>
      <c r="I539" s="37" t="s">
        <v>3610</v>
      </c>
      <c r="K539" s="72">
        <v>1</v>
      </c>
      <c r="L539" s="72"/>
      <c r="M539" s="27">
        <v>28.17</v>
      </c>
    </row>
    <row r="540" spans="2:16" s="22" customFormat="1" ht="13.5" customHeight="1" x14ac:dyDescent="0.25">
      <c r="B540" s="73" t="s">
        <v>4207</v>
      </c>
      <c r="C540" s="73"/>
      <c r="D540" s="28">
        <v>2</v>
      </c>
      <c r="E540" s="29">
        <v>43844</v>
      </c>
      <c r="G540" s="39" t="s">
        <v>15</v>
      </c>
      <c r="H540" s="39" t="s">
        <v>3937</v>
      </c>
      <c r="I540" s="39" t="s">
        <v>3321</v>
      </c>
      <c r="K540" s="74">
        <v>1</v>
      </c>
      <c r="L540" s="74"/>
      <c r="M540" s="30">
        <v>555.05999999999995</v>
      </c>
    </row>
    <row r="541" spans="2:16" s="21" customFormat="1" ht="13.5" customHeight="1" x14ac:dyDescent="0.25">
      <c r="B541" s="71" t="s">
        <v>4207</v>
      </c>
      <c r="C541" s="71"/>
      <c r="D541" s="25">
        <v>3</v>
      </c>
      <c r="E541" s="26">
        <v>43844</v>
      </c>
      <c r="G541" s="37" t="s">
        <v>15</v>
      </c>
      <c r="H541" s="37" t="s">
        <v>3941</v>
      </c>
      <c r="I541" s="37" t="s">
        <v>3323</v>
      </c>
      <c r="K541" s="72">
        <v>1</v>
      </c>
      <c r="L541" s="72"/>
      <c r="M541" s="27">
        <v>123.75</v>
      </c>
    </row>
    <row r="542" spans="2:16" s="22" customFormat="1" ht="13.5" customHeight="1" x14ac:dyDescent="0.25">
      <c r="B542" s="73" t="s">
        <v>4207</v>
      </c>
      <c r="C542" s="73"/>
      <c r="D542" s="28">
        <v>4</v>
      </c>
      <c r="E542" s="29">
        <v>43844</v>
      </c>
      <c r="G542" s="39" t="s">
        <v>15</v>
      </c>
      <c r="H542" s="39" t="s">
        <v>3939</v>
      </c>
      <c r="I542" s="39" t="s">
        <v>3731</v>
      </c>
      <c r="K542" s="74">
        <v>1</v>
      </c>
      <c r="L542" s="74"/>
      <c r="M542" s="30">
        <v>320.08</v>
      </c>
    </row>
    <row r="543" spans="2:16" s="22" customFormat="1" ht="13.2" x14ac:dyDescent="0.25">
      <c r="B543" s="75" t="s">
        <v>4208</v>
      </c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</row>
    <row r="544" spans="2:16" s="22" customFormat="1" ht="2.25" customHeight="1" x14ac:dyDescent="0.25"/>
    <row r="545" spans="2:16" ht="11.25" customHeight="1" x14ac:dyDescent="0.25">
      <c r="B545" s="76" t="s">
        <v>4207</v>
      </c>
      <c r="C545" s="76"/>
      <c r="D545" s="38"/>
      <c r="E545" s="38"/>
      <c r="G545" s="38"/>
      <c r="H545" s="38"/>
      <c r="I545" s="38"/>
      <c r="K545" s="77"/>
      <c r="L545" s="77"/>
      <c r="M545" s="38"/>
      <c r="N545" s="78">
        <v>1027.06</v>
      </c>
      <c r="O545" s="78"/>
      <c r="P545" s="78"/>
    </row>
    <row r="546" spans="2:16" s="21" customFormat="1" ht="0.75" customHeight="1" x14ac:dyDescent="0.25">
      <c r="B546" s="76"/>
      <c r="C546" s="76"/>
      <c r="N546" s="78"/>
      <c r="O546" s="78"/>
      <c r="P546" s="78"/>
    </row>
    <row r="547" spans="2:16" s="21" customFormat="1" ht="13.2" x14ac:dyDescent="0.25">
      <c r="B547" s="71" t="s">
        <v>4209</v>
      </c>
      <c r="C547" s="71"/>
      <c r="D547" s="25">
        <v>1</v>
      </c>
      <c r="E547" s="26">
        <v>43844</v>
      </c>
      <c r="G547" s="37" t="s">
        <v>15</v>
      </c>
      <c r="H547" s="37" t="s">
        <v>3357</v>
      </c>
      <c r="I547" s="37" t="s">
        <v>3610</v>
      </c>
      <c r="K547" s="72">
        <v>1</v>
      </c>
      <c r="L547" s="72"/>
      <c r="M547" s="27">
        <v>28.17</v>
      </c>
    </row>
    <row r="548" spans="2:16" s="21" customFormat="1" ht="11.25" customHeight="1" x14ac:dyDescent="0.25"/>
    <row r="549" spans="2:16" s="22" customFormat="1" ht="13.5" customHeight="1" x14ac:dyDescent="0.25">
      <c r="B549" s="73" t="s">
        <v>4209</v>
      </c>
      <c r="C549" s="73"/>
      <c r="D549" s="28">
        <v>2</v>
      </c>
      <c r="E549" s="29">
        <v>43844</v>
      </c>
      <c r="G549" s="39" t="s">
        <v>15</v>
      </c>
      <c r="H549" s="39" t="s">
        <v>4210</v>
      </c>
      <c r="I549" s="39" t="s">
        <v>4211</v>
      </c>
      <c r="K549" s="74">
        <v>1</v>
      </c>
      <c r="L549" s="74"/>
      <c r="M549" s="30">
        <v>715.23</v>
      </c>
    </row>
    <row r="550" spans="2:16" s="21" customFormat="1" ht="13.5" customHeight="1" x14ac:dyDescent="0.25">
      <c r="B550" s="71" t="s">
        <v>4209</v>
      </c>
      <c r="C550" s="71"/>
      <c r="D550" s="25">
        <v>3</v>
      </c>
      <c r="E550" s="26">
        <v>43844</v>
      </c>
      <c r="G550" s="37" t="s">
        <v>15</v>
      </c>
      <c r="H550" s="37" t="s">
        <v>4212</v>
      </c>
      <c r="I550" s="37" t="s">
        <v>3660</v>
      </c>
      <c r="K550" s="72">
        <v>1</v>
      </c>
      <c r="L550" s="72"/>
      <c r="M550" s="27">
        <v>126.77</v>
      </c>
    </row>
    <row r="551" spans="2:16" s="22" customFormat="1" ht="13.5" customHeight="1" x14ac:dyDescent="0.25">
      <c r="B551" s="73" t="s">
        <v>4209</v>
      </c>
      <c r="C551" s="73"/>
      <c r="D551" s="28">
        <v>4</v>
      </c>
      <c r="E551" s="29">
        <v>43844</v>
      </c>
      <c r="G551" s="39" t="s">
        <v>15</v>
      </c>
      <c r="H551" s="39" t="s">
        <v>4213</v>
      </c>
      <c r="I551" s="39" t="s">
        <v>4214</v>
      </c>
      <c r="K551" s="74">
        <v>1</v>
      </c>
      <c r="L551" s="74"/>
      <c r="M551" s="30">
        <v>372.98</v>
      </c>
    </row>
    <row r="552" spans="2:16" s="22" customFormat="1" ht="13.2" x14ac:dyDescent="0.25">
      <c r="B552" s="75" t="s">
        <v>4215</v>
      </c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</row>
    <row r="553" spans="2:16" s="22" customFormat="1" ht="2.25" customHeight="1" x14ac:dyDescent="0.25"/>
    <row r="554" spans="2:16" ht="11.25" customHeight="1" x14ac:dyDescent="0.25">
      <c r="B554" s="76" t="s">
        <v>4209</v>
      </c>
      <c r="C554" s="76"/>
      <c r="D554" s="38"/>
      <c r="E554" s="38"/>
      <c r="G554" s="38"/>
      <c r="H554" s="38"/>
      <c r="I554" s="38"/>
      <c r="K554" s="77"/>
      <c r="L554" s="77"/>
      <c r="M554" s="38"/>
      <c r="N554" s="78">
        <v>1243.1500000000001</v>
      </c>
      <c r="O554" s="78"/>
      <c r="P554" s="78"/>
    </row>
    <row r="555" spans="2:16" s="21" customFormat="1" ht="0.75" customHeight="1" x14ac:dyDescent="0.25">
      <c r="B555" s="76"/>
      <c r="C555" s="76"/>
      <c r="N555" s="78"/>
      <c r="O555" s="78"/>
      <c r="P555" s="78"/>
    </row>
    <row r="556" spans="2:16" s="21" customFormat="1" ht="13.2" x14ac:dyDescent="0.25">
      <c r="B556" s="71" t="s">
        <v>4216</v>
      </c>
      <c r="C556" s="71"/>
      <c r="D556" s="25">
        <v>1</v>
      </c>
      <c r="E556" s="26">
        <v>43844</v>
      </c>
      <c r="G556" s="37" t="s">
        <v>15</v>
      </c>
      <c r="H556" s="37" t="s">
        <v>3952</v>
      </c>
      <c r="I556" s="37" t="s">
        <v>4113</v>
      </c>
      <c r="K556" s="72">
        <v>1</v>
      </c>
      <c r="L556" s="72"/>
      <c r="M556" s="27">
        <v>549.57000000000005</v>
      </c>
    </row>
    <row r="557" spans="2:16" s="21" customFormat="1" ht="11.25" customHeight="1" x14ac:dyDescent="0.25"/>
    <row r="558" spans="2:16" s="22" customFormat="1" ht="13.5" customHeight="1" x14ac:dyDescent="0.25">
      <c r="B558" s="73" t="s">
        <v>4216</v>
      </c>
      <c r="C558" s="73"/>
      <c r="D558" s="28">
        <v>2</v>
      </c>
      <c r="E558" s="29">
        <v>43844</v>
      </c>
      <c r="G558" s="39" t="s">
        <v>15</v>
      </c>
      <c r="H558" s="39" t="s">
        <v>3573</v>
      </c>
      <c r="I558" s="39" t="s">
        <v>3348</v>
      </c>
      <c r="K558" s="74">
        <v>1</v>
      </c>
      <c r="L558" s="74"/>
      <c r="M558" s="30">
        <v>67.489999999999995</v>
      </c>
    </row>
    <row r="559" spans="2:16" s="22" customFormat="1" ht="13.2" x14ac:dyDescent="0.25">
      <c r="B559" s="75" t="s">
        <v>4217</v>
      </c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</row>
    <row r="560" spans="2:16" s="22" customFormat="1" ht="2.25" customHeight="1" x14ac:dyDescent="0.25"/>
    <row r="561" spans="2:16" ht="11.25" customHeight="1" x14ac:dyDescent="0.25">
      <c r="B561" s="76" t="s">
        <v>4216</v>
      </c>
      <c r="C561" s="76"/>
      <c r="D561" s="38"/>
      <c r="E561" s="38"/>
      <c r="G561" s="38"/>
      <c r="H561" s="38"/>
      <c r="I561" s="38"/>
      <c r="K561" s="77"/>
      <c r="L561" s="77"/>
      <c r="M561" s="38"/>
      <c r="N561" s="78">
        <v>617.05999999999995</v>
      </c>
      <c r="O561" s="78"/>
      <c r="P561" s="78"/>
    </row>
    <row r="562" spans="2:16" s="21" customFormat="1" ht="0.75" customHeight="1" x14ac:dyDescent="0.25">
      <c r="B562" s="76"/>
      <c r="C562" s="76"/>
      <c r="N562" s="78"/>
      <c r="O562" s="78"/>
      <c r="P562" s="78"/>
    </row>
    <row r="563" spans="2:16" s="21" customFormat="1" ht="13.2" x14ac:dyDescent="0.25">
      <c r="B563" s="71" t="s">
        <v>4218</v>
      </c>
      <c r="C563" s="71"/>
      <c r="D563" s="25">
        <v>1</v>
      </c>
      <c r="E563" s="26">
        <v>43844</v>
      </c>
      <c r="G563" s="37" t="s">
        <v>15</v>
      </c>
      <c r="H563" s="37" t="s">
        <v>3357</v>
      </c>
      <c r="I563" s="37" t="s">
        <v>3610</v>
      </c>
      <c r="K563" s="72">
        <v>1</v>
      </c>
      <c r="L563" s="72"/>
      <c r="M563" s="27">
        <v>28.17</v>
      </c>
    </row>
    <row r="564" spans="2:16" s="21" customFormat="1" ht="11.25" customHeight="1" x14ac:dyDescent="0.25"/>
    <row r="565" spans="2:16" s="22" customFormat="1" ht="13.5" customHeight="1" x14ac:dyDescent="0.25">
      <c r="B565" s="73" t="s">
        <v>4218</v>
      </c>
      <c r="C565" s="73"/>
      <c r="D565" s="28">
        <v>2</v>
      </c>
      <c r="E565" s="29">
        <v>43844</v>
      </c>
      <c r="G565" s="39" t="s">
        <v>15</v>
      </c>
      <c r="H565" s="39" t="s">
        <v>3735</v>
      </c>
      <c r="I565" s="39" t="s">
        <v>3736</v>
      </c>
      <c r="K565" s="74">
        <v>1</v>
      </c>
      <c r="L565" s="74"/>
      <c r="M565" s="30">
        <v>584.92999999999995</v>
      </c>
    </row>
    <row r="566" spans="2:16" s="21" customFormat="1" ht="13.5" customHeight="1" x14ac:dyDescent="0.25">
      <c r="B566" s="71" t="s">
        <v>4218</v>
      </c>
      <c r="C566" s="71"/>
      <c r="D566" s="25">
        <v>3</v>
      </c>
      <c r="E566" s="26">
        <v>43844</v>
      </c>
      <c r="G566" s="37" t="s">
        <v>15</v>
      </c>
      <c r="H566" s="37" t="s">
        <v>3817</v>
      </c>
      <c r="I566" s="37" t="s">
        <v>147</v>
      </c>
      <c r="K566" s="72">
        <v>1</v>
      </c>
      <c r="L566" s="72"/>
      <c r="M566" s="27">
        <v>140.9</v>
      </c>
    </row>
    <row r="567" spans="2:16" s="22" customFormat="1" ht="13.5" customHeight="1" x14ac:dyDescent="0.25">
      <c r="B567" s="73" t="s">
        <v>4218</v>
      </c>
      <c r="C567" s="73"/>
      <c r="D567" s="28">
        <v>4</v>
      </c>
      <c r="E567" s="29">
        <v>43844</v>
      </c>
      <c r="G567" s="39" t="s">
        <v>15</v>
      </c>
      <c r="H567" s="39" t="s">
        <v>3961</v>
      </c>
      <c r="I567" s="39" t="s">
        <v>4219</v>
      </c>
      <c r="K567" s="74">
        <v>1</v>
      </c>
      <c r="L567" s="74"/>
      <c r="M567" s="30">
        <v>371.6</v>
      </c>
    </row>
    <row r="568" spans="2:16" s="22" customFormat="1" ht="13.2" x14ac:dyDescent="0.25">
      <c r="B568" s="75" t="s">
        <v>4220</v>
      </c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</row>
    <row r="569" spans="2:16" s="22" customFormat="1" ht="2.25" customHeight="1" x14ac:dyDescent="0.25"/>
    <row r="570" spans="2:16" ht="11.25" customHeight="1" x14ac:dyDescent="0.25">
      <c r="B570" s="76" t="s">
        <v>4218</v>
      </c>
      <c r="C570" s="76"/>
      <c r="D570" s="38"/>
      <c r="E570" s="38"/>
      <c r="G570" s="38"/>
      <c r="H570" s="38"/>
      <c r="I570" s="38"/>
      <c r="K570" s="77"/>
      <c r="L570" s="77"/>
      <c r="M570" s="38"/>
      <c r="N570" s="78">
        <v>1125.5999999999999</v>
      </c>
      <c r="O570" s="78"/>
      <c r="P570" s="78"/>
    </row>
    <row r="571" spans="2:16" s="21" customFormat="1" ht="0.75" customHeight="1" x14ac:dyDescent="0.25">
      <c r="B571" s="76"/>
      <c r="C571" s="76"/>
      <c r="N571" s="78"/>
      <c r="O571" s="78"/>
      <c r="P571" s="78"/>
    </row>
    <row r="572" spans="2:16" s="21" customFormat="1" ht="13.2" x14ac:dyDescent="0.25">
      <c r="B572" s="71" t="s">
        <v>4221</v>
      </c>
      <c r="C572" s="71"/>
      <c r="D572" s="25">
        <v>1</v>
      </c>
      <c r="E572" s="26">
        <v>43844</v>
      </c>
      <c r="G572" s="37" t="s">
        <v>15</v>
      </c>
      <c r="H572" s="37" t="s">
        <v>3357</v>
      </c>
      <c r="I572" s="37" t="s">
        <v>3610</v>
      </c>
      <c r="K572" s="72">
        <v>1</v>
      </c>
      <c r="L572" s="72"/>
      <c r="M572" s="27">
        <v>28.17</v>
      </c>
    </row>
    <row r="573" spans="2:16" s="21" customFormat="1" ht="11.25" customHeight="1" x14ac:dyDescent="0.25"/>
    <row r="574" spans="2:16" s="22" customFormat="1" ht="13.5" customHeight="1" x14ac:dyDescent="0.25">
      <c r="B574" s="73" t="s">
        <v>4221</v>
      </c>
      <c r="C574" s="73"/>
      <c r="D574" s="28">
        <v>2</v>
      </c>
      <c r="E574" s="29">
        <v>43844</v>
      </c>
      <c r="G574" s="39" t="s">
        <v>15</v>
      </c>
      <c r="H574" s="39" t="s">
        <v>3646</v>
      </c>
      <c r="I574" s="39" t="s">
        <v>3613</v>
      </c>
      <c r="K574" s="74">
        <v>1</v>
      </c>
      <c r="L574" s="74"/>
      <c r="M574" s="30">
        <v>540.83000000000004</v>
      </c>
    </row>
    <row r="575" spans="2:16" s="21" customFormat="1" ht="13.5" customHeight="1" x14ac:dyDescent="0.25">
      <c r="B575" s="71" t="s">
        <v>4221</v>
      </c>
      <c r="C575" s="71"/>
      <c r="D575" s="25">
        <v>3</v>
      </c>
      <c r="E575" s="26">
        <v>43844</v>
      </c>
      <c r="G575" s="37" t="s">
        <v>15</v>
      </c>
      <c r="H575" s="37" t="s">
        <v>4222</v>
      </c>
      <c r="I575" s="37" t="s">
        <v>3608</v>
      </c>
      <c r="K575" s="72">
        <v>1</v>
      </c>
      <c r="L575" s="72"/>
      <c r="M575" s="27">
        <v>124.21</v>
      </c>
    </row>
    <row r="576" spans="2:16" s="22" customFormat="1" ht="13.5" customHeight="1" x14ac:dyDescent="0.25">
      <c r="B576" s="73" t="s">
        <v>4221</v>
      </c>
      <c r="C576" s="73"/>
      <c r="D576" s="28">
        <v>4</v>
      </c>
      <c r="E576" s="29">
        <v>43844</v>
      </c>
      <c r="G576" s="39" t="s">
        <v>15</v>
      </c>
      <c r="H576" s="39" t="s">
        <v>4223</v>
      </c>
      <c r="I576" s="39" t="s">
        <v>4224</v>
      </c>
      <c r="K576" s="74">
        <v>1</v>
      </c>
      <c r="L576" s="74"/>
      <c r="M576" s="30">
        <v>285.14999999999998</v>
      </c>
    </row>
    <row r="577" spans="2:16" s="22" customFormat="1" ht="13.2" x14ac:dyDescent="0.25">
      <c r="B577" s="75" t="s">
        <v>4225</v>
      </c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</row>
    <row r="578" spans="2:16" s="22" customFormat="1" ht="2.25" customHeight="1" x14ac:dyDescent="0.25"/>
    <row r="579" spans="2:16" ht="11.25" customHeight="1" x14ac:dyDescent="0.25">
      <c r="B579" s="76" t="s">
        <v>4221</v>
      </c>
      <c r="C579" s="76"/>
      <c r="D579" s="38"/>
      <c r="E579" s="38"/>
      <c r="G579" s="38"/>
      <c r="H579" s="38"/>
      <c r="I579" s="38"/>
      <c r="K579" s="77"/>
      <c r="L579" s="77"/>
      <c r="M579" s="38"/>
      <c r="N579" s="78">
        <v>978.36</v>
      </c>
      <c r="O579" s="78"/>
      <c r="P579" s="78"/>
    </row>
    <row r="580" spans="2:16" s="21" customFormat="1" ht="0.75" customHeight="1" x14ac:dyDescent="0.25">
      <c r="B580" s="76"/>
      <c r="C580" s="76"/>
      <c r="N580" s="78"/>
      <c r="O580" s="78"/>
      <c r="P580" s="78"/>
    </row>
    <row r="581" spans="2:16" s="21" customFormat="1" ht="13.2" x14ac:dyDescent="0.25">
      <c r="B581" s="71" t="s">
        <v>4226</v>
      </c>
      <c r="C581" s="71"/>
      <c r="D581" s="25">
        <v>1</v>
      </c>
      <c r="E581" s="26">
        <v>43844</v>
      </c>
      <c r="G581" s="37" t="s">
        <v>15</v>
      </c>
      <c r="H581" s="37" t="s">
        <v>3357</v>
      </c>
      <c r="I581" s="37" t="s">
        <v>3610</v>
      </c>
      <c r="K581" s="72">
        <v>1</v>
      </c>
      <c r="L581" s="72"/>
      <c r="M581" s="27">
        <v>28.17</v>
      </c>
    </row>
    <row r="582" spans="2:16" s="21" customFormat="1" ht="11.25" customHeight="1" x14ac:dyDescent="0.25"/>
    <row r="583" spans="2:16" s="22" customFormat="1" ht="13.5" customHeight="1" x14ac:dyDescent="0.25">
      <c r="B583" s="73" t="s">
        <v>4226</v>
      </c>
      <c r="C583" s="73"/>
      <c r="D583" s="28">
        <v>2</v>
      </c>
      <c r="E583" s="29">
        <v>43844</v>
      </c>
      <c r="G583" s="39" t="s">
        <v>15</v>
      </c>
      <c r="H583" s="39" t="s">
        <v>4148</v>
      </c>
      <c r="I583" s="39" t="s">
        <v>3733</v>
      </c>
      <c r="K583" s="74">
        <v>1</v>
      </c>
      <c r="L583" s="74"/>
      <c r="M583" s="30">
        <v>540.83000000000004</v>
      </c>
    </row>
    <row r="584" spans="2:16" s="21" customFormat="1" ht="13.5" customHeight="1" x14ac:dyDescent="0.25">
      <c r="B584" s="71" t="s">
        <v>4226</v>
      </c>
      <c r="C584" s="71"/>
      <c r="D584" s="25">
        <v>3</v>
      </c>
      <c r="E584" s="26">
        <v>43844</v>
      </c>
      <c r="G584" s="37" t="s">
        <v>15</v>
      </c>
      <c r="H584" s="37" t="s">
        <v>4227</v>
      </c>
      <c r="I584" s="37" t="s">
        <v>147</v>
      </c>
      <c r="K584" s="72">
        <v>1</v>
      </c>
      <c r="L584" s="72"/>
      <c r="M584" s="27">
        <v>124.21</v>
      </c>
    </row>
    <row r="585" spans="2:16" s="22" customFormat="1" ht="13.5" customHeight="1" x14ac:dyDescent="0.25">
      <c r="B585" s="73" t="s">
        <v>4226</v>
      </c>
      <c r="C585" s="73"/>
      <c r="D585" s="28">
        <v>4</v>
      </c>
      <c r="E585" s="29">
        <v>43844</v>
      </c>
      <c r="G585" s="39" t="s">
        <v>15</v>
      </c>
      <c r="H585" s="39" t="s">
        <v>4228</v>
      </c>
      <c r="I585" s="39" t="s">
        <v>4229</v>
      </c>
      <c r="K585" s="74">
        <v>1</v>
      </c>
      <c r="L585" s="74"/>
      <c r="M585" s="30">
        <v>285.14999999999998</v>
      </c>
    </row>
    <row r="586" spans="2:16" s="22" customFormat="1" ht="13.2" x14ac:dyDescent="0.25">
      <c r="B586" s="75" t="s">
        <v>4225</v>
      </c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</row>
    <row r="587" spans="2:16" s="22" customFormat="1" ht="2.25" customHeight="1" x14ac:dyDescent="0.25"/>
    <row r="588" spans="2:16" ht="11.25" customHeight="1" x14ac:dyDescent="0.25">
      <c r="B588" s="76" t="s">
        <v>4226</v>
      </c>
      <c r="C588" s="76"/>
      <c r="D588" s="38"/>
      <c r="E588" s="38"/>
      <c r="G588" s="38"/>
      <c r="H588" s="38"/>
      <c r="I588" s="38"/>
      <c r="K588" s="77"/>
      <c r="L588" s="77"/>
      <c r="M588" s="38"/>
      <c r="N588" s="78">
        <v>978.36</v>
      </c>
      <c r="O588" s="78"/>
      <c r="P588" s="78"/>
    </row>
    <row r="589" spans="2:16" s="21" customFormat="1" ht="0.75" customHeight="1" x14ac:dyDescent="0.25">
      <c r="B589" s="76"/>
      <c r="C589" s="76"/>
      <c r="N589" s="78"/>
      <c r="O589" s="78"/>
      <c r="P589" s="78"/>
    </row>
    <row r="590" spans="2:16" s="21" customFormat="1" ht="13.2" x14ac:dyDescent="0.25">
      <c r="B590" s="71" t="s">
        <v>4230</v>
      </c>
      <c r="C590" s="71"/>
      <c r="D590" s="25">
        <v>1</v>
      </c>
      <c r="E590" s="26">
        <v>43844</v>
      </c>
      <c r="G590" s="37" t="s">
        <v>15</v>
      </c>
      <c r="H590" s="37" t="s">
        <v>3357</v>
      </c>
      <c r="I590" s="37" t="s">
        <v>3610</v>
      </c>
      <c r="K590" s="72">
        <v>1</v>
      </c>
      <c r="L590" s="72"/>
      <c r="M590" s="27">
        <v>28.17</v>
      </c>
    </row>
    <row r="591" spans="2:16" s="21" customFormat="1" ht="11.25" customHeight="1" x14ac:dyDescent="0.25"/>
    <row r="592" spans="2:16" s="22" customFormat="1" ht="13.5" customHeight="1" x14ac:dyDescent="0.25">
      <c r="B592" s="73" t="s">
        <v>4230</v>
      </c>
      <c r="C592" s="73"/>
      <c r="D592" s="28">
        <v>2</v>
      </c>
      <c r="E592" s="29">
        <v>43844</v>
      </c>
      <c r="G592" s="39" t="s">
        <v>15</v>
      </c>
      <c r="H592" s="39" t="s">
        <v>3953</v>
      </c>
      <c r="I592" s="39" t="s">
        <v>3733</v>
      </c>
      <c r="K592" s="74">
        <v>1</v>
      </c>
      <c r="L592" s="74"/>
      <c r="M592" s="30">
        <v>622.16</v>
      </c>
    </row>
    <row r="593" spans="2:16" s="21" customFormat="1" ht="13.5" customHeight="1" x14ac:dyDescent="0.25">
      <c r="B593" s="71" t="s">
        <v>4230</v>
      </c>
      <c r="C593" s="71"/>
      <c r="D593" s="25">
        <v>3</v>
      </c>
      <c r="E593" s="26">
        <v>43844</v>
      </c>
      <c r="G593" s="37" t="s">
        <v>15</v>
      </c>
      <c r="H593" s="37" t="s">
        <v>3956</v>
      </c>
      <c r="I593" s="37" t="s">
        <v>147</v>
      </c>
      <c r="K593" s="72">
        <v>1</v>
      </c>
      <c r="L593" s="72"/>
      <c r="M593" s="27">
        <v>139.47999999999999</v>
      </c>
    </row>
    <row r="594" spans="2:16" s="22" customFormat="1" ht="13.5" customHeight="1" x14ac:dyDescent="0.25">
      <c r="B594" s="73" t="s">
        <v>4230</v>
      </c>
      <c r="C594" s="73"/>
      <c r="D594" s="28">
        <v>4</v>
      </c>
      <c r="E594" s="29">
        <v>43844</v>
      </c>
      <c r="G594" s="39" t="s">
        <v>15</v>
      </c>
      <c r="H594" s="39" t="s">
        <v>3954</v>
      </c>
      <c r="I594" s="39" t="s">
        <v>3734</v>
      </c>
      <c r="K594" s="74">
        <v>1</v>
      </c>
      <c r="L594" s="74"/>
      <c r="M594" s="30">
        <v>322.49</v>
      </c>
    </row>
    <row r="595" spans="2:16" s="22" customFormat="1" ht="13.2" x14ac:dyDescent="0.25">
      <c r="B595" s="75" t="s">
        <v>4231</v>
      </c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</row>
    <row r="596" spans="2:16" s="22" customFormat="1" ht="2.25" customHeight="1" x14ac:dyDescent="0.25"/>
    <row r="597" spans="2:16" ht="11.25" customHeight="1" x14ac:dyDescent="0.25">
      <c r="B597" s="76" t="s">
        <v>4230</v>
      </c>
      <c r="C597" s="76"/>
      <c r="D597" s="38"/>
      <c r="E597" s="38"/>
      <c r="G597" s="38"/>
      <c r="H597" s="38"/>
      <c r="I597" s="38"/>
      <c r="K597" s="77"/>
      <c r="L597" s="77"/>
      <c r="M597" s="38"/>
      <c r="N597" s="78">
        <v>1112.3</v>
      </c>
      <c r="O597" s="78"/>
      <c r="P597" s="78"/>
    </row>
    <row r="598" spans="2:16" s="21" customFormat="1" ht="0.75" customHeight="1" x14ac:dyDescent="0.25">
      <c r="B598" s="76"/>
      <c r="C598" s="76"/>
      <c r="N598" s="78"/>
      <c r="O598" s="78"/>
      <c r="P598" s="78"/>
    </row>
    <row r="599" spans="2:16" s="21" customFormat="1" ht="13.2" x14ac:dyDescent="0.25">
      <c r="B599" s="71" t="s">
        <v>4232</v>
      </c>
      <c r="C599" s="71"/>
      <c r="D599" s="25">
        <v>1</v>
      </c>
      <c r="E599" s="26">
        <v>43844</v>
      </c>
      <c r="G599" s="37" t="s">
        <v>15</v>
      </c>
      <c r="H599" s="37" t="s">
        <v>3357</v>
      </c>
      <c r="I599" s="37" t="s">
        <v>3610</v>
      </c>
      <c r="K599" s="72">
        <v>1</v>
      </c>
      <c r="L599" s="72"/>
      <c r="M599" s="27">
        <v>28.17</v>
      </c>
    </row>
    <row r="600" spans="2:16" s="21" customFormat="1" ht="11.25" customHeight="1" x14ac:dyDescent="0.25"/>
    <row r="601" spans="2:16" s="22" customFormat="1" ht="13.5" customHeight="1" x14ac:dyDescent="0.25">
      <c r="B601" s="73" t="s">
        <v>4232</v>
      </c>
      <c r="C601" s="73"/>
      <c r="D601" s="28">
        <v>2</v>
      </c>
      <c r="E601" s="29">
        <v>43844</v>
      </c>
      <c r="G601" s="39" t="s">
        <v>15</v>
      </c>
      <c r="H601" s="39" t="s">
        <v>4141</v>
      </c>
      <c r="I601" s="39" t="s">
        <v>145</v>
      </c>
      <c r="K601" s="74">
        <v>1</v>
      </c>
      <c r="L601" s="74"/>
      <c r="M601" s="30">
        <v>715.23</v>
      </c>
    </row>
    <row r="602" spans="2:16" s="21" customFormat="1" ht="13.5" customHeight="1" x14ac:dyDescent="0.25">
      <c r="B602" s="71" t="s">
        <v>4232</v>
      </c>
      <c r="C602" s="71"/>
      <c r="D602" s="25">
        <v>3</v>
      </c>
      <c r="E602" s="26">
        <v>43844</v>
      </c>
      <c r="G602" s="37" t="s">
        <v>15</v>
      </c>
      <c r="H602" s="37" t="s">
        <v>3765</v>
      </c>
      <c r="I602" s="37" t="s">
        <v>16</v>
      </c>
      <c r="K602" s="72">
        <v>1</v>
      </c>
      <c r="L602" s="72"/>
      <c r="M602" s="27">
        <v>126.32</v>
      </c>
    </row>
    <row r="603" spans="2:16" s="22" customFormat="1" ht="13.5" customHeight="1" x14ac:dyDescent="0.25">
      <c r="B603" s="73" t="s">
        <v>4232</v>
      </c>
      <c r="C603" s="73"/>
      <c r="D603" s="28">
        <v>4</v>
      </c>
      <c r="E603" s="29">
        <v>43844</v>
      </c>
      <c r="G603" s="39" t="s">
        <v>15</v>
      </c>
      <c r="H603" s="39" t="s">
        <v>3732</v>
      </c>
      <c r="I603" s="39" t="s">
        <v>17</v>
      </c>
      <c r="K603" s="74">
        <v>1</v>
      </c>
      <c r="L603" s="74"/>
      <c r="M603" s="30">
        <v>366.4</v>
      </c>
    </row>
    <row r="604" spans="2:16" s="22" customFormat="1" ht="13.2" x14ac:dyDescent="0.25">
      <c r="B604" s="75" t="s">
        <v>4233</v>
      </c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</row>
    <row r="605" spans="2:16" s="22" customFormat="1" ht="2.25" customHeight="1" x14ac:dyDescent="0.25"/>
    <row r="606" spans="2:16" ht="11.25" customHeight="1" x14ac:dyDescent="0.25">
      <c r="B606" s="76" t="s">
        <v>4232</v>
      </c>
      <c r="C606" s="76"/>
      <c r="D606" s="38"/>
      <c r="E606" s="38"/>
      <c r="G606" s="38"/>
      <c r="H606" s="38"/>
      <c r="I606" s="38"/>
      <c r="K606" s="77"/>
      <c r="L606" s="77"/>
      <c r="M606" s="38"/>
      <c r="N606" s="78">
        <v>1236.1199999999999</v>
      </c>
      <c r="O606" s="78"/>
      <c r="P606" s="78"/>
    </row>
    <row r="607" spans="2:16" s="21" customFormat="1" ht="0.75" customHeight="1" x14ac:dyDescent="0.25">
      <c r="B607" s="76"/>
      <c r="C607" s="76"/>
      <c r="N607" s="78"/>
      <c r="O607" s="78"/>
      <c r="P607" s="78"/>
    </row>
    <row r="608" spans="2:16" s="21" customFormat="1" ht="13.2" x14ac:dyDescent="0.25">
      <c r="B608" s="71" t="s">
        <v>4234</v>
      </c>
      <c r="C608" s="71"/>
      <c r="D608" s="25">
        <v>1</v>
      </c>
      <c r="E608" s="26">
        <v>43844</v>
      </c>
      <c r="G608" s="37" t="s">
        <v>15</v>
      </c>
      <c r="H608" s="37" t="s">
        <v>3357</v>
      </c>
      <c r="I608" s="37" t="s">
        <v>3610</v>
      </c>
      <c r="K608" s="72">
        <v>1</v>
      </c>
      <c r="L608" s="72"/>
      <c r="M608" s="27">
        <v>28.17</v>
      </c>
    </row>
    <row r="609" spans="2:16" s="21" customFormat="1" ht="11.25" customHeight="1" x14ac:dyDescent="0.25"/>
    <row r="610" spans="2:16" s="22" customFormat="1" ht="13.5" customHeight="1" x14ac:dyDescent="0.25">
      <c r="B610" s="73" t="s">
        <v>4234</v>
      </c>
      <c r="C610" s="73"/>
      <c r="D610" s="28">
        <v>2</v>
      </c>
      <c r="E610" s="29">
        <v>43844</v>
      </c>
      <c r="G610" s="39" t="s">
        <v>15</v>
      </c>
      <c r="H610" s="39" t="s">
        <v>4141</v>
      </c>
      <c r="I610" s="39" t="s">
        <v>145</v>
      </c>
      <c r="K610" s="74">
        <v>1</v>
      </c>
      <c r="L610" s="74"/>
      <c r="M610" s="30">
        <v>715.23</v>
      </c>
    </row>
    <row r="611" spans="2:16" s="22" customFormat="1" ht="13.2" x14ac:dyDescent="0.25">
      <c r="B611" s="75" t="s">
        <v>4235</v>
      </c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</row>
    <row r="612" spans="2:16" s="22" customFormat="1" ht="2.25" customHeight="1" x14ac:dyDescent="0.25"/>
    <row r="613" spans="2:16" ht="11.25" customHeight="1" x14ac:dyDescent="0.25">
      <c r="B613" s="76" t="s">
        <v>4234</v>
      </c>
      <c r="C613" s="76"/>
      <c r="D613" s="38"/>
      <c r="E613" s="38"/>
      <c r="G613" s="38"/>
      <c r="H613" s="38"/>
      <c r="I613" s="38"/>
      <c r="K613" s="77"/>
      <c r="L613" s="77"/>
      <c r="M613" s="38"/>
      <c r="N613" s="78">
        <v>743.4</v>
      </c>
      <c r="O613" s="78"/>
      <c r="P613" s="78"/>
    </row>
    <row r="614" spans="2:16" s="21" customFormat="1" ht="0.75" customHeight="1" x14ac:dyDescent="0.25">
      <c r="B614" s="76"/>
      <c r="C614" s="76"/>
      <c r="N614" s="78"/>
      <c r="O614" s="78"/>
      <c r="P614" s="78"/>
    </row>
    <row r="615" spans="2:16" s="21" customFormat="1" ht="13.2" x14ac:dyDescent="0.25">
      <c r="B615" s="71" t="s">
        <v>4236</v>
      </c>
      <c r="C615" s="71"/>
      <c r="D615" s="25">
        <v>1</v>
      </c>
      <c r="E615" s="26">
        <v>43844</v>
      </c>
      <c r="G615" s="37" t="s">
        <v>15</v>
      </c>
      <c r="H615" s="37" t="s">
        <v>4237</v>
      </c>
      <c r="I615" s="37" t="s">
        <v>4238</v>
      </c>
      <c r="K615" s="72">
        <v>1</v>
      </c>
      <c r="L615" s="72"/>
      <c r="M615" s="27">
        <v>451.22</v>
      </c>
    </row>
    <row r="616" spans="2:16" s="21" customFormat="1" ht="11.25" customHeight="1" x14ac:dyDescent="0.25"/>
    <row r="617" spans="2:16" s="22" customFormat="1" ht="13.5" customHeight="1" x14ac:dyDescent="0.25">
      <c r="B617" s="73" t="s">
        <v>4236</v>
      </c>
      <c r="C617" s="73"/>
      <c r="D617" s="28">
        <v>2</v>
      </c>
      <c r="E617" s="29">
        <v>43844</v>
      </c>
      <c r="G617" s="39" t="s">
        <v>15</v>
      </c>
      <c r="H617" s="39" t="s">
        <v>3243</v>
      </c>
      <c r="I617" s="39" t="s">
        <v>3331</v>
      </c>
      <c r="K617" s="74">
        <v>1</v>
      </c>
      <c r="L617" s="74"/>
      <c r="M617" s="30">
        <v>452.99</v>
      </c>
    </row>
    <row r="618" spans="2:16" s="22" customFormat="1" ht="13.2" x14ac:dyDescent="0.25">
      <c r="B618" s="75" t="s">
        <v>4239</v>
      </c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</row>
    <row r="619" spans="2:16" s="22" customFormat="1" ht="2.25" customHeight="1" x14ac:dyDescent="0.25"/>
    <row r="620" spans="2:16" ht="11.25" customHeight="1" x14ac:dyDescent="0.25">
      <c r="B620" s="76" t="s">
        <v>4236</v>
      </c>
      <c r="C620" s="76"/>
      <c r="D620" s="38"/>
      <c r="E620" s="38"/>
      <c r="G620" s="38"/>
      <c r="H620" s="38"/>
      <c r="I620" s="38"/>
      <c r="K620" s="77"/>
      <c r="L620" s="77"/>
      <c r="M620" s="38"/>
      <c r="N620" s="78">
        <v>904.21</v>
      </c>
      <c r="O620" s="78"/>
      <c r="P620" s="78"/>
    </row>
    <row r="621" spans="2:16" s="21" customFormat="1" ht="0.75" customHeight="1" x14ac:dyDescent="0.25">
      <c r="B621" s="76"/>
      <c r="C621" s="76"/>
      <c r="N621" s="78"/>
      <c r="O621" s="78"/>
      <c r="P621" s="78"/>
    </row>
    <row r="622" spans="2:16" s="21" customFormat="1" ht="13.2" x14ac:dyDescent="0.25">
      <c r="B622" s="71" t="s">
        <v>4240</v>
      </c>
      <c r="C622" s="71"/>
      <c r="D622" s="25">
        <v>1</v>
      </c>
      <c r="E622" s="26">
        <v>43844</v>
      </c>
      <c r="G622" s="37" t="s">
        <v>15</v>
      </c>
      <c r="H622" s="37" t="s">
        <v>4241</v>
      </c>
      <c r="I622" s="37" t="s">
        <v>3282</v>
      </c>
      <c r="K622" s="72">
        <v>1</v>
      </c>
      <c r="L622" s="72"/>
      <c r="M622" s="27">
        <v>584.46</v>
      </c>
    </row>
    <row r="623" spans="2:16" s="21" customFormat="1" ht="11.25" customHeight="1" x14ac:dyDescent="0.25"/>
    <row r="624" spans="2:16" s="22" customFormat="1" ht="13.5" customHeight="1" x14ac:dyDescent="0.25">
      <c r="B624" s="73" t="s">
        <v>4240</v>
      </c>
      <c r="C624" s="73"/>
      <c r="D624" s="28">
        <v>2</v>
      </c>
      <c r="E624" s="29">
        <v>43844</v>
      </c>
      <c r="G624" s="39" t="s">
        <v>15</v>
      </c>
      <c r="H624" s="39" t="s">
        <v>4141</v>
      </c>
      <c r="I624" s="39" t="s">
        <v>145</v>
      </c>
      <c r="K624" s="74">
        <v>1</v>
      </c>
      <c r="L624" s="74"/>
      <c r="M624" s="30">
        <v>715.23</v>
      </c>
    </row>
    <row r="625" spans="2:16" s="22" customFormat="1" ht="13.2" x14ac:dyDescent="0.25">
      <c r="B625" s="75" t="s">
        <v>4242</v>
      </c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</row>
    <row r="626" spans="2:16" s="22" customFormat="1" ht="2.25" customHeight="1" x14ac:dyDescent="0.25"/>
    <row r="627" spans="2:16" ht="11.25" customHeight="1" x14ac:dyDescent="0.25">
      <c r="B627" s="76" t="s">
        <v>4240</v>
      </c>
      <c r="C627" s="76"/>
      <c r="D627" s="38"/>
      <c r="E627" s="38"/>
      <c r="G627" s="38"/>
      <c r="H627" s="38"/>
      <c r="I627" s="38"/>
      <c r="K627" s="77"/>
      <c r="L627" s="77"/>
      <c r="M627" s="38"/>
      <c r="N627" s="78">
        <v>1299.69</v>
      </c>
      <c r="O627" s="78"/>
      <c r="P627" s="78"/>
    </row>
    <row r="628" spans="2:16" s="21" customFormat="1" ht="0.75" customHeight="1" x14ac:dyDescent="0.25">
      <c r="B628" s="76"/>
      <c r="C628" s="76"/>
      <c r="N628" s="78"/>
      <c r="O628" s="78"/>
      <c r="P628" s="78"/>
    </row>
    <row r="629" spans="2:16" s="21" customFormat="1" ht="13.2" x14ac:dyDescent="0.25">
      <c r="B629" s="71" t="s">
        <v>4243</v>
      </c>
      <c r="C629" s="71"/>
      <c r="D629" s="25">
        <v>1</v>
      </c>
      <c r="E629" s="26">
        <v>43844</v>
      </c>
      <c r="G629" s="37" t="s">
        <v>15</v>
      </c>
      <c r="H629" s="37" t="s">
        <v>4244</v>
      </c>
      <c r="I629" s="37" t="s">
        <v>59</v>
      </c>
      <c r="K629" s="72">
        <v>1</v>
      </c>
      <c r="L629" s="72"/>
      <c r="M629" s="27">
        <v>487.95</v>
      </c>
    </row>
    <row r="630" spans="2:16" s="21" customFormat="1" ht="11.25" customHeight="1" x14ac:dyDescent="0.25"/>
    <row r="631" spans="2:16" s="22" customFormat="1" ht="13.5" customHeight="1" x14ac:dyDescent="0.25">
      <c r="B631" s="73" t="s">
        <v>4243</v>
      </c>
      <c r="C631" s="73"/>
      <c r="D631" s="28">
        <v>2</v>
      </c>
      <c r="E631" s="29">
        <v>43844</v>
      </c>
      <c r="G631" s="39" t="s">
        <v>15</v>
      </c>
      <c r="H631" s="39" t="s">
        <v>4245</v>
      </c>
      <c r="I631" s="39" t="s">
        <v>3321</v>
      </c>
      <c r="K631" s="74">
        <v>1</v>
      </c>
      <c r="L631" s="74"/>
      <c r="M631" s="30">
        <v>555.05999999999995</v>
      </c>
    </row>
    <row r="632" spans="2:16" s="22" customFormat="1" ht="13.2" x14ac:dyDescent="0.25">
      <c r="B632" s="75" t="s">
        <v>4246</v>
      </c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</row>
    <row r="633" spans="2:16" s="22" customFormat="1" ht="2.25" customHeight="1" x14ac:dyDescent="0.25"/>
    <row r="634" spans="2:16" ht="11.25" customHeight="1" x14ac:dyDescent="0.25">
      <c r="B634" s="76" t="s">
        <v>4243</v>
      </c>
      <c r="C634" s="76"/>
      <c r="D634" s="38"/>
      <c r="E634" s="38"/>
      <c r="G634" s="38"/>
      <c r="H634" s="38"/>
      <c r="I634" s="38"/>
      <c r="K634" s="77"/>
      <c r="L634" s="77"/>
      <c r="M634" s="38"/>
      <c r="N634" s="78">
        <v>1043.01</v>
      </c>
      <c r="O634" s="78"/>
      <c r="P634" s="78"/>
    </row>
    <row r="635" spans="2:16" s="21" customFormat="1" ht="0.75" customHeight="1" x14ac:dyDescent="0.25">
      <c r="B635" s="76"/>
      <c r="C635" s="76"/>
      <c r="N635" s="78"/>
      <c r="O635" s="78"/>
      <c r="P635" s="78"/>
    </row>
    <row r="636" spans="2:16" s="21" customFormat="1" ht="13.2" x14ac:dyDescent="0.25">
      <c r="B636" s="71" t="s">
        <v>4247</v>
      </c>
      <c r="C636" s="71"/>
      <c r="D636" s="25">
        <v>1</v>
      </c>
      <c r="E636" s="26">
        <v>43844</v>
      </c>
      <c r="G636" s="37" t="s">
        <v>15</v>
      </c>
      <c r="H636" s="37" t="s">
        <v>3936</v>
      </c>
      <c r="I636" s="37" t="s">
        <v>3645</v>
      </c>
      <c r="K636" s="72">
        <v>1</v>
      </c>
      <c r="L636" s="72"/>
      <c r="M636" s="27">
        <v>476.64</v>
      </c>
    </row>
    <row r="637" spans="2:16" s="21" customFormat="1" ht="11.25" customHeight="1" x14ac:dyDescent="0.25"/>
    <row r="638" spans="2:16" s="22" customFormat="1" ht="13.5" customHeight="1" x14ac:dyDescent="0.25">
      <c r="B638" s="73" t="s">
        <v>4247</v>
      </c>
      <c r="C638" s="73"/>
      <c r="D638" s="28">
        <v>2</v>
      </c>
      <c r="E638" s="29">
        <v>43844</v>
      </c>
      <c r="G638" s="39" t="s">
        <v>15</v>
      </c>
      <c r="H638" s="39" t="s">
        <v>3612</v>
      </c>
      <c r="I638" s="39" t="s">
        <v>3613</v>
      </c>
      <c r="K638" s="74">
        <v>1</v>
      </c>
      <c r="L638" s="74"/>
      <c r="M638" s="30">
        <v>540.83000000000004</v>
      </c>
    </row>
    <row r="639" spans="2:16" s="22" customFormat="1" ht="13.2" x14ac:dyDescent="0.25">
      <c r="B639" s="75" t="s">
        <v>4248</v>
      </c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</row>
    <row r="640" spans="2:16" s="22" customFormat="1" ht="2.25" customHeight="1" x14ac:dyDescent="0.25"/>
    <row r="641" spans="2:16" ht="11.25" customHeight="1" x14ac:dyDescent="0.25">
      <c r="B641" s="76" t="s">
        <v>4247</v>
      </c>
      <c r="C641" s="76"/>
      <c r="D641" s="38"/>
      <c r="E641" s="38"/>
      <c r="G641" s="38"/>
      <c r="H641" s="38"/>
      <c r="I641" s="38"/>
      <c r="K641" s="77"/>
      <c r="L641" s="77"/>
      <c r="M641" s="38"/>
      <c r="N641" s="78">
        <v>1017.47</v>
      </c>
      <c r="O641" s="78"/>
      <c r="P641" s="78"/>
    </row>
    <row r="642" spans="2:16" s="21" customFormat="1" ht="0.75" customHeight="1" x14ac:dyDescent="0.25">
      <c r="B642" s="76"/>
      <c r="C642" s="76"/>
      <c r="N642" s="78"/>
      <c r="O642" s="78"/>
      <c r="P642" s="78"/>
    </row>
    <row r="643" spans="2:16" s="21" customFormat="1" ht="13.2" x14ac:dyDescent="0.25">
      <c r="B643" s="71" t="s">
        <v>4249</v>
      </c>
      <c r="C643" s="71"/>
      <c r="D643" s="25">
        <v>1</v>
      </c>
      <c r="E643" s="26">
        <v>43844</v>
      </c>
      <c r="G643" s="37" t="s">
        <v>15</v>
      </c>
      <c r="H643" s="37" t="s">
        <v>3737</v>
      </c>
      <c r="I643" s="37" t="s">
        <v>3738</v>
      </c>
      <c r="K643" s="72">
        <v>1</v>
      </c>
      <c r="L643" s="72"/>
      <c r="M643" s="27">
        <v>102.84</v>
      </c>
    </row>
    <row r="644" spans="2:16" s="21" customFormat="1" ht="11.25" customHeight="1" x14ac:dyDescent="0.25"/>
    <row r="645" spans="2:16" s="21" customFormat="1" ht="13.2" x14ac:dyDescent="0.25">
      <c r="B645" s="79" t="s">
        <v>4250</v>
      </c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</row>
    <row r="646" spans="2:16" s="22" customFormat="1" ht="13.5" customHeight="1" x14ac:dyDescent="0.25">
      <c r="B646" s="73" t="s">
        <v>4251</v>
      </c>
      <c r="C646" s="73"/>
      <c r="D646" s="28">
        <v>1</v>
      </c>
      <c r="E646" s="29">
        <v>43844</v>
      </c>
      <c r="G646" s="39" t="s">
        <v>15</v>
      </c>
      <c r="H646" s="39" t="s">
        <v>3357</v>
      </c>
      <c r="I646" s="39" t="s">
        <v>3610</v>
      </c>
      <c r="K646" s="74">
        <v>1</v>
      </c>
      <c r="L646" s="74"/>
      <c r="M646" s="30">
        <v>28.17</v>
      </c>
    </row>
    <row r="647" spans="2:16" s="21" customFormat="1" ht="13.5" customHeight="1" x14ac:dyDescent="0.25">
      <c r="B647" s="71" t="s">
        <v>4251</v>
      </c>
      <c r="C647" s="71"/>
      <c r="D647" s="25">
        <v>2</v>
      </c>
      <c r="E647" s="26">
        <v>43844</v>
      </c>
      <c r="G647" s="37" t="s">
        <v>15</v>
      </c>
      <c r="H647" s="37" t="s">
        <v>3735</v>
      </c>
      <c r="I647" s="37" t="s">
        <v>3736</v>
      </c>
      <c r="K647" s="72">
        <v>1</v>
      </c>
      <c r="L647" s="72"/>
      <c r="M647" s="27">
        <v>584.92999999999995</v>
      </c>
    </row>
    <row r="648" spans="2:16" s="22" customFormat="1" ht="13.5" customHeight="1" x14ac:dyDescent="0.25">
      <c r="B648" s="73" t="s">
        <v>4251</v>
      </c>
      <c r="C648" s="73"/>
      <c r="D648" s="28">
        <v>3</v>
      </c>
      <c r="E648" s="29">
        <v>43844</v>
      </c>
      <c r="G648" s="39" t="s">
        <v>15</v>
      </c>
      <c r="H648" s="39" t="s">
        <v>3956</v>
      </c>
      <c r="I648" s="39" t="s">
        <v>147</v>
      </c>
      <c r="K648" s="74">
        <v>1</v>
      </c>
      <c r="L648" s="74"/>
      <c r="M648" s="30">
        <v>139.47999999999999</v>
      </c>
    </row>
    <row r="649" spans="2:16" s="21" customFormat="1" ht="13.5" customHeight="1" x14ac:dyDescent="0.25">
      <c r="B649" s="71" t="s">
        <v>4251</v>
      </c>
      <c r="C649" s="71"/>
      <c r="D649" s="25">
        <v>4</v>
      </c>
      <c r="E649" s="26">
        <v>43844</v>
      </c>
      <c r="G649" s="37" t="s">
        <v>15</v>
      </c>
      <c r="H649" s="37" t="s">
        <v>3955</v>
      </c>
      <c r="I649" s="37" t="s">
        <v>4219</v>
      </c>
      <c r="K649" s="72">
        <v>1</v>
      </c>
      <c r="L649" s="72"/>
      <c r="M649" s="27">
        <v>350.7</v>
      </c>
    </row>
    <row r="650" spans="2:16" s="21" customFormat="1" ht="13.2" x14ac:dyDescent="0.25">
      <c r="B650" s="79" t="s">
        <v>4252</v>
      </c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</row>
    <row r="651" spans="2:16" s="21" customFormat="1" ht="2.25" customHeight="1" x14ac:dyDescent="0.25"/>
    <row r="652" spans="2:16" ht="11.25" customHeight="1" x14ac:dyDescent="0.25">
      <c r="B652" s="76" t="s">
        <v>4251</v>
      </c>
      <c r="C652" s="76"/>
      <c r="D652" s="38"/>
      <c r="E652" s="38"/>
      <c r="G652" s="38"/>
      <c r="H652" s="38"/>
      <c r="I652" s="38"/>
      <c r="K652" s="77"/>
      <c r="L652" s="77"/>
      <c r="M652" s="38"/>
      <c r="N652" s="78">
        <v>1103.28</v>
      </c>
      <c r="O652" s="78"/>
      <c r="P652" s="78"/>
    </row>
    <row r="653" spans="2:16" s="22" customFormat="1" ht="0.75" customHeight="1" x14ac:dyDescent="0.25">
      <c r="B653" s="76"/>
      <c r="C653" s="76"/>
      <c r="N653" s="78"/>
      <c r="O653" s="78"/>
      <c r="P653" s="78"/>
    </row>
    <row r="654" spans="2:16" s="22" customFormat="1" ht="13.2" x14ac:dyDescent="0.25">
      <c r="B654" s="73" t="s">
        <v>4253</v>
      </c>
      <c r="C654" s="73"/>
      <c r="D654" s="28">
        <v>1</v>
      </c>
      <c r="E654" s="29">
        <v>43844</v>
      </c>
      <c r="G654" s="39" t="s">
        <v>15</v>
      </c>
      <c r="H654" s="39" t="s">
        <v>3357</v>
      </c>
      <c r="I654" s="39" t="s">
        <v>3610</v>
      </c>
      <c r="K654" s="74">
        <v>1</v>
      </c>
      <c r="L654" s="74"/>
      <c r="M654" s="30">
        <v>28.17</v>
      </c>
    </row>
    <row r="655" spans="2:16" s="22" customFormat="1" ht="11.25" customHeight="1" x14ac:dyDescent="0.25"/>
    <row r="656" spans="2:16" s="21" customFormat="1" ht="13.5" customHeight="1" x14ac:dyDescent="0.25">
      <c r="B656" s="71" t="s">
        <v>4253</v>
      </c>
      <c r="C656" s="71"/>
      <c r="D656" s="25">
        <v>2</v>
      </c>
      <c r="E656" s="26">
        <v>43844</v>
      </c>
      <c r="G656" s="37" t="s">
        <v>15</v>
      </c>
      <c r="H656" s="37" t="s">
        <v>3819</v>
      </c>
      <c r="I656" s="37" t="s">
        <v>3613</v>
      </c>
      <c r="K656" s="72">
        <v>1</v>
      </c>
      <c r="L656" s="72"/>
      <c r="M656" s="27">
        <v>540.83000000000004</v>
      </c>
    </row>
    <row r="657" spans="2:16" s="22" customFormat="1" ht="13.5" customHeight="1" x14ac:dyDescent="0.25">
      <c r="B657" s="73" t="s">
        <v>4253</v>
      </c>
      <c r="C657" s="73"/>
      <c r="D657" s="28">
        <v>3</v>
      </c>
      <c r="E657" s="29">
        <v>43844</v>
      </c>
      <c r="G657" s="39" t="s">
        <v>15</v>
      </c>
      <c r="H657" s="39" t="s">
        <v>3820</v>
      </c>
      <c r="I657" s="39" t="s">
        <v>3608</v>
      </c>
      <c r="K657" s="74">
        <v>1</v>
      </c>
      <c r="L657" s="74"/>
      <c r="M657" s="30">
        <v>116.45</v>
      </c>
    </row>
    <row r="658" spans="2:16" s="21" customFormat="1" ht="13.5" customHeight="1" x14ac:dyDescent="0.25">
      <c r="B658" s="71" t="s">
        <v>4253</v>
      </c>
      <c r="C658" s="71"/>
      <c r="D658" s="25">
        <v>4</v>
      </c>
      <c r="E658" s="26">
        <v>43844</v>
      </c>
      <c r="G658" s="37" t="s">
        <v>15</v>
      </c>
      <c r="H658" s="37" t="s">
        <v>3821</v>
      </c>
      <c r="I658" s="37" t="s">
        <v>3616</v>
      </c>
      <c r="K658" s="72">
        <v>1</v>
      </c>
      <c r="L658" s="72"/>
      <c r="M658" s="27">
        <v>298.37</v>
      </c>
    </row>
    <row r="659" spans="2:16" s="21" customFormat="1" ht="13.2" x14ac:dyDescent="0.25">
      <c r="B659" s="79" t="s">
        <v>4254</v>
      </c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</row>
    <row r="660" spans="2:16" s="21" customFormat="1" ht="2.25" customHeight="1" x14ac:dyDescent="0.25"/>
    <row r="661" spans="2:16" ht="11.25" customHeight="1" x14ac:dyDescent="0.25">
      <c r="B661" s="76" t="s">
        <v>4253</v>
      </c>
      <c r="C661" s="76"/>
      <c r="D661" s="38"/>
      <c r="E661" s="38"/>
      <c r="G661" s="38"/>
      <c r="H661" s="38"/>
      <c r="I661" s="38"/>
      <c r="K661" s="77"/>
      <c r="L661" s="77"/>
      <c r="M661" s="38"/>
      <c r="N661" s="78">
        <v>983.82</v>
      </c>
      <c r="O661" s="78"/>
      <c r="P661" s="78"/>
    </row>
    <row r="662" spans="2:16" s="22" customFormat="1" ht="0.75" customHeight="1" x14ac:dyDescent="0.25">
      <c r="B662" s="76"/>
      <c r="C662" s="76"/>
      <c r="N662" s="78"/>
      <c r="O662" s="78"/>
      <c r="P662" s="78"/>
    </row>
    <row r="663" spans="2:16" s="22" customFormat="1" ht="13.2" x14ac:dyDescent="0.25">
      <c r="B663" s="73" t="s">
        <v>4255</v>
      </c>
      <c r="C663" s="73"/>
      <c r="D663" s="28">
        <v>1</v>
      </c>
      <c r="E663" s="29">
        <v>43844</v>
      </c>
      <c r="G663" s="39" t="s">
        <v>15</v>
      </c>
      <c r="H663" s="39" t="s">
        <v>3357</v>
      </c>
      <c r="I663" s="39" t="s">
        <v>3610</v>
      </c>
      <c r="K663" s="74">
        <v>1</v>
      </c>
      <c r="L663" s="74"/>
      <c r="M663" s="30">
        <v>28.17</v>
      </c>
    </row>
    <row r="664" spans="2:16" s="22" customFormat="1" ht="11.25" customHeight="1" x14ac:dyDescent="0.25"/>
    <row r="665" spans="2:16" s="21" customFormat="1" ht="13.5" customHeight="1" x14ac:dyDescent="0.25">
      <c r="B665" s="71" t="s">
        <v>4255</v>
      </c>
      <c r="C665" s="71"/>
      <c r="D665" s="25">
        <v>2</v>
      </c>
      <c r="E665" s="26">
        <v>43844</v>
      </c>
      <c r="G665" s="37" t="s">
        <v>15</v>
      </c>
      <c r="H665" s="37" t="s">
        <v>3766</v>
      </c>
      <c r="I665" s="37" t="s">
        <v>3767</v>
      </c>
      <c r="K665" s="72">
        <v>1</v>
      </c>
      <c r="L665" s="72"/>
      <c r="M665" s="27">
        <v>498.9</v>
      </c>
    </row>
    <row r="666" spans="2:16" s="22" customFormat="1" ht="13.5" customHeight="1" x14ac:dyDescent="0.25">
      <c r="B666" s="73" t="s">
        <v>4255</v>
      </c>
      <c r="C666" s="73"/>
      <c r="D666" s="28">
        <v>3</v>
      </c>
      <c r="E666" s="29">
        <v>43844</v>
      </c>
      <c r="G666" s="39" t="s">
        <v>15</v>
      </c>
      <c r="H666" s="39" t="s">
        <v>3768</v>
      </c>
      <c r="I666" s="39" t="s">
        <v>3769</v>
      </c>
      <c r="K666" s="74">
        <v>1</v>
      </c>
      <c r="L666" s="74"/>
      <c r="M666" s="30">
        <v>185.01</v>
      </c>
    </row>
    <row r="667" spans="2:16" s="21" customFormat="1" ht="13.5" customHeight="1" x14ac:dyDescent="0.25">
      <c r="B667" s="71" t="s">
        <v>4255</v>
      </c>
      <c r="C667" s="71"/>
      <c r="D667" s="25">
        <v>4</v>
      </c>
      <c r="E667" s="26">
        <v>43844</v>
      </c>
      <c r="G667" s="37" t="s">
        <v>15</v>
      </c>
      <c r="H667" s="37" t="s">
        <v>3770</v>
      </c>
      <c r="I667" s="37" t="s">
        <v>3771</v>
      </c>
      <c r="K667" s="72">
        <v>1</v>
      </c>
      <c r="L667" s="72"/>
      <c r="M667" s="27">
        <v>235.61</v>
      </c>
    </row>
    <row r="668" spans="2:16" s="22" customFormat="1" ht="13.5" customHeight="1" x14ac:dyDescent="0.25">
      <c r="B668" s="73" t="s">
        <v>4255</v>
      </c>
      <c r="C668" s="73"/>
      <c r="D668" s="28">
        <v>5</v>
      </c>
      <c r="E668" s="29">
        <v>43844</v>
      </c>
      <c r="G668" s="39" t="s">
        <v>15</v>
      </c>
      <c r="H668" s="39" t="s">
        <v>3772</v>
      </c>
      <c r="I668" s="39" t="s">
        <v>3773</v>
      </c>
      <c r="K668" s="74">
        <v>1</v>
      </c>
      <c r="L668" s="74"/>
      <c r="M668" s="30">
        <v>1007.67</v>
      </c>
    </row>
    <row r="669" spans="2:16" s="21" customFormat="1" ht="13.5" customHeight="1" x14ac:dyDescent="0.25">
      <c r="B669" s="71" t="s">
        <v>4255</v>
      </c>
      <c r="C669" s="71"/>
      <c r="D669" s="25">
        <v>6</v>
      </c>
      <c r="E669" s="26">
        <v>43844</v>
      </c>
      <c r="G669" s="37" t="s">
        <v>15</v>
      </c>
      <c r="H669" s="37" t="s">
        <v>3774</v>
      </c>
      <c r="I669" s="37" t="s">
        <v>3775</v>
      </c>
      <c r="K669" s="72">
        <v>1</v>
      </c>
      <c r="L669" s="72"/>
      <c r="M669" s="27">
        <v>568.16999999999996</v>
      </c>
    </row>
    <row r="670" spans="2:16" s="21" customFormat="1" ht="13.2" x14ac:dyDescent="0.25">
      <c r="B670" s="79" t="s">
        <v>4256</v>
      </c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</row>
    <row r="671" spans="2:16" s="21" customFormat="1" ht="2.25" customHeight="1" x14ac:dyDescent="0.25"/>
    <row r="672" spans="2:16" ht="11.25" customHeight="1" x14ac:dyDescent="0.25">
      <c r="B672" s="76" t="s">
        <v>4255</v>
      </c>
      <c r="C672" s="76"/>
      <c r="D672" s="38"/>
      <c r="E672" s="38"/>
      <c r="G672" s="38"/>
      <c r="H672" s="38"/>
      <c r="I672" s="38"/>
      <c r="K672" s="77"/>
      <c r="L672" s="77"/>
      <c r="M672" s="38"/>
      <c r="N672" s="78">
        <v>2523.5300000000002</v>
      </c>
      <c r="O672" s="78"/>
      <c r="P672" s="78"/>
    </row>
    <row r="673" spans="2:16" s="22" customFormat="1" ht="0.75" customHeight="1" x14ac:dyDescent="0.25">
      <c r="B673" s="76"/>
      <c r="C673" s="76"/>
      <c r="N673" s="78"/>
      <c r="O673" s="78"/>
      <c r="P673" s="78"/>
    </row>
    <row r="674" spans="2:16" s="22" customFormat="1" ht="13.2" x14ac:dyDescent="0.25">
      <c r="B674" s="73" t="s">
        <v>4257</v>
      </c>
      <c r="C674" s="73"/>
      <c r="D674" s="28">
        <v>1</v>
      </c>
      <c r="E674" s="29">
        <v>43844</v>
      </c>
      <c r="G674" s="39" t="s">
        <v>15</v>
      </c>
      <c r="H674" s="39" t="s">
        <v>651</v>
      </c>
      <c r="I674" s="39" t="s">
        <v>3610</v>
      </c>
      <c r="K674" s="74">
        <v>1</v>
      </c>
      <c r="L674" s="74"/>
      <c r="M674" s="30">
        <v>29.75</v>
      </c>
    </row>
    <row r="675" spans="2:16" s="22" customFormat="1" ht="11.25" customHeight="1" x14ac:dyDescent="0.25"/>
    <row r="676" spans="2:16" s="21" customFormat="1" ht="13.5" customHeight="1" x14ac:dyDescent="0.25">
      <c r="B676" s="71" t="s">
        <v>4257</v>
      </c>
      <c r="C676" s="71"/>
      <c r="D676" s="25">
        <v>2</v>
      </c>
      <c r="E676" s="26">
        <v>43844</v>
      </c>
      <c r="G676" s="37" t="s">
        <v>15</v>
      </c>
      <c r="H676" s="37" t="s">
        <v>4141</v>
      </c>
      <c r="I676" s="37" t="s">
        <v>145</v>
      </c>
      <c r="K676" s="72">
        <v>1</v>
      </c>
      <c r="L676" s="72"/>
      <c r="M676" s="27">
        <v>715.23</v>
      </c>
    </row>
    <row r="677" spans="2:16" s="22" customFormat="1" ht="13.5" customHeight="1" x14ac:dyDescent="0.25">
      <c r="B677" s="73" t="s">
        <v>4257</v>
      </c>
      <c r="C677" s="73"/>
      <c r="D677" s="28">
        <v>3</v>
      </c>
      <c r="E677" s="29">
        <v>43844</v>
      </c>
      <c r="G677" s="39" t="s">
        <v>15</v>
      </c>
      <c r="H677" s="39" t="s">
        <v>3965</v>
      </c>
      <c r="I677" s="39" t="s">
        <v>16</v>
      </c>
      <c r="K677" s="74">
        <v>1</v>
      </c>
      <c r="L677" s="74"/>
      <c r="M677" s="30">
        <v>140.9</v>
      </c>
    </row>
    <row r="678" spans="2:16" s="21" customFormat="1" ht="13.5" customHeight="1" x14ac:dyDescent="0.25">
      <c r="B678" s="71" t="s">
        <v>4257</v>
      </c>
      <c r="C678" s="71"/>
      <c r="D678" s="25">
        <v>4</v>
      </c>
      <c r="E678" s="26">
        <v>43844</v>
      </c>
      <c r="G678" s="37" t="s">
        <v>15</v>
      </c>
      <c r="H678" s="37" t="s">
        <v>3962</v>
      </c>
      <c r="I678" s="37" t="s">
        <v>17</v>
      </c>
      <c r="K678" s="72">
        <v>1</v>
      </c>
      <c r="L678" s="72"/>
      <c r="M678" s="27">
        <v>355.84</v>
      </c>
    </row>
    <row r="679" spans="2:16" s="21" customFormat="1" ht="13.2" x14ac:dyDescent="0.25">
      <c r="B679" s="79" t="s">
        <v>4258</v>
      </c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</row>
    <row r="680" spans="2:16" s="21" customFormat="1" ht="2.25" customHeight="1" x14ac:dyDescent="0.25"/>
    <row r="681" spans="2:16" ht="11.25" customHeight="1" x14ac:dyDescent="0.25">
      <c r="B681" s="76" t="s">
        <v>4257</v>
      </c>
      <c r="C681" s="76"/>
      <c r="D681" s="38"/>
      <c r="E681" s="38"/>
      <c r="G681" s="38"/>
      <c r="H681" s="38"/>
      <c r="I681" s="38"/>
      <c r="K681" s="77"/>
      <c r="L681" s="77"/>
      <c r="M681" s="38"/>
      <c r="N681" s="78">
        <v>1241.72</v>
      </c>
      <c r="O681" s="78"/>
      <c r="P681" s="78"/>
    </row>
    <row r="682" spans="2:16" s="22" customFormat="1" ht="0.75" customHeight="1" x14ac:dyDescent="0.25">
      <c r="B682" s="76"/>
      <c r="C682" s="76"/>
      <c r="N682" s="78"/>
      <c r="O682" s="78"/>
      <c r="P682" s="78"/>
    </row>
    <row r="683" spans="2:16" s="22" customFormat="1" ht="13.2" x14ac:dyDescent="0.25">
      <c r="B683" s="73" t="s">
        <v>4259</v>
      </c>
      <c r="C683" s="73"/>
      <c r="D683" s="28">
        <v>1</v>
      </c>
      <c r="E683" s="29">
        <v>43844</v>
      </c>
      <c r="G683" s="39" t="s">
        <v>15</v>
      </c>
      <c r="H683" s="39" t="s">
        <v>3357</v>
      </c>
      <c r="I683" s="39" t="s">
        <v>3610</v>
      </c>
      <c r="K683" s="74">
        <v>1</v>
      </c>
      <c r="L683" s="74"/>
      <c r="M683" s="30">
        <v>28.17</v>
      </c>
    </row>
    <row r="684" spans="2:16" s="22" customFormat="1" ht="11.25" customHeight="1" x14ac:dyDescent="0.25"/>
    <row r="685" spans="2:16" s="21" customFormat="1" ht="13.5" customHeight="1" x14ac:dyDescent="0.25">
      <c r="B685" s="71" t="s">
        <v>4259</v>
      </c>
      <c r="C685" s="71"/>
      <c r="D685" s="25">
        <v>2</v>
      </c>
      <c r="E685" s="26">
        <v>43844</v>
      </c>
      <c r="G685" s="37" t="s">
        <v>15</v>
      </c>
      <c r="H685" s="37" t="s">
        <v>4260</v>
      </c>
      <c r="I685" s="37" t="s">
        <v>3322</v>
      </c>
      <c r="K685" s="72">
        <v>1</v>
      </c>
      <c r="L685" s="72"/>
      <c r="M685" s="27">
        <v>715.23</v>
      </c>
    </row>
    <row r="686" spans="2:16" s="22" customFormat="1" ht="13.5" customHeight="1" x14ac:dyDescent="0.25">
      <c r="B686" s="73" t="s">
        <v>4259</v>
      </c>
      <c r="C686" s="73"/>
      <c r="D686" s="28">
        <v>3</v>
      </c>
      <c r="E686" s="29">
        <v>43844</v>
      </c>
      <c r="G686" s="39" t="s">
        <v>15</v>
      </c>
      <c r="H686" s="39" t="s">
        <v>4261</v>
      </c>
      <c r="I686" s="39" t="s">
        <v>147</v>
      </c>
      <c r="K686" s="74">
        <v>1</v>
      </c>
      <c r="L686" s="74"/>
      <c r="M686" s="30">
        <v>144.01</v>
      </c>
    </row>
    <row r="687" spans="2:16" s="21" customFormat="1" ht="13.5" customHeight="1" x14ac:dyDescent="0.25">
      <c r="B687" s="71" t="s">
        <v>4259</v>
      </c>
      <c r="C687" s="71"/>
      <c r="D687" s="25">
        <v>4</v>
      </c>
      <c r="E687" s="26">
        <v>43844</v>
      </c>
      <c r="G687" s="37" t="s">
        <v>15</v>
      </c>
      <c r="H687" s="37" t="s">
        <v>4262</v>
      </c>
      <c r="I687" s="37" t="s">
        <v>4105</v>
      </c>
      <c r="K687" s="72">
        <v>1</v>
      </c>
      <c r="L687" s="72"/>
      <c r="M687" s="27">
        <v>483.46</v>
      </c>
    </row>
    <row r="688" spans="2:16" s="21" customFormat="1" ht="13.2" x14ac:dyDescent="0.25">
      <c r="B688" s="79" t="s">
        <v>4263</v>
      </c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</row>
    <row r="689" spans="2:16" s="21" customFormat="1" ht="2.25" customHeight="1" x14ac:dyDescent="0.25"/>
    <row r="690" spans="2:16" ht="11.25" customHeight="1" x14ac:dyDescent="0.25">
      <c r="B690" s="76" t="s">
        <v>4259</v>
      </c>
      <c r="C690" s="76"/>
      <c r="D690" s="38"/>
      <c r="E690" s="38"/>
      <c r="G690" s="38"/>
      <c r="H690" s="38"/>
      <c r="I690" s="38"/>
      <c r="K690" s="77"/>
      <c r="L690" s="77"/>
      <c r="M690" s="38"/>
      <c r="N690" s="78">
        <v>1370.87</v>
      </c>
      <c r="O690" s="78"/>
      <c r="P690" s="78"/>
    </row>
    <row r="691" spans="2:16" s="22" customFormat="1" ht="0.75" customHeight="1" x14ac:dyDescent="0.25">
      <c r="B691" s="76"/>
      <c r="C691" s="76"/>
      <c r="N691" s="78"/>
      <c r="O691" s="78"/>
      <c r="P691" s="78"/>
    </row>
    <row r="692" spans="2:16" s="22" customFormat="1" ht="13.2" x14ac:dyDescent="0.25">
      <c r="B692" s="73" t="s">
        <v>4264</v>
      </c>
      <c r="C692" s="73"/>
      <c r="D692" s="28">
        <v>1</v>
      </c>
      <c r="E692" s="29">
        <v>43844</v>
      </c>
      <c r="G692" s="39" t="s">
        <v>15</v>
      </c>
      <c r="H692" s="39" t="s">
        <v>3779</v>
      </c>
      <c r="I692" s="39" t="s">
        <v>3733</v>
      </c>
      <c r="K692" s="74">
        <v>1</v>
      </c>
      <c r="L692" s="74"/>
      <c r="M692" s="30">
        <v>645.57000000000005</v>
      </c>
    </row>
    <row r="693" spans="2:16" s="22" customFormat="1" ht="11.25" customHeight="1" x14ac:dyDescent="0.25"/>
    <row r="694" spans="2:16" s="22" customFormat="1" ht="13.2" x14ac:dyDescent="0.25">
      <c r="B694" s="75" t="s">
        <v>4217</v>
      </c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</row>
    <row r="695" spans="2:16" s="21" customFormat="1" ht="13.5" customHeight="1" x14ac:dyDescent="0.25">
      <c r="B695" s="71" t="s">
        <v>4265</v>
      </c>
      <c r="C695" s="71"/>
      <c r="D695" s="25">
        <v>1</v>
      </c>
      <c r="E695" s="26">
        <v>43836</v>
      </c>
      <c r="G695" s="37" t="s">
        <v>85</v>
      </c>
      <c r="H695" s="37" t="s">
        <v>3550</v>
      </c>
      <c r="I695" s="37" t="s">
        <v>86</v>
      </c>
      <c r="K695" s="72">
        <v>3</v>
      </c>
      <c r="L695" s="72"/>
      <c r="M695" s="27">
        <v>1412.76</v>
      </c>
    </row>
    <row r="696" spans="2:16" s="22" customFormat="1" ht="13.5" customHeight="1" x14ac:dyDescent="0.25">
      <c r="B696" s="73" t="s">
        <v>4266</v>
      </c>
      <c r="C696" s="73"/>
      <c r="D696" s="28">
        <v>1</v>
      </c>
      <c r="E696" s="29">
        <v>43836</v>
      </c>
      <c r="G696" s="39" t="s">
        <v>85</v>
      </c>
      <c r="H696" s="39" t="s">
        <v>3438</v>
      </c>
      <c r="I696" s="39" t="s">
        <v>86</v>
      </c>
      <c r="K696" s="74">
        <v>2</v>
      </c>
      <c r="L696" s="74"/>
      <c r="M696" s="30">
        <v>919.98</v>
      </c>
    </row>
    <row r="697" spans="2:16" s="21" customFormat="1" ht="13.5" customHeight="1" x14ac:dyDescent="0.25">
      <c r="B697" s="71" t="s">
        <v>4267</v>
      </c>
      <c r="C697" s="71"/>
      <c r="D697" s="25">
        <v>1</v>
      </c>
      <c r="E697" s="26">
        <v>43836</v>
      </c>
      <c r="G697" s="37" t="s">
        <v>85</v>
      </c>
      <c r="H697" s="37" t="s">
        <v>3551</v>
      </c>
      <c r="I697" s="37" t="s">
        <v>87</v>
      </c>
      <c r="K697" s="72">
        <v>3</v>
      </c>
      <c r="L697" s="72"/>
      <c r="M697" s="27">
        <v>1708.77</v>
      </c>
    </row>
    <row r="698" spans="2:16" s="22" customFormat="1" ht="13.5" customHeight="1" x14ac:dyDescent="0.25">
      <c r="B698" s="73" t="s">
        <v>4268</v>
      </c>
      <c r="C698" s="73"/>
      <c r="D698" s="28">
        <v>1</v>
      </c>
      <c r="E698" s="29">
        <v>43836</v>
      </c>
      <c r="G698" s="39" t="s">
        <v>85</v>
      </c>
      <c r="H698" s="39" t="s">
        <v>3663</v>
      </c>
      <c r="I698" s="39" t="s">
        <v>86</v>
      </c>
      <c r="K698" s="74">
        <v>2</v>
      </c>
      <c r="L698" s="74"/>
      <c r="M698" s="30">
        <v>942.04</v>
      </c>
    </row>
    <row r="699" spans="2:16" s="21" customFormat="1" ht="13.5" customHeight="1" x14ac:dyDescent="0.25">
      <c r="B699" s="71" t="s">
        <v>4269</v>
      </c>
      <c r="C699" s="71"/>
      <c r="D699" s="25">
        <v>1</v>
      </c>
      <c r="E699" s="26">
        <v>43836</v>
      </c>
      <c r="G699" s="37" t="s">
        <v>85</v>
      </c>
      <c r="H699" s="37" t="s">
        <v>3552</v>
      </c>
      <c r="I699" s="37" t="s">
        <v>86</v>
      </c>
      <c r="K699" s="72">
        <v>3</v>
      </c>
      <c r="L699" s="72"/>
      <c r="M699" s="27">
        <v>1458.45</v>
      </c>
    </row>
    <row r="700" spans="2:16" s="22" customFormat="1" ht="13.5" customHeight="1" x14ac:dyDescent="0.25">
      <c r="B700" s="73" t="s">
        <v>4270</v>
      </c>
      <c r="C700" s="73"/>
      <c r="D700" s="28">
        <v>1</v>
      </c>
      <c r="E700" s="29">
        <v>43836</v>
      </c>
      <c r="G700" s="39" t="s">
        <v>85</v>
      </c>
      <c r="H700" s="39" t="s">
        <v>3554</v>
      </c>
      <c r="I700" s="39" t="s">
        <v>86</v>
      </c>
      <c r="K700" s="74">
        <v>4</v>
      </c>
      <c r="L700" s="74"/>
      <c r="M700" s="30">
        <v>2209.04</v>
      </c>
    </row>
    <row r="701" spans="2:16" s="21" customFormat="1" ht="13.5" customHeight="1" x14ac:dyDescent="0.25">
      <c r="B701" s="71" t="s">
        <v>4271</v>
      </c>
      <c r="C701" s="71"/>
      <c r="D701" s="25">
        <v>1</v>
      </c>
      <c r="E701" s="26">
        <v>43836</v>
      </c>
      <c r="G701" s="37" t="s">
        <v>85</v>
      </c>
      <c r="H701" s="37" t="s">
        <v>3555</v>
      </c>
      <c r="I701" s="37" t="s">
        <v>3556</v>
      </c>
      <c r="K701" s="72">
        <v>3</v>
      </c>
      <c r="L701" s="72"/>
      <c r="M701" s="27">
        <v>198.51</v>
      </c>
    </row>
    <row r="702" spans="2:16" s="22" customFormat="1" ht="13.5" customHeight="1" x14ac:dyDescent="0.25">
      <c r="B702" s="73" t="s">
        <v>4272</v>
      </c>
      <c r="C702" s="73"/>
      <c r="D702" s="28">
        <v>1</v>
      </c>
      <c r="E702" s="29">
        <v>43843</v>
      </c>
      <c r="G702" s="39" t="s">
        <v>85</v>
      </c>
      <c r="H702" s="39" t="s">
        <v>3550</v>
      </c>
      <c r="I702" s="39" t="s">
        <v>86</v>
      </c>
      <c r="K702" s="74">
        <v>2</v>
      </c>
      <c r="L702" s="74"/>
      <c r="M702" s="30">
        <v>941.84</v>
      </c>
    </row>
    <row r="703" spans="2:16" s="21" customFormat="1" ht="13.5" customHeight="1" x14ac:dyDescent="0.25">
      <c r="B703" s="71" t="s">
        <v>4273</v>
      </c>
      <c r="C703" s="71"/>
      <c r="D703" s="25">
        <v>1</v>
      </c>
      <c r="E703" s="26">
        <v>43843</v>
      </c>
      <c r="G703" s="37" t="s">
        <v>85</v>
      </c>
      <c r="H703" s="37" t="s">
        <v>3438</v>
      </c>
      <c r="I703" s="37" t="s">
        <v>86</v>
      </c>
      <c r="K703" s="72">
        <v>3</v>
      </c>
      <c r="L703" s="72"/>
      <c r="M703" s="27">
        <v>1379.97</v>
      </c>
    </row>
    <row r="704" spans="2:16" s="22" customFormat="1" ht="13.5" customHeight="1" x14ac:dyDescent="0.25">
      <c r="B704" s="73" t="s">
        <v>4274</v>
      </c>
      <c r="C704" s="73"/>
      <c r="D704" s="28">
        <v>1</v>
      </c>
      <c r="E704" s="29">
        <v>43843</v>
      </c>
      <c r="G704" s="39" t="s">
        <v>85</v>
      </c>
      <c r="H704" s="39" t="s">
        <v>3551</v>
      </c>
      <c r="I704" s="39" t="s">
        <v>87</v>
      </c>
      <c r="K704" s="74">
        <v>5</v>
      </c>
      <c r="L704" s="74"/>
      <c r="M704" s="30">
        <v>2847.95</v>
      </c>
    </row>
    <row r="705" spans="2:16" s="21" customFormat="1" ht="13.5" customHeight="1" x14ac:dyDescent="0.25">
      <c r="B705" s="71" t="s">
        <v>4275</v>
      </c>
      <c r="C705" s="71"/>
      <c r="D705" s="25">
        <v>1</v>
      </c>
      <c r="E705" s="26">
        <v>43843</v>
      </c>
      <c r="G705" s="37" t="s">
        <v>85</v>
      </c>
      <c r="H705" s="37" t="s">
        <v>3663</v>
      </c>
      <c r="I705" s="37" t="s">
        <v>86</v>
      </c>
      <c r="K705" s="72">
        <v>3</v>
      </c>
      <c r="L705" s="72"/>
      <c r="M705" s="27">
        <v>1413.06</v>
      </c>
    </row>
    <row r="706" spans="2:16" s="22" customFormat="1" ht="13.5" customHeight="1" x14ac:dyDescent="0.25">
      <c r="B706" s="73" t="s">
        <v>4276</v>
      </c>
      <c r="C706" s="73"/>
      <c r="D706" s="28">
        <v>1</v>
      </c>
      <c r="E706" s="29">
        <v>43843</v>
      </c>
      <c r="G706" s="39" t="s">
        <v>85</v>
      </c>
      <c r="H706" s="39" t="s">
        <v>3552</v>
      </c>
      <c r="I706" s="39" t="s">
        <v>86</v>
      </c>
      <c r="K706" s="74">
        <v>6</v>
      </c>
      <c r="L706" s="74"/>
      <c r="M706" s="30">
        <v>2916.9</v>
      </c>
    </row>
    <row r="707" spans="2:16" s="21" customFormat="1" ht="13.5" customHeight="1" x14ac:dyDescent="0.25">
      <c r="B707" s="71" t="s">
        <v>4277</v>
      </c>
      <c r="C707" s="71"/>
      <c r="D707" s="25">
        <v>1</v>
      </c>
      <c r="E707" s="26">
        <v>43843</v>
      </c>
      <c r="G707" s="37" t="s">
        <v>85</v>
      </c>
      <c r="H707" s="37" t="s">
        <v>3554</v>
      </c>
      <c r="I707" s="37" t="s">
        <v>86</v>
      </c>
      <c r="K707" s="72">
        <v>3</v>
      </c>
      <c r="L707" s="72"/>
      <c r="M707" s="27">
        <v>1656.78</v>
      </c>
    </row>
    <row r="708" spans="2:16" s="22" customFormat="1" ht="13.5" customHeight="1" x14ac:dyDescent="0.25">
      <c r="B708" s="73" t="s">
        <v>4278</v>
      </c>
      <c r="C708" s="73"/>
      <c r="D708" s="28">
        <v>1</v>
      </c>
      <c r="E708" s="29">
        <v>43843</v>
      </c>
      <c r="G708" s="39" t="s">
        <v>85</v>
      </c>
      <c r="H708" s="39" t="s">
        <v>3555</v>
      </c>
      <c r="I708" s="39" t="s">
        <v>3556</v>
      </c>
      <c r="K708" s="74">
        <v>2</v>
      </c>
      <c r="L708" s="74"/>
      <c r="M708" s="30">
        <v>132.34</v>
      </c>
    </row>
    <row r="709" spans="2:16" s="21" customFormat="1" ht="13.5" customHeight="1" x14ac:dyDescent="0.25">
      <c r="B709" s="71" t="s">
        <v>4279</v>
      </c>
      <c r="C709" s="71"/>
      <c r="D709" s="25">
        <v>1</v>
      </c>
      <c r="E709" s="26">
        <v>43836</v>
      </c>
      <c r="G709" s="37" t="s">
        <v>56</v>
      </c>
      <c r="H709" s="37" t="s">
        <v>3672</v>
      </c>
      <c r="I709" s="37" t="s">
        <v>57</v>
      </c>
      <c r="K709" s="72">
        <v>1</v>
      </c>
      <c r="L709" s="72"/>
      <c r="M709" s="27">
        <v>651.38</v>
      </c>
    </row>
    <row r="710" spans="2:16" s="22" customFormat="1" ht="13.5" customHeight="1" x14ac:dyDescent="0.25">
      <c r="B710" s="73" t="s">
        <v>4280</v>
      </c>
      <c r="C710" s="73"/>
      <c r="D710" s="28">
        <v>1</v>
      </c>
      <c r="E710" s="29">
        <v>43836</v>
      </c>
      <c r="G710" s="39" t="s">
        <v>56</v>
      </c>
      <c r="H710" s="39" t="s">
        <v>3439</v>
      </c>
      <c r="I710" s="39" t="s">
        <v>97</v>
      </c>
      <c r="K710" s="74">
        <v>1</v>
      </c>
      <c r="L710" s="74"/>
      <c r="M710" s="30">
        <v>664.62</v>
      </c>
    </row>
    <row r="711" spans="2:16" s="21" customFormat="1" ht="13.5" customHeight="1" x14ac:dyDescent="0.25">
      <c r="B711" s="71" t="s">
        <v>4280</v>
      </c>
      <c r="C711" s="71"/>
      <c r="D711" s="25">
        <v>2</v>
      </c>
      <c r="E711" s="26">
        <v>43836</v>
      </c>
      <c r="G711" s="37" t="s">
        <v>56</v>
      </c>
      <c r="H711" s="37" t="s">
        <v>3440</v>
      </c>
      <c r="I711" s="37" t="s">
        <v>95</v>
      </c>
      <c r="K711" s="72">
        <v>1</v>
      </c>
      <c r="L711" s="72"/>
      <c r="M711" s="27">
        <v>232.31</v>
      </c>
    </row>
    <row r="712" spans="2:16" s="22" customFormat="1" ht="13.5" customHeight="1" x14ac:dyDescent="0.25">
      <c r="B712" s="73" t="s">
        <v>4280</v>
      </c>
      <c r="C712" s="73"/>
      <c r="D712" s="28">
        <v>3</v>
      </c>
      <c r="E712" s="29">
        <v>43836</v>
      </c>
      <c r="G712" s="39" t="s">
        <v>56</v>
      </c>
      <c r="H712" s="39" t="s">
        <v>3441</v>
      </c>
      <c r="I712" s="39" t="s">
        <v>47</v>
      </c>
      <c r="K712" s="74">
        <v>1</v>
      </c>
      <c r="L712" s="74"/>
      <c r="M712" s="30">
        <v>131.29</v>
      </c>
    </row>
    <row r="713" spans="2:16" s="22" customFormat="1" ht="2.25" customHeight="1" x14ac:dyDescent="0.25"/>
    <row r="714" spans="2:16" ht="11.25" customHeight="1" x14ac:dyDescent="0.25">
      <c r="B714" s="76" t="s">
        <v>4280</v>
      </c>
      <c r="C714" s="76"/>
      <c r="D714" s="38"/>
      <c r="E714" s="38"/>
      <c r="G714" s="38"/>
      <c r="H714" s="38"/>
      <c r="I714" s="38"/>
      <c r="K714" s="77"/>
      <c r="L714" s="77"/>
      <c r="M714" s="38"/>
      <c r="N714" s="78">
        <v>1028.22</v>
      </c>
      <c r="O714" s="78"/>
      <c r="P714" s="78"/>
    </row>
    <row r="715" spans="2:16" s="21" customFormat="1" ht="0.75" customHeight="1" x14ac:dyDescent="0.25">
      <c r="B715" s="76"/>
      <c r="C715" s="76"/>
      <c r="N715" s="78"/>
      <c r="O715" s="78"/>
      <c r="P715" s="78"/>
    </row>
    <row r="716" spans="2:16" s="21" customFormat="1" ht="13.2" x14ac:dyDescent="0.25">
      <c r="B716" s="71" t="s">
        <v>4281</v>
      </c>
      <c r="C716" s="71"/>
      <c r="D716" s="25">
        <v>1</v>
      </c>
      <c r="E716" s="26">
        <v>43836</v>
      </c>
      <c r="G716" s="37" t="s">
        <v>56</v>
      </c>
      <c r="H716" s="37" t="s">
        <v>3443</v>
      </c>
      <c r="I716" s="37" t="s">
        <v>97</v>
      </c>
      <c r="K716" s="72">
        <v>1</v>
      </c>
      <c r="L716" s="72"/>
      <c r="M716" s="27">
        <v>647.85</v>
      </c>
    </row>
    <row r="717" spans="2:16" s="21" customFormat="1" ht="11.25" customHeight="1" x14ac:dyDescent="0.25"/>
    <row r="718" spans="2:16" s="22" customFormat="1" ht="13.5" customHeight="1" x14ac:dyDescent="0.25">
      <c r="B718" s="73" t="s">
        <v>4281</v>
      </c>
      <c r="C718" s="73"/>
      <c r="D718" s="28">
        <v>2</v>
      </c>
      <c r="E718" s="29">
        <v>43836</v>
      </c>
      <c r="G718" s="39" t="s">
        <v>56</v>
      </c>
      <c r="H718" s="39" t="s">
        <v>3360</v>
      </c>
      <c r="I718" s="39" t="s">
        <v>4282</v>
      </c>
      <c r="K718" s="74">
        <v>1</v>
      </c>
      <c r="L718" s="74"/>
      <c r="M718" s="30">
        <v>805.4</v>
      </c>
    </row>
    <row r="719" spans="2:16" s="21" customFormat="1" ht="13.5" customHeight="1" x14ac:dyDescent="0.25">
      <c r="B719" s="71" t="s">
        <v>4281</v>
      </c>
      <c r="C719" s="71"/>
      <c r="D719" s="25">
        <v>3</v>
      </c>
      <c r="E719" s="26">
        <v>43836</v>
      </c>
      <c r="G719" s="37" t="s">
        <v>56</v>
      </c>
      <c r="H719" s="37" t="s">
        <v>3361</v>
      </c>
      <c r="I719" s="37" t="s">
        <v>95</v>
      </c>
      <c r="K719" s="72">
        <v>2</v>
      </c>
      <c r="L719" s="72"/>
      <c r="M719" s="27">
        <v>459.5</v>
      </c>
    </row>
    <row r="720" spans="2:16" s="22" customFormat="1" ht="13.5" customHeight="1" x14ac:dyDescent="0.25">
      <c r="B720" s="73" t="s">
        <v>4281</v>
      </c>
      <c r="C720" s="73"/>
      <c r="D720" s="28">
        <v>4</v>
      </c>
      <c r="E720" s="29">
        <v>43836</v>
      </c>
      <c r="G720" s="39" t="s">
        <v>56</v>
      </c>
      <c r="H720" s="39" t="s">
        <v>3362</v>
      </c>
      <c r="I720" s="39" t="s">
        <v>47</v>
      </c>
      <c r="K720" s="74">
        <v>2</v>
      </c>
      <c r="L720" s="74"/>
      <c r="M720" s="30">
        <v>277.33999999999997</v>
      </c>
    </row>
    <row r="721" spans="2:16" s="22" customFormat="1" ht="2.25" customHeight="1" x14ac:dyDescent="0.25"/>
    <row r="722" spans="2:16" ht="11.25" customHeight="1" x14ac:dyDescent="0.25">
      <c r="B722" s="76" t="s">
        <v>4281</v>
      </c>
      <c r="C722" s="76"/>
      <c r="D722" s="38"/>
      <c r="E722" s="38"/>
      <c r="G722" s="38"/>
      <c r="H722" s="38"/>
      <c r="I722" s="38"/>
      <c r="K722" s="77"/>
      <c r="L722" s="77"/>
      <c r="M722" s="38"/>
      <c r="N722" s="78">
        <v>2190.09</v>
      </c>
      <c r="O722" s="78"/>
      <c r="P722" s="78"/>
    </row>
    <row r="723" spans="2:16" s="21" customFormat="1" ht="0.75" customHeight="1" x14ac:dyDescent="0.25">
      <c r="B723" s="76"/>
      <c r="C723" s="76"/>
      <c r="N723" s="78"/>
      <c r="O723" s="78"/>
      <c r="P723" s="78"/>
    </row>
    <row r="724" spans="2:16" s="21" customFormat="1" ht="13.2" x14ac:dyDescent="0.25">
      <c r="B724" s="71" t="s">
        <v>4283</v>
      </c>
      <c r="C724" s="71"/>
      <c r="D724" s="25">
        <v>1</v>
      </c>
      <c r="E724" s="26">
        <v>43836</v>
      </c>
      <c r="G724" s="37" t="s">
        <v>56</v>
      </c>
      <c r="H724" s="37" t="s">
        <v>3761</v>
      </c>
      <c r="I724" s="37" t="s">
        <v>89</v>
      </c>
      <c r="K724" s="72">
        <v>1</v>
      </c>
      <c r="L724" s="72"/>
      <c r="M724" s="27">
        <v>471.76</v>
      </c>
    </row>
    <row r="725" spans="2:16" s="21" customFormat="1" ht="11.25" customHeight="1" x14ac:dyDescent="0.25"/>
    <row r="726" spans="2:16" s="22" customFormat="1" ht="13.5" customHeight="1" x14ac:dyDescent="0.25">
      <c r="B726" s="73" t="s">
        <v>4284</v>
      </c>
      <c r="C726" s="73"/>
      <c r="D726" s="28">
        <v>1</v>
      </c>
      <c r="E726" s="29">
        <v>43836</v>
      </c>
      <c r="G726" s="39" t="s">
        <v>56</v>
      </c>
      <c r="H726" s="39" t="s">
        <v>3445</v>
      </c>
      <c r="I726" s="39" t="s">
        <v>57</v>
      </c>
      <c r="K726" s="74">
        <v>1</v>
      </c>
      <c r="L726" s="74"/>
      <c r="M726" s="30">
        <v>471.76</v>
      </c>
    </row>
    <row r="727" spans="2:16" s="21" customFormat="1" ht="13.5" customHeight="1" x14ac:dyDescent="0.25">
      <c r="B727" s="71" t="s">
        <v>4284</v>
      </c>
      <c r="C727" s="71"/>
      <c r="D727" s="25">
        <v>2</v>
      </c>
      <c r="E727" s="26">
        <v>43836</v>
      </c>
      <c r="G727" s="37" t="s">
        <v>56</v>
      </c>
      <c r="H727" s="37" t="s">
        <v>3987</v>
      </c>
      <c r="I727" s="37" t="s">
        <v>89</v>
      </c>
      <c r="K727" s="72">
        <v>1</v>
      </c>
      <c r="L727" s="72"/>
      <c r="M727" s="27">
        <v>471.76</v>
      </c>
    </row>
    <row r="728" spans="2:16" s="21" customFormat="1" ht="2.25" customHeight="1" x14ac:dyDescent="0.25"/>
    <row r="729" spans="2:16" ht="11.25" customHeight="1" x14ac:dyDescent="0.25">
      <c r="B729" s="76" t="s">
        <v>4284</v>
      </c>
      <c r="C729" s="76"/>
      <c r="D729" s="38"/>
      <c r="E729" s="38"/>
      <c r="G729" s="38"/>
      <c r="H729" s="38"/>
      <c r="I729" s="38"/>
      <c r="K729" s="77"/>
      <c r="L729" s="77"/>
      <c r="M729" s="38"/>
      <c r="N729" s="78">
        <v>943.52</v>
      </c>
      <c r="O729" s="78"/>
      <c r="P729" s="78"/>
    </row>
    <row r="730" spans="2:16" s="22" customFormat="1" ht="0.75" customHeight="1" x14ac:dyDescent="0.25">
      <c r="B730" s="76"/>
      <c r="C730" s="76"/>
      <c r="N730" s="78"/>
      <c r="O730" s="78"/>
      <c r="P730" s="78"/>
    </row>
    <row r="731" spans="2:16" s="22" customFormat="1" ht="13.2" x14ac:dyDescent="0.25">
      <c r="B731" s="73" t="s">
        <v>4285</v>
      </c>
      <c r="C731" s="73"/>
      <c r="D731" s="28">
        <v>2</v>
      </c>
      <c r="E731" s="29">
        <v>43836</v>
      </c>
      <c r="G731" s="39" t="s">
        <v>56</v>
      </c>
      <c r="H731" s="39" t="s">
        <v>3985</v>
      </c>
      <c r="I731" s="39" t="s">
        <v>4286</v>
      </c>
      <c r="K731" s="74">
        <v>1</v>
      </c>
      <c r="L731" s="74"/>
      <c r="M731" s="30">
        <v>567.61</v>
      </c>
    </row>
    <row r="732" spans="2:16" s="22" customFormat="1" ht="11.25" customHeight="1" x14ac:dyDescent="0.25"/>
    <row r="733" spans="2:16" s="21" customFormat="1" ht="13.5" customHeight="1" x14ac:dyDescent="0.25">
      <c r="B733" s="71" t="s">
        <v>4285</v>
      </c>
      <c r="C733" s="71"/>
      <c r="D733" s="25">
        <v>4</v>
      </c>
      <c r="E733" s="26">
        <v>43836</v>
      </c>
      <c r="G733" s="37" t="s">
        <v>56</v>
      </c>
      <c r="H733" s="37" t="s">
        <v>3986</v>
      </c>
      <c r="I733" s="37" t="s">
        <v>4287</v>
      </c>
      <c r="K733" s="72">
        <v>1</v>
      </c>
      <c r="L733" s="72"/>
      <c r="M733" s="27">
        <v>206.4</v>
      </c>
    </row>
    <row r="734" spans="2:16" s="21" customFormat="1" ht="2.25" customHeight="1" x14ac:dyDescent="0.25"/>
    <row r="735" spans="2:16" ht="11.25" customHeight="1" x14ac:dyDescent="0.25">
      <c r="B735" s="76" t="s">
        <v>4285</v>
      </c>
      <c r="C735" s="76"/>
      <c r="D735" s="38"/>
      <c r="E735" s="38"/>
      <c r="G735" s="38"/>
      <c r="H735" s="38"/>
      <c r="I735" s="38"/>
      <c r="K735" s="77"/>
      <c r="L735" s="77"/>
      <c r="M735" s="38"/>
      <c r="N735" s="78">
        <v>774.01</v>
      </c>
      <c r="O735" s="78"/>
      <c r="P735" s="78"/>
    </row>
    <row r="736" spans="2:16" s="22" customFormat="1" ht="0.75" customHeight="1" x14ac:dyDescent="0.25">
      <c r="B736" s="76"/>
      <c r="C736" s="76"/>
      <c r="N736" s="78"/>
      <c r="O736" s="78"/>
      <c r="P736" s="78"/>
    </row>
    <row r="737" spans="2:16" s="22" customFormat="1" ht="13.2" x14ac:dyDescent="0.25">
      <c r="B737" s="73" t="s">
        <v>4288</v>
      </c>
      <c r="C737" s="73"/>
      <c r="D737" s="28">
        <v>1</v>
      </c>
      <c r="E737" s="29">
        <v>43836</v>
      </c>
      <c r="G737" s="39" t="s">
        <v>56</v>
      </c>
      <c r="H737" s="39" t="s">
        <v>3994</v>
      </c>
      <c r="I737" s="39" t="s">
        <v>3673</v>
      </c>
      <c r="K737" s="74">
        <v>1</v>
      </c>
      <c r="L737" s="74"/>
      <c r="M737" s="30">
        <v>262.52999999999997</v>
      </c>
    </row>
    <row r="738" spans="2:16" s="22" customFormat="1" ht="11.25" customHeight="1" x14ac:dyDescent="0.25"/>
    <row r="739" spans="2:16" s="21" customFormat="1" ht="13.5" customHeight="1" x14ac:dyDescent="0.25">
      <c r="B739" s="71" t="s">
        <v>4288</v>
      </c>
      <c r="C739" s="71"/>
      <c r="D739" s="25">
        <v>2</v>
      </c>
      <c r="E739" s="26">
        <v>43836</v>
      </c>
      <c r="G739" s="37" t="s">
        <v>56</v>
      </c>
      <c r="H739" s="37" t="s">
        <v>3996</v>
      </c>
      <c r="I739" s="37" t="s">
        <v>3674</v>
      </c>
      <c r="K739" s="72">
        <v>1</v>
      </c>
      <c r="L739" s="72"/>
      <c r="M739" s="27">
        <v>142.47</v>
      </c>
    </row>
    <row r="740" spans="2:16" s="22" customFormat="1" ht="13.5" customHeight="1" x14ac:dyDescent="0.25">
      <c r="B740" s="73" t="s">
        <v>4288</v>
      </c>
      <c r="C740" s="73"/>
      <c r="D740" s="28">
        <v>3</v>
      </c>
      <c r="E740" s="29">
        <v>43836</v>
      </c>
      <c r="G740" s="39" t="s">
        <v>56</v>
      </c>
      <c r="H740" s="39" t="s">
        <v>3993</v>
      </c>
      <c r="I740" s="39" t="s">
        <v>65</v>
      </c>
      <c r="K740" s="74">
        <v>1</v>
      </c>
      <c r="L740" s="74"/>
      <c r="M740" s="30">
        <v>381</v>
      </c>
    </row>
    <row r="741" spans="2:16" s="21" customFormat="1" ht="13.5" customHeight="1" x14ac:dyDescent="0.25">
      <c r="B741" s="71" t="s">
        <v>4288</v>
      </c>
      <c r="C741" s="71"/>
      <c r="D741" s="25">
        <v>4</v>
      </c>
      <c r="E741" s="26">
        <v>43836</v>
      </c>
      <c r="G741" s="37" t="s">
        <v>56</v>
      </c>
      <c r="H741" s="37" t="s">
        <v>3995</v>
      </c>
      <c r="I741" s="37" t="s">
        <v>4289</v>
      </c>
      <c r="K741" s="72">
        <v>1</v>
      </c>
      <c r="L741" s="72"/>
      <c r="M741" s="27">
        <v>256.31</v>
      </c>
    </row>
    <row r="742" spans="2:16" s="22" customFormat="1" ht="13.5" customHeight="1" x14ac:dyDescent="0.25">
      <c r="B742" s="73" t="s">
        <v>4288</v>
      </c>
      <c r="C742" s="73"/>
      <c r="D742" s="28">
        <v>5</v>
      </c>
      <c r="E742" s="29">
        <v>43836</v>
      </c>
      <c r="G742" s="39" t="s">
        <v>56</v>
      </c>
      <c r="H742" s="39" t="s">
        <v>3442</v>
      </c>
      <c r="I742" s="39" t="s">
        <v>47</v>
      </c>
      <c r="K742" s="74">
        <v>1</v>
      </c>
      <c r="L742" s="74"/>
      <c r="M742" s="30">
        <v>142.47</v>
      </c>
    </row>
    <row r="743" spans="2:16" s="22" customFormat="1" ht="2.25" customHeight="1" x14ac:dyDescent="0.25"/>
    <row r="744" spans="2:16" ht="11.25" customHeight="1" x14ac:dyDescent="0.25">
      <c r="B744" s="76" t="s">
        <v>4288</v>
      </c>
      <c r="C744" s="76"/>
      <c r="D744" s="38"/>
      <c r="E744" s="38"/>
      <c r="G744" s="38"/>
      <c r="H744" s="38"/>
      <c r="I744" s="38"/>
      <c r="K744" s="77"/>
      <c r="L744" s="77"/>
      <c r="M744" s="38"/>
      <c r="N744" s="78">
        <v>1184.78</v>
      </c>
      <c r="O744" s="78"/>
      <c r="P744" s="78"/>
    </row>
    <row r="745" spans="2:16" s="21" customFormat="1" ht="0.75" customHeight="1" x14ac:dyDescent="0.25">
      <c r="B745" s="76"/>
      <c r="C745" s="76"/>
      <c r="N745" s="78"/>
      <c r="O745" s="78"/>
      <c r="P745" s="78"/>
    </row>
    <row r="746" spans="2:16" s="21" customFormat="1" ht="13.2" x14ac:dyDescent="0.25">
      <c r="B746" s="71" t="s">
        <v>4290</v>
      </c>
      <c r="C746" s="71"/>
      <c r="D746" s="25">
        <v>1</v>
      </c>
      <c r="E746" s="26">
        <v>43836</v>
      </c>
      <c r="G746" s="37" t="s">
        <v>56</v>
      </c>
      <c r="H746" s="37" t="s">
        <v>3990</v>
      </c>
      <c r="I746" s="37" t="s">
        <v>4291</v>
      </c>
      <c r="K746" s="72">
        <v>1</v>
      </c>
      <c r="L746" s="72"/>
      <c r="M746" s="27">
        <v>149.32</v>
      </c>
    </row>
    <row r="747" spans="2:16" s="21" customFormat="1" ht="11.25" customHeight="1" x14ac:dyDescent="0.25"/>
    <row r="748" spans="2:16" s="22" customFormat="1" ht="13.5" customHeight="1" x14ac:dyDescent="0.25">
      <c r="B748" s="73" t="s">
        <v>4292</v>
      </c>
      <c r="C748" s="73"/>
      <c r="D748" s="28">
        <v>1</v>
      </c>
      <c r="E748" s="29">
        <v>43836</v>
      </c>
      <c r="G748" s="39" t="s">
        <v>56</v>
      </c>
      <c r="H748" s="39" t="s">
        <v>4293</v>
      </c>
      <c r="I748" s="39" t="s">
        <v>4294</v>
      </c>
      <c r="K748" s="74">
        <v>1</v>
      </c>
      <c r="L748" s="74"/>
      <c r="M748" s="30">
        <v>481.69</v>
      </c>
    </row>
    <row r="749" spans="2:16" s="21" customFormat="1" ht="13.5" customHeight="1" x14ac:dyDescent="0.25">
      <c r="B749" s="71" t="s">
        <v>4295</v>
      </c>
      <c r="C749" s="71"/>
      <c r="D749" s="25">
        <v>1</v>
      </c>
      <c r="E749" s="26">
        <v>43836</v>
      </c>
      <c r="G749" s="37" t="s">
        <v>56</v>
      </c>
      <c r="H749" s="37" t="s">
        <v>4296</v>
      </c>
      <c r="I749" s="37" t="s">
        <v>4297</v>
      </c>
      <c r="K749" s="72">
        <v>1</v>
      </c>
      <c r="L749" s="72"/>
      <c r="M749" s="27">
        <v>278.94</v>
      </c>
    </row>
    <row r="750" spans="2:16" s="22" customFormat="1" ht="13.5" customHeight="1" x14ac:dyDescent="0.25">
      <c r="B750" s="73" t="s">
        <v>4295</v>
      </c>
      <c r="C750" s="73"/>
      <c r="D750" s="28">
        <v>2</v>
      </c>
      <c r="E750" s="29">
        <v>43836</v>
      </c>
      <c r="G750" s="39" t="s">
        <v>56</v>
      </c>
      <c r="H750" s="39" t="s">
        <v>4298</v>
      </c>
      <c r="I750" s="39" t="s">
        <v>4299</v>
      </c>
      <c r="K750" s="74">
        <v>1</v>
      </c>
      <c r="L750" s="74"/>
      <c r="M750" s="30">
        <v>143.97999999999999</v>
      </c>
    </row>
    <row r="751" spans="2:16" s="22" customFormat="1" ht="2.25" customHeight="1" x14ac:dyDescent="0.25"/>
    <row r="752" spans="2:16" ht="11.25" customHeight="1" x14ac:dyDescent="0.25">
      <c r="B752" s="76" t="s">
        <v>4295</v>
      </c>
      <c r="C752" s="76"/>
      <c r="D752" s="38"/>
      <c r="E752" s="38"/>
      <c r="G752" s="38"/>
      <c r="H752" s="38"/>
      <c r="I752" s="38"/>
      <c r="K752" s="77"/>
      <c r="L752" s="77"/>
      <c r="M752" s="38"/>
      <c r="N752" s="78">
        <v>422.92</v>
      </c>
      <c r="O752" s="78"/>
      <c r="P752" s="78"/>
    </row>
    <row r="753" spans="2:16" s="21" customFormat="1" ht="0.75" customHeight="1" x14ac:dyDescent="0.25">
      <c r="B753" s="76"/>
      <c r="C753" s="76"/>
      <c r="N753" s="78"/>
      <c r="O753" s="78"/>
      <c r="P753" s="78"/>
    </row>
    <row r="754" spans="2:16" s="21" customFormat="1" ht="13.2" x14ac:dyDescent="0.25">
      <c r="B754" s="71" t="s">
        <v>4300</v>
      </c>
      <c r="C754" s="71"/>
      <c r="D754" s="25">
        <v>1</v>
      </c>
      <c r="E754" s="26">
        <v>43837</v>
      </c>
      <c r="G754" s="37" t="s">
        <v>18</v>
      </c>
      <c r="H754" s="37" t="s">
        <v>3514</v>
      </c>
      <c r="I754" s="37" t="s">
        <v>47</v>
      </c>
      <c r="K754" s="72">
        <v>1</v>
      </c>
      <c r="L754" s="72"/>
      <c r="M754" s="27">
        <v>187.13</v>
      </c>
    </row>
    <row r="755" spans="2:16" s="21" customFormat="1" ht="11.25" customHeight="1" x14ac:dyDescent="0.25"/>
    <row r="756" spans="2:16" s="22" customFormat="1" ht="13.5" customHeight="1" x14ac:dyDescent="0.25">
      <c r="B756" s="73" t="s">
        <v>4300</v>
      </c>
      <c r="C756" s="73"/>
      <c r="D756" s="28">
        <v>2</v>
      </c>
      <c r="E756" s="29">
        <v>43837</v>
      </c>
      <c r="G756" s="39" t="s">
        <v>18</v>
      </c>
      <c r="H756" s="39" t="s">
        <v>3515</v>
      </c>
      <c r="I756" s="39" t="s">
        <v>136</v>
      </c>
      <c r="K756" s="74">
        <v>1</v>
      </c>
      <c r="L756" s="74"/>
      <c r="M756" s="30">
        <v>409.9</v>
      </c>
    </row>
    <row r="757" spans="2:16" s="22" customFormat="1" ht="2.25" customHeight="1" x14ac:dyDescent="0.25"/>
    <row r="758" spans="2:16" ht="11.25" customHeight="1" x14ac:dyDescent="0.25">
      <c r="B758" s="76" t="s">
        <v>4300</v>
      </c>
      <c r="C758" s="76"/>
      <c r="D758" s="38"/>
      <c r="E758" s="38"/>
      <c r="G758" s="38"/>
      <c r="H758" s="38"/>
      <c r="I758" s="38"/>
      <c r="K758" s="77"/>
      <c r="L758" s="77"/>
      <c r="M758" s="38"/>
      <c r="N758" s="78">
        <v>597.03</v>
      </c>
      <c r="O758" s="78"/>
      <c r="P758" s="78"/>
    </row>
    <row r="759" spans="2:16" s="21" customFormat="1" ht="0.75" customHeight="1" x14ac:dyDescent="0.25">
      <c r="B759" s="76"/>
      <c r="C759" s="76"/>
      <c r="N759" s="78"/>
      <c r="O759" s="78"/>
      <c r="P759" s="78"/>
    </row>
    <row r="760" spans="2:16" s="21" customFormat="1" ht="13.2" x14ac:dyDescent="0.25">
      <c r="B760" s="71" t="s">
        <v>4301</v>
      </c>
      <c r="C760" s="71"/>
      <c r="D760" s="25">
        <v>1</v>
      </c>
      <c r="E760" s="26">
        <v>43837</v>
      </c>
      <c r="G760" s="37" t="s">
        <v>18</v>
      </c>
      <c r="H760" s="37" t="s">
        <v>3527</v>
      </c>
      <c r="I760" s="37" t="s">
        <v>111</v>
      </c>
      <c r="K760" s="72">
        <v>1</v>
      </c>
      <c r="L760" s="72"/>
      <c r="M760" s="27">
        <v>135.29</v>
      </c>
    </row>
    <row r="761" spans="2:16" s="21" customFormat="1" ht="11.25" customHeight="1" x14ac:dyDescent="0.25"/>
    <row r="762" spans="2:16" s="22" customFormat="1" ht="13.5" customHeight="1" x14ac:dyDescent="0.25">
      <c r="B762" s="73" t="s">
        <v>4302</v>
      </c>
      <c r="C762" s="73"/>
      <c r="D762" s="28">
        <v>1</v>
      </c>
      <c r="E762" s="29">
        <v>43837</v>
      </c>
      <c r="G762" s="39" t="s">
        <v>18</v>
      </c>
      <c r="H762" s="39" t="s">
        <v>3808</v>
      </c>
      <c r="I762" s="39" t="s">
        <v>54</v>
      </c>
      <c r="K762" s="74">
        <v>1</v>
      </c>
      <c r="L762" s="74"/>
      <c r="M762" s="30">
        <v>837.1</v>
      </c>
    </row>
    <row r="763" spans="2:16" s="21" customFormat="1" ht="13.5" customHeight="1" x14ac:dyDescent="0.25">
      <c r="B763" s="71" t="s">
        <v>4302</v>
      </c>
      <c r="C763" s="71"/>
      <c r="D763" s="25">
        <v>2</v>
      </c>
      <c r="E763" s="26">
        <v>43837</v>
      </c>
      <c r="G763" s="37" t="s">
        <v>18</v>
      </c>
      <c r="H763" s="37" t="s">
        <v>3470</v>
      </c>
      <c r="I763" s="37" t="s">
        <v>3376</v>
      </c>
      <c r="K763" s="72">
        <v>1</v>
      </c>
      <c r="L763" s="72"/>
      <c r="M763" s="27">
        <v>62.93</v>
      </c>
    </row>
    <row r="764" spans="2:16" s="21" customFormat="1" ht="2.25" customHeight="1" x14ac:dyDescent="0.25"/>
    <row r="765" spans="2:16" ht="11.25" customHeight="1" x14ac:dyDescent="0.25">
      <c r="B765" s="76" t="s">
        <v>4302</v>
      </c>
      <c r="C765" s="76"/>
      <c r="D765" s="38"/>
      <c r="E765" s="38"/>
      <c r="G765" s="38"/>
      <c r="H765" s="38"/>
      <c r="I765" s="38"/>
      <c r="K765" s="77"/>
      <c r="L765" s="77"/>
      <c r="M765" s="38"/>
      <c r="N765" s="78">
        <v>900.03</v>
      </c>
      <c r="O765" s="78"/>
      <c r="P765" s="78"/>
    </row>
    <row r="766" spans="2:16" s="22" customFormat="1" ht="0.75" customHeight="1" x14ac:dyDescent="0.25">
      <c r="B766" s="76"/>
      <c r="C766" s="76"/>
      <c r="N766" s="78"/>
      <c r="O766" s="78"/>
      <c r="P766" s="78"/>
    </row>
    <row r="767" spans="2:16" s="22" customFormat="1" ht="13.2" x14ac:dyDescent="0.25">
      <c r="B767" s="73" t="s">
        <v>4303</v>
      </c>
      <c r="C767" s="73"/>
      <c r="D767" s="28">
        <v>1</v>
      </c>
      <c r="E767" s="29">
        <v>43838</v>
      </c>
      <c r="G767" s="39" t="s">
        <v>3329</v>
      </c>
      <c r="H767" s="39" t="s">
        <v>4041</v>
      </c>
      <c r="I767" s="39" t="s">
        <v>4304</v>
      </c>
      <c r="K767" s="74">
        <v>1</v>
      </c>
      <c r="L767" s="74"/>
      <c r="M767" s="30">
        <v>392.15</v>
      </c>
    </row>
    <row r="768" spans="2:16" s="22" customFormat="1" ht="11.25" customHeight="1" x14ac:dyDescent="0.25"/>
    <row r="769" spans="2:16" s="21" customFormat="1" ht="13.5" customHeight="1" x14ac:dyDescent="0.25">
      <c r="B769" s="71" t="s">
        <v>4305</v>
      </c>
      <c r="C769" s="71"/>
      <c r="D769" s="25">
        <v>1</v>
      </c>
      <c r="E769" s="26">
        <v>43838</v>
      </c>
      <c r="G769" s="37" t="s">
        <v>3329</v>
      </c>
      <c r="H769" s="37" t="s">
        <v>3597</v>
      </c>
      <c r="I769" s="37" t="s">
        <v>4306</v>
      </c>
      <c r="K769" s="72">
        <v>1</v>
      </c>
      <c r="L769" s="72"/>
      <c r="M769" s="27">
        <v>0</v>
      </c>
    </row>
    <row r="770" spans="2:16" s="22" customFormat="1" ht="13.5" customHeight="1" x14ac:dyDescent="0.25">
      <c r="B770" s="73" t="s">
        <v>4305</v>
      </c>
      <c r="C770" s="73"/>
      <c r="D770" s="28">
        <v>2</v>
      </c>
      <c r="E770" s="29">
        <v>43838</v>
      </c>
      <c r="G770" s="39" t="s">
        <v>3329</v>
      </c>
      <c r="H770" s="39" t="s">
        <v>3598</v>
      </c>
      <c r="I770" s="39" t="s">
        <v>4307</v>
      </c>
      <c r="K770" s="74">
        <v>1</v>
      </c>
      <c r="L770" s="74"/>
      <c r="M770" s="30">
        <v>0</v>
      </c>
    </row>
    <row r="771" spans="2:16" s="22" customFormat="1" ht="13.2" x14ac:dyDescent="0.25">
      <c r="B771" s="81" t="s">
        <v>4308</v>
      </c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</row>
    <row r="772" spans="2:16" s="22" customFormat="1" ht="13.2" x14ac:dyDescent="0.25"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</row>
    <row r="773" spans="2:16" s="22" customFormat="1" ht="2.25" customHeight="1" x14ac:dyDescent="0.25"/>
    <row r="774" spans="2:16" ht="11.25" customHeight="1" x14ac:dyDescent="0.25">
      <c r="B774" s="76" t="s">
        <v>4305</v>
      </c>
      <c r="C774" s="76"/>
      <c r="D774" s="38"/>
      <c r="E774" s="38"/>
      <c r="G774" s="38"/>
      <c r="H774" s="38"/>
      <c r="I774" s="38"/>
      <c r="K774" s="77"/>
      <c r="L774" s="77"/>
      <c r="M774" s="38"/>
      <c r="N774" s="78">
        <v>0</v>
      </c>
      <c r="O774" s="78"/>
      <c r="P774" s="78"/>
    </row>
    <row r="775" spans="2:16" s="21" customFormat="1" ht="0.75" customHeight="1" x14ac:dyDescent="0.25">
      <c r="B775" s="76"/>
      <c r="C775" s="76"/>
      <c r="N775" s="78"/>
      <c r="O775" s="78"/>
      <c r="P775" s="78"/>
    </row>
    <row r="776" spans="2:16" s="21" customFormat="1" ht="13.2" x14ac:dyDescent="0.25">
      <c r="B776" s="71" t="s">
        <v>4309</v>
      </c>
      <c r="C776" s="71"/>
      <c r="D776" s="25">
        <v>1</v>
      </c>
      <c r="E776" s="26">
        <v>43837</v>
      </c>
      <c r="G776" s="37" t="s">
        <v>18</v>
      </c>
      <c r="H776" s="37" t="s">
        <v>3907</v>
      </c>
      <c r="I776" s="37" t="s">
        <v>4178</v>
      </c>
      <c r="K776" s="72">
        <v>2</v>
      </c>
      <c r="L776" s="72"/>
      <c r="M776" s="27">
        <v>270.58</v>
      </c>
    </row>
    <row r="777" spans="2:16" s="21" customFormat="1" ht="11.25" customHeight="1" x14ac:dyDescent="0.25"/>
    <row r="778" spans="2:16" s="22" customFormat="1" ht="13.5" customHeight="1" x14ac:dyDescent="0.25">
      <c r="B778" s="73" t="s">
        <v>4309</v>
      </c>
      <c r="C778" s="73"/>
      <c r="D778" s="28">
        <v>2</v>
      </c>
      <c r="E778" s="29">
        <v>43837</v>
      </c>
      <c r="G778" s="39" t="s">
        <v>18</v>
      </c>
      <c r="H778" s="39" t="s">
        <v>3527</v>
      </c>
      <c r="I778" s="39" t="s">
        <v>111</v>
      </c>
      <c r="K778" s="74">
        <v>2</v>
      </c>
      <c r="L778" s="74"/>
      <c r="M778" s="30">
        <v>270.58</v>
      </c>
    </row>
    <row r="779" spans="2:16" s="21" customFormat="1" ht="13.5" customHeight="1" x14ac:dyDescent="0.25">
      <c r="B779" s="71" t="s">
        <v>4309</v>
      </c>
      <c r="C779" s="71"/>
      <c r="D779" s="25">
        <v>3</v>
      </c>
      <c r="E779" s="26">
        <v>43837</v>
      </c>
      <c r="G779" s="37" t="s">
        <v>18</v>
      </c>
      <c r="H779" s="37" t="s">
        <v>3754</v>
      </c>
      <c r="I779" s="37" t="s">
        <v>137</v>
      </c>
      <c r="K779" s="72">
        <v>2</v>
      </c>
      <c r="L779" s="72"/>
      <c r="M779" s="27">
        <v>260.64</v>
      </c>
    </row>
    <row r="780" spans="2:16" s="22" customFormat="1" ht="13.5" customHeight="1" x14ac:dyDescent="0.25">
      <c r="B780" s="73" t="s">
        <v>4309</v>
      </c>
      <c r="C780" s="73"/>
      <c r="D780" s="28">
        <v>4</v>
      </c>
      <c r="E780" s="29">
        <v>43837</v>
      </c>
      <c r="G780" s="39" t="s">
        <v>18</v>
      </c>
      <c r="H780" s="39" t="s">
        <v>3529</v>
      </c>
      <c r="I780" s="39" t="s">
        <v>4310</v>
      </c>
      <c r="K780" s="74">
        <v>2</v>
      </c>
      <c r="L780" s="74"/>
      <c r="M780" s="30">
        <v>448.22</v>
      </c>
    </row>
    <row r="781" spans="2:16" s="21" customFormat="1" ht="13.5" customHeight="1" x14ac:dyDescent="0.25">
      <c r="B781" s="71" t="s">
        <v>4309</v>
      </c>
      <c r="C781" s="71"/>
      <c r="D781" s="25">
        <v>5</v>
      </c>
      <c r="E781" s="26">
        <v>43837</v>
      </c>
      <c r="G781" s="37" t="s">
        <v>18</v>
      </c>
      <c r="H781" s="37" t="s">
        <v>3528</v>
      </c>
      <c r="I781" s="37" t="s">
        <v>35</v>
      </c>
      <c r="K781" s="72">
        <v>1</v>
      </c>
      <c r="L781" s="72"/>
      <c r="M781" s="27">
        <v>224.11</v>
      </c>
    </row>
    <row r="782" spans="2:16" s="22" customFormat="1" ht="13.5" customHeight="1" x14ac:dyDescent="0.25">
      <c r="B782" s="73" t="s">
        <v>4309</v>
      </c>
      <c r="C782" s="73"/>
      <c r="D782" s="28">
        <v>6</v>
      </c>
      <c r="E782" s="29">
        <v>43837</v>
      </c>
      <c r="G782" s="39" t="s">
        <v>18</v>
      </c>
      <c r="H782" s="39" t="s">
        <v>3909</v>
      </c>
      <c r="I782" s="39" t="s">
        <v>3293</v>
      </c>
      <c r="K782" s="74">
        <v>4</v>
      </c>
      <c r="L782" s="74"/>
      <c r="M782" s="30">
        <v>115.56</v>
      </c>
    </row>
    <row r="783" spans="2:16" s="22" customFormat="1" ht="2.25" customHeight="1" x14ac:dyDescent="0.25"/>
    <row r="784" spans="2:16" ht="11.25" customHeight="1" x14ac:dyDescent="0.25">
      <c r="B784" s="76" t="s">
        <v>4309</v>
      </c>
      <c r="C784" s="76"/>
      <c r="D784" s="38"/>
      <c r="E784" s="38"/>
      <c r="G784" s="38"/>
      <c r="H784" s="38"/>
      <c r="I784" s="38"/>
      <c r="K784" s="77"/>
      <c r="L784" s="77"/>
      <c r="M784" s="38"/>
      <c r="N784" s="78">
        <v>1589.69</v>
      </c>
      <c r="O784" s="78"/>
      <c r="P784" s="78"/>
    </row>
    <row r="785" spans="2:16" s="21" customFormat="1" ht="0.75" customHeight="1" x14ac:dyDescent="0.25">
      <c r="B785" s="76"/>
      <c r="C785" s="76"/>
      <c r="N785" s="78"/>
      <c r="O785" s="78"/>
      <c r="P785" s="78"/>
    </row>
    <row r="786" spans="2:16" s="21" customFormat="1" ht="13.2" x14ac:dyDescent="0.25">
      <c r="B786" s="71" t="s">
        <v>4311</v>
      </c>
      <c r="C786" s="71"/>
      <c r="D786" s="25">
        <v>1</v>
      </c>
      <c r="E786" s="26">
        <v>43837</v>
      </c>
      <c r="G786" s="37" t="s">
        <v>18</v>
      </c>
      <c r="H786" s="37" t="s">
        <v>3631</v>
      </c>
      <c r="I786" s="37" t="s">
        <v>3531</v>
      </c>
      <c r="K786" s="72">
        <v>1</v>
      </c>
      <c r="L786" s="72"/>
      <c r="M786" s="27">
        <v>115.81</v>
      </c>
    </row>
    <row r="787" spans="2:16" s="21" customFormat="1" ht="11.25" customHeight="1" x14ac:dyDescent="0.25"/>
    <row r="788" spans="2:16" s="22" customFormat="1" ht="13.5" customHeight="1" x14ac:dyDescent="0.25">
      <c r="B788" s="73" t="s">
        <v>4312</v>
      </c>
      <c r="C788" s="73"/>
      <c r="D788" s="28">
        <v>1</v>
      </c>
      <c r="E788" s="29">
        <v>43837</v>
      </c>
      <c r="G788" s="39" t="s">
        <v>18</v>
      </c>
      <c r="H788" s="39" t="s">
        <v>3898</v>
      </c>
      <c r="I788" s="39" t="s">
        <v>4062</v>
      </c>
      <c r="K788" s="74">
        <v>1</v>
      </c>
      <c r="L788" s="74"/>
      <c r="M788" s="30">
        <v>118.83</v>
      </c>
    </row>
    <row r="789" spans="2:16" s="21" customFormat="1" ht="13.5" customHeight="1" x14ac:dyDescent="0.25">
      <c r="B789" s="71" t="s">
        <v>4313</v>
      </c>
      <c r="C789" s="71"/>
      <c r="D789" s="25">
        <v>1</v>
      </c>
      <c r="E789" s="26">
        <v>43837</v>
      </c>
      <c r="G789" s="37" t="s">
        <v>18</v>
      </c>
      <c r="H789" s="37" t="s">
        <v>3910</v>
      </c>
      <c r="I789" s="37" t="s">
        <v>4178</v>
      </c>
      <c r="K789" s="72">
        <v>1</v>
      </c>
      <c r="L789" s="72"/>
      <c r="M789" s="27">
        <v>89.99</v>
      </c>
    </row>
    <row r="790" spans="2:16" s="22" customFormat="1" ht="13.5" customHeight="1" x14ac:dyDescent="0.25">
      <c r="B790" s="73" t="s">
        <v>4313</v>
      </c>
      <c r="C790" s="73"/>
      <c r="D790" s="28">
        <v>2</v>
      </c>
      <c r="E790" s="29">
        <v>43837</v>
      </c>
      <c r="G790" s="39" t="s">
        <v>18</v>
      </c>
      <c r="H790" s="39" t="s">
        <v>3832</v>
      </c>
      <c r="I790" s="39" t="s">
        <v>3833</v>
      </c>
      <c r="K790" s="74">
        <v>1</v>
      </c>
      <c r="L790" s="74"/>
      <c r="M790" s="30">
        <v>55.72</v>
      </c>
    </row>
    <row r="791" spans="2:16" s="21" customFormat="1" ht="13.5" customHeight="1" x14ac:dyDescent="0.25">
      <c r="B791" s="71" t="s">
        <v>4313</v>
      </c>
      <c r="C791" s="71"/>
      <c r="D791" s="25">
        <v>3</v>
      </c>
      <c r="E791" s="26">
        <v>43837</v>
      </c>
      <c r="G791" s="37" t="s">
        <v>18</v>
      </c>
      <c r="H791" s="37" t="s">
        <v>3835</v>
      </c>
      <c r="I791" s="37" t="s">
        <v>102</v>
      </c>
      <c r="K791" s="72">
        <v>1</v>
      </c>
      <c r="L791" s="72"/>
      <c r="M791" s="27">
        <v>101.86</v>
      </c>
    </row>
    <row r="792" spans="2:16" s="21" customFormat="1" ht="2.25" customHeight="1" x14ac:dyDescent="0.25"/>
    <row r="793" spans="2:16" ht="11.25" customHeight="1" x14ac:dyDescent="0.25">
      <c r="B793" s="76" t="s">
        <v>4313</v>
      </c>
      <c r="C793" s="76"/>
      <c r="D793" s="38"/>
      <c r="E793" s="38"/>
      <c r="G793" s="38"/>
      <c r="H793" s="38"/>
      <c r="I793" s="38"/>
      <c r="K793" s="77"/>
      <c r="L793" s="77"/>
      <c r="M793" s="38"/>
      <c r="N793" s="78">
        <v>247.57</v>
      </c>
      <c r="O793" s="78"/>
      <c r="P793" s="78"/>
    </row>
    <row r="794" spans="2:16" s="22" customFormat="1" ht="0.75" customHeight="1" x14ac:dyDescent="0.25">
      <c r="B794" s="76"/>
      <c r="C794" s="76"/>
      <c r="N794" s="78"/>
      <c r="O794" s="78"/>
      <c r="P794" s="78"/>
    </row>
    <row r="795" spans="2:16" s="22" customFormat="1" ht="13.2" x14ac:dyDescent="0.25">
      <c r="B795" s="73" t="s">
        <v>4314</v>
      </c>
      <c r="C795" s="73"/>
      <c r="D795" s="28">
        <v>1</v>
      </c>
      <c r="E795" s="29">
        <v>43836</v>
      </c>
      <c r="G795" s="39" t="s">
        <v>37</v>
      </c>
      <c r="H795" s="39" t="s">
        <v>4315</v>
      </c>
      <c r="I795" s="39" t="s">
        <v>4316</v>
      </c>
      <c r="K795" s="74">
        <v>1</v>
      </c>
      <c r="L795" s="74"/>
      <c r="M795" s="30">
        <v>281.8</v>
      </c>
    </row>
    <row r="796" spans="2:16" s="22" customFormat="1" ht="11.25" customHeight="1" x14ac:dyDescent="0.25"/>
    <row r="797" spans="2:16" s="21" customFormat="1" ht="13.5" customHeight="1" x14ac:dyDescent="0.25">
      <c r="B797" s="71" t="s">
        <v>4314</v>
      </c>
      <c r="C797" s="71"/>
      <c r="D797" s="25">
        <v>2</v>
      </c>
      <c r="E797" s="26">
        <v>43836</v>
      </c>
      <c r="G797" s="37" t="s">
        <v>37</v>
      </c>
      <c r="H797" s="37" t="s">
        <v>3675</v>
      </c>
      <c r="I797" s="37" t="s">
        <v>3676</v>
      </c>
      <c r="K797" s="72">
        <v>1</v>
      </c>
      <c r="L797" s="72"/>
      <c r="M797" s="27">
        <v>358.2</v>
      </c>
    </row>
    <row r="798" spans="2:16" s="21" customFormat="1" ht="13.2" x14ac:dyDescent="0.25">
      <c r="B798" s="79" t="s">
        <v>3372</v>
      </c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</row>
    <row r="799" spans="2:16" s="21" customFormat="1" ht="2.25" customHeight="1" x14ac:dyDescent="0.25"/>
    <row r="800" spans="2:16" ht="11.25" customHeight="1" x14ac:dyDescent="0.25">
      <c r="B800" s="76" t="s">
        <v>4314</v>
      </c>
      <c r="C800" s="76"/>
      <c r="D800" s="38"/>
      <c r="E800" s="38"/>
      <c r="G800" s="38"/>
      <c r="H800" s="38"/>
      <c r="I800" s="38"/>
      <c r="K800" s="77"/>
      <c r="L800" s="77"/>
      <c r="M800" s="38"/>
      <c r="N800" s="78">
        <v>640</v>
      </c>
      <c r="O800" s="78"/>
      <c r="P800" s="78"/>
    </row>
    <row r="801" spans="2:16" s="22" customFormat="1" ht="0.75" customHeight="1" x14ac:dyDescent="0.25">
      <c r="B801" s="76"/>
      <c r="C801" s="76"/>
      <c r="N801" s="78"/>
      <c r="O801" s="78"/>
      <c r="P801" s="78"/>
    </row>
    <row r="802" spans="2:16" s="22" customFormat="1" ht="13.2" x14ac:dyDescent="0.25">
      <c r="B802" s="73" t="s">
        <v>4317</v>
      </c>
      <c r="C802" s="73"/>
      <c r="D802" s="28">
        <v>1</v>
      </c>
      <c r="E802" s="29">
        <v>43836</v>
      </c>
      <c r="G802" s="39" t="s">
        <v>37</v>
      </c>
      <c r="H802" s="39" t="s">
        <v>3604</v>
      </c>
      <c r="I802" s="39" t="s">
        <v>3605</v>
      </c>
      <c r="K802" s="74">
        <v>1</v>
      </c>
      <c r="L802" s="74"/>
      <c r="M802" s="30">
        <v>601.49</v>
      </c>
    </row>
    <row r="803" spans="2:16" s="22" customFormat="1" ht="11.25" customHeight="1" x14ac:dyDescent="0.25"/>
    <row r="804" spans="2:16" s="22" customFormat="1" ht="13.2" x14ac:dyDescent="0.25">
      <c r="B804" s="75" t="s">
        <v>3372</v>
      </c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</row>
    <row r="805" spans="2:16" s="21" customFormat="1" ht="13.5" customHeight="1" x14ac:dyDescent="0.25">
      <c r="B805" s="71" t="s">
        <v>4318</v>
      </c>
      <c r="C805" s="71"/>
      <c r="D805" s="25">
        <v>1</v>
      </c>
      <c r="E805" s="26">
        <v>43838</v>
      </c>
      <c r="G805" s="37" t="s">
        <v>3329</v>
      </c>
      <c r="H805" s="37" t="s">
        <v>4041</v>
      </c>
      <c r="I805" s="37" t="s">
        <v>4304</v>
      </c>
      <c r="K805" s="72">
        <v>1</v>
      </c>
      <c r="L805" s="72"/>
      <c r="M805" s="27">
        <v>392.15</v>
      </c>
    </row>
    <row r="806" spans="2:16" s="22" customFormat="1" ht="13.5" customHeight="1" x14ac:dyDescent="0.25">
      <c r="B806" s="73" t="s">
        <v>4319</v>
      </c>
      <c r="C806" s="73"/>
      <c r="D806" s="28">
        <v>1</v>
      </c>
      <c r="E806" s="29">
        <v>43803</v>
      </c>
      <c r="G806" s="39" t="s">
        <v>3337</v>
      </c>
      <c r="H806" s="39" t="s">
        <v>4320</v>
      </c>
      <c r="I806" s="39" t="s">
        <v>4321</v>
      </c>
      <c r="K806" s="74">
        <v>1</v>
      </c>
      <c r="L806" s="74"/>
      <c r="M806" s="30">
        <v>0</v>
      </c>
    </row>
    <row r="807" spans="2:16" s="22" customFormat="1" ht="13.2" x14ac:dyDescent="0.25">
      <c r="B807" s="75" t="s">
        <v>3866</v>
      </c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</row>
    <row r="808" spans="2:16" s="21" customFormat="1" ht="13.5" customHeight="1" x14ac:dyDescent="0.25">
      <c r="B808" s="71" t="s">
        <v>4322</v>
      </c>
      <c r="C808" s="71"/>
      <c r="D808" s="25">
        <v>1</v>
      </c>
      <c r="E808" s="26">
        <v>43837</v>
      </c>
      <c r="G808" s="37" t="s">
        <v>18</v>
      </c>
      <c r="H808" s="37" t="s">
        <v>4323</v>
      </c>
      <c r="I808" s="37" t="s">
        <v>4324</v>
      </c>
      <c r="K808" s="72">
        <v>1</v>
      </c>
      <c r="L808" s="72"/>
      <c r="M808" s="27">
        <v>0</v>
      </c>
    </row>
    <row r="809" spans="2:16" s="22" customFormat="1" ht="13.5" customHeight="1" x14ac:dyDescent="0.25">
      <c r="B809" s="73" t="s">
        <v>4322</v>
      </c>
      <c r="C809" s="73"/>
      <c r="D809" s="28">
        <v>2</v>
      </c>
      <c r="E809" s="29">
        <v>43837</v>
      </c>
      <c r="G809" s="39" t="s">
        <v>18</v>
      </c>
      <c r="H809" s="39" t="s">
        <v>4325</v>
      </c>
      <c r="I809" s="39" t="s">
        <v>4326</v>
      </c>
      <c r="K809" s="74">
        <v>1</v>
      </c>
      <c r="L809" s="74"/>
      <c r="M809" s="30">
        <v>0</v>
      </c>
    </row>
    <row r="810" spans="2:16" s="22" customFormat="1" ht="13.2" x14ac:dyDescent="0.25">
      <c r="B810" s="75" t="s">
        <v>4327</v>
      </c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</row>
    <row r="811" spans="2:16" s="22" customFormat="1" ht="2.25" customHeight="1" x14ac:dyDescent="0.25"/>
    <row r="812" spans="2:16" ht="11.25" customHeight="1" x14ac:dyDescent="0.25">
      <c r="B812" s="76" t="s">
        <v>4322</v>
      </c>
      <c r="C812" s="76"/>
      <c r="D812" s="38"/>
      <c r="E812" s="38"/>
      <c r="G812" s="38"/>
      <c r="H812" s="38"/>
      <c r="I812" s="38"/>
      <c r="K812" s="77"/>
      <c r="L812" s="77"/>
      <c r="M812" s="38"/>
      <c r="N812" s="78">
        <v>0</v>
      </c>
      <c r="O812" s="78"/>
      <c r="P812" s="78"/>
    </row>
    <row r="813" spans="2:16" s="21" customFormat="1" ht="0.75" customHeight="1" x14ac:dyDescent="0.25">
      <c r="B813" s="76"/>
      <c r="C813" s="76"/>
      <c r="N813" s="78"/>
      <c r="O813" s="78"/>
      <c r="P813" s="78"/>
    </row>
    <row r="814" spans="2:16" s="21" customFormat="1" ht="13.2" x14ac:dyDescent="0.25">
      <c r="B814" s="71" t="s">
        <v>4328</v>
      </c>
      <c r="C814" s="71"/>
      <c r="D814" s="25">
        <v>1</v>
      </c>
      <c r="E814" s="26">
        <v>43844</v>
      </c>
      <c r="G814" s="37" t="s">
        <v>18</v>
      </c>
      <c r="H814" s="37" t="s">
        <v>4329</v>
      </c>
      <c r="I814" s="37" t="s">
        <v>4330</v>
      </c>
      <c r="K814" s="72">
        <v>3</v>
      </c>
      <c r="L814" s="72"/>
      <c r="M814" s="27">
        <v>0</v>
      </c>
    </row>
    <row r="815" spans="2:16" s="21" customFormat="1" ht="11.25" customHeight="1" x14ac:dyDescent="0.25"/>
    <row r="816" spans="2:16" s="22" customFormat="1" ht="13.5" customHeight="1" x14ac:dyDescent="0.25">
      <c r="B816" s="73" t="s">
        <v>4328</v>
      </c>
      <c r="C816" s="73"/>
      <c r="D816" s="28">
        <v>2</v>
      </c>
      <c r="E816" s="29">
        <v>43844</v>
      </c>
      <c r="G816" s="39" t="s">
        <v>18</v>
      </c>
      <c r="H816" s="39" t="s">
        <v>4323</v>
      </c>
      <c r="I816" s="39" t="s">
        <v>4324</v>
      </c>
      <c r="K816" s="74">
        <v>2</v>
      </c>
      <c r="L816" s="74"/>
      <c r="M816" s="30">
        <v>0</v>
      </c>
    </row>
    <row r="817" spans="2:16" s="21" customFormat="1" ht="13.5" customHeight="1" x14ac:dyDescent="0.25">
      <c r="B817" s="71" t="s">
        <v>4328</v>
      </c>
      <c r="C817" s="71"/>
      <c r="D817" s="25">
        <v>3</v>
      </c>
      <c r="E817" s="26">
        <v>43844</v>
      </c>
      <c r="G817" s="37" t="s">
        <v>18</v>
      </c>
      <c r="H817" s="37" t="s">
        <v>4325</v>
      </c>
      <c r="I817" s="37" t="s">
        <v>4326</v>
      </c>
      <c r="K817" s="72">
        <v>2</v>
      </c>
      <c r="L817" s="72"/>
      <c r="M817" s="27">
        <v>0</v>
      </c>
    </row>
    <row r="818" spans="2:16" s="22" customFormat="1" ht="13.5" customHeight="1" x14ac:dyDescent="0.25">
      <c r="B818" s="73" t="s">
        <v>4328</v>
      </c>
      <c r="C818" s="73"/>
      <c r="D818" s="28">
        <v>4</v>
      </c>
      <c r="E818" s="29">
        <v>43844</v>
      </c>
      <c r="G818" s="39" t="s">
        <v>18</v>
      </c>
      <c r="H818" s="39" t="s">
        <v>4331</v>
      </c>
      <c r="I818" s="39" t="s">
        <v>4332</v>
      </c>
      <c r="K818" s="74">
        <v>3</v>
      </c>
      <c r="L818" s="74"/>
      <c r="M818" s="30">
        <v>0</v>
      </c>
    </row>
    <row r="819" spans="2:16" s="22" customFormat="1" ht="13.2" x14ac:dyDescent="0.25">
      <c r="B819" s="75" t="s">
        <v>4327</v>
      </c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</row>
    <row r="820" spans="2:16" ht="11.25" customHeight="1" x14ac:dyDescent="0.25">
      <c r="B820" s="76" t="s">
        <v>4328</v>
      </c>
      <c r="C820" s="76"/>
      <c r="D820" s="38"/>
      <c r="E820" s="38"/>
      <c r="G820" s="38"/>
      <c r="H820" s="38"/>
      <c r="I820" s="38"/>
      <c r="K820" s="77"/>
      <c r="L820" s="77"/>
      <c r="M820" s="38"/>
      <c r="N820" s="78">
        <v>0</v>
      </c>
      <c r="O820" s="78"/>
      <c r="P820" s="78"/>
    </row>
    <row r="821" spans="2:16" s="21" customFormat="1" ht="0.75" customHeight="1" x14ac:dyDescent="0.25">
      <c r="B821" s="76"/>
      <c r="C821" s="76"/>
      <c r="N821" s="78"/>
      <c r="O821" s="78"/>
      <c r="P821" s="78"/>
    </row>
    <row r="822" spans="2:16" s="21" customFormat="1" ht="13.2" x14ac:dyDescent="0.25">
      <c r="B822" s="71" t="s">
        <v>4333</v>
      </c>
      <c r="C822" s="71"/>
      <c r="D822" s="25">
        <v>1</v>
      </c>
      <c r="E822" s="26">
        <v>43836</v>
      </c>
      <c r="G822" s="37" t="s">
        <v>3739</v>
      </c>
      <c r="H822" s="37" t="s">
        <v>4334</v>
      </c>
      <c r="I822" s="37" t="s">
        <v>4335</v>
      </c>
      <c r="K822" s="72">
        <v>1</v>
      </c>
      <c r="L822" s="72"/>
      <c r="M822" s="27">
        <v>394.85</v>
      </c>
    </row>
    <row r="823" spans="2:16" s="21" customFormat="1" ht="11.25" customHeight="1" x14ac:dyDescent="0.25"/>
    <row r="824" spans="2:16" s="21" customFormat="1" ht="13.2" x14ac:dyDescent="0.25">
      <c r="B824" s="79" t="s">
        <v>4336</v>
      </c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</row>
    <row r="825" spans="2:16" s="22" customFormat="1" ht="13.5" customHeight="1" x14ac:dyDescent="0.25">
      <c r="B825" s="73" t="s">
        <v>4337</v>
      </c>
      <c r="C825" s="73"/>
      <c r="D825" s="28">
        <v>1</v>
      </c>
      <c r="E825" s="29">
        <v>43836</v>
      </c>
      <c r="G825" s="39" t="s">
        <v>3739</v>
      </c>
      <c r="H825" s="39" t="s">
        <v>58</v>
      </c>
      <c r="I825" s="39" t="s">
        <v>3816</v>
      </c>
      <c r="K825" s="74">
        <v>1</v>
      </c>
      <c r="L825" s="74"/>
      <c r="M825" s="30">
        <v>356.46</v>
      </c>
    </row>
    <row r="826" spans="2:16" s="22" customFormat="1" ht="13.2" x14ac:dyDescent="0.25">
      <c r="B826" s="75" t="s">
        <v>4338</v>
      </c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</row>
    <row r="827" spans="2:16" s="21" customFormat="1" ht="13.5" customHeight="1" x14ac:dyDescent="0.25">
      <c r="B827" s="71" t="s">
        <v>4339</v>
      </c>
      <c r="C827" s="71"/>
      <c r="D827" s="25">
        <v>1</v>
      </c>
      <c r="E827" s="26">
        <v>43836</v>
      </c>
      <c r="G827" s="37" t="s">
        <v>85</v>
      </c>
      <c r="H827" s="37" t="s">
        <v>4340</v>
      </c>
      <c r="I827" s="37" t="s">
        <v>4341</v>
      </c>
      <c r="K827" s="72">
        <v>1</v>
      </c>
      <c r="L827" s="72"/>
      <c r="M827" s="27">
        <v>94.59</v>
      </c>
    </row>
    <row r="828" spans="2:16" s="21" customFormat="1" ht="13.2" x14ac:dyDescent="0.25">
      <c r="B828" s="79" t="s">
        <v>4342</v>
      </c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</row>
    <row r="829" spans="2:16" s="22" customFormat="1" ht="13.5" customHeight="1" x14ac:dyDescent="0.25">
      <c r="B829" s="73" t="s">
        <v>4343</v>
      </c>
      <c r="C829" s="73"/>
      <c r="D829" s="28">
        <v>1</v>
      </c>
      <c r="E829" s="29">
        <v>43836</v>
      </c>
      <c r="G829" s="39" t="s">
        <v>85</v>
      </c>
      <c r="H829" s="39" t="s">
        <v>3553</v>
      </c>
      <c r="I829" s="39" t="s">
        <v>87</v>
      </c>
      <c r="K829" s="74">
        <v>1</v>
      </c>
      <c r="L829" s="74"/>
      <c r="M829" s="30">
        <v>554.29</v>
      </c>
    </row>
    <row r="830" spans="2:16" s="22" customFormat="1" ht="13.2" x14ac:dyDescent="0.25">
      <c r="B830" s="75" t="s">
        <v>4344</v>
      </c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</row>
    <row r="831" spans="2:16" s="21" customFormat="1" ht="13.5" customHeight="1" x14ac:dyDescent="0.25">
      <c r="B831" s="71" t="s">
        <v>4345</v>
      </c>
      <c r="C831" s="71"/>
      <c r="D831" s="25">
        <v>1</v>
      </c>
      <c r="E831" s="26">
        <v>43846</v>
      </c>
      <c r="G831" s="37" t="s">
        <v>18</v>
      </c>
      <c r="H831" s="37" t="s">
        <v>3837</v>
      </c>
      <c r="I831" s="37" t="s">
        <v>3291</v>
      </c>
      <c r="K831" s="72">
        <v>7</v>
      </c>
      <c r="L831" s="72"/>
      <c r="M831" s="27">
        <v>2003.61</v>
      </c>
    </row>
    <row r="832" spans="2:16" s="21" customFormat="1" ht="13.2" x14ac:dyDescent="0.25">
      <c r="B832" s="79" t="s">
        <v>4346</v>
      </c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</row>
    <row r="833" spans="2:16" s="22" customFormat="1" ht="13.5" customHeight="1" x14ac:dyDescent="0.25">
      <c r="B833" s="73" t="s">
        <v>4347</v>
      </c>
      <c r="C833" s="73"/>
      <c r="D833" s="28">
        <v>1</v>
      </c>
      <c r="E833" s="29">
        <v>43836</v>
      </c>
      <c r="G833" s="39" t="s">
        <v>43</v>
      </c>
      <c r="H833" s="39" t="s">
        <v>4348</v>
      </c>
      <c r="I833" s="39" t="s">
        <v>3306</v>
      </c>
      <c r="K833" s="74">
        <v>1</v>
      </c>
      <c r="L833" s="74"/>
      <c r="M833" s="30">
        <v>208.75</v>
      </c>
    </row>
    <row r="834" spans="2:16" s="21" customFormat="1" ht="13.5" customHeight="1" x14ac:dyDescent="0.25">
      <c r="B834" s="71" t="s">
        <v>4347</v>
      </c>
      <c r="C834" s="71"/>
      <c r="D834" s="25">
        <v>2</v>
      </c>
      <c r="E834" s="26">
        <v>43836</v>
      </c>
      <c r="G834" s="37" t="s">
        <v>43</v>
      </c>
      <c r="H834" s="37" t="s">
        <v>3404</v>
      </c>
      <c r="I834" s="37" t="s">
        <v>77</v>
      </c>
      <c r="K834" s="72">
        <v>2</v>
      </c>
      <c r="L834" s="72"/>
      <c r="M834" s="27">
        <v>50.54</v>
      </c>
    </row>
    <row r="835" spans="2:16" s="22" customFormat="1" ht="13.5" customHeight="1" x14ac:dyDescent="0.25">
      <c r="B835" s="73" t="s">
        <v>4347</v>
      </c>
      <c r="C835" s="73"/>
      <c r="D835" s="28">
        <v>3</v>
      </c>
      <c r="E835" s="29">
        <v>43836</v>
      </c>
      <c r="G835" s="39" t="s">
        <v>43</v>
      </c>
      <c r="H835" s="39" t="s">
        <v>3378</v>
      </c>
      <c r="I835" s="39" t="s">
        <v>3678</v>
      </c>
      <c r="K835" s="74">
        <v>2</v>
      </c>
      <c r="L835" s="74"/>
      <c r="M835" s="30">
        <v>45.44</v>
      </c>
    </row>
    <row r="836" spans="2:16" s="21" customFormat="1" ht="13.5" customHeight="1" x14ac:dyDescent="0.25">
      <c r="B836" s="71" t="s">
        <v>4347</v>
      </c>
      <c r="C836" s="71"/>
      <c r="D836" s="25">
        <v>4</v>
      </c>
      <c r="E836" s="26">
        <v>43836</v>
      </c>
      <c r="G836" s="37" t="s">
        <v>43</v>
      </c>
      <c r="H836" s="37" t="s">
        <v>4349</v>
      </c>
      <c r="I836" s="37" t="s">
        <v>3317</v>
      </c>
      <c r="K836" s="72">
        <v>1</v>
      </c>
      <c r="L836" s="72"/>
      <c r="M836" s="27">
        <v>489.2</v>
      </c>
    </row>
    <row r="837" spans="2:16" s="22" customFormat="1" ht="13.5" customHeight="1" x14ac:dyDescent="0.25">
      <c r="B837" s="73" t="s">
        <v>4347</v>
      </c>
      <c r="C837" s="73"/>
      <c r="D837" s="28">
        <v>5</v>
      </c>
      <c r="E837" s="29">
        <v>43836</v>
      </c>
      <c r="G837" s="39" t="s">
        <v>43</v>
      </c>
      <c r="H837" s="39" t="s">
        <v>4350</v>
      </c>
      <c r="I837" s="39" t="s">
        <v>3335</v>
      </c>
      <c r="K837" s="74">
        <v>1</v>
      </c>
      <c r="L837" s="74"/>
      <c r="M837" s="30">
        <v>425.14</v>
      </c>
    </row>
    <row r="838" spans="2:16" s="21" customFormat="1" ht="13.5" customHeight="1" x14ac:dyDescent="0.25">
      <c r="B838" s="71" t="s">
        <v>4347</v>
      </c>
      <c r="C838" s="71"/>
      <c r="D838" s="25">
        <v>6</v>
      </c>
      <c r="E838" s="26">
        <v>43836</v>
      </c>
      <c r="G838" s="37" t="s">
        <v>43</v>
      </c>
      <c r="H838" s="37" t="s">
        <v>4351</v>
      </c>
      <c r="I838" s="37" t="s">
        <v>66</v>
      </c>
      <c r="K838" s="72">
        <v>1</v>
      </c>
      <c r="L838" s="72"/>
      <c r="M838" s="27">
        <v>184.55</v>
      </c>
    </row>
    <row r="839" spans="2:16" s="22" customFormat="1" ht="13.5" customHeight="1" x14ac:dyDescent="0.25">
      <c r="B839" s="73" t="s">
        <v>4347</v>
      </c>
      <c r="C839" s="73"/>
      <c r="D839" s="28">
        <v>7</v>
      </c>
      <c r="E839" s="29">
        <v>43836</v>
      </c>
      <c r="G839" s="39" t="s">
        <v>43</v>
      </c>
      <c r="H839" s="39" t="s">
        <v>4352</v>
      </c>
      <c r="I839" s="39" t="s">
        <v>3704</v>
      </c>
      <c r="K839" s="74">
        <v>1</v>
      </c>
      <c r="L839" s="74"/>
      <c r="M839" s="30">
        <v>475.13</v>
      </c>
    </row>
    <row r="840" spans="2:16" s="21" customFormat="1" ht="13.5" customHeight="1" x14ac:dyDescent="0.25">
      <c r="B840" s="71" t="s">
        <v>4347</v>
      </c>
      <c r="C840" s="71"/>
      <c r="D840" s="25">
        <v>8</v>
      </c>
      <c r="E840" s="26">
        <v>43836</v>
      </c>
      <c r="G840" s="37" t="s">
        <v>43</v>
      </c>
      <c r="H840" s="37" t="s">
        <v>4353</v>
      </c>
      <c r="I840" s="37" t="s">
        <v>3706</v>
      </c>
      <c r="K840" s="72">
        <v>1</v>
      </c>
      <c r="L840" s="72"/>
      <c r="M840" s="27">
        <v>429.93</v>
      </c>
    </row>
    <row r="841" spans="2:16" s="21" customFormat="1" ht="13.2" x14ac:dyDescent="0.25">
      <c r="B841" s="79" t="s">
        <v>4354</v>
      </c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</row>
    <row r="842" spans="2:16" s="21" customFormat="1" ht="2.25" customHeight="1" x14ac:dyDescent="0.25"/>
    <row r="843" spans="2:16" ht="11.25" customHeight="1" x14ac:dyDescent="0.25">
      <c r="B843" s="76" t="s">
        <v>4347</v>
      </c>
      <c r="C843" s="76"/>
      <c r="D843" s="38"/>
      <c r="E843" s="38"/>
      <c r="G843" s="38"/>
      <c r="H843" s="38"/>
      <c r="I843" s="38"/>
      <c r="K843" s="77"/>
      <c r="L843" s="77"/>
      <c r="M843" s="38"/>
      <c r="N843" s="78">
        <v>2308.6799999999998</v>
      </c>
      <c r="O843" s="78"/>
      <c r="P843" s="78"/>
    </row>
    <row r="844" spans="2:16" s="22" customFormat="1" ht="0.75" customHeight="1" x14ac:dyDescent="0.25">
      <c r="B844" s="76"/>
      <c r="C844" s="76"/>
      <c r="N844" s="78"/>
      <c r="O844" s="78"/>
      <c r="P844" s="78"/>
    </row>
    <row r="845" spans="2:16" s="22" customFormat="1" ht="13.2" x14ac:dyDescent="0.25">
      <c r="B845" s="73" t="s">
        <v>4355</v>
      </c>
      <c r="C845" s="73"/>
      <c r="D845" s="28">
        <v>1</v>
      </c>
      <c r="E845" s="29">
        <v>43836</v>
      </c>
      <c r="G845" s="39" t="s">
        <v>43</v>
      </c>
      <c r="H845" s="39" t="s">
        <v>3701</v>
      </c>
      <c r="I845" s="39" t="s">
        <v>3306</v>
      </c>
      <c r="K845" s="74">
        <v>1</v>
      </c>
      <c r="L845" s="74"/>
      <c r="M845" s="30">
        <v>208.75</v>
      </c>
    </row>
    <row r="846" spans="2:16" s="22" customFormat="1" ht="11.25" customHeight="1" x14ac:dyDescent="0.25"/>
    <row r="847" spans="2:16" s="21" customFormat="1" ht="13.5" customHeight="1" x14ac:dyDescent="0.25">
      <c r="B847" s="71" t="s">
        <v>4355</v>
      </c>
      <c r="C847" s="71"/>
      <c r="D847" s="25">
        <v>2</v>
      </c>
      <c r="E847" s="26">
        <v>43836</v>
      </c>
      <c r="G847" s="37" t="s">
        <v>43</v>
      </c>
      <c r="H847" s="37" t="s">
        <v>3404</v>
      </c>
      <c r="I847" s="37" t="s">
        <v>77</v>
      </c>
      <c r="K847" s="72">
        <v>2</v>
      </c>
      <c r="L847" s="72"/>
      <c r="M847" s="27">
        <v>50.54</v>
      </c>
    </row>
    <row r="848" spans="2:16" s="22" customFormat="1" ht="13.5" customHeight="1" x14ac:dyDescent="0.25">
      <c r="B848" s="73" t="s">
        <v>4355</v>
      </c>
      <c r="C848" s="73"/>
      <c r="D848" s="28">
        <v>3</v>
      </c>
      <c r="E848" s="29">
        <v>43836</v>
      </c>
      <c r="G848" s="39" t="s">
        <v>43</v>
      </c>
      <c r="H848" s="39" t="s">
        <v>3378</v>
      </c>
      <c r="I848" s="39" t="s">
        <v>3678</v>
      </c>
      <c r="K848" s="74">
        <v>2</v>
      </c>
      <c r="L848" s="74"/>
      <c r="M848" s="30">
        <v>45.44</v>
      </c>
    </row>
    <row r="849" spans="2:16" s="21" customFormat="1" ht="13.5" customHeight="1" x14ac:dyDescent="0.25">
      <c r="B849" s="71" t="s">
        <v>4355</v>
      </c>
      <c r="C849" s="71"/>
      <c r="D849" s="25">
        <v>4</v>
      </c>
      <c r="E849" s="26">
        <v>43836</v>
      </c>
      <c r="G849" s="37" t="s">
        <v>43</v>
      </c>
      <c r="H849" s="37" t="s">
        <v>3702</v>
      </c>
      <c r="I849" s="37" t="s">
        <v>66</v>
      </c>
      <c r="K849" s="72">
        <v>1</v>
      </c>
      <c r="L849" s="72"/>
      <c r="M849" s="27">
        <v>184.55</v>
      </c>
    </row>
    <row r="850" spans="2:16" s="22" customFormat="1" ht="13.5" customHeight="1" x14ac:dyDescent="0.25">
      <c r="B850" s="73" t="s">
        <v>4355</v>
      </c>
      <c r="C850" s="73"/>
      <c r="D850" s="28">
        <v>5</v>
      </c>
      <c r="E850" s="29">
        <v>43836</v>
      </c>
      <c r="G850" s="39" t="s">
        <v>43</v>
      </c>
      <c r="H850" s="39" t="s">
        <v>4356</v>
      </c>
      <c r="I850" s="39" t="s">
        <v>4357</v>
      </c>
      <c r="K850" s="74">
        <v>1</v>
      </c>
      <c r="L850" s="74"/>
      <c r="M850" s="30">
        <v>498.15</v>
      </c>
    </row>
    <row r="851" spans="2:16" s="21" customFormat="1" ht="13.5" customHeight="1" x14ac:dyDescent="0.25">
      <c r="B851" s="71" t="s">
        <v>4355</v>
      </c>
      <c r="C851" s="71"/>
      <c r="D851" s="25">
        <v>6</v>
      </c>
      <c r="E851" s="26">
        <v>43836</v>
      </c>
      <c r="G851" s="37" t="s">
        <v>43</v>
      </c>
      <c r="H851" s="37" t="s">
        <v>4358</v>
      </c>
      <c r="I851" s="37" t="s">
        <v>4359</v>
      </c>
      <c r="K851" s="72">
        <v>1</v>
      </c>
      <c r="L851" s="72"/>
      <c r="M851" s="27">
        <v>440.33</v>
      </c>
    </row>
    <row r="852" spans="2:16" s="22" customFormat="1" ht="13.5" customHeight="1" x14ac:dyDescent="0.25">
      <c r="B852" s="73" t="s">
        <v>4355</v>
      </c>
      <c r="C852" s="73"/>
      <c r="D852" s="28">
        <v>7</v>
      </c>
      <c r="E852" s="29">
        <v>43836</v>
      </c>
      <c r="G852" s="39" t="s">
        <v>43</v>
      </c>
      <c r="H852" s="39" t="s">
        <v>4360</v>
      </c>
      <c r="I852" s="39" t="s">
        <v>4361</v>
      </c>
      <c r="K852" s="74">
        <v>1</v>
      </c>
      <c r="L852" s="74"/>
      <c r="M852" s="30">
        <v>226.81</v>
      </c>
    </row>
    <row r="853" spans="2:16" s="21" customFormat="1" ht="13.5" customHeight="1" x14ac:dyDescent="0.25">
      <c r="B853" s="71" t="s">
        <v>4355</v>
      </c>
      <c r="C853" s="71"/>
      <c r="D853" s="25">
        <v>8</v>
      </c>
      <c r="E853" s="26">
        <v>43836</v>
      </c>
      <c r="G853" s="37" t="s">
        <v>43</v>
      </c>
      <c r="H853" s="37" t="s">
        <v>3703</v>
      </c>
      <c r="I853" s="37" t="s">
        <v>3704</v>
      </c>
      <c r="K853" s="72">
        <v>1</v>
      </c>
      <c r="L853" s="72"/>
      <c r="M853" s="27">
        <v>475.13</v>
      </c>
    </row>
    <row r="854" spans="2:16" s="22" customFormat="1" ht="13.5" customHeight="1" x14ac:dyDescent="0.25">
      <c r="B854" s="73" t="s">
        <v>4355</v>
      </c>
      <c r="C854" s="73"/>
      <c r="D854" s="28">
        <v>9</v>
      </c>
      <c r="E854" s="29">
        <v>43836</v>
      </c>
      <c r="G854" s="39" t="s">
        <v>43</v>
      </c>
      <c r="H854" s="39" t="s">
        <v>3705</v>
      </c>
      <c r="I854" s="39" t="s">
        <v>3706</v>
      </c>
      <c r="K854" s="74">
        <v>1</v>
      </c>
      <c r="L854" s="74"/>
      <c r="M854" s="30">
        <v>429.93</v>
      </c>
    </row>
    <row r="855" spans="2:16" s="22" customFormat="1" ht="13.2" x14ac:dyDescent="0.25">
      <c r="B855" s="75" t="s">
        <v>4362</v>
      </c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</row>
    <row r="856" spans="2:16" s="22" customFormat="1" ht="2.25" customHeight="1" x14ac:dyDescent="0.25"/>
    <row r="857" spans="2:16" ht="11.25" customHeight="1" x14ac:dyDescent="0.25">
      <c r="B857" s="76" t="s">
        <v>4355</v>
      </c>
      <c r="C857" s="76"/>
      <c r="D857" s="38"/>
      <c r="E857" s="38"/>
      <c r="G857" s="38"/>
      <c r="H857" s="38"/>
      <c r="I857" s="38"/>
      <c r="K857" s="77"/>
      <c r="L857" s="77"/>
      <c r="M857" s="38"/>
      <c r="N857" s="78">
        <v>2559.63</v>
      </c>
      <c r="O857" s="78"/>
      <c r="P857" s="78"/>
    </row>
    <row r="858" spans="2:16" s="21" customFormat="1" ht="0.75" customHeight="1" x14ac:dyDescent="0.25">
      <c r="B858" s="76"/>
      <c r="C858" s="76"/>
      <c r="N858" s="78"/>
      <c r="O858" s="78"/>
      <c r="P858" s="78"/>
    </row>
    <row r="859" spans="2:16" s="21" customFormat="1" ht="13.2" x14ac:dyDescent="0.25">
      <c r="B859" s="71" t="s">
        <v>4363</v>
      </c>
      <c r="C859" s="71"/>
      <c r="D859" s="25">
        <v>1</v>
      </c>
      <c r="E859" s="26">
        <v>43836</v>
      </c>
      <c r="G859" s="37" t="s">
        <v>43</v>
      </c>
      <c r="H859" s="37" t="s">
        <v>3518</v>
      </c>
      <c r="I859" s="37" t="s">
        <v>67</v>
      </c>
      <c r="K859" s="72">
        <v>1</v>
      </c>
      <c r="L859" s="72"/>
      <c r="M859" s="27">
        <v>48.36</v>
      </c>
    </row>
    <row r="860" spans="2:16" s="21" customFormat="1" ht="11.25" customHeight="1" x14ac:dyDescent="0.25"/>
    <row r="861" spans="2:16" s="22" customFormat="1" ht="13.5" customHeight="1" x14ac:dyDescent="0.25">
      <c r="B861" s="73" t="s">
        <v>4363</v>
      </c>
      <c r="C861" s="73"/>
      <c r="D861" s="28">
        <v>2</v>
      </c>
      <c r="E861" s="29">
        <v>43836</v>
      </c>
      <c r="G861" s="39" t="s">
        <v>43</v>
      </c>
      <c r="H861" s="39" t="s">
        <v>3519</v>
      </c>
      <c r="I861" s="39" t="s">
        <v>69</v>
      </c>
      <c r="K861" s="74">
        <v>1</v>
      </c>
      <c r="L861" s="74"/>
      <c r="M861" s="30">
        <v>692.08</v>
      </c>
    </row>
    <row r="862" spans="2:16" s="22" customFormat="1" ht="13.2" x14ac:dyDescent="0.25">
      <c r="B862" s="75" t="s">
        <v>4364</v>
      </c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</row>
    <row r="863" spans="2:16" s="22" customFormat="1" ht="2.25" customHeight="1" x14ac:dyDescent="0.25"/>
    <row r="864" spans="2:16" ht="11.25" customHeight="1" x14ac:dyDescent="0.25">
      <c r="B864" s="76" t="s">
        <v>4363</v>
      </c>
      <c r="C864" s="76"/>
      <c r="D864" s="38"/>
      <c r="E864" s="38"/>
      <c r="G864" s="38"/>
      <c r="H864" s="38"/>
      <c r="I864" s="38"/>
      <c r="K864" s="77"/>
      <c r="L864" s="77"/>
      <c r="M864" s="38"/>
      <c r="N864" s="78">
        <v>740.44</v>
      </c>
      <c r="O864" s="78"/>
      <c r="P864" s="78"/>
    </row>
    <row r="865" spans="2:16" s="21" customFormat="1" ht="0.75" customHeight="1" x14ac:dyDescent="0.25">
      <c r="B865" s="76"/>
      <c r="C865" s="76"/>
      <c r="N865" s="78"/>
      <c r="O865" s="78"/>
      <c r="P865" s="78"/>
    </row>
    <row r="866" spans="2:16" s="21" customFormat="1" ht="13.2" x14ac:dyDescent="0.25">
      <c r="B866" s="71" t="s">
        <v>4365</v>
      </c>
      <c r="C866" s="71"/>
      <c r="D866" s="25">
        <v>1</v>
      </c>
      <c r="E866" s="26">
        <v>43836</v>
      </c>
      <c r="G866" s="37" t="s">
        <v>43</v>
      </c>
      <c r="H866" s="37" t="s">
        <v>3414</v>
      </c>
      <c r="I866" s="37" t="s">
        <v>71</v>
      </c>
      <c r="K866" s="72">
        <v>1</v>
      </c>
      <c r="L866" s="72"/>
      <c r="M866" s="27">
        <v>49.71</v>
      </c>
    </row>
    <row r="867" spans="2:16" s="21" customFormat="1" ht="11.25" customHeight="1" x14ac:dyDescent="0.25"/>
    <row r="868" spans="2:16" s="22" customFormat="1" ht="13.5" customHeight="1" x14ac:dyDescent="0.25">
      <c r="B868" s="73" t="s">
        <v>4365</v>
      </c>
      <c r="C868" s="73"/>
      <c r="D868" s="28">
        <v>2</v>
      </c>
      <c r="E868" s="29">
        <v>43836</v>
      </c>
      <c r="G868" s="39" t="s">
        <v>43</v>
      </c>
      <c r="H868" s="39" t="s">
        <v>3415</v>
      </c>
      <c r="I868" s="39" t="s">
        <v>73</v>
      </c>
      <c r="K868" s="74">
        <v>1</v>
      </c>
      <c r="L868" s="74"/>
      <c r="M868" s="30">
        <v>698.12</v>
      </c>
    </row>
    <row r="869" spans="2:16" s="21" customFormat="1" ht="13.5" customHeight="1" x14ac:dyDescent="0.25">
      <c r="B869" s="71" t="s">
        <v>4365</v>
      </c>
      <c r="C869" s="71"/>
      <c r="D869" s="25">
        <v>3</v>
      </c>
      <c r="E869" s="26">
        <v>43836</v>
      </c>
      <c r="G869" s="37" t="s">
        <v>43</v>
      </c>
      <c r="H869" s="37" t="s">
        <v>3718</v>
      </c>
      <c r="I869" s="37" t="s">
        <v>3719</v>
      </c>
      <c r="K869" s="72">
        <v>1</v>
      </c>
      <c r="L869" s="72"/>
      <c r="M869" s="27">
        <v>515.23</v>
      </c>
    </row>
    <row r="870" spans="2:16" s="21" customFormat="1" ht="13.2" x14ac:dyDescent="0.25">
      <c r="B870" s="79" t="s">
        <v>4366</v>
      </c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</row>
    <row r="871" spans="2:16" s="21" customFormat="1" ht="2.25" customHeight="1" x14ac:dyDescent="0.25"/>
    <row r="872" spans="2:16" ht="11.25" customHeight="1" x14ac:dyDescent="0.25">
      <c r="B872" s="76" t="s">
        <v>4365</v>
      </c>
      <c r="C872" s="76"/>
      <c r="D872" s="38"/>
      <c r="E872" s="38"/>
      <c r="G872" s="38"/>
      <c r="H872" s="38"/>
      <c r="I872" s="38"/>
      <c r="K872" s="77"/>
      <c r="L872" s="77"/>
      <c r="M872" s="38"/>
      <c r="N872" s="78">
        <v>1263.06</v>
      </c>
      <c r="O872" s="78"/>
      <c r="P872" s="78"/>
    </row>
    <row r="873" spans="2:16" s="22" customFormat="1" ht="0.75" customHeight="1" x14ac:dyDescent="0.25">
      <c r="B873" s="76"/>
      <c r="C873" s="76"/>
      <c r="N873" s="78"/>
      <c r="O873" s="78"/>
      <c r="P873" s="78"/>
    </row>
    <row r="874" spans="2:16" s="22" customFormat="1" ht="13.2" x14ac:dyDescent="0.25">
      <c r="B874" s="73" t="s">
        <v>4367</v>
      </c>
      <c r="C874" s="73"/>
      <c r="D874" s="28">
        <v>1</v>
      </c>
      <c r="E874" s="29">
        <v>43836</v>
      </c>
      <c r="G874" s="39" t="s">
        <v>43</v>
      </c>
      <c r="H874" s="39" t="s">
        <v>3854</v>
      </c>
      <c r="I874" s="39" t="s">
        <v>45</v>
      </c>
      <c r="K874" s="74">
        <v>1</v>
      </c>
      <c r="L874" s="74"/>
      <c r="M874" s="30">
        <v>874.23</v>
      </c>
    </row>
    <row r="875" spans="2:16" s="22" customFormat="1" ht="11.25" customHeight="1" x14ac:dyDescent="0.25"/>
    <row r="876" spans="2:16" s="21" customFormat="1" ht="13.5" customHeight="1" x14ac:dyDescent="0.25">
      <c r="B876" s="71" t="s">
        <v>4367</v>
      </c>
      <c r="C876" s="71"/>
      <c r="D876" s="25">
        <v>2</v>
      </c>
      <c r="E876" s="26">
        <v>43836</v>
      </c>
      <c r="G876" s="37" t="s">
        <v>43</v>
      </c>
      <c r="H876" s="37" t="s">
        <v>3855</v>
      </c>
      <c r="I876" s="37" t="s">
        <v>44</v>
      </c>
      <c r="K876" s="72">
        <v>1</v>
      </c>
      <c r="L876" s="72"/>
      <c r="M876" s="27">
        <v>65.81</v>
      </c>
    </row>
    <row r="877" spans="2:16" s="22" customFormat="1" ht="13.5" customHeight="1" x14ac:dyDescent="0.25">
      <c r="B877" s="73" t="s">
        <v>4367</v>
      </c>
      <c r="C877" s="73"/>
      <c r="D877" s="28">
        <v>3</v>
      </c>
      <c r="E877" s="29">
        <v>43836</v>
      </c>
      <c r="G877" s="39" t="s">
        <v>43</v>
      </c>
      <c r="H877" s="39" t="s">
        <v>3856</v>
      </c>
      <c r="I877" s="39" t="s">
        <v>3796</v>
      </c>
      <c r="K877" s="74">
        <v>1</v>
      </c>
      <c r="L877" s="74"/>
      <c r="M877" s="30">
        <v>481.5</v>
      </c>
    </row>
    <row r="878" spans="2:16" s="22" customFormat="1" ht="13.2" x14ac:dyDescent="0.25">
      <c r="B878" s="75" t="s">
        <v>4368</v>
      </c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</row>
    <row r="879" spans="2:16" s="22" customFormat="1" ht="2.25" customHeight="1" x14ac:dyDescent="0.25"/>
    <row r="880" spans="2:16" ht="11.25" customHeight="1" x14ac:dyDescent="0.25">
      <c r="B880" s="76" t="s">
        <v>4367</v>
      </c>
      <c r="C880" s="76"/>
      <c r="D880" s="38"/>
      <c r="E880" s="38"/>
      <c r="G880" s="38"/>
      <c r="H880" s="38"/>
      <c r="I880" s="38"/>
      <c r="K880" s="77"/>
      <c r="L880" s="77"/>
      <c r="M880" s="38"/>
      <c r="N880" s="78">
        <v>1421.54</v>
      </c>
      <c r="O880" s="78"/>
      <c r="P880" s="78"/>
    </row>
    <row r="881" spans="2:16" s="21" customFormat="1" ht="0.75" customHeight="1" x14ac:dyDescent="0.25">
      <c r="B881" s="76"/>
      <c r="C881" s="76"/>
      <c r="N881" s="78"/>
      <c r="O881" s="78"/>
      <c r="P881" s="78"/>
    </row>
    <row r="882" spans="2:16" s="21" customFormat="1" ht="13.2" x14ac:dyDescent="0.25">
      <c r="B882" s="71" t="s">
        <v>4369</v>
      </c>
      <c r="C882" s="71"/>
      <c r="D882" s="25">
        <v>1</v>
      </c>
      <c r="E882" s="26">
        <v>43836</v>
      </c>
      <c r="G882" s="37" t="s">
        <v>43</v>
      </c>
      <c r="H882" s="37" t="s">
        <v>3390</v>
      </c>
      <c r="I882" s="37" t="s">
        <v>74</v>
      </c>
      <c r="K882" s="72">
        <v>1</v>
      </c>
      <c r="L882" s="72"/>
      <c r="M882" s="27">
        <v>240.15</v>
      </c>
    </row>
    <row r="883" spans="2:16" s="21" customFormat="1" ht="11.25" customHeight="1" x14ac:dyDescent="0.25"/>
    <row r="884" spans="2:16" s="22" customFormat="1" ht="13.5" customHeight="1" x14ac:dyDescent="0.25">
      <c r="B884" s="73" t="s">
        <v>4369</v>
      </c>
      <c r="C884" s="73"/>
      <c r="D884" s="28">
        <v>2</v>
      </c>
      <c r="E884" s="29">
        <v>43836</v>
      </c>
      <c r="G884" s="39" t="s">
        <v>43</v>
      </c>
      <c r="H884" s="39" t="s">
        <v>3378</v>
      </c>
      <c r="I884" s="39" t="s">
        <v>3678</v>
      </c>
      <c r="K884" s="74">
        <v>1</v>
      </c>
      <c r="L884" s="74"/>
      <c r="M884" s="30">
        <v>22.72</v>
      </c>
    </row>
    <row r="885" spans="2:16" s="21" customFormat="1" ht="13.5" customHeight="1" x14ac:dyDescent="0.25">
      <c r="B885" s="71" t="s">
        <v>4369</v>
      </c>
      <c r="C885" s="71"/>
      <c r="D885" s="25">
        <v>3</v>
      </c>
      <c r="E885" s="26">
        <v>43836</v>
      </c>
      <c r="G885" s="37" t="s">
        <v>43</v>
      </c>
      <c r="H885" s="37" t="s">
        <v>3391</v>
      </c>
      <c r="I885" s="37" t="s">
        <v>75</v>
      </c>
      <c r="K885" s="72">
        <v>1</v>
      </c>
      <c r="L885" s="72"/>
      <c r="M885" s="27">
        <v>418.43</v>
      </c>
    </row>
    <row r="886" spans="2:16" s="22" customFormat="1" ht="13.5" customHeight="1" x14ac:dyDescent="0.25">
      <c r="B886" s="73" t="s">
        <v>4369</v>
      </c>
      <c r="C886" s="73"/>
      <c r="D886" s="28">
        <v>4</v>
      </c>
      <c r="E886" s="29">
        <v>43836</v>
      </c>
      <c r="G886" s="39" t="s">
        <v>43</v>
      </c>
      <c r="H886" s="39" t="s">
        <v>3863</v>
      </c>
      <c r="I886" s="39" t="s">
        <v>70</v>
      </c>
      <c r="K886" s="74">
        <v>1</v>
      </c>
      <c r="L886" s="74"/>
      <c r="M886" s="30">
        <v>131.1</v>
      </c>
    </row>
    <row r="887" spans="2:16" s="22" customFormat="1" ht="13.2" x14ac:dyDescent="0.25">
      <c r="B887" s="75" t="s">
        <v>4370</v>
      </c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</row>
    <row r="888" spans="2:16" s="22" customFormat="1" ht="2.25" customHeight="1" x14ac:dyDescent="0.25"/>
    <row r="889" spans="2:16" ht="11.25" customHeight="1" x14ac:dyDescent="0.25">
      <c r="B889" s="76" t="s">
        <v>4369</v>
      </c>
      <c r="C889" s="76"/>
      <c r="D889" s="38"/>
      <c r="E889" s="38"/>
      <c r="G889" s="38"/>
      <c r="H889" s="38"/>
      <c r="I889" s="38"/>
      <c r="K889" s="77"/>
      <c r="L889" s="77"/>
      <c r="M889" s="38"/>
      <c r="N889" s="78">
        <v>812.4</v>
      </c>
      <c r="O889" s="78"/>
      <c r="P889" s="78"/>
    </row>
    <row r="890" spans="2:16" s="21" customFormat="1" ht="0.75" customHeight="1" x14ac:dyDescent="0.25">
      <c r="B890" s="76"/>
      <c r="C890" s="76"/>
      <c r="N890" s="78"/>
      <c r="O890" s="78"/>
      <c r="P890" s="78"/>
    </row>
    <row r="891" spans="2:16" s="21" customFormat="1" ht="13.2" x14ac:dyDescent="0.25">
      <c r="B891" s="71" t="s">
        <v>4371</v>
      </c>
      <c r="C891" s="71"/>
      <c r="D891" s="25">
        <v>1</v>
      </c>
      <c r="E891" s="26">
        <v>43836</v>
      </c>
      <c r="G891" s="37" t="s">
        <v>43</v>
      </c>
      <c r="H891" s="37" t="s">
        <v>3798</v>
      </c>
      <c r="I891" s="37" t="s">
        <v>11</v>
      </c>
      <c r="K891" s="72">
        <v>1</v>
      </c>
      <c r="L891" s="72"/>
      <c r="M891" s="27">
        <v>198.1</v>
      </c>
    </row>
    <row r="892" spans="2:16" s="21" customFormat="1" ht="11.25" customHeight="1" x14ac:dyDescent="0.25"/>
    <row r="893" spans="2:16" s="22" customFormat="1" ht="13.5" customHeight="1" x14ac:dyDescent="0.25">
      <c r="B893" s="73" t="s">
        <v>4371</v>
      </c>
      <c r="C893" s="73"/>
      <c r="D893" s="28">
        <v>2</v>
      </c>
      <c r="E893" s="29">
        <v>43836</v>
      </c>
      <c r="G893" s="39" t="s">
        <v>43</v>
      </c>
      <c r="H893" s="39" t="s">
        <v>3395</v>
      </c>
      <c r="I893" s="39" t="s">
        <v>8</v>
      </c>
      <c r="K893" s="74">
        <v>2</v>
      </c>
      <c r="L893" s="74"/>
      <c r="M893" s="30">
        <v>58.22</v>
      </c>
    </row>
    <row r="894" spans="2:16" s="21" customFormat="1" ht="13.5" customHeight="1" x14ac:dyDescent="0.25">
      <c r="B894" s="71" t="s">
        <v>4371</v>
      </c>
      <c r="C894" s="71"/>
      <c r="D894" s="25">
        <v>3</v>
      </c>
      <c r="E894" s="26">
        <v>43836</v>
      </c>
      <c r="G894" s="37" t="s">
        <v>43</v>
      </c>
      <c r="H894" s="37" t="s">
        <v>3694</v>
      </c>
      <c r="I894" s="37" t="s">
        <v>12</v>
      </c>
      <c r="K894" s="72">
        <v>1</v>
      </c>
      <c r="L894" s="72"/>
      <c r="M894" s="27">
        <v>343.33</v>
      </c>
    </row>
    <row r="895" spans="2:16" s="22" customFormat="1" ht="13.5" customHeight="1" x14ac:dyDescent="0.25">
      <c r="B895" s="73" t="s">
        <v>4371</v>
      </c>
      <c r="C895" s="73"/>
      <c r="D895" s="28">
        <v>4</v>
      </c>
      <c r="E895" s="29">
        <v>43836</v>
      </c>
      <c r="G895" s="39" t="s">
        <v>43</v>
      </c>
      <c r="H895" s="39" t="s">
        <v>3799</v>
      </c>
      <c r="I895" s="39" t="s">
        <v>79</v>
      </c>
      <c r="K895" s="74">
        <v>1</v>
      </c>
      <c r="L895" s="74"/>
      <c r="M895" s="30">
        <v>177.66</v>
      </c>
    </row>
    <row r="896" spans="2:16" s="21" customFormat="1" ht="13.5" customHeight="1" x14ac:dyDescent="0.25">
      <c r="B896" s="71" t="s">
        <v>4371</v>
      </c>
      <c r="C896" s="71"/>
      <c r="D896" s="25">
        <v>5</v>
      </c>
      <c r="E896" s="26">
        <v>43836</v>
      </c>
      <c r="G896" s="37" t="s">
        <v>43</v>
      </c>
      <c r="H896" s="37" t="s">
        <v>3800</v>
      </c>
      <c r="I896" s="37" t="s">
        <v>63</v>
      </c>
      <c r="K896" s="72">
        <v>1</v>
      </c>
      <c r="L896" s="72"/>
      <c r="M896" s="27">
        <v>342.87</v>
      </c>
    </row>
    <row r="897" spans="2:16" s="22" customFormat="1" ht="13.5" customHeight="1" x14ac:dyDescent="0.25">
      <c r="B897" s="73" t="s">
        <v>4371</v>
      </c>
      <c r="C897" s="73"/>
      <c r="D897" s="28">
        <v>6</v>
      </c>
      <c r="E897" s="29">
        <v>43836</v>
      </c>
      <c r="G897" s="39" t="s">
        <v>43</v>
      </c>
      <c r="H897" s="39" t="s">
        <v>3801</v>
      </c>
      <c r="I897" s="39" t="s">
        <v>47</v>
      </c>
      <c r="K897" s="74">
        <v>1</v>
      </c>
      <c r="L897" s="74"/>
      <c r="M897" s="30">
        <v>192.59</v>
      </c>
    </row>
    <row r="898" spans="2:16" s="21" customFormat="1" ht="13.5" customHeight="1" x14ac:dyDescent="0.25">
      <c r="B898" s="71" t="s">
        <v>4371</v>
      </c>
      <c r="C898" s="71"/>
      <c r="D898" s="25">
        <v>7</v>
      </c>
      <c r="E898" s="26">
        <v>43836</v>
      </c>
      <c r="G898" s="37" t="s">
        <v>43</v>
      </c>
      <c r="H898" s="37" t="s">
        <v>3802</v>
      </c>
      <c r="I898" s="37" t="s">
        <v>3290</v>
      </c>
      <c r="K898" s="72">
        <v>1</v>
      </c>
      <c r="L898" s="72"/>
      <c r="M898" s="27">
        <v>482.98</v>
      </c>
    </row>
    <row r="899" spans="2:16" s="21" customFormat="1" ht="13.2" x14ac:dyDescent="0.25">
      <c r="B899" s="79" t="s">
        <v>4372</v>
      </c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</row>
    <row r="900" spans="2:16" s="21" customFormat="1" ht="2.25" customHeight="1" x14ac:dyDescent="0.25"/>
    <row r="901" spans="2:16" ht="11.25" customHeight="1" x14ac:dyDescent="0.25">
      <c r="B901" s="76" t="s">
        <v>4371</v>
      </c>
      <c r="C901" s="76"/>
      <c r="D901" s="38"/>
      <c r="E901" s="38"/>
      <c r="G901" s="38"/>
      <c r="H901" s="38"/>
      <c r="I901" s="38"/>
      <c r="K901" s="77"/>
      <c r="L901" s="77"/>
      <c r="M901" s="38"/>
      <c r="N901" s="78">
        <v>1795.75</v>
      </c>
      <c r="O901" s="78"/>
      <c r="P901" s="78"/>
    </row>
    <row r="902" spans="2:16" s="22" customFormat="1" ht="0.75" customHeight="1" x14ac:dyDescent="0.25">
      <c r="B902" s="76"/>
      <c r="C902" s="76"/>
      <c r="N902" s="78"/>
      <c r="O902" s="78"/>
      <c r="P902" s="78"/>
    </row>
    <row r="903" spans="2:16" s="22" customFormat="1" ht="13.2" x14ac:dyDescent="0.25">
      <c r="B903" s="73" t="s">
        <v>4373</v>
      </c>
      <c r="C903" s="73"/>
      <c r="D903" s="28">
        <v>1</v>
      </c>
      <c r="E903" s="29">
        <v>43837</v>
      </c>
      <c r="G903" s="39" t="s">
        <v>43</v>
      </c>
      <c r="H903" s="39" t="s">
        <v>3404</v>
      </c>
      <c r="I903" s="39" t="s">
        <v>77</v>
      </c>
      <c r="K903" s="74">
        <v>2</v>
      </c>
      <c r="L903" s="74"/>
      <c r="M903" s="30">
        <v>50.54</v>
      </c>
    </row>
    <row r="904" spans="2:16" s="22" customFormat="1" ht="11.25" customHeight="1" x14ac:dyDescent="0.25"/>
    <row r="905" spans="2:16" s="21" customFormat="1" ht="13.5" customHeight="1" x14ac:dyDescent="0.25">
      <c r="B905" s="71" t="s">
        <v>4373</v>
      </c>
      <c r="C905" s="71"/>
      <c r="D905" s="25">
        <v>2</v>
      </c>
      <c r="E905" s="26">
        <v>43837</v>
      </c>
      <c r="G905" s="37" t="s">
        <v>43</v>
      </c>
      <c r="H905" s="37" t="s">
        <v>3378</v>
      </c>
      <c r="I905" s="37" t="s">
        <v>3678</v>
      </c>
      <c r="K905" s="72">
        <v>1</v>
      </c>
      <c r="L905" s="72"/>
      <c r="M905" s="27">
        <v>22.72</v>
      </c>
    </row>
    <row r="906" spans="2:16" s="22" customFormat="1" ht="13.5" customHeight="1" x14ac:dyDescent="0.25">
      <c r="B906" s="73" t="s">
        <v>4373</v>
      </c>
      <c r="C906" s="73"/>
      <c r="D906" s="28">
        <v>3</v>
      </c>
      <c r="E906" s="29">
        <v>43837</v>
      </c>
      <c r="G906" s="39" t="s">
        <v>43</v>
      </c>
      <c r="H906" s="39" t="s">
        <v>3679</v>
      </c>
      <c r="I906" s="39" t="s">
        <v>47</v>
      </c>
      <c r="K906" s="74">
        <v>1</v>
      </c>
      <c r="L906" s="74"/>
      <c r="M906" s="30">
        <v>184.55</v>
      </c>
    </row>
    <row r="907" spans="2:16" s="21" customFormat="1" ht="13.5" customHeight="1" x14ac:dyDescent="0.25">
      <c r="B907" s="71" t="s">
        <v>4373</v>
      </c>
      <c r="C907" s="71"/>
      <c r="D907" s="25">
        <v>4</v>
      </c>
      <c r="E907" s="26">
        <v>43837</v>
      </c>
      <c r="G907" s="37" t="s">
        <v>43</v>
      </c>
      <c r="H907" s="37" t="s">
        <v>3681</v>
      </c>
      <c r="I907" s="37" t="s">
        <v>3312</v>
      </c>
      <c r="K907" s="72">
        <v>1</v>
      </c>
      <c r="L907" s="72"/>
      <c r="M907" s="27">
        <v>498.15</v>
      </c>
    </row>
    <row r="908" spans="2:16" s="22" customFormat="1" ht="13.5" customHeight="1" x14ac:dyDescent="0.25">
      <c r="B908" s="73" t="s">
        <v>4373</v>
      </c>
      <c r="C908" s="73"/>
      <c r="D908" s="28">
        <v>5</v>
      </c>
      <c r="E908" s="29">
        <v>43837</v>
      </c>
      <c r="G908" s="39" t="s">
        <v>43</v>
      </c>
      <c r="H908" s="39" t="s">
        <v>3683</v>
      </c>
      <c r="I908" s="39" t="s">
        <v>3314</v>
      </c>
      <c r="K908" s="74">
        <v>1</v>
      </c>
      <c r="L908" s="74"/>
      <c r="M908" s="30">
        <v>226.81</v>
      </c>
    </row>
    <row r="909" spans="2:16" s="21" customFormat="1" ht="13.5" customHeight="1" x14ac:dyDescent="0.25">
      <c r="B909" s="71" t="s">
        <v>4373</v>
      </c>
      <c r="C909" s="71"/>
      <c r="D909" s="25">
        <v>6</v>
      </c>
      <c r="E909" s="26">
        <v>43837</v>
      </c>
      <c r="G909" s="37" t="s">
        <v>43</v>
      </c>
      <c r="H909" s="37" t="s">
        <v>3684</v>
      </c>
      <c r="I909" s="37" t="s">
        <v>3669</v>
      </c>
      <c r="K909" s="72">
        <v>1</v>
      </c>
      <c r="L909" s="72"/>
      <c r="M909" s="27">
        <v>429.93</v>
      </c>
    </row>
    <row r="910" spans="2:16" s="22" customFormat="1" ht="13.5" customHeight="1" x14ac:dyDescent="0.25">
      <c r="B910" s="73" t="s">
        <v>4373</v>
      </c>
      <c r="C910" s="73"/>
      <c r="D910" s="28">
        <v>7</v>
      </c>
      <c r="E910" s="29">
        <v>43837</v>
      </c>
      <c r="G910" s="39" t="s">
        <v>43</v>
      </c>
      <c r="H910" s="39" t="s">
        <v>3685</v>
      </c>
      <c r="I910" s="39" t="s">
        <v>3671</v>
      </c>
      <c r="K910" s="74">
        <v>1</v>
      </c>
      <c r="L910" s="74"/>
      <c r="M910" s="30">
        <v>475.13</v>
      </c>
    </row>
    <row r="911" spans="2:16" s="22" customFormat="1" ht="13.2" x14ac:dyDescent="0.25">
      <c r="B911" s="75" t="s">
        <v>4374</v>
      </c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</row>
    <row r="912" spans="2:16" s="22" customFormat="1" ht="2.25" customHeight="1" x14ac:dyDescent="0.25"/>
    <row r="913" spans="2:16" ht="11.25" customHeight="1" x14ac:dyDescent="0.25">
      <c r="B913" s="76" t="s">
        <v>4373</v>
      </c>
      <c r="C913" s="76"/>
      <c r="D913" s="38"/>
      <c r="E913" s="38"/>
      <c r="G913" s="38"/>
      <c r="H913" s="38"/>
      <c r="I913" s="38"/>
      <c r="K913" s="77"/>
      <c r="L913" s="77"/>
      <c r="M913" s="38"/>
      <c r="N913" s="78">
        <v>1887.83</v>
      </c>
      <c r="O913" s="78"/>
      <c r="P913" s="78"/>
    </row>
    <row r="914" spans="2:16" s="21" customFormat="1" ht="0.75" customHeight="1" x14ac:dyDescent="0.25">
      <c r="B914" s="76"/>
      <c r="C914" s="76"/>
      <c r="N914" s="78"/>
      <c r="O914" s="78"/>
      <c r="P914" s="78"/>
    </row>
    <row r="915" spans="2:16" s="21" customFormat="1" ht="13.2" x14ac:dyDescent="0.25">
      <c r="B915" s="71" t="s">
        <v>4375</v>
      </c>
      <c r="C915" s="71"/>
      <c r="D915" s="25">
        <v>1</v>
      </c>
      <c r="E915" s="26">
        <v>43837</v>
      </c>
      <c r="G915" s="37" t="s">
        <v>43</v>
      </c>
      <c r="H915" s="37" t="s">
        <v>3378</v>
      </c>
      <c r="I915" s="37" t="s">
        <v>3678</v>
      </c>
      <c r="K915" s="72">
        <v>1</v>
      </c>
      <c r="L915" s="72"/>
      <c r="M915" s="27">
        <v>22.72</v>
      </c>
    </row>
    <row r="916" spans="2:16" s="21" customFormat="1" ht="11.25" customHeight="1" x14ac:dyDescent="0.25"/>
    <row r="917" spans="2:16" s="22" customFormat="1" ht="13.5" customHeight="1" x14ac:dyDescent="0.25">
      <c r="B917" s="73" t="s">
        <v>4375</v>
      </c>
      <c r="C917" s="73"/>
      <c r="D917" s="28">
        <v>2</v>
      </c>
      <c r="E917" s="29">
        <v>43837</v>
      </c>
      <c r="G917" s="39" t="s">
        <v>43</v>
      </c>
      <c r="H917" s="39" t="s">
        <v>3405</v>
      </c>
      <c r="I917" s="39" t="s">
        <v>71</v>
      </c>
      <c r="K917" s="74">
        <v>1</v>
      </c>
      <c r="L917" s="74"/>
      <c r="M917" s="30">
        <v>51.42</v>
      </c>
    </row>
    <row r="918" spans="2:16" s="21" customFormat="1" ht="13.5" customHeight="1" x14ac:dyDescent="0.25">
      <c r="B918" s="71" t="s">
        <v>4375</v>
      </c>
      <c r="C918" s="71"/>
      <c r="D918" s="25">
        <v>3</v>
      </c>
      <c r="E918" s="26">
        <v>43837</v>
      </c>
      <c r="G918" s="37" t="s">
        <v>43</v>
      </c>
      <c r="H918" s="37" t="s">
        <v>3520</v>
      </c>
      <c r="I918" s="37" t="s">
        <v>72</v>
      </c>
      <c r="K918" s="72">
        <v>1</v>
      </c>
      <c r="L918" s="72"/>
      <c r="M918" s="27">
        <v>375.08</v>
      </c>
    </row>
    <row r="919" spans="2:16" s="22" customFormat="1" ht="13.5" customHeight="1" x14ac:dyDescent="0.25">
      <c r="B919" s="73" t="s">
        <v>4375</v>
      </c>
      <c r="C919" s="73"/>
      <c r="D919" s="28">
        <v>4</v>
      </c>
      <c r="E919" s="29">
        <v>43837</v>
      </c>
      <c r="G919" s="39" t="s">
        <v>43</v>
      </c>
      <c r="H919" s="39" t="s">
        <v>3406</v>
      </c>
      <c r="I919" s="39" t="s">
        <v>73</v>
      </c>
      <c r="K919" s="74">
        <v>1</v>
      </c>
      <c r="L919" s="74"/>
      <c r="M919" s="30">
        <v>693.47</v>
      </c>
    </row>
    <row r="920" spans="2:16" s="21" customFormat="1" ht="13.5" customHeight="1" x14ac:dyDescent="0.25">
      <c r="B920" s="71" t="s">
        <v>4375</v>
      </c>
      <c r="C920" s="71"/>
      <c r="D920" s="25">
        <v>5</v>
      </c>
      <c r="E920" s="26">
        <v>43837</v>
      </c>
      <c r="G920" s="37" t="s">
        <v>43</v>
      </c>
      <c r="H920" s="37" t="s">
        <v>3787</v>
      </c>
      <c r="I920" s="37" t="s">
        <v>3689</v>
      </c>
      <c r="K920" s="72">
        <v>1</v>
      </c>
      <c r="L920" s="72"/>
      <c r="M920" s="27">
        <v>171.43</v>
      </c>
    </row>
    <row r="921" spans="2:16" s="21" customFormat="1" ht="13.2" x14ac:dyDescent="0.25">
      <c r="B921" s="79" t="s">
        <v>4376</v>
      </c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</row>
    <row r="922" spans="2:16" s="21" customFormat="1" ht="2.25" customHeight="1" x14ac:dyDescent="0.25"/>
    <row r="923" spans="2:16" ht="11.25" customHeight="1" x14ac:dyDescent="0.25">
      <c r="B923" s="76" t="s">
        <v>4375</v>
      </c>
      <c r="C923" s="76"/>
      <c r="D923" s="38"/>
      <c r="E923" s="38"/>
      <c r="G923" s="38"/>
      <c r="H923" s="38"/>
      <c r="I923" s="38"/>
      <c r="K923" s="77"/>
      <c r="L923" s="77"/>
      <c r="M923" s="38"/>
      <c r="N923" s="78">
        <v>1314.12</v>
      </c>
      <c r="O923" s="78"/>
      <c r="P923" s="78"/>
    </row>
    <row r="924" spans="2:16" s="22" customFormat="1" ht="0.75" customHeight="1" x14ac:dyDescent="0.25">
      <c r="B924" s="76"/>
      <c r="C924" s="76"/>
      <c r="N924" s="78"/>
      <c r="O924" s="78"/>
      <c r="P924" s="78"/>
    </row>
    <row r="925" spans="2:16" s="22" customFormat="1" ht="13.2" x14ac:dyDescent="0.25">
      <c r="B925" s="73" t="s">
        <v>4377</v>
      </c>
      <c r="C925" s="73"/>
      <c r="D925" s="28">
        <v>1</v>
      </c>
      <c r="E925" s="29">
        <v>43837</v>
      </c>
      <c r="G925" s="39" t="s">
        <v>43</v>
      </c>
      <c r="H925" s="39" t="s">
        <v>3378</v>
      </c>
      <c r="I925" s="39" t="s">
        <v>3678</v>
      </c>
      <c r="K925" s="74">
        <v>1</v>
      </c>
      <c r="L925" s="74"/>
      <c r="M925" s="30">
        <v>22.72</v>
      </c>
    </row>
    <row r="926" spans="2:16" s="22" customFormat="1" ht="11.25" customHeight="1" x14ac:dyDescent="0.25"/>
    <row r="927" spans="2:16" s="21" customFormat="1" ht="13.5" customHeight="1" x14ac:dyDescent="0.25">
      <c r="B927" s="71" t="s">
        <v>4377</v>
      </c>
      <c r="C927" s="71"/>
      <c r="D927" s="25">
        <v>2</v>
      </c>
      <c r="E927" s="26">
        <v>43837</v>
      </c>
      <c r="G927" s="37" t="s">
        <v>43</v>
      </c>
      <c r="H927" s="37" t="s">
        <v>3407</v>
      </c>
      <c r="I927" s="37" t="s">
        <v>71</v>
      </c>
      <c r="K927" s="72">
        <v>1</v>
      </c>
      <c r="L927" s="72"/>
      <c r="M927" s="27">
        <v>49.71</v>
      </c>
    </row>
    <row r="928" spans="2:16" s="22" customFormat="1" ht="13.5" customHeight="1" x14ac:dyDescent="0.25">
      <c r="B928" s="73" t="s">
        <v>4377</v>
      </c>
      <c r="C928" s="73"/>
      <c r="D928" s="28">
        <v>3</v>
      </c>
      <c r="E928" s="29">
        <v>43837</v>
      </c>
      <c r="G928" s="39" t="s">
        <v>43</v>
      </c>
      <c r="H928" s="39" t="s">
        <v>3408</v>
      </c>
      <c r="I928" s="39" t="s">
        <v>73</v>
      </c>
      <c r="K928" s="74">
        <v>1</v>
      </c>
      <c r="L928" s="74"/>
      <c r="M928" s="30">
        <v>698.12</v>
      </c>
    </row>
    <row r="929" spans="2:16" s="21" customFormat="1" ht="13.5" customHeight="1" x14ac:dyDescent="0.25">
      <c r="B929" s="71" t="s">
        <v>4377</v>
      </c>
      <c r="C929" s="71"/>
      <c r="D929" s="25">
        <v>4</v>
      </c>
      <c r="E929" s="26">
        <v>43837</v>
      </c>
      <c r="G929" s="37" t="s">
        <v>43</v>
      </c>
      <c r="H929" s="37" t="s">
        <v>3409</v>
      </c>
      <c r="I929" s="37" t="s">
        <v>3410</v>
      </c>
      <c r="K929" s="72">
        <v>1</v>
      </c>
      <c r="L929" s="72"/>
      <c r="M929" s="27">
        <v>393.03</v>
      </c>
    </row>
    <row r="930" spans="2:16" s="22" customFormat="1" ht="13.5" customHeight="1" x14ac:dyDescent="0.25">
      <c r="B930" s="73" t="s">
        <v>4377</v>
      </c>
      <c r="C930" s="73"/>
      <c r="D930" s="28">
        <v>5</v>
      </c>
      <c r="E930" s="29">
        <v>43837</v>
      </c>
      <c r="G930" s="39" t="s">
        <v>43</v>
      </c>
      <c r="H930" s="39" t="s">
        <v>4025</v>
      </c>
      <c r="I930" s="39" t="s">
        <v>3719</v>
      </c>
      <c r="K930" s="74">
        <v>1</v>
      </c>
      <c r="L930" s="74"/>
      <c r="M930" s="30">
        <v>516.38</v>
      </c>
    </row>
    <row r="931" spans="2:16" s="21" customFormat="1" ht="13.5" customHeight="1" x14ac:dyDescent="0.25">
      <c r="B931" s="71" t="s">
        <v>4377</v>
      </c>
      <c r="C931" s="71"/>
      <c r="D931" s="25">
        <v>6</v>
      </c>
      <c r="E931" s="26">
        <v>43837</v>
      </c>
      <c r="G931" s="37" t="s">
        <v>43</v>
      </c>
      <c r="H931" s="37" t="s">
        <v>3707</v>
      </c>
      <c r="I931" s="37" t="s">
        <v>3689</v>
      </c>
      <c r="K931" s="72">
        <v>1</v>
      </c>
      <c r="L931" s="72"/>
      <c r="M931" s="27">
        <v>170.66</v>
      </c>
    </row>
    <row r="932" spans="2:16" s="21" customFormat="1" ht="13.2" x14ac:dyDescent="0.25">
      <c r="B932" s="79" t="s">
        <v>4378</v>
      </c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</row>
    <row r="933" spans="2:16" s="21" customFormat="1" ht="2.25" customHeight="1" x14ac:dyDescent="0.25"/>
    <row r="934" spans="2:16" ht="11.25" customHeight="1" x14ac:dyDescent="0.25">
      <c r="B934" s="76" t="s">
        <v>4377</v>
      </c>
      <c r="C934" s="76"/>
      <c r="D934" s="38"/>
      <c r="E934" s="38"/>
      <c r="G934" s="38"/>
      <c r="H934" s="38"/>
      <c r="I934" s="38"/>
      <c r="K934" s="77"/>
      <c r="L934" s="77"/>
      <c r="M934" s="38"/>
      <c r="N934" s="78">
        <v>1850.62</v>
      </c>
      <c r="O934" s="78"/>
      <c r="P934" s="78"/>
    </row>
    <row r="935" spans="2:16" s="22" customFormat="1" ht="0.75" customHeight="1" x14ac:dyDescent="0.25">
      <c r="B935" s="76"/>
      <c r="C935" s="76"/>
      <c r="N935" s="78"/>
      <c r="O935" s="78"/>
      <c r="P935" s="78"/>
    </row>
    <row r="936" spans="2:16" s="22" customFormat="1" ht="13.2" x14ac:dyDescent="0.25">
      <c r="B936" s="73" t="s">
        <v>4379</v>
      </c>
      <c r="C936" s="73"/>
      <c r="D936" s="28">
        <v>1</v>
      </c>
      <c r="E936" s="29">
        <v>43837</v>
      </c>
      <c r="G936" s="39" t="s">
        <v>43</v>
      </c>
      <c r="H936" s="39" t="s">
        <v>3378</v>
      </c>
      <c r="I936" s="39" t="s">
        <v>3678</v>
      </c>
      <c r="K936" s="74">
        <v>1</v>
      </c>
      <c r="L936" s="74"/>
      <c r="M936" s="30">
        <v>22.72</v>
      </c>
    </row>
    <row r="937" spans="2:16" s="22" customFormat="1" ht="11.25" customHeight="1" x14ac:dyDescent="0.25"/>
    <row r="938" spans="2:16" s="21" customFormat="1" ht="13.5" customHeight="1" x14ac:dyDescent="0.25">
      <c r="B938" s="71" t="s">
        <v>4379</v>
      </c>
      <c r="C938" s="71"/>
      <c r="D938" s="25">
        <v>2</v>
      </c>
      <c r="E938" s="26">
        <v>43837</v>
      </c>
      <c r="G938" s="37" t="s">
        <v>43</v>
      </c>
      <c r="H938" s="37" t="s">
        <v>3382</v>
      </c>
      <c r="I938" s="37" t="s">
        <v>47</v>
      </c>
      <c r="K938" s="72">
        <v>1</v>
      </c>
      <c r="L938" s="72"/>
      <c r="M938" s="27">
        <v>129.97999999999999</v>
      </c>
    </row>
    <row r="939" spans="2:16" s="22" customFormat="1" ht="13.5" customHeight="1" x14ac:dyDescent="0.25">
      <c r="B939" s="73" t="s">
        <v>4379</v>
      </c>
      <c r="C939" s="73"/>
      <c r="D939" s="28">
        <v>3</v>
      </c>
      <c r="E939" s="29">
        <v>43837</v>
      </c>
      <c r="G939" s="39" t="s">
        <v>43</v>
      </c>
      <c r="H939" s="39" t="s">
        <v>3383</v>
      </c>
      <c r="I939" s="39" t="s">
        <v>4380</v>
      </c>
      <c r="K939" s="74">
        <v>1</v>
      </c>
      <c r="L939" s="74"/>
      <c r="M939" s="30">
        <v>363.66</v>
      </c>
    </row>
    <row r="940" spans="2:16" s="21" customFormat="1" ht="13.5" customHeight="1" x14ac:dyDescent="0.25">
      <c r="B940" s="71" t="s">
        <v>4379</v>
      </c>
      <c r="C940" s="71"/>
      <c r="D940" s="25">
        <v>4</v>
      </c>
      <c r="E940" s="26">
        <v>43837</v>
      </c>
      <c r="G940" s="37" t="s">
        <v>43</v>
      </c>
      <c r="H940" s="37" t="s">
        <v>3384</v>
      </c>
      <c r="I940" s="37" t="s">
        <v>71</v>
      </c>
      <c r="K940" s="72">
        <v>1</v>
      </c>
      <c r="L940" s="72"/>
      <c r="M940" s="27">
        <v>48.36</v>
      </c>
    </row>
    <row r="941" spans="2:16" s="22" customFormat="1" ht="13.5" customHeight="1" x14ac:dyDescent="0.25">
      <c r="B941" s="73" t="s">
        <v>4379</v>
      </c>
      <c r="C941" s="73"/>
      <c r="D941" s="28">
        <v>5</v>
      </c>
      <c r="E941" s="29">
        <v>43837</v>
      </c>
      <c r="G941" s="39" t="s">
        <v>43</v>
      </c>
      <c r="H941" s="39" t="s">
        <v>3385</v>
      </c>
      <c r="I941" s="39" t="s">
        <v>73</v>
      </c>
      <c r="K941" s="74">
        <v>1</v>
      </c>
      <c r="L941" s="74"/>
      <c r="M941" s="30">
        <v>692.08</v>
      </c>
    </row>
    <row r="942" spans="2:16" s="22" customFormat="1" ht="13.2" x14ac:dyDescent="0.25">
      <c r="B942" s="75" t="s">
        <v>4381</v>
      </c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</row>
    <row r="943" spans="2:16" s="22" customFormat="1" ht="2.25" customHeight="1" x14ac:dyDescent="0.25"/>
    <row r="944" spans="2:16" ht="11.25" customHeight="1" x14ac:dyDescent="0.25">
      <c r="B944" s="76" t="s">
        <v>4379</v>
      </c>
      <c r="C944" s="76"/>
      <c r="D944" s="38"/>
      <c r="E944" s="38"/>
      <c r="G944" s="38"/>
      <c r="H944" s="38"/>
      <c r="I944" s="38"/>
      <c r="K944" s="77"/>
      <c r="L944" s="77"/>
      <c r="M944" s="38"/>
      <c r="N944" s="78">
        <v>1256.8</v>
      </c>
      <c r="O944" s="78"/>
      <c r="P944" s="78"/>
    </row>
    <row r="945" spans="2:16" s="21" customFormat="1" ht="0.75" customHeight="1" x14ac:dyDescent="0.25">
      <c r="B945" s="76"/>
      <c r="C945" s="76"/>
      <c r="N945" s="78"/>
      <c r="O945" s="78"/>
      <c r="P945" s="78"/>
    </row>
    <row r="946" spans="2:16" s="21" customFormat="1" ht="13.2" x14ac:dyDescent="0.25">
      <c r="B946" s="71" t="s">
        <v>4382</v>
      </c>
      <c r="C946" s="71"/>
      <c r="D946" s="25">
        <v>1</v>
      </c>
      <c r="E946" s="26">
        <v>43837</v>
      </c>
      <c r="G946" s="37" t="s">
        <v>43</v>
      </c>
      <c r="H946" s="37" t="s">
        <v>3521</v>
      </c>
      <c r="I946" s="37" t="s">
        <v>74</v>
      </c>
      <c r="K946" s="72">
        <v>1</v>
      </c>
      <c r="L946" s="72"/>
      <c r="M946" s="27">
        <v>235.27</v>
      </c>
    </row>
    <row r="947" spans="2:16" s="21" customFormat="1" ht="11.25" customHeight="1" x14ac:dyDescent="0.25"/>
    <row r="948" spans="2:16" s="21" customFormat="1" ht="13.2" x14ac:dyDescent="0.25">
      <c r="B948" s="79" t="s">
        <v>4383</v>
      </c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</row>
    <row r="949" spans="2:16" s="22" customFormat="1" ht="13.5" customHeight="1" x14ac:dyDescent="0.25">
      <c r="B949" s="73" t="s">
        <v>4384</v>
      </c>
      <c r="C949" s="73"/>
      <c r="D949" s="28">
        <v>1</v>
      </c>
      <c r="E949" s="29">
        <v>43837</v>
      </c>
      <c r="G949" s="39" t="s">
        <v>43</v>
      </c>
      <c r="H949" s="39" t="s">
        <v>3390</v>
      </c>
      <c r="I949" s="39" t="s">
        <v>74</v>
      </c>
      <c r="K949" s="74">
        <v>1</v>
      </c>
      <c r="L949" s="74"/>
      <c r="M949" s="30">
        <v>240.15</v>
      </c>
    </row>
    <row r="950" spans="2:16" s="21" customFormat="1" ht="13.5" customHeight="1" x14ac:dyDescent="0.25">
      <c r="B950" s="71" t="s">
        <v>4384</v>
      </c>
      <c r="C950" s="71"/>
      <c r="D950" s="25">
        <v>2</v>
      </c>
      <c r="E950" s="26">
        <v>43837</v>
      </c>
      <c r="G950" s="37" t="s">
        <v>43</v>
      </c>
      <c r="H950" s="37" t="s">
        <v>3378</v>
      </c>
      <c r="I950" s="37" t="s">
        <v>3678</v>
      </c>
      <c r="K950" s="72">
        <v>1</v>
      </c>
      <c r="L950" s="72"/>
      <c r="M950" s="27">
        <v>22.72</v>
      </c>
    </row>
    <row r="951" spans="2:16" s="22" customFormat="1" ht="13.5" customHeight="1" x14ac:dyDescent="0.25">
      <c r="B951" s="73" t="s">
        <v>4384</v>
      </c>
      <c r="C951" s="73"/>
      <c r="D951" s="28">
        <v>3</v>
      </c>
      <c r="E951" s="29">
        <v>43837</v>
      </c>
      <c r="G951" s="39" t="s">
        <v>43</v>
      </c>
      <c r="H951" s="39" t="s">
        <v>3391</v>
      </c>
      <c r="I951" s="39" t="s">
        <v>75</v>
      </c>
      <c r="K951" s="74">
        <v>1</v>
      </c>
      <c r="L951" s="74"/>
      <c r="M951" s="30">
        <v>418.43</v>
      </c>
    </row>
    <row r="952" spans="2:16" s="21" customFormat="1" ht="13.5" customHeight="1" x14ac:dyDescent="0.25">
      <c r="B952" s="71" t="s">
        <v>4384</v>
      </c>
      <c r="C952" s="71"/>
      <c r="D952" s="25">
        <v>4</v>
      </c>
      <c r="E952" s="26">
        <v>43837</v>
      </c>
      <c r="G952" s="37" t="s">
        <v>43</v>
      </c>
      <c r="H952" s="37" t="s">
        <v>3863</v>
      </c>
      <c r="I952" s="37" t="s">
        <v>70</v>
      </c>
      <c r="K952" s="72">
        <v>1</v>
      </c>
      <c r="L952" s="72"/>
      <c r="M952" s="27">
        <v>131.1</v>
      </c>
    </row>
    <row r="953" spans="2:16" s="21" customFormat="1" ht="13.2" x14ac:dyDescent="0.25">
      <c r="B953" s="79" t="s">
        <v>4385</v>
      </c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</row>
    <row r="954" spans="2:16" s="21" customFormat="1" ht="2.25" customHeight="1" x14ac:dyDescent="0.25"/>
    <row r="955" spans="2:16" ht="11.25" customHeight="1" x14ac:dyDescent="0.25">
      <c r="B955" s="76" t="s">
        <v>4384</v>
      </c>
      <c r="C955" s="76"/>
      <c r="D955" s="38"/>
      <c r="E955" s="38"/>
      <c r="G955" s="38"/>
      <c r="H955" s="38"/>
      <c r="I955" s="38"/>
      <c r="K955" s="77"/>
      <c r="L955" s="77"/>
      <c r="M955" s="38"/>
      <c r="N955" s="78">
        <v>812.4</v>
      </c>
      <c r="O955" s="78"/>
      <c r="P955" s="78"/>
    </row>
    <row r="956" spans="2:16" s="22" customFormat="1" ht="0.75" customHeight="1" x14ac:dyDescent="0.25">
      <c r="B956" s="76"/>
      <c r="C956" s="76"/>
      <c r="N956" s="78"/>
      <c r="O956" s="78"/>
      <c r="P956" s="78"/>
    </row>
    <row r="957" spans="2:16" s="22" customFormat="1" ht="13.2" x14ac:dyDescent="0.25">
      <c r="B957" s="73" t="s">
        <v>4386</v>
      </c>
      <c r="C957" s="73"/>
      <c r="D957" s="28">
        <v>1</v>
      </c>
      <c r="E957" s="29">
        <v>43837</v>
      </c>
      <c r="G957" s="39" t="s">
        <v>43</v>
      </c>
      <c r="H957" s="39" t="s">
        <v>3378</v>
      </c>
      <c r="I957" s="39" t="s">
        <v>3678</v>
      </c>
      <c r="K957" s="74">
        <v>1</v>
      </c>
      <c r="L957" s="74"/>
      <c r="M957" s="30">
        <v>22.72</v>
      </c>
    </row>
    <row r="958" spans="2:16" s="22" customFormat="1" ht="11.25" customHeight="1" x14ac:dyDescent="0.25"/>
    <row r="959" spans="2:16" s="21" customFormat="1" ht="13.5" customHeight="1" x14ac:dyDescent="0.25">
      <c r="B959" s="71" t="s">
        <v>4386</v>
      </c>
      <c r="C959" s="71"/>
      <c r="D959" s="25">
        <v>2</v>
      </c>
      <c r="E959" s="26">
        <v>43837</v>
      </c>
      <c r="G959" s="37" t="s">
        <v>43</v>
      </c>
      <c r="H959" s="37" t="s">
        <v>3416</v>
      </c>
      <c r="I959" s="37" t="s">
        <v>47</v>
      </c>
      <c r="K959" s="72">
        <v>1</v>
      </c>
      <c r="L959" s="72"/>
      <c r="M959" s="27">
        <v>101.02</v>
      </c>
    </row>
    <row r="960" spans="2:16" s="22" customFormat="1" ht="13.5" customHeight="1" x14ac:dyDescent="0.25">
      <c r="B960" s="73" t="s">
        <v>4386</v>
      </c>
      <c r="C960" s="73"/>
      <c r="D960" s="28">
        <v>3</v>
      </c>
      <c r="E960" s="29">
        <v>43837</v>
      </c>
      <c r="G960" s="39" t="s">
        <v>43</v>
      </c>
      <c r="H960" s="39" t="s">
        <v>3784</v>
      </c>
      <c r="I960" s="39" t="s">
        <v>3309</v>
      </c>
      <c r="K960" s="74">
        <v>1</v>
      </c>
      <c r="L960" s="74"/>
      <c r="M960" s="30">
        <v>291.77</v>
      </c>
    </row>
    <row r="961" spans="2:16" s="21" customFormat="1" ht="13.5" customHeight="1" x14ac:dyDescent="0.25">
      <c r="B961" s="71" t="s">
        <v>4386</v>
      </c>
      <c r="C961" s="71"/>
      <c r="D961" s="25">
        <v>4</v>
      </c>
      <c r="E961" s="26">
        <v>43837</v>
      </c>
      <c r="G961" s="37" t="s">
        <v>43</v>
      </c>
      <c r="H961" s="37" t="s">
        <v>3785</v>
      </c>
      <c r="I961" s="37" t="s">
        <v>122</v>
      </c>
      <c r="K961" s="72">
        <v>1</v>
      </c>
      <c r="L961" s="72"/>
      <c r="M961" s="27">
        <v>45.06</v>
      </c>
    </row>
    <row r="962" spans="2:16" s="22" customFormat="1" ht="13.5" customHeight="1" x14ac:dyDescent="0.25">
      <c r="B962" s="73" t="s">
        <v>4386</v>
      </c>
      <c r="C962" s="73"/>
      <c r="D962" s="28">
        <v>5</v>
      </c>
      <c r="E962" s="29">
        <v>43837</v>
      </c>
      <c r="G962" s="39" t="s">
        <v>43</v>
      </c>
      <c r="H962" s="39" t="s">
        <v>3786</v>
      </c>
      <c r="I962" s="39" t="s">
        <v>121</v>
      </c>
      <c r="K962" s="74">
        <v>1</v>
      </c>
      <c r="L962" s="74"/>
      <c r="M962" s="30">
        <v>404.79</v>
      </c>
    </row>
    <row r="963" spans="2:16" s="22" customFormat="1" ht="13.2" x14ac:dyDescent="0.25">
      <c r="B963" s="75" t="s">
        <v>4387</v>
      </c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</row>
    <row r="964" spans="2:16" s="22" customFormat="1" ht="2.25" customHeight="1" x14ac:dyDescent="0.25"/>
    <row r="965" spans="2:16" ht="11.25" customHeight="1" x14ac:dyDescent="0.25">
      <c r="B965" s="76" t="s">
        <v>4386</v>
      </c>
      <c r="C965" s="76"/>
      <c r="D965" s="38"/>
      <c r="E965" s="38"/>
      <c r="G965" s="38"/>
      <c r="H965" s="38"/>
      <c r="I965" s="38"/>
      <c r="K965" s="77"/>
      <c r="L965" s="77"/>
      <c r="M965" s="38"/>
      <c r="N965" s="78">
        <v>865.36</v>
      </c>
      <c r="O965" s="78"/>
      <c r="P965" s="78"/>
    </row>
    <row r="966" spans="2:16" s="21" customFormat="1" ht="0.75" customHeight="1" x14ac:dyDescent="0.25">
      <c r="B966" s="76"/>
      <c r="C966" s="76"/>
      <c r="N966" s="78"/>
      <c r="O966" s="78"/>
      <c r="P966" s="78"/>
    </row>
    <row r="967" spans="2:16" s="21" customFormat="1" ht="13.2" x14ac:dyDescent="0.25">
      <c r="B967" s="71" t="s">
        <v>4388</v>
      </c>
      <c r="C967" s="71"/>
      <c r="D967" s="25">
        <v>1</v>
      </c>
      <c r="E967" s="26">
        <v>43837</v>
      </c>
      <c r="G967" s="37" t="s">
        <v>43</v>
      </c>
      <c r="H967" s="37" t="s">
        <v>4034</v>
      </c>
      <c r="I967" s="37" t="s">
        <v>74</v>
      </c>
      <c r="K967" s="72">
        <v>1</v>
      </c>
      <c r="L967" s="72"/>
      <c r="M967" s="27">
        <v>0</v>
      </c>
    </row>
    <row r="968" spans="2:16" s="21" customFormat="1" ht="11.25" customHeight="1" x14ac:dyDescent="0.25"/>
    <row r="969" spans="2:16" s="22" customFormat="1" ht="13.5" customHeight="1" x14ac:dyDescent="0.25">
      <c r="B969" s="73" t="s">
        <v>4388</v>
      </c>
      <c r="C969" s="73"/>
      <c r="D969" s="28">
        <v>2</v>
      </c>
      <c r="E969" s="29">
        <v>43837</v>
      </c>
      <c r="G969" s="39" t="s">
        <v>43</v>
      </c>
      <c r="H969" s="39" t="s">
        <v>3404</v>
      </c>
      <c r="I969" s="39" t="s">
        <v>77</v>
      </c>
      <c r="K969" s="74">
        <v>1</v>
      </c>
      <c r="L969" s="74"/>
      <c r="M969" s="30">
        <v>25.27</v>
      </c>
    </row>
    <row r="970" spans="2:16" s="21" customFormat="1" ht="13.5" customHeight="1" x14ac:dyDescent="0.25">
      <c r="B970" s="71" t="s">
        <v>4388</v>
      </c>
      <c r="C970" s="71"/>
      <c r="D970" s="25">
        <v>3</v>
      </c>
      <c r="E970" s="26">
        <v>43837</v>
      </c>
      <c r="G970" s="37" t="s">
        <v>43</v>
      </c>
      <c r="H970" s="37" t="s">
        <v>4035</v>
      </c>
      <c r="I970" s="37" t="s">
        <v>4389</v>
      </c>
      <c r="K970" s="72">
        <v>1</v>
      </c>
      <c r="L970" s="72"/>
      <c r="M970" s="27">
        <v>433.33</v>
      </c>
    </row>
    <row r="971" spans="2:16" s="22" customFormat="1" ht="13.5" customHeight="1" x14ac:dyDescent="0.25">
      <c r="B971" s="73" t="s">
        <v>4388</v>
      </c>
      <c r="C971" s="73"/>
      <c r="D971" s="28">
        <v>4</v>
      </c>
      <c r="E971" s="29">
        <v>43837</v>
      </c>
      <c r="G971" s="39" t="s">
        <v>43</v>
      </c>
      <c r="H971" s="39" t="s">
        <v>4036</v>
      </c>
      <c r="I971" s="39" t="s">
        <v>70</v>
      </c>
      <c r="K971" s="74">
        <v>1</v>
      </c>
      <c r="L971" s="74"/>
      <c r="M971" s="30">
        <v>146.96</v>
      </c>
    </row>
    <row r="972" spans="2:16" s="22" customFormat="1" ht="13.2" x14ac:dyDescent="0.25">
      <c r="B972" s="75" t="s">
        <v>4390</v>
      </c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</row>
    <row r="973" spans="2:16" s="22" customFormat="1" ht="2.25" customHeight="1" x14ac:dyDescent="0.25"/>
    <row r="974" spans="2:16" ht="11.25" customHeight="1" x14ac:dyDescent="0.25">
      <c r="B974" s="76" t="s">
        <v>4388</v>
      </c>
      <c r="C974" s="76"/>
      <c r="D974" s="38"/>
      <c r="E974" s="38"/>
      <c r="G974" s="38"/>
      <c r="H974" s="38"/>
      <c r="I974" s="38"/>
      <c r="K974" s="77"/>
      <c r="L974" s="77"/>
      <c r="M974" s="38"/>
      <c r="N974" s="78">
        <v>605.55999999999995</v>
      </c>
      <c r="O974" s="78"/>
      <c r="P974" s="78"/>
    </row>
    <row r="975" spans="2:16" s="21" customFormat="1" ht="0.75" customHeight="1" x14ac:dyDescent="0.25">
      <c r="B975" s="76"/>
      <c r="C975" s="76"/>
      <c r="N975" s="78"/>
      <c r="O975" s="78"/>
      <c r="P975" s="78"/>
    </row>
    <row r="976" spans="2:16" s="21" customFormat="1" ht="13.2" x14ac:dyDescent="0.25">
      <c r="B976" s="71" t="s">
        <v>4391</v>
      </c>
      <c r="C976" s="71"/>
      <c r="D976" s="25">
        <v>1</v>
      </c>
      <c r="E976" s="26">
        <v>43837</v>
      </c>
      <c r="G976" s="37" t="s">
        <v>43</v>
      </c>
      <c r="H976" s="37" t="s">
        <v>3798</v>
      </c>
      <c r="I976" s="37" t="s">
        <v>11</v>
      </c>
      <c r="K976" s="72">
        <v>1</v>
      </c>
      <c r="L976" s="72"/>
      <c r="M976" s="27">
        <v>198.1</v>
      </c>
    </row>
    <row r="977" spans="2:16" s="21" customFormat="1" ht="11.25" customHeight="1" x14ac:dyDescent="0.25"/>
    <row r="978" spans="2:16" s="22" customFormat="1" ht="13.5" customHeight="1" x14ac:dyDescent="0.25">
      <c r="B978" s="73" t="s">
        <v>4391</v>
      </c>
      <c r="C978" s="73"/>
      <c r="D978" s="28">
        <v>2</v>
      </c>
      <c r="E978" s="29">
        <v>43837</v>
      </c>
      <c r="G978" s="39" t="s">
        <v>43</v>
      </c>
      <c r="H978" s="39" t="s">
        <v>3395</v>
      </c>
      <c r="I978" s="39" t="s">
        <v>8</v>
      </c>
      <c r="K978" s="74">
        <v>2</v>
      </c>
      <c r="L978" s="74"/>
      <c r="M978" s="30">
        <v>58.22</v>
      </c>
    </row>
    <row r="979" spans="2:16" s="21" customFormat="1" ht="13.5" customHeight="1" x14ac:dyDescent="0.25">
      <c r="B979" s="71" t="s">
        <v>4391</v>
      </c>
      <c r="C979" s="71"/>
      <c r="D979" s="25">
        <v>3</v>
      </c>
      <c r="E979" s="26">
        <v>43837</v>
      </c>
      <c r="G979" s="37" t="s">
        <v>43</v>
      </c>
      <c r="H979" s="37" t="s">
        <v>3694</v>
      </c>
      <c r="I979" s="37" t="s">
        <v>12</v>
      </c>
      <c r="K979" s="72">
        <v>1</v>
      </c>
      <c r="L979" s="72"/>
      <c r="M979" s="27">
        <v>343.33</v>
      </c>
    </row>
    <row r="980" spans="2:16" s="22" customFormat="1" ht="13.5" customHeight="1" x14ac:dyDescent="0.25">
      <c r="B980" s="73" t="s">
        <v>4391</v>
      </c>
      <c r="C980" s="73"/>
      <c r="D980" s="28">
        <v>4</v>
      </c>
      <c r="E980" s="29">
        <v>43837</v>
      </c>
      <c r="G980" s="39" t="s">
        <v>43</v>
      </c>
      <c r="H980" s="39" t="s">
        <v>3799</v>
      </c>
      <c r="I980" s="39" t="s">
        <v>79</v>
      </c>
      <c r="K980" s="74">
        <v>1</v>
      </c>
      <c r="L980" s="74"/>
      <c r="M980" s="30">
        <v>177.66</v>
      </c>
    </row>
    <row r="981" spans="2:16" s="21" customFormat="1" ht="13.5" customHeight="1" x14ac:dyDescent="0.25">
      <c r="B981" s="71" t="s">
        <v>4391</v>
      </c>
      <c r="C981" s="71"/>
      <c r="D981" s="25">
        <v>5</v>
      </c>
      <c r="E981" s="26">
        <v>43837</v>
      </c>
      <c r="G981" s="37" t="s">
        <v>43</v>
      </c>
      <c r="H981" s="37" t="s">
        <v>3800</v>
      </c>
      <c r="I981" s="37" t="s">
        <v>63</v>
      </c>
      <c r="K981" s="72">
        <v>1</v>
      </c>
      <c r="L981" s="72"/>
      <c r="M981" s="27">
        <v>342.87</v>
      </c>
    </row>
    <row r="982" spans="2:16" s="22" customFormat="1" ht="13.5" customHeight="1" x14ac:dyDescent="0.25">
      <c r="B982" s="73" t="s">
        <v>4391</v>
      </c>
      <c r="C982" s="73"/>
      <c r="D982" s="28">
        <v>6</v>
      </c>
      <c r="E982" s="29">
        <v>43837</v>
      </c>
      <c r="G982" s="39" t="s">
        <v>43</v>
      </c>
      <c r="H982" s="39" t="s">
        <v>3801</v>
      </c>
      <c r="I982" s="39" t="s">
        <v>47</v>
      </c>
      <c r="K982" s="74">
        <v>1</v>
      </c>
      <c r="L982" s="74"/>
      <c r="M982" s="30">
        <v>192.59</v>
      </c>
    </row>
    <row r="983" spans="2:16" s="21" customFormat="1" ht="13.5" customHeight="1" x14ac:dyDescent="0.25">
      <c r="B983" s="71" t="s">
        <v>4391</v>
      </c>
      <c r="C983" s="71"/>
      <c r="D983" s="25">
        <v>7</v>
      </c>
      <c r="E983" s="26">
        <v>43837</v>
      </c>
      <c r="G983" s="37" t="s">
        <v>43</v>
      </c>
      <c r="H983" s="37" t="s">
        <v>3802</v>
      </c>
      <c r="I983" s="37" t="s">
        <v>3290</v>
      </c>
      <c r="K983" s="72">
        <v>1</v>
      </c>
      <c r="L983" s="72"/>
      <c r="M983" s="27">
        <v>482.98</v>
      </c>
    </row>
    <row r="984" spans="2:16" s="22" customFormat="1" ht="13.5" customHeight="1" x14ac:dyDescent="0.25">
      <c r="B984" s="73" t="s">
        <v>4391</v>
      </c>
      <c r="C984" s="73"/>
      <c r="D984" s="28">
        <v>8</v>
      </c>
      <c r="E984" s="29">
        <v>43837</v>
      </c>
      <c r="G984" s="39" t="s">
        <v>43</v>
      </c>
      <c r="H984" s="39" t="s">
        <v>3803</v>
      </c>
      <c r="I984" s="39" t="s">
        <v>13</v>
      </c>
      <c r="K984" s="74">
        <v>1</v>
      </c>
      <c r="L984" s="74"/>
      <c r="M984" s="30">
        <v>489.02</v>
      </c>
    </row>
    <row r="985" spans="2:16" s="22" customFormat="1" ht="13.2" x14ac:dyDescent="0.25">
      <c r="B985" s="75" t="s">
        <v>4392</v>
      </c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</row>
    <row r="986" spans="2:16" s="22" customFormat="1" ht="2.25" customHeight="1" x14ac:dyDescent="0.25"/>
    <row r="987" spans="2:16" ht="11.25" customHeight="1" x14ac:dyDescent="0.25">
      <c r="B987" s="76" t="s">
        <v>4391</v>
      </c>
      <c r="C987" s="76"/>
      <c r="D987" s="38"/>
      <c r="E987" s="38"/>
      <c r="G987" s="38"/>
      <c r="H987" s="38"/>
      <c r="I987" s="38"/>
      <c r="K987" s="77"/>
      <c r="L987" s="77"/>
      <c r="M987" s="38"/>
      <c r="N987" s="78">
        <v>2284.77</v>
      </c>
      <c r="O987" s="78"/>
      <c r="P987" s="78"/>
    </row>
    <row r="988" spans="2:16" s="21" customFormat="1" ht="0.75" customHeight="1" x14ac:dyDescent="0.25">
      <c r="B988" s="76"/>
      <c r="C988" s="76"/>
      <c r="N988" s="78"/>
      <c r="O988" s="78"/>
      <c r="P988" s="78"/>
    </row>
    <row r="989" spans="2:16" s="21" customFormat="1" ht="13.2" x14ac:dyDescent="0.25">
      <c r="B989" s="71" t="s">
        <v>4393</v>
      </c>
      <c r="C989" s="71"/>
      <c r="D989" s="25">
        <v>1</v>
      </c>
      <c r="E989" s="26">
        <v>43838</v>
      </c>
      <c r="G989" s="37" t="s">
        <v>43</v>
      </c>
      <c r="H989" s="37" t="s">
        <v>3377</v>
      </c>
      <c r="I989" s="37" t="s">
        <v>11</v>
      </c>
      <c r="K989" s="72">
        <v>1</v>
      </c>
      <c r="L989" s="72"/>
      <c r="M989" s="27">
        <v>208.75</v>
      </c>
    </row>
    <row r="990" spans="2:16" s="21" customFormat="1" ht="11.25" customHeight="1" x14ac:dyDescent="0.25"/>
    <row r="991" spans="2:16" s="22" customFormat="1" ht="13.5" customHeight="1" x14ac:dyDescent="0.25">
      <c r="B991" s="73" t="s">
        <v>4393</v>
      </c>
      <c r="C991" s="73"/>
      <c r="D991" s="28">
        <v>2</v>
      </c>
      <c r="E991" s="29">
        <v>43838</v>
      </c>
      <c r="G991" s="39" t="s">
        <v>43</v>
      </c>
      <c r="H991" s="39" t="s">
        <v>3404</v>
      </c>
      <c r="I991" s="39" t="s">
        <v>77</v>
      </c>
      <c r="K991" s="74">
        <v>2</v>
      </c>
      <c r="L991" s="74"/>
      <c r="M991" s="30">
        <v>50.54</v>
      </c>
    </row>
    <row r="992" spans="2:16" s="21" customFormat="1" ht="13.5" customHeight="1" x14ac:dyDescent="0.25">
      <c r="B992" s="71" t="s">
        <v>4393</v>
      </c>
      <c r="C992" s="71"/>
      <c r="D992" s="25">
        <v>3</v>
      </c>
      <c r="E992" s="26">
        <v>43838</v>
      </c>
      <c r="G992" s="37" t="s">
        <v>43</v>
      </c>
      <c r="H992" s="37" t="s">
        <v>3378</v>
      </c>
      <c r="I992" s="37" t="s">
        <v>3678</v>
      </c>
      <c r="K992" s="72">
        <v>2</v>
      </c>
      <c r="L992" s="72"/>
      <c r="M992" s="27">
        <v>45.44</v>
      </c>
    </row>
    <row r="993" spans="2:16" s="22" customFormat="1" ht="13.5" customHeight="1" x14ac:dyDescent="0.25">
      <c r="B993" s="73" t="s">
        <v>4393</v>
      </c>
      <c r="C993" s="73"/>
      <c r="D993" s="28">
        <v>4</v>
      </c>
      <c r="E993" s="29">
        <v>43838</v>
      </c>
      <c r="G993" s="39" t="s">
        <v>43</v>
      </c>
      <c r="H993" s="39" t="s">
        <v>3696</v>
      </c>
      <c r="I993" s="39" t="s">
        <v>47</v>
      </c>
      <c r="K993" s="74">
        <v>1</v>
      </c>
      <c r="L993" s="74"/>
      <c r="M993" s="30">
        <v>184.55</v>
      </c>
    </row>
    <row r="994" spans="2:16" s="21" customFormat="1" ht="13.5" customHeight="1" x14ac:dyDescent="0.25">
      <c r="B994" s="71" t="s">
        <v>4393</v>
      </c>
      <c r="C994" s="71"/>
      <c r="D994" s="25">
        <v>5</v>
      </c>
      <c r="E994" s="26">
        <v>43838</v>
      </c>
      <c r="G994" s="37" t="s">
        <v>43</v>
      </c>
      <c r="H994" s="37" t="s">
        <v>3783</v>
      </c>
      <c r="I994" s="37" t="s">
        <v>12</v>
      </c>
      <c r="K994" s="72">
        <v>1</v>
      </c>
      <c r="L994" s="72"/>
      <c r="M994" s="27">
        <v>257.08</v>
      </c>
    </row>
    <row r="995" spans="2:16" s="22" customFormat="1" ht="13.5" customHeight="1" x14ac:dyDescent="0.25">
      <c r="B995" s="73" t="s">
        <v>4393</v>
      </c>
      <c r="C995" s="73"/>
      <c r="D995" s="28">
        <v>6</v>
      </c>
      <c r="E995" s="29">
        <v>43838</v>
      </c>
      <c r="G995" s="39" t="s">
        <v>43</v>
      </c>
      <c r="H995" s="39" t="s">
        <v>3697</v>
      </c>
      <c r="I995" s="39" t="s">
        <v>13</v>
      </c>
      <c r="K995" s="74">
        <v>1</v>
      </c>
      <c r="L995" s="74"/>
      <c r="M995" s="30">
        <v>489.2</v>
      </c>
    </row>
    <row r="996" spans="2:16" s="21" customFormat="1" ht="13.5" customHeight="1" x14ac:dyDescent="0.25">
      <c r="B996" s="71" t="s">
        <v>4393</v>
      </c>
      <c r="C996" s="71"/>
      <c r="D996" s="25">
        <v>7</v>
      </c>
      <c r="E996" s="26">
        <v>43838</v>
      </c>
      <c r="G996" s="37" t="s">
        <v>43</v>
      </c>
      <c r="H996" s="37" t="s">
        <v>3698</v>
      </c>
      <c r="I996" s="37" t="s">
        <v>78</v>
      </c>
      <c r="K996" s="72">
        <v>1</v>
      </c>
      <c r="L996" s="72"/>
      <c r="M996" s="27">
        <v>425.14</v>
      </c>
    </row>
    <row r="997" spans="2:16" s="22" customFormat="1" ht="13.5" customHeight="1" x14ac:dyDescent="0.25">
      <c r="B997" s="73" t="s">
        <v>4393</v>
      </c>
      <c r="C997" s="73"/>
      <c r="D997" s="28">
        <v>8</v>
      </c>
      <c r="E997" s="29">
        <v>43838</v>
      </c>
      <c r="G997" s="39" t="s">
        <v>43</v>
      </c>
      <c r="H997" s="39" t="s">
        <v>3699</v>
      </c>
      <c r="I997" s="39" t="s">
        <v>3669</v>
      </c>
      <c r="K997" s="74">
        <v>1</v>
      </c>
      <c r="L997" s="74"/>
      <c r="M997" s="30">
        <v>429.93</v>
      </c>
    </row>
    <row r="998" spans="2:16" s="21" customFormat="1" ht="13.5" customHeight="1" x14ac:dyDescent="0.25">
      <c r="B998" s="71" t="s">
        <v>4393</v>
      </c>
      <c r="C998" s="71"/>
      <c r="D998" s="25">
        <v>9</v>
      </c>
      <c r="E998" s="26">
        <v>43838</v>
      </c>
      <c r="G998" s="37" t="s">
        <v>43</v>
      </c>
      <c r="H998" s="37" t="s">
        <v>3700</v>
      </c>
      <c r="I998" s="37" t="s">
        <v>3671</v>
      </c>
      <c r="K998" s="72">
        <v>1</v>
      </c>
      <c r="L998" s="72"/>
      <c r="M998" s="27">
        <v>475.13</v>
      </c>
    </row>
    <row r="999" spans="2:16" s="21" customFormat="1" ht="13.2" x14ac:dyDescent="0.25">
      <c r="B999" s="79" t="s">
        <v>4394</v>
      </c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</row>
    <row r="1000" spans="2:16" s="21" customFormat="1" ht="2.25" customHeight="1" x14ac:dyDescent="0.25"/>
    <row r="1001" spans="2:16" ht="11.25" customHeight="1" x14ac:dyDescent="0.25">
      <c r="B1001" s="76" t="s">
        <v>4393</v>
      </c>
      <c r="C1001" s="76"/>
      <c r="D1001" s="38"/>
      <c r="E1001" s="38"/>
      <c r="G1001" s="38"/>
      <c r="H1001" s="38"/>
      <c r="I1001" s="38"/>
      <c r="K1001" s="77"/>
      <c r="L1001" s="77"/>
      <c r="M1001" s="38"/>
      <c r="N1001" s="78">
        <v>2565.7600000000002</v>
      </c>
      <c r="O1001" s="78"/>
      <c r="P1001" s="78"/>
    </row>
    <row r="1002" spans="2:16" s="22" customFormat="1" ht="0.75" customHeight="1" x14ac:dyDescent="0.25">
      <c r="B1002" s="76"/>
      <c r="C1002" s="76"/>
      <c r="N1002" s="78"/>
      <c r="O1002" s="78"/>
      <c r="P1002" s="78"/>
    </row>
    <row r="1003" spans="2:16" s="22" customFormat="1" ht="13.2" x14ac:dyDescent="0.25">
      <c r="B1003" s="73" t="s">
        <v>4395</v>
      </c>
      <c r="C1003" s="73"/>
      <c r="D1003" s="28">
        <v>1</v>
      </c>
      <c r="E1003" s="29">
        <v>43838</v>
      </c>
      <c r="G1003" s="39" t="s">
        <v>43</v>
      </c>
      <c r="H1003" s="39" t="s">
        <v>3677</v>
      </c>
      <c r="I1003" s="39" t="s">
        <v>11</v>
      </c>
      <c r="K1003" s="74">
        <v>1</v>
      </c>
      <c r="L1003" s="74"/>
      <c r="M1003" s="30">
        <v>208.75</v>
      </c>
    </row>
    <row r="1004" spans="2:16" s="22" customFormat="1" ht="11.25" customHeight="1" x14ac:dyDescent="0.25"/>
    <row r="1005" spans="2:16" s="21" customFormat="1" ht="13.5" customHeight="1" x14ac:dyDescent="0.25">
      <c r="B1005" s="71" t="s">
        <v>4395</v>
      </c>
      <c r="C1005" s="71"/>
      <c r="D1005" s="25">
        <v>2</v>
      </c>
      <c r="E1005" s="26">
        <v>43838</v>
      </c>
      <c r="G1005" s="37" t="s">
        <v>43</v>
      </c>
      <c r="H1005" s="37" t="s">
        <v>3404</v>
      </c>
      <c r="I1005" s="37" t="s">
        <v>77</v>
      </c>
      <c r="K1005" s="72">
        <v>2</v>
      </c>
      <c r="L1005" s="72"/>
      <c r="M1005" s="27">
        <v>50.54</v>
      </c>
    </row>
    <row r="1006" spans="2:16" s="22" customFormat="1" ht="13.5" customHeight="1" x14ac:dyDescent="0.25">
      <c r="B1006" s="73" t="s">
        <v>4395</v>
      </c>
      <c r="C1006" s="73"/>
      <c r="D1006" s="28">
        <v>3</v>
      </c>
      <c r="E1006" s="29">
        <v>43838</v>
      </c>
      <c r="G1006" s="39" t="s">
        <v>43</v>
      </c>
      <c r="H1006" s="39" t="s">
        <v>3378</v>
      </c>
      <c r="I1006" s="39" t="s">
        <v>3678</v>
      </c>
      <c r="K1006" s="74">
        <v>2</v>
      </c>
      <c r="L1006" s="74"/>
      <c r="M1006" s="30">
        <v>45.44</v>
      </c>
    </row>
    <row r="1007" spans="2:16" s="21" customFormat="1" ht="13.5" customHeight="1" x14ac:dyDescent="0.25">
      <c r="B1007" s="71" t="s">
        <v>4395</v>
      </c>
      <c r="C1007" s="71"/>
      <c r="D1007" s="25">
        <v>4</v>
      </c>
      <c r="E1007" s="26">
        <v>43838</v>
      </c>
      <c r="G1007" s="37" t="s">
        <v>43</v>
      </c>
      <c r="H1007" s="37" t="s">
        <v>3679</v>
      </c>
      <c r="I1007" s="37" t="s">
        <v>47</v>
      </c>
      <c r="K1007" s="72">
        <v>1</v>
      </c>
      <c r="L1007" s="72"/>
      <c r="M1007" s="27">
        <v>184.55</v>
      </c>
    </row>
    <row r="1008" spans="2:16" s="22" customFormat="1" ht="13.5" customHeight="1" x14ac:dyDescent="0.25">
      <c r="B1008" s="73" t="s">
        <v>4395</v>
      </c>
      <c r="C1008" s="73"/>
      <c r="D1008" s="28">
        <v>5</v>
      </c>
      <c r="E1008" s="29">
        <v>43838</v>
      </c>
      <c r="G1008" s="39" t="s">
        <v>43</v>
      </c>
      <c r="H1008" s="39" t="s">
        <v>3681</v>
      </c>
      <c r="I1008" s="39" t="s">
        <v>3312</v>
      </c>
      <c r="K1008" s="74">
        <v>1</v>
      </c>
      <c r="L1008" s="74"/>
      <c r="M1008" s="30">
        <v>498.15</v>
      </c>
    </row>
    <row r="1009" spans="2:16" s="21" customFormat="1" ht="13.5" customHeight="1" x14ac:dyDescent="0.25">
      <c r="B1009" s="71" t="s">
        <v>4395</v>
      </c>
      <c r="C1009" s="71"/>
      <c r="D1009" s="25">
        <v>6</v>
      </c>
      <c r="E1009" s="26">
        <v>43838</v>
      </c>
      <c r="G1009" s="37" t="s">
        <v>43</v>
      </c>
      <c r="H1009" s="37" t="s">
        <v>3682</v>
      </c>
      <c r="I1009" s="37" t="s">
        <v>3313</v>
      </c>
      <c r="K1009" s="72">
        <v>1</v>
      </c>
      <c r="L1009" s="72"/>
      <c r="M1009" s="27">
        <v>440.33</v>
      </c>
    </row>
    <row r="1010" spans="2:16" s="22" customFormat="1" ht="13.5" customHeight="1" x14ac:dyDescent="0.25">
      <c r="B1010" s="73" t="s">
        <v>4395</v>
      </c>
      <c r="C1010" s="73"/>
      <c r="D1010" s="28">
        <v>7</v>
      </c>
      <c r="E1010" s="29">
        <v>43838</v>
      </c>
      <c r="G1010" s="39" t="s">
        <v>43</v>
      </c>
      <c r="H1010" s="39" t="s">
        <v>3683</v>
      </c>
      <c r="I1010" s="39" t="s">
        <v>3314</v>
      </c>
      <c r="K1010" s="74">
        <v>1</v>
      </c>
      <c r="L1010" s="74"/>
      <c r="M1010" s="30">
        <v>226.81</v>
      </c>
    </row>
    <row r="1011" spans="2:16" s="21" customFormat="1" ht="13.5" customHeight="1" x14ac:dyDescent="0.25">
      <c r="B1011" s="71" t="s">
        <v>4395</v>
      </c>
      <c r="C1011" s="71"/>
      <c r="D1011" s="25">
        <v>8</v>
      </c>
      <c r="E1011" s="26">
        <v>43838</v>
      </c>
      <c r="G1011" s="37" t="s">
        <v>43</v>
      </c>
      <c r="H1011" s="37" t="s">
        <v>3684</v>
      </c>
      <c r="I1011" s="37" t="s">
        <v>3669</v>
      </c>
      <c r="K1011" s="72">
        <v>1</v>
      </c>
      <c r="L1011" s="72"/>
      <c r="M1011" s="27">
        <v>429.93</v>
      </c>
    </row>
    <row r="1012" spans="2:16" s="22" customFormat="1" ht="13.5" customHeight="1" x14ac:dyDescent="0.25">
      <c r="B1012" s="73" t="s">
        <v>4395</v>
      </c>
      <c r="C1012" s="73"/>
      <c r="D1012" s="28">
        <v>9</v>
      </c>
      <c r="E1012" s="29">
        <v>43838</v>
      </c>
      <c r="G1012" s="39" t="s">
        <v>43</v>
      </c>
      <c r="H1012" s="39" t="s">
        <v>3685</v>
      </c>
      <c r="I1012" s="39" t="s">
        <v>3671</v>
      </c>
      <c r="K1012" s="74">
        <v>1</v>
      </c>
      <c r="L1012" s="74"/>
      <c r="M1012" s="30">
        <v>475.13</v>
      </c>
    </row>
    <row r="1013" spans="2:16" s="22" customFormat="1" ht="13.2" x14ac:dyDescent="0.25">
      <c r="B1013" s="75" t="s">
        <v>4396</v>
      </c>
      <c r="C1013" s="75"/>
      <c r="D1013" s="75"/>
      <c r="E1013" s="75"/>
      <c r="F1013" s="75"/>
      <c r="G1013" s="75"/>
      <c r="H1013" s="75"/>
      <c r="I1013" s="75"/>
      <c r="J1013" s="75"/>
      <c r="K1013" s="75"/>
      <c r="L1013" s="75"/>
      <c r="M1013" s="75"/>
    </row>
    <row r="1014" spans="2:16" s="22" customFormat="1" ht="2.25" customHeight="1" x14ac:dyDescent="0.25"/>
    <row r="1015" spans="2:16" ht="11.25" customHeight="1" x14ac:dyDescent="0.25">
      <c r="B1015" s="76" t="s">
        <v>4395</v>
      </c>
      <c r="C1015" s="76"/>
      <c r="D1015" s="38"/>
      <c r="E1015" s="38"/>
      <c r="G1015" s="38"/>
      <c r="H1015" s="38"/>
      <c r="I1015" s="38"/>
      <c r="K1015" s="77"/>
      <c r="L1015" s="77"/>
      <c r="M1015" s="38"/>
      <c r="N1015" s="78">
        <v>2559.63</v>
      </c>
      <c r="O1015" s="78"/>
      <c r="P1015" s="78"/>
    </row>
    <row r="1016" spans="2:16" s="21" customFormat="1" ht="0.75" customHeight="1" x14ac:dyDescent="0.25">
      <c r="B1016" s="76"/>
      <c r="C1016" s="76"/>
      <c r="N1016" s="78"/>
      <c r="O1016" s="78"/>
      <c r="P1016" s="78"/>
    </row>
    <row r="1017" spans="2:16" s="21" customFormat="1" ht="13.2" x14ac:dyDescent="0.25">
      <c r="B1017" s="71" t="s">
        <v>4397</v>
      </c>
      <c r="C1017" s="71"/>
      <c r="D1017" s="25">
        <v>1</v>
      </c>
      <c r="E1017" s="26">
        <v>43838</v>
      </c>
      <c r="G1017" s="37" t="s">
        <v>43</v>
      </c>
      <c r="H1017" s="37" t="s">
        <v>3378</v>
      </c>
      <c r="I1017" s="37" t="s">
        <v>3678</v>
      </c>
      <c r="K1017" s="72">
        <v>1</v>
      </c>
      <c r="L1017" s="72"/>
      <c r="M1017" s="27">
        <v>22.72</v>
      </c>
    </row>
    <row r="1018" spans="2:16" s="21" customFormat="1" ht="11.25" customHeight="1" x14ac:dyDescent="0.25"/>
    <row r="1019" spans="2:16" s="22" customFormat="1" ht="13.5" customHeight="1" x14ac:dyDescent="0.25">
      <c r="B1019" s="73" t="s">
        <v>4397</v>
      </c>
      <c r="C1019" s="73"/>
      <c r="D1019" s="28">
        <v>2</v>
      </c>
      <c r="E1019" s="29">
        <v>43838</v>
      </c>
      <c r="G1019" s="39" t="s">
        <v>43</v>
      </c>
      <c r="H1019" s="39" t="s">
        <v>4019</v>
      </c>
      <c r="I1019" s="39" t="s">
        <v>46</v>
      </c>
      <c r="K1019" s="74">
        <v>1</v>
      </c>
      <c r="L1019" s="74"/>
      <c r="M1019" s="30">
        <v>337.73</v>
      </c>
    </row>
    <row r="1020" spans="2:16" s="21" customFormat="1" ht="13.5" customHeight="1" x14ac:dyDescent="0.25">
      <c r="B1020" s="71" t="s">
        <v>4397</v>
      </c>
      <c r="C1020" s="71"/>
      <c r="D1020" s="25">
        <v>3</v>
      </c>
      <c r="E1020" s="26">
        <v>43838</v>
      </c>
      <c r="G1020" s="37" t="s">
        <v>43</v>
      </c>
      <c r="H1020" s="37" t="s">
        <v>4017</v>
      </c>
      <c r="I1020" s="37" t="s">
        <v>45</v>
      </c>
      <c r="K1020" s="72">
        <v>1</v>
      </c>
      <c r="L1020" s="72"/>
      <c r="M1020" s="27">
        <v>864.84</v>
      </c>
    </row>
    <row r="1021" spans="2:16" s="22" customFormat="1" ht="13.5" customHeight="1" x14ac:dyDescent="0.25">
      <c r="B1021" s="73" t="s">
        <v>4397</v>
      </c>
      <c r="C1021" s="73"/>
      <c r="D1021" s="28">
        <v>4</v>
      </c>
      <c r="E1021" s="29">
        <v>43838</v>
      </c>
      <c r="G1021" s="39" t="s">
        <v>43</v>
      </c>
      <c r="H1021" s="39" t="s">
        <v>4018</v>
      </c>
      <c r="I1021" s="39" t="s">
        <v>44</v>
      </c>
      <c r="K1021" s="74">
        <v>1</v>
      </c>
      <c r="L1021" s="74"/>
      <c r="M1021" s="30">
        <v>61.76</v>
      </c>
    </row>
    <row r="1022" spans="2:16" s="21" customFormat="1" ht="13.5" customHeight="1" x14ac:dyDescent="0.25">
      <c r="B1022" s="71" t="s">
        <v>4397</v>
      </c>
      <c r="C1022" s="71"/>
      <c r="D1022" s="25">
        <v>5</v>
      </c>
      <c r="E1022" s="26">
        <v>43838</v>
      </c>
      <c r="G1022" s="37" t="s">
        <v>43</v>
      </c>
      <c r="H1022" s="37" t="s">
        <v>3787</v>
      </c>
      <c r="I1022" s="37" t="s">
        <v>3689</v>
      </c>
      <c r="K1022" s="72">
        <v>1</v>
      </c>
      <c r="L1022" s="72"/>
      <c r="M1022" s="27">
        <v>171.43</v>
      </c>
    </row>
    <row r="1023" spans="2:16" s="21" customFormat="1" ht="13.2" x14ac:dyDescent="0.25">
      <c r="B1023" s="79" t="s">
        <v>4398</v>
      </c>
      <c r="C1023" s="79"/>
      <c r="D1023" s="79"/>
      <c r="E1023" s="79"/>
      <c r="F1023" s="79"/>
      <c r="G1023" s="79"/>
      <c r="H1023" s="79"/>
      <c r="I1023" s="79"/>
      <c r="J1023" s="79"/>
      <c r="K1023" s="79"/>
      <c r="L1023" s="79"/>
      <c r="M1023" s="79"/>
    </row>
    <row r="1024" spans="2:16" s="21" customFormat="1" ht="2.25" customHeight="1" x14ac:dyDescent="0.25"/>
    <row r="1025" spans="2:16" ht="11.25" customHeight="1" x14ac:dyDescent="0.25">
      <c r="B1025" s="76" t="s">
        <v>4397</v>
      </c>
      <c r="C1025" s="76"/>
      <c r="D1025" s="38"/>
      <c r="E1025" s="38"/>
      <c r="G1025" s="38"/>
      <c r="H1025" s="38"/>
      <c r="I1025" s="38"/>
      <c r="K1025" s="77"/>
      <c r="L1025" s="77"/>
      <c r="M1025" s="38"/>
      <c r="N1025" s="78">
        <v>1458.48</v>
      </c>
      <c r="O1025" s="78"/>
      <c r="P1025" s="78"/>
    </row>
    <row r="1026" spans="2:16" s="22" customFormat="1" ht="0.75" customHeight="1" x14ac:dyDescent="0.25">
      <c r="B1026" s="76"/>
      <c r="C1026" s="76"/>
      <c r="N1026" s="78"/>
      <c r="O1026" s="78"/>
      <c r="P1026" s="78"/>
    </row>
    <row r="1027" spans="2:16" s="22" customFormat="1" ht="13.2" x14ac:dyDescent="0.25">
      <c r="B1027" s="73" t="s">
        <v>4399</v>
      </c>
      <c r="C1027" s="73"/>
      <c r="D1027" s="28">
        <v>1</v>
      </c>
      <c r="E1027" s="29">
        <v>43838</v>
      </c>
      <c r="G1027" s="39" t="s">
        <v>43</v>
      </c>
      <c r="H1027" s="39" t="s">
        <v>3378</v>
      </c>
      <c r="I1027" s="39" t="s">
        <v>3678</v>
      </c>
      <c r="K1027" s="74">
        <v>1</v>
      </c>
      <c r="L1027" s="74"/>
      <c r="M1027" s="30">
        <v>22.72</v>
      </c>
    </row>
    <row r="1028" spans="2:16" s="22" customFormat="1" ht="11.25" customHeight="1" x14ac:dyDescent="0.25"/>
    <row r="1029" spans="2:16" s="21" customFormat="1" ht="13.5" customHeight="1" x14ac:dyDescent="0.25">
      <c r="B1029" s="71" t="s">
        <v>4399</v>
      </c>
      <c r="C1029" s="71"/>
      <c r="D1029" s="25">
        <v>2</v>
      </c>
      <c r="E1029" s="26">
        <v>43838</v>
      </c>
      <c r="G1029" s="37" t="s">
        <v>43</v>
      </c>
      <c r="H1029" s="37" t="s">
        <v>3788</v>
      </c>
      <c r="I1029" s="37" t="s">
        <v>3789</v>
      </c>
      <c r="K1029" s="72">
        <v>1</v>
      </c>
      <c r="L1029" s="72"/>
      <c r="M1029" s="27">
        <v>451.07</v>
      </c>
    </row>
    <row r="1030" spans="2:16" s="22" customFormat="1" ht="13.5" customHeight="1" x14ac:dyDescent="0.25">
      <c r="B1030" s="73" t="s">
        <v>4399</v>
      </c>
      <c r="C1030" s="73"/>
      <c r="D1030" s="28">
        <v>3</v>
      </c>
      <c r="E1030" s="29">
        <v>43838</v>
      </c>
      <c r="G1030" s="39" t="s">
        <v>43</v>
      </c>
      <c r="H1030" s="39" t="s">
        <v>3790</v>
      </c>
      <c r="I1030" s="39" t="s">
        <v>3791</v>
      </c>
      <c r="K1030" s="74">
        <v>1</v>
      </c>
      <c r="L1030" s="74"/>
      <c r="M1030" s="30">
        <v>44.74</v>
      </c>
    </row>
    <row r="1031" spans="2:16" s="21" customFormat="1" ht="13.5" customHeight="1" x14ac:dyDescent="0.25">
      <c r="B1031" s="71" t="s">
        <v>4399</v>
      </c>
      <c r="C1031" s="71"/>
      <c r="D1031" s="25">
        <v>4</v>
      </c>
      <c r="E1031" s="26">
        <v>43838</v>
      </c>
      <c r="G1031" s="37" t="s">
        <v>43</v>
      </c>
      <c r="H1031" s="37" t="s">
        <v>3792</v>
      </c>
      <c r="I1031" s="37" t="s">
        <v>3793</v>
      </c>
      <c r="K1031" s="72">
        <v>1</v>
      </c>
      <c r="L1031" s="72"/>
      <c r="M1031" s="27">
        <v>357.01</v>
      </c>
    </row>
    <row r="1032" spans="2:16" s="22" customFormat="1" ht="13.5" customHeight="1" x14ac:dyDescent="0.25">
      <c r="B1032" s="73" t="s">
        <v>4399</v>
      </c>
      <c r="C1032" s="73"/>
      <c r="D1032" s="28">
        <v>5</v>
      </c>
      <c r="E1032" s="29">
        <v>43838</v>
      </c>
      <c r="G1032" s="39" t="s">
        <v>43</v>
      </c>
      <c r="H1032" s="39" t="s">
        <v>3389</v>
      </c>
      <c r="I1032" s="39" t="s">
        <v>47</v>
      </c>
      <c r="K1032" s="74">
        <v>1</v>
      </c>
      <c r="L1032" s="74"/>
      <c r="M1032" s="30">
        <v>98.97</v>
      </c>
    </row>
    <row r="1033" spans="2:16" s="22" customFormat="1" ht="13.2" x14ac:dyDescent="0.25">
      <c r="B1033" s="75" t="s">
        <v>4400</v>
      </c>
      <c r="C1033" s="75"/>
      <c r="D1033" s="75"/>
      <c r="E1033" s="75"/>
      <c r="F1033" s="75"/>
      <c r="G1033" s="75"/>
      <c r="H1033" s="75"/>
      <c r="I1033" s="75"/>
      <c r="J1033" s="75"/>
      <c r="K1033" s="75"/>
      <c r="L1033" s="75"/>
      <c r="M1033" s="75"/>
    </row>
    <row r="1034" spans="2:16" s="22" customFormat="1" ht="2.25" customHeight="1" x14ac:dyDescent="0.25"/>
    <row r="1035" spans="2:16" ht="11.25" customHeight="1" x14ac:dyDescent="0.25">
      <c r="B1035" s="76" t="s">
        <v>4399</v>
      </c>
      <c r="C1035" s="76"/>
      <c r="D1035" s="38"/>
      <c r="E1035" s="38"/>
      <c r="G1035" s="38"/>
      <c r="H1035" s="38"/>
      <c r="I1035" s="38"/>
      <c r="K1035" s="77"/>
      <c r="L1035" s="77"/>
      <c r="M1035" s="38"/>
      <c r="N1035" s="78">
        <v>974.51</v>
      </c>
      <c r="O1035" s="78"/>
      <c r="P1035" s="78"/>
    </row>
    <row r="1036" spans="2:16" s="21" customFormat="1" ht="0.75" customHeight="1" x14ac:dyDescent="0.25">
      <c r="B1036" s="76"/>
      <c r="C1036" s="76"/>
      <c r="N1036" s="78"/>
      <c r="O1036" s="78"/>
      <c r="P1036" s="78"/>
    </row>
    <row r="1037" spans="2:16" s="21" customFormat="1" ht="13.2" x14ac:dyDescent="0.25">
      <c r="B1037" s="71" t="s">
        <v>4401</v>
      </c>
      <c r="C1037" s="71"/>
      <c r="D1037" s="25">
        <v>1</v>
      </c>
      <c r="E1037" s="26">
        <v>43838</v>
      </c>
      <c r="G1037" s="37" t="s">
        <v>43</v>
      </c>
      <c r="H1037" s="37" t="s">
        <v>3393</v>
      </c>
      <c r="I1037" s="37" t="s">
        <v>11</v>
      </c>
      <c r="K1037" s="72">
        <v>1</v>
      </c>
      <c r="L1037" s="72"/>
      <c r="M1037" s="27">
        <v>208.75</v>
      </c>
    </row>
    <row r="1038" spans="2:16" s="21" customFormat="1" ht="11.25" customHeight="1" x14ac:dyDescent="0.25"/>
    <row r="1039" spans="2:16" s="22" customFormat="1" ht="13.5" customHeight="1" x14ac:dyDescent="0.25">
      <c r="B1039" s="73" t="s">
        <v>4401</v>
      </c>
      <c r="C1039" s="73"/>
      <c r="D1039" s="28">
        <v>2</v>
      </c>
      <c r="E1039" s="29">
        <v>43838</v>
      </c>
      <c r="G1039" s="39" t="s">
        <v>43</v>
      </c>
      <c r="H1039" s="39" t="s">
        <v>3404</v>
      </c>
      <c r="I1039" s="39" t="s">
        <v>77</v>
      </c>
      <c r="K1039" s="74">
        <v>1</v>
      </c>
      <c r="L1039" s="74"/>
      <c r="M1039" s="30">
        <v>25.27</v>
      </c>
    </row>
    <row r="1040" spans="2:16" s="21" customFormat="1" ht="13.5" customHeight="1" x14ac:dyDescent="0.25">
      <c r="B1040" s="71" t="s">
        <v>4401</v>
      </c>
      <c r="C1040" s="71"/>
      <c r="D1040" s="25">
        <v>3</v>
      </c>
      <c r="E1040" s="26">
        <v>43838</v>
      </c>
      <c r="G1040" s="37" t="s">
        <v>43</v>
      </c>
      <c r="H1040" s="37" t="s">
        <v>3398</v>
      </c>
      <c r="I1040" s="37" t="s">
        <v>80</v>
      </c>
      <c r="K1040" s="72">
        <v>1</v>
      </c>
      <c r="L1040" s="72"/>
      <c r="M1040" s="27">
        <v>433.73</v>
      </c>
    </row>
    <row r="1041" spans="2:16" s="22" customFormat="1" ht="13.5" customHeight="1" x14ac:dyDescent="0.25">
      <c r="B1041" s="73" t="s">
        <v>4401</v>
      </c>
      <c r="C1041" s="73"/>
      <c r="D1041" s="28">
        <v>4</v>
      </c>
      <c r="E1041" s="29">
        <v>43838</v>
      </c>
      <c r="G1041" s="39" t="s">
        <v>43</v>
      </c>
      <c r="H1041" s="39" t="s">
        <v>3399</v>
      </c>
      <c r="I1041" s="39" t="s">
        <v>70</v>
      </c>
      <c r="K1041" s="74">
        <v>1</v>
      </c>
      <c r="L1041" s="74"/>
      <c r="M1041" s="30">
        <v>146.96</v>
      </c>
    </row>
    <row r="1042" spans="2:16" s="22" customFormat="1" ht="13.2" x14ac:dyDescent="0.25">
      <c r="B1042" s="75" t="s">
        <v>4402</v>
      </c>
      <c r="C1042" s="75"/>
      <c r="D1042" s="75"/>
      <c r="E1042" s="75"/>
      <c r="F1042" s="75"/>
      <c r="G1042" s="75"/>
      <c r="H1042" s="75"/>
      <c r="I1042" s="75"/>
      <c r="J1042" s="75"/>
      <c r="K1042" s="75"/>
      <c r="L1042" s="75"/>
      <c r="M1042" s="75"/>
    </row>
    <row r="1043" spans="2:16" s="22" customFormat="1" ht="2.25" customHeight="1" x14ac:dyDescent="0.25"/>
    <row r="1044" spans="2:16" ht="11.25" customHeight="1" x14ac:dyDescent="0.25">
      <c r="B1044" s="76" t="s">
        <v>4401</v>
      </c>
      <c r="C1044" s="76"/>
      <c r="D1044" s="38"/>
      <c r="E1044" s="38"/>
      <c r="G1044" s="38"/>
      <c r="H1044" s="38"/>
      <c r="I1044" s="38"/>
      <c r="K1044" s="77"/>
      <c r="L1044" s="77"/>
      <c r="M1044" s="38"/>
      <c r="N1044" s="78">
        <v>814.71</v>
      </c>
      <c r="O1044" s="78"/>
      <c r="P1044" s="78"/>
    </row>
    <row r="1045" spans="2:16" s="21" customFormat="1" ht="0.75" customHeight="1" x14ac:dyDescent="0.25">
      <c r="B1045" s="76"/>
      <c r="C1045" s="76"/>
      <c r="N1045" s="78"/>
      <c r="O1045" s="78"/>
      <c r="P1045" s="78"/>
    </row>
    <row r="1046" spans="2:16" s="21" customFormat="1" ht="13.2" x14ac:dyDescent="0.25">
      <c r="B1046" s="71" t="s">
        <v>4403</v>
      </c>
      <c r="C1046" s="71"/>
      <c r="D1046" s="25">
        <v>1</v>
      </c>
      <c r="E1046" s="26">
        <v>43838</v>
      </c>
      <c r="G1046" s="37" t="s">
        <v>43</v>
      </c>
      <c r="H1046" s="37" t="s">
        <v>4003</v>
      </c>
      <c r="I1046" s="37" t="s">
        <v>3796</v>
      </c>
      <c r="K1046" s="72">
        <v>1</v>
      </c>
      <c r="L1046" s="72"/>
      <c r="M1046" s="27">
        <v>388.04</v>
      </c>
    </row>
    <row r="1047" spans="2:16" s="21" customFormat="1" ht="11.25" customHeight="1" x14ac:dyDescent="0.25"/>
    <row r="1048" spans="2:16" s="21" customFormat="1" ht="13.2" x14ac:dyDescent="0.25">
      <c r="B1048" s="79" t="s">
        <v>4404</v>
      </c>
      <c r="C1048" s="79"/>
      <c r="D1048" s="79"/>
      <c r="E1048" s="79"/>
      <c r="F1048" s="79"/>
      <c r="G1048" s="79"/>
      <c r="H1048" s="79"/>
      <c r="I1048" s="79"/>
      <c r="J1048" s="79"/>
      <c r="K1048" s="79"/>
      <c r="L1048" s="79"/>
      <c r="M1048" s="79"/>
    </row>
    <row r="1049" spans="2:16" s="22" customFormat="1" ht="13.5" customHeight="1" x14ac:dyDescent="0.25">
      <c r="B1049" s="73" t="s">
        <v>4405</v>
      </c>
      <c r="C1049" s="73"/>
      <c r="D1049" s="28">
        <v>1</v>
      </c>
      <c r="E1049" s="29">
        <v>43839</v>
      </c>
      <c r="G1049" s="39" t="s">
        <v>43</v>
      </c>
      <c r="H1049" s="39" t="s">
        <v>3677</v>
      </c>
      <c r="I1049" s="39" t="s">
        <v>11</v>
      </c>
      <c r="K1049" s="74">
        <v>1</v>
      </c>
      <c r="L1049" s="74"/>
      <c r="M1049" s="30">
        <v>208.75</v>
      </c>
    </row>
    <row r="1050" spans="2:16" s="21" customFormat="1" ht="13.5" customHeight="1" x14ac:dyDescent="0.25">
      <c r="B1050" s="71" t="s">
        <v>4405</v>
      </c>
      <c r="C1050" s="71"/>
      <c r="D1050" s="25">
        <v>2</v>
      </c>
      <c r="E1050" s="26">
        <v>43839</v>
      </c>
      <c r="G1050" s="37" t="s">
        <v>43</v>
      </c>
      <c r="H1050" s="37" t="s">
        <v>3404</v>
      </c>
      <c r="I1050" s="37" t="s">
        <v>77</v>
      </c>
      <c r="K1050" s="72">
        <v>2</v>
      </c>
      <c r="L1050" s="72"/>
      <c r="M1050" s="27">
        <v>50.54</v>
      </c>
    </row>
    <row r="1051" spans="2:16" s="22" customFormat="1" ht="13.5" customHeight="1" x14ac:dyDescent="0.25">
      <c r="B1051" s="73" t="s">
        <v>4405</v>
      </c>
      <c r="C1051" s="73"/>
      <c r="D1051" s="28">
        <v>3</v>
      </c>
      <c r="E1051" s="29">
        <v>43839</v>
      </c>
      <c r="G1051" s="39" t="s">
        <v>43</v>
      </c>
      <c r="H1051" s="39" t="s">
        <v>3378</v>
      </c>
      <c r="I1051" s="39" t="s">
        <v>3678</v>
      </c>
      <c r="K1051" s="74">
        <v>2</v>
      </c>
      <c r="L1051" s="74"/>
      <c r="M1051" s="30">
        <v>45.44</v>
      </c>
    </row>
    <row r="1052" spans="2:16" s="21" customFormat="1" ht="13.5" customHeight="1" x14ac:dyDescent="0.25">
      <c r="B1052" s="71" t="s">
        <v>4405</v>
      </c>
      <c r="C1052" s="71"/>
      <c r="D1052" s="25">
        <v>4</v>
      </c>
      <c r="E1052" s="26">
        <v>43839</v>
      </c>
      <c r="G1052" s="37" t="s">
        <v>43</v>
      </c>
      <c r="H1052" s="37" t="s">
        <v>3679</v>
      </c>
      <c r="I1052" s="37" t="s">
        <v>47</v>
      </c>
      <c r="K1052" s="72">
        <v>1</v>
      </c>
      <c r="L1052" s="72"/>
      <c r="M1052" s="27">
        <v>184.55</v>
      </c>
    </row>
    <row r="1053" spans="2:16" s="22" customFormat="1" ht="13.5" customHeight="1" x14ac:dyDescent="0.25">
      <c r="B1053" s="73" t="s">
        <v>4405</v>
      </c>
      <c r="C1053" s="73"/>
      <c r="D1053" s="28">
        <v>5</v>
      </c>
      <c r="E1053" s="29">
        <v>43839</v>
      </c>
      <c r="G1053" s="39" t="s">
        <v>43</v>
      </c>
      <c r="H1053" s="39" t="s">
        <v>3680</v>
      </c>
      <c r="I1053" s="39" t="s">
        <v>12</v>
      </c>
      <c r="K1053" s="74">
        <v>1</v>
      </c>
      <c r="L1053" s="74"/>
      <c r="M1053" s="30">
        <v>257.08</v>
      </c>
    </row>
    <row r="1054" spans="2:16" s="21" customFormat="1" ht="13.5" customHeight="1" x14ac:dyDescent="0.25">
      <c r="B1054" s="71" t="s">
        <v>4405</v>
      </c>
      <c r="C1054" s="71"/>
      <c r="D1054" s="25">
        <v>6</v>
      </c>
      <c r="E1054" s="26">
        <v>43839</v>
      </c>
      <c r="G1054" s="37" t="s">
        <v>43</v>
      </c>
      <c r="H1054" s="37" t="s">
        <v>3681</v>
      </c>
      <c r="I1054" s="37" t="s">
        <v>3312</v>
      </c>
      <c r="K1054" s="72">
        <v>1</v>
      </c>
      <c r="L1054" s="72"/>
      <c r="M1054" s="27">
        <v>498.15</v>
      </c>
    </row>
    <row r="1055" spans="2:16" s="22" customFormat="1" ht="13.5" customHeight="1" x14ac:dyDescent="0.25">
      <c r="B1055" s="73" t="s">
        <v>4405</v>
      </c>
      <c r="C1055" s="73"/>
      <c r="D1055" s="28">
        <v>7</v>
      </c>
      <c r="E1055" s="29">
        <v>43839</v>
      </c>
      <c r="G1055" s="39" t="s">
        <v>43</v>
      </c>
      <c r="H1055" s="39" t="s">
        <v>3682</v>
      </c>
      <c r="I1055" s="39" t="s">
        <v>3313</v>
      </c>
      <c r="K1055" s="74">
        <v>1</v>
      </c>
      <c r="L1055" s="74"/>
      <c r="M1055" s="30">
        <v>440.33</v>
      </c>
    </row>
    <row r="1056" spans="2:16" s="21" customFormat="1" ht="13.5" customHeight="1" x14ac:dyDescent="0.25">
      <c r="B1056" s="71" t="s">
        <v>4405</v>
      </c>
      <c r="C1056" s="71"/>
      <c r="D1056" s="25">
        <v>8</v>
      </c>
      <c r="E1056" s="26">
        <v>43839</v>
      </c>
      <c r="G1056" s="37" t="s">
        <v>43</v>
      </c>
      <c r="H1056" s="37" t="s">
        <v>3683</v>
      </c>
      <c r="I1056" s="37" t="s">
        <v>3314</v>
      </c>
      <c r="K1056" s="72">
        <v>1</v>
      </c>
      <c r="L1056" s="72"/>
      <c r="M1056" s="27">
        <v>226.81</v>
      </c>
    </row>
    <row r="1057" spans="2:16" s="22" customFormat="1" ht="13.5" customHeight="1" x14ac:dyDescent="0.25">
      <c r="B1057" s="73" t="s">
        <v>4405</v>
      </c>
      <c r="C1057" s="73"/>
      <c r="D1057" s="28">
        <v>9</v>
      </c>
      <c r="E1057" s="29">
        <v>43839</v>
      </c>
      <c r="G1057" s="39" t="s">
        <v>43</v>
      </c>
      <c r="H1057" s="39" t="s">
        <v>3684</v>
      </c>
      <c r="I1057" s="39" t="s">
        <v>3669</v>
      </c>
      <c r="K1057" s="74">
        <v>1</v>
      </c>
      <c r="L1057" s="74"/>
      <c r="M1057" s="30">
        <v>429.93</v>
      </c>
    </row>
    <row r="1058" spans="2:16" s="21" customFormat="1" ht="13.5" customHeight="1" x14ac:dyDescent="0.25">
      <c r="B1058" s="71" t="s">
        <v>4405</v>
      </c>
      <c r="C1058" s="71"/>
      <c r="D1058" s="25">
        <v>10</v>
      </c>
      <c r="E1058" s="26">
        <v>43839</v>
      </c>
      <c r="G1058" s="37" t="s">
        <v>43</v>
      </c>
      <c r="H1058" s="37" t="s">
        <v>3685</v>
      </c>
      <c r="I1058" s="37" t="s">
        <v>3671</v>
      </c>
      <c r="K1058" s="72">
        <v>1</v>
      </c>
      <c r="L1058" s="72"/>
      <c r="M1058" s="27">
        <v>475.13</v>
      </c>
    </row>
    <row r="1059" spans="2:16" s="21" customFormat="1" ht="13.2" x14ac:dyDescent="0.25">
      <c r="B1059" s="79" t="s">
        <v>4406</v>
      </c>
      <c r="C1059" s="79"/>
      <c r="D1059" s="79"/>
      <c r="E1059" s="79"/>
      <c r="F1059" s="79"/>
      <c r="G1059" s="79"/>
      <c r="H1059" s="79"/>
      <c r="I1059" s="79"/>
      <c r="J1059" s="79"/>
      <c r="K1059" s="79"/>
      <c r="L1059" s="79"/>
      <c r="M1059" s="79"/>
    </row>
    <row r="1060" spans="2:16" s="21" customFormat="1" ht="2.25" customHeight="1" x14ac:dyDescent="0.25"/>
    <row r="1061" spans="2:16" ht="11.25" customHeight="1" x14ac:dyDescent="0.25">
      <c r="B1061" s="76" t="s">
        <v>4405</v>
      </c>
      <c r="C1061" s="76"/>
      <c r="D1061" s="38"/>
      <c r="E1061" s="38"/>
      <c r="G1061" s="38"/>
      <c r="H1061" s="38"/>
      <c r="I1061" s="38"/>
      <c r="K1061" s="77"/>
      <c r="L1061" s="77"/>
      <c r="M1061" s="38"/>
      <c r="N1061" s="78">
        <v>2816.71</v>
      </c>
      <c r="O1061" s="78"/>
      <c r="P1061" s="78"/>
    </row>
    <row r="1062" spans="2:16" s="22" customFormat="1" ht="0.75" customHeight="1" x14ac:dyDescent="0.25">
      <c r="B1062" s="76"/>
      <c r="C1062" s="76"/>
      <c r="N1062" s="78"/>
      <c r="O1062" s="78"/>
      <c r="P1062" s="78"/>
    </row>
    <row r="1063" spans="2:16" s="22" customFormat="1" ht="13.2" x14ac:dyDescent="0.25">
      <c r="B1063" s="73" t="s">
        <v>4407</v>
      </c>
      <c r="C1063" s="73"/>
      <c r="D1063" s="28">
        <v>1</v>
      </c>
      <c r="E1063" s="29">
        <v>43839</v>
      </c>
      <c r="G1063" s="39" t="s">
        <v>43</v>
      </c>
      <c r="H1063" s="39" t="s">
        <v>3378</v>
      </c>
      <c r="I1063" s="39" t="s">
        <v>3678</v>
      </c>
      <c r="K1063" s="74">
        <v>1</v>
      </c>
      <c r="L1063" s="74"/>
      <c r="M1063" s="30">
        <v>22.72</v>
      </c>
    </row>
    <row r="1064" spans="2:16" s="22" customFormat="1" ht="11.25" customHeight="1" x14ac:dyDescent="0.25"/>
    <row r="1065" spans="2:16" s="21" customFormat="1" ht="13.5" customHeight="1" x14ac:dyDescent="0.25">
      <c r="B1065" s="71" t="s">
        <v>4407</v>
      </c>
      <c r="C1065" s="71"/>
      <c r="D1065" s="25">
        <v>2</v>
      </c>
      <c r="E1065" s="26">
        <v>43839</v>
      </c>
      <c r="G1065" s="37" t="s">
        <v>43</v>
      </c>
      <c r="H1065" s="37" t="s">
        <v>3379</v>
      </c>
      <c r="I1065" s="37" t="s">
        <v>45</v>
      </c>
      <c r="K1065" s="72">
        <v>1</v>
      </c>
      <c r="L1065" s="72"/>
      <c r="M1065" s="27">
        <v>1045.46</v>
      </c>
    </row>
    <row r="1066" spans="2:16" s="22" customFormat="1" ht="13.5" customHeight="1" x14ac:dyDescent="0.25">
      <c r="B1066" s="73" t="s">
        <v>4407</v>
      </c>
      <c r="C1066" s="73"/>
      <c r="D1066" s="28">
        <v>3</v>
      </c>
      <c r="E1066" s="29">
        <v>43839</v>
      </c>
      <c r="G1066" s="39" t="s">
        <v>43</v>
      </c>
      <c r="H1066" s="39" t="s">
        <v>3380</v>
      </c>
      <c r="I1066" s="39" t="s">
        <v>44</v>
      </c>
      <c r="K1066" s="74">
        <v>1</v>
      </c>
      <c r="L1066" s="74"/>
      <c r="M1066" s="30">
        <v>68.5</v>
      </c>
    </row>
    <row r="1067" spans="2:16" s="21" customFormat="1" ht="13.5" customHeight="1" x14ac:dyDescent="0.25">
      <c r="B1067" s="71" t="s">
        <v>4407</v>
      </c>
      <c r="C1067" s="71"/>
      <c r="D1067" s="25">
        <v>4</v>
      </c>
      <c r="E1067" s="26">
        <v>43839</v>
      </c>
      <c r="G1067" s="37" t="s">
        <v>43</v>
      </c>
      <c r="H1067" s="37" t="s">
        <v>3381</v>
      </c>
      <c r="I1067" s="37" t="s">
        <v>47</v>
      </c>
      <c r="K1067" s="72">
        <v>1</v>
      </c>
      <c r="L1067" s="72"/>
      <c r="M1067" s="27">
        <v>129.97999999999999</v>
      </c>
    </row>
    <row r="1068" spans="2:16" s="22" customFormat="1" ht="13.5" customHeight="1" x14ac:dyDescent="0.25">
      <c r="B1068" s="73" t="s">
        <v>4407</v>
      </c>
      <c r="C1068" s="73"/>
      <c r="D1068" s="28">
        <v>5</v>
      </c>
      <c r="E1068" s="29">
        <v>43839</v>
      </c>
      <c r="G1068" s="39" t="s">
        <v>43</v>
      </c>
      <c r="H1068" s="39" t="s">
        <v>3714</v>
      </c>
      <c r="I1068" s="39" t="s">
        <v>3715</v>
      </c>
      <c r="K1068" s="74">
        <v>1</v>
      </c>
      <c r="L1068" s="74"/>
      <c r="M1068" s="30">
        <v>349.42</v>
      </c>
    </row>
    <row r="1069" spans="2:16" s="22" customFormat="1" ht="13.2" x14ac:dyDescent="0.25">
      <c r="B1069" s="75" t="s">
        <v>4408</v>
      </c>
      <c r="C1069" s="75"/>
      <c r="D1069" s="75"/>
      <c r="E1069" s="75"/>
      <c r="F1069" s="75"/>
      <c r="G1069" s="75"/>
      <c r="H1069" s="75"/>
      <c r="I1069" s="75"/>
      <c r="J1069" s="75"/>
      <c r="K1069" s="75"/>
      <c r="L1069" s="75"/>
      <c r="M1069" s="75"/>
    </row>
    <row r="1070" spans="2:16" s="22" customFormat="1" ht="2.25" customHeight="1" x14ac:dyDescent="0.25"/>
    <row r="1071" spans="2:16" ht="11.25" customHeight="1" x14ac:dyDescent="0.25">
      <c r="B1071" s="76" t="s">
        <v>4407</v>
      </c>
      <c r="C1071" s="76"/>
      <c r="D1071" s="38"/>
      <c r="E1071" s="38"/>
      <c r="G1071" s="38"/>
      <c r="H1071" s="38"/>
      <c r="I1071" s="38"/>
      <c r="K1071" s="77"/>
      <c r="L1071" s="77"/>
      <c r="M1071" s="38"/>
      <c r="N1071" s="78">
        <v>1616.08</v>
      </c>
      <c r="O1071" s="78"/>
      <c r="P1071" s="78"/>
    </row>
    <row r="1072" spans="2:16" s="21" customFormat="1" ht="0.75" customHeight="1" x14ac:dyDescent="0.25">
      <c r="B1072" s="76"/>
      <c r="C1072" s="76"/>
      <c r="N1072" s="78"/>
      <c r="O1072" s="78"/>
      <c r="P1072" s="78"/>
    </row>
    <row r="1073" spans="2:16" s="21" customFormat="1" ht="13.2" x14ac:dyDescent="0.25">
      <c r="B1073" s="71" t="s">
        <v>4409</v>
      </c>
      <c r="C1073" s="71"/>
      <c r="D1073" s="25">
        <v>1</v>
      </c>
      <c r="E1073" s="26">
        <v>43839</v>
      </c>
      <c r="G1073" s="37" t="s">
        <v>43</v>
      </c>
      <c r="H1073" s="37" t="s">
        <v>3378</v>
      </c>
      <c r="I1073" s="37" t="s">
        <v>3678</v>
      </c>
      <c r="K1073" s="72">
        <v>1</v>
      </c>
      <c r="L1073" s="72"/>
      <c r="M1073" s="27">
        <v>22.72</v>
      </c>
    </row>
    <row r="1074" spans="2:16" s="21" customFormat="1" ht="11.25" customHeight="1" x14ac:dyDescent="0.25"/>
    <row r="1075" spans="2:16" s="22" customFormat="1" ht="13.5" customHeight="1" x14ac:dyDescent="0.25">
      <c r="B1075" s="73" t="s">
        <v>4409</v>
      </c>
      <c r="C1075" s="73"/>
      <c r="D1075" s="28">
        <v>2</v>
      </c>
      <c r="E1075" s="29">
        <v>43839</v>
      </c>
      <c r="G1075" s="39" t="s">
        <v>43</v>
      </c>
      <c r="H1075" s="39" t="s">
        <v>3417</v>
      </c>
      <c r="I1075" s="39" t="s">
        <v>67</v>
      </c>
      <c r="K1075" s="74">
        <v>1</v>
      </c>
      <c r="L1075" s="74"/>
      <c r="M1075" s="30">
        <v>51.42</v>
      </c>
    </row>
    <row r="1076" spans="2:16" s="21" customFormat="1" ht="13.5" customHeight="1" x14ac:dyDescent="0.25">
      <c r="B1076" s="71" t="s">
        <v>4409</v>
      </c>
      <c r="C1076" s="71"/>
      <c r="D1076" s="25">
        <v>3</v>
      </c>
      <c r="E1076" s="26">
        <v>43839</v>
      </c>
      <c r="G1076" s="37" t="s">
        <v>43</v>
      </c>
      <c r="H1076" s="37" t="s">
        <v>3418</v>
      </c>
      <c r="I1076" s="37" t="s">
        <v>68</v>
      </c>
      <c r="K1076" s="72">
        <v>1</v>
      </c>
      <c r="L1076" s="72"/>
      <c r="M1076" s="27">
        <v>375.08</v>
      </c>
    </row>
    <row r="1077" spans="2:16" s="22" customFormat="1" ht="13.5" customHeight="1" x14ac:dyDescent="0.25">
      <c r="B1077" s="73" t="s">
        <v>4409</v>
      </c>
      <c r="C1077" s="73"/>
      <c r="D1077" s="28">
        <v>4</v>
      </c>
      <c r="E1077" s="29">
        <v>43839</v>
      </c>
      <c r="G1077" s="39" t="s">
        <v>43</v>
      </c>
      <c r="H1077" s="39" t="s">
        <v>3419</v>
      </c>
      <c r="I1077" s="39" t="s">
        <v>69</v>
      </c>
      <c r="K1077" s="74">
        <v>1</v>
      </c>
      <c r="L1077" s="74"/>
      <c r="M1077" s="30">
        <v>693.47</v>
      </c>
    </row>
    <row r="1078" spans="2:16" s="21" customFormat="1" ht="13.5" customHeight="1" x14ac:dyDescent="0.25">
      <c r="B1078" s="71" t="s">
        <v>4409</v>
      </c>
      <c r="C1078" s="71"/>
      <c r="D1078" s="25">
        <v>5</v>
      </c>
      <c r="E1078" s="26">
        <v>43839</v>
      </c>
      <c r="G1078" s="37" t="s">
        <v>43</v>
      </c>
      <c r="H1078" s="37" t="s">
        <v>3716</v>
      </c>
      <c r="I1078" s="37" t="s">
        <v>3717</v>
      </c>
      <c r="K1078" s="72">
        <v>1</v>
      </c>
      <c r="L1078" s="72"/>
      <c r="M1078" s="27">
        <v>168.92</v>
      </c>
    </row>
    <row r="1079" spans="2:16" s="21" customFormat="1" ht="13.2" x14ac:dyDescent="0.25">
      <c r="B1079" s="79" t="s">
        <v>4410</v>
      </c>
      <c r="C1079" s="79"/>
      <c r="D1079" s="79"/>
      <c r="E1079" s="79"/>
      <c r="F1079" s="79"/>
      <c r="G1079" s="79"/>
      <c r="H1079" s="79"/>
      <c r="I1079" s="79"/>
      <c r="J1079" s="79"/>
      <c r="K1079" s="79"/>
      <c r="L1079" s="79"/>
      <c r="M1079" s="79"/>
    </row>
    <row r="1080" spans="2:16" s="21" customFormat="1" ht="2.25" customHeight="1" x14ac:dyDescent="0.25"/>
    <row r="1081" spans="2:16" ht="11.25" customHeight="1" x14ac:dyDescent="0.25">
      <c r="B1081" s="76" t="s">
        <v>4409</v>
      </c>
      <c r="C1081" s="76"/>
      <c r="D1081" s="38"/>
      <c r="E1081" s="38"/>
      <c r="G1081" s="38"/>
      <c r="H1081" s="38"/>
      <c r="I1081" s="38"/>
      <c r="K1081" s="77"/>
      <c r="L1081" s="77"/>
      <c r="M1081" s="38"/>
      <c r="N1081" s="78">
        <v>1311.61</v>
      </c>
      <c r="O1081" s="78"/>
      <c r="P1081" s="78"/>
    </row>
    <row r="1082" spans="2:16" s="22" customFormat="1" ht="0.75" customHeight="1" x14ac:dyDescent="0.25">
      <c r="B1082" s="76"/>
      <c r="C1082" s="76"/>
      <c r="N1082" s="78"/>
      <c r="O1082" s="78"/>
      <c r="P1082" s="78"/>
    </row>
    <row r="1083" spans="2:16" s="22" customFormat="1" ht="13.2" x14ac:dyDescent="0.25">
      <c r="B1083" s="73" t="s">
        <v>4411</v>
      </c>
      <c r="C1083" s="73"/>
      <c r="D1083" s="28">
        <v>1</v>
      </c>
      <c r="E1083" s="29">
        <v>43839</v>
      </c>
      <c r="G1083" s="39" t="s">
        <v>43</v>
      </c>
      <c r="H1083" s="39" t="s">
        <v>3378</v>
      </c>
      <c r="I1083" s="39" t="s">
        <v>3678</v>
      </c>
      <c r="K1083" s="74">
        <v>1</v>
      </c>
      <c r="L1083" s="74"/>
      <c r="M1083" s="30">
        <v>22.72</v>
      </c>
    </row>
    <row r="1084" spans="2:16" s="22" customFormat="1" ht="11.25" customHeight="1" x14ac:dyDescent="0.25"/>
    <row r="1085" spans="2:16" s="21" customFormat="1" ht="13.5" customHeight="1" x14ac:dyDescent="0.25">
      <c r="B1085" s="71" t="s">
        <v>4411</v>
      </c>
      <c r="C1085" s="71"/>
      <c r="D1085" s="25">
        <v>2</v>
      </c>
      <c r="E1085" s="26">
        <v>43839</v>
      </c>
      <c r="G1085" s="37" t="s">
        <v>43</v>
      </c>
      <c r="H1085" s="37" t="s">
        <v>3407</v>
      </c>
      <c r="I1085" s="37" t="s">
        <v>71</v>
      </c>
      <c r="K1085" s="72">
        <v>1</v>
      </c>
      <c r="L1085" s="72"/>
      <c r="M1085" s="27">
        <v>49.71</v>
      </c>
    </row>
    <row r="1086" spans="2:16" s="22" customFormat="1" ht="13.5" customHeight="1" x14ac:dyDescent="0.25">
      <c r="B1086" s="73" t="s">
        <v>4411</v>
      </c>
      <c r="C1086" s="73"/>
      <c r="D1086" s="28">
        <v>3</v>
      </c>
      <c r="E1086" s="29">
        <v>43839</v>
      </c>
      <c r="G1086" s="39" t="s">
        <v>43</v>
      </c>
      <c r="H1086" s="39" t="s">
        <v>3408</v>
      </c>
      <c r="I1086" s="39" t="s">
        <v>73</v>
      </c>
      <c r="K1086" s="74">
        <v>1</v>
      </c>
      <c r="L1086" s="74"/>
      <c r="M1086" s="30">
        <v>698.12</v>
      </c>
    </row>
    <row r="1087" spans="2:16" s="21" customFormat="1" ht="13.5" customHeight="1" x14ac:dyDescent="0.25">
      <c r="B1087" s="71" t="s">
        <v>4411</v>
      </c>
      <c r="C1087" s="71"/>
      <c r="D1087" s="25">
        <v>4</v>
      </c>
      <c r="E1087" s="26">
        <v>43839</v>
      </c>
      <c r="G1087" s="37" t="s">
        <v>43</v>
      </c>
      <c r="H1087" s="37" t="s">
        <v>4024</v>
      </c>
      <c r="I1087" s="37" t="s">
        <v>72</v>
      </c>
      <c r="K1087" s="72">
        <v>1</v>
      </c>
      <c r="L1087" s="72"/>
      <c r="M1087" s="27">
        <v>409.47</v>
      </c>
    </row>
    <row r="1088" spans="2:16" s="22" customFormat="1" ht="13.5" customHeight="1" x14ac:dyDescent="0.25">
      <c r="B1088" s="73" t="s">
        <v>4411</v>
      </c>
      <c r="C1088" s="73"/>
      <c r="D1088" s="28">
        <v>5</v>
      </c>
      <c r="E1088" s="29">
        <v>43839</v>
      </c>
      <c r="G1088" s="39" t="s">
        <v>43</v>
      </c>
      <c r="H1088" s="39" t="s">
        <v>3707</v>
      </c>
      <c r="I1088" s="39" t="s">
        <v>3689</v>
      </c>
      <c r="K1088" s="74">
        <v>1</v>
      </c>
      <c r="L1088" s="74"/>
      <c r="M1088" s="30">
        <v>170.66</v>
      </c>
    </row>
    <row r="1089" spans="2:16" s="22" customFormat="1" ht="13.2" x14ac:dyDescent="0.25">
      <c r="B1089" s="75" t="s">
        <v>4412</v>
      </c>
      <c r="C1089" s="75"/>
      <c r="D1089" s="75"/>
      <c r="E1089" s="75"/>
      <c r="F1089" s="75"/>
      <c r="G1089" s="75"/>
      <c r="H1089" s="75"/>
      <c r="I1089" s="75"/>
      <c r="J1089" s="75"/>
      <c r="K1089" s="75"/>
      <c r="L1089" s="75"/>
      <c r="M1089" s="75"/>
    </row>
    <row r="1090" spans="2:16" s="22" customFormat="1" ht="2.25" customHeight="1" x14ac:dyDescent="0.25"/>
    <row r="1091" spans="2:16" ht="11.25" customHeight="1" x14ac:dyDescent="0.25">
      <c r="B1091" s="76" t="s">
        <v>4411</v>
      </c>
      <c r="C1091" s="76"/>
      <c r="D1091" s="38"/>
      <c r="E1091" s="38"/>
      <c r="G1091" s="38"/>
      <c r="H1091" s="38"/>
      <c r="I1091" s="38"/>
      <c r="K1091" s="77"/>
      <c r="L1091" s="77"/>
      <c r="M1091" s="38"/>
      <c r="N1091" s="78">
        <v>1350.68</v>
      </c>
      <c r="O1091" s="78"/>
      <c r="P1091" s="78"/>
    </row>
    <row r="1092" spans="2:16" s="21" customFormat="1" ht="0.75" customHeight="1" x14ac:dyDescent="0.25">
      <c r="B1092" s="76"/>
      <c r="C1092" s="76"/>
      <c r="N1092" s="78"/>
      <c r="O1092" s="78"/>
      <c r="P1092" s="78"/>
    </row>
    <row r="1093" spans="2:16" s="21" customFormat="1" ht="13.2" x14ac:dyDescent="0.25">
      <c r="B1093" s="71" t="s">
        <v>4413</v>
      </c>
      <c r="C1093" s="71"/>
      <c r="D1093" s="25">
        <v>1</v>
      </c>
      <c r="E1093" s="26">
        <v>43839</v>
      </c>
      <c r="G1093" s="37" t="s">
        <v>43</v>
      </c>
      <c r="H1093" s="37" t="s">
        <v>3378</v>
      </c>
      <c r="I1093" s="37" t="s">
        <v>3678</v>
      </c>
      <c r="K1093" s="72">
        <v>1</v>
      </c>
      <c r="L1093" s="72"/>
      <c r="M1093" s="27">
        <v>22.72</v>
      </c>
    </row>
    <row r="1094" spans="2:16" s="21" customFormat="1" ht="11.25" customHeight="1" x14ac:dyDescent="0.25"/>
    <row r="1095" spans="2:16" s="22" customFormat="1" ht="13.5" customHeight="1" x14ac:dyDescent="0.25">
      <c r="B1095" s="73" t="s">
        <v>4413</v>
      </c>
      <c r="C1095" s="73"/>
      <c r="D1095" s="28">
        <v>2</v>
      </c>
      <c r="E1095" s="29">
        <v>43839</v>
      </c>
      <c r="G1095" s="39" t="s">
        <v>43</v>
      </c>
      <c r="H1095" s="39" t="s">
        <v>3859</v>
      </c>
      <c r="I1095" s="39" t="s">
        <v>67</v>
      </c>
      <c r="K1095" s="74">
        <v>1</v>
      </c>
      <c r="L1095" s="74"/>
      <c r="M1095" s="30">
        <v>51.42</v>
      </c>
    </row>
    <row r="1096" spans="2:16" s="21" customFormat="1" ht="13.5" customHeight="1" x14ac:dyDescent="0.25">
      <c r="B1096" s="71" t="s">
        <v>4413</v>
      </c>
      <c r="C1096" s="71"/>
      <c r="D1096" s="25">
        <v>3</v>
      </c>
      <c r="E1096" s="26">
        <v>43839</v>
      </c>
      <c r="G1096" s="37" t="s">
        <v>43</v>
      </c>
      <c r="H1096" s="37" t="s">
        <v>3860</v>
      </c>
      <c r="I1096" s="37" t="s">
        <v>68</v>
      </c>
      <c r="K1096" s="72">
        <v>1</v>
      </c>
      <c r="L1096" s="72"/>
      <c r="M1096" s="27">
        <v>376.15</v>
      </c>
    </row>
    <row r="1097" spans="2:16" s="22" customFormat="1" ht="13.5" customHeight="1" x14ac:dyDescent="0.25">
      <c r="B1097" s="73" t="s">
        <v>4413</v>
      </c>
      <c r="C1097" s="73"/>
      <c r="D1097" s="28">
        <v>4</v>
      </c>
      <c r="E1097" s="29">
        <v>43839</v>
      </c>
      <c r="G1097" s="39" t="s">
        <v>43</v>
      </c>
      <c r="H1097" s="39" t="s">
        <v>3861</v>
      </c>
      <c r="I1097" s="39" t="s">
        <v>69</v>
      </c>
      <c r="K1097" s="74">
        <v>1</v>
      </c>
      <c r="L1097" s="74"/>
      <c r="M1097" s="30">
        <v>693.47</v>
      </c>
    </row>
    <row r="1098" spans="2:16" s="21" customFormat="1" ht="13.5" customHeight="1" x14ac:dyDescent="0.25">
      <c r="B1098" s="71" t="s">
        <v>4413</v>
      </c>
      <c r="C1098" s="71"/>
      <c r="D1098" s="25">
        <v>5</v>
      </c>
      <c r="E1098" s="26">
        <v>43839</v>
      </c>
      <c r="G1098" s="37" t="s">
        <v>43</v>
      </c>
      <c r="H1098" s="37" t="s">
        <v>3862</v>
      </c>
      <c r="I1098" s="37" t="s">
        <v>3688</v>
      </c>
      <c r="K1098" s="72">
        <v>1</v>
      </c>
      <c r="L1098" s="72"/>
      <c r="M1098" s="27">
        <v>171.43</v>
      </c>
    </row>
    <row r="1099" spans="2:16" s="21" customFormat="1" ht="13.2" x14ac:dyDescent="0.25">
      <c r="B1099" s="79" t="s">
        <v>4414</v>
      </c>
      <c r="C1099" s="79"/>
      <c r="D1099" s="79"/>
      <c r="E1099" s="79"/>
      <c r="F1099" s="79"/>
      <c r="G1099" s="79"/>
      <c r="H1099" s="79"/>
      <c r="I1099" s="79"/>
      <c r="J1099" s="79"/>
      <c r="K1099" s="79"/>
      <c r="L1099" s="79"/>
      <c r="M1099" s="79"/>
    </row>
    <row r="1100" spans="2:16" s="21" customFormat="1" ht="2.25" customHeight="1" x14ac:dyDescent="0.25"/>
    <row r="1101" spans="2:16" ht="11.25" customHeight="1" x14ac:dyDescent="0.25">
      <c r="B1101" s="76" t="s">
        <v>4413</v>
      </c>
      <c r="C1101" s="76"/>
      <c r="D1101" s="38"/>
      <c r="E1101" s="38"/>
      <c r="G1101" s="38"/>
      <c r="H1101" s="38"/>
      <c r="I1101" s="38"/>
      <c r="K1101" s="77"/>
      <c r="L1101" s="77"/>
      <c r="M1101" s="38"/>
      <c r="N1101" s="78">
        <v>1315.19</v>
      </c>
      <c r="O1101" s="78"/>
      <c r="P1101" s="78"/>
    </row>
    <row r="1102" spans="2:16" s="22" customFormat="1" ht="0.75" customHeight="1" x14ac:dyDescent="0.25">
      <c r="B1102" s="76"/>
      <c r="C1102" s="76"/>
      <c r="N1102" s="78"/>
      <c r="O1102" s="78"/>
      <c r="P1102" s="78"/>
    </row>
    <row r="1103" spans="2:16" s="22" customFormat="1" ht="13.2" x14ac:dyDescent="0.25">
      <c r="B1103" s="73" t="s">
        <v>4415</v>
      </c>
      <c r="C1103" s="73"/>
      <c r="D1103" s="28">
        <v>1</v>
      </c>
      <c r="E1103" s="29">
        <v>43839</v>
      </c>
      <c r="G1103" s="39" t="s">
        <v>43</v>
      </c>
      <c r="H1103" s="39" t="s">
        <v>3667</v>
      </c>
      <c r="I1103" s="39" t="s">
        <v>11</v>
      </c>
      <c r="K1103" s="74">
        <v>1</v>
      </c>
      <c r="L1103" s="74"/>
      <c r="M1103" s="30">
        <v>208.75</v>
      </c>
    </row>
    <row r="1104" spans="2:16" s="22" customFormat="1" ht="11.25" customHeight="1" x14ac:dyDescent="0.25"/>
    <row r="1105" spans="2:16" s="21" customFormat="1" ht="13.5" customHeight="1" x14ac:dyDescent="0.25">
      <c r="B1105" s="71" t="s">
        <v>4415</v>
      </c>
      <c r="C1105" s="71"/>
      <c r="D1105" s="25">
        <v>2</v>
      </c>
      <c r="E1105" s="26">
        <v>43839</v>
      </c>
      <c r="G1105" s="37" t="s">
        <v>43</v>
      </c>
      <c r="H1105" s="37" t="s">
        <v>3395</v>
      </c>
      <c r="I1105" s="37" t="s">
        <v>8</v>
      </c>
      <c r="K1105" s="72">
        <v>1</v>
      </c>
      <c r="L1105" s="72"/>
      <c r="M1105" s="27">
        <v>29.11</v>
      </c>
    </row>
    <row r="1106" spans="2:16" s="22" customFormat="1" ht="13.5" customHeight="1" x14ac:dyDescent="0.25">
      <c r="B1106" s="73" t="s">
        <v>4415</v>
      </c>
      <c r="C1106" s="73"/>
      <c r="D1106" s="28">
        <v>3</v>
      </c>
      <c r="E1106" s="29">
        <v>43839</v>
      </c>
      <c r="G1106" s="39" t="s">
        <v>43</v>
      </c>
      <c r="H1106" s="39" t="s">
        <v>3710</v>
      </c>
      <c r="I1106" s="39" t="s">
        <v>12</v>
      </c>
      <c r="K1106" s="74">
        <v>1</v>
      </c>
      <c r="L1106" s="74"/>
      <c r="M1106" s="30">
        <v>343.33</v>
      </c>
    </row>
    <row r="1107" spans="2:16" s="21" customFormat="1" ht="13.5" customHeight="1" x14ac:dyDescent="0.25">
      <c r="B1107" s="71" t="s">
        <v>4415</v>
      </c>
      <c r="C1107" s="71"/>
      <c r="D1107" s="25">
        <v>4</v>
      </c>
      <c r="E1107" s="26">
        <v>43839</v>
      </c>
      <c r="G1107" s="37" t="s">
        <v>43</v>
      </c>
      <c r="H1107" s="37" t="s">
        <v>3713</v>
      </c>
      <c r="I1107" s="37" t="s">
        <v>9</v>
      </c>
      <c r="K1107" s="72">
        <v>1</v>
      </c>
      <c r="L1107" s="72"/>
      <c r="M1107" s="27">
        <v>542.36</v>
      </c>
    </row>
    <row r="1108" spans="2:16" s="22" customFormat="1" ht="13.5" customHeight="1" x14ac:dyDescent="0.25">
      <c r="B1108" s="73" t="s">
        <v>4415</v>
      </c>
      <c r="C1108" s="73"/>
      <c r="D1108" s="28">
        <v>5</v>
      </c>
      <c r="E1108" s="29">
        <v>43839</v>
      </c>
      <c r="G1108" s="39" t="s">
        <v>43</v>
      </c>
      <c r="H1108" s="39" t="s">
        <v>3711</v>
      </c>
      <c r="I1108" s="39" t="s">
        <v>10</v>
      </c>
      <c r="K1108" s="74">
        <v>1</v>
      </c>
      <c r="L1108" s="74"/>
      <c r="M1108" s="30">
        <v>194.76</v>
      </c>
    </row>
    <row r="1109" spans="2:16" s="22" customFormat="1" ht="13.2" x14ac:dyDescent="0.25">
      <c r="B1109" s="75" t="s">
        <v>4416</v>
      </c>
      <c r="C1109" s="75"/>
      <c r="D1109" s="75"/>
      <c r="E1109" s="75"/>
      <c r="F1109" s="75"/>
      <c r="G1109" s="75"/>
      <c r="H1109" s="75"/>
      <c r="I1109" s="75"/>
      <c r="J1109" s="75"/>
      <c r="K1109" s="75"/>
      <c r="L1109" s="75"/>
      <c r="M1109" s="75"/>
    </row>
    <row r="1110" spans="2:16" s="22" customFormat="1" ht="2.25" customHeight="1" x14ac:dyDescent="0.25"/>
    <row r="1111" spans="2:16" ht="11.25" customHeight="1" x14ac:dyDescent="0.25">
      <c r="B1111" s="76" t="s">
        <v>4415</v>
      </c>
      <c r="C1111" s="76"/>
      <c r="D1111" s="38"/>
      <c r="E1111" s="38"/>
      <c r="G1111" s="38"/>
      <c r="H1111" s="38"/>
      <c r="I1111" s="38"/>
      <c r="K1111" s="77"/>
      <c r="L1111" s="77"/>
      <c r="M1111" s="38"/>
      <c r="N1111" s="78">
        <v>1318.31</v>
      </c>
      <c r="O1111" s="78"/>
      <c r="P1111" s="78"/>
    </row>
    <row r="1112" spans="2:16" s="21" customFormat="1" ht="0.75" customHeight="1" x14ac:dyDescent="0.25">
      <c r="B1112" s="76"/>
      <c r="C1112" s="76"/>
      <c r="N1112" s="78"/>
      <c r="O1112" s="78"/>
      <c r="P1112" s="78"/>
    </row>
    <row r="1113" spans="2:16" s="21" customFormat="1" ht="13.2" x14ac:dyDescent="0.25">
      <c r="B1113" s="71" t="s">
        <v>4417</v>
      </c>
      <c r="C1113" s="71"/>
      <c r="D1113" s="25">
        <v>1</v>
      </c>
      <c r="E1113" s="26">
        <v>43839</v>
      </c>
      <c r="G1113" s="37" t="s">
        <v>43</v>
      </c>
      <c r="H1113" s="37" t="s">
        <v>4004</v>
      </c>
      <c r="I1113" s="37" t="s">
        <v>3690</v>
      </c>
      <c r="K1113" s="72">
        <v>1</v>
      </c>
      <c r="L1113" s="72"/>
      <c r="M1113" s="27">
        <v>381.24</v>
      </c>
    </row>
    <row r="1114" spans="2:16" s="21" customFormat="1" ht="11.25" customHeight="1" x14ac:dyDescent="0.25"/>
    <row r="1115" spans="2:16" s="22" customFormat="1" ht="13.5" customHeight="1" x14ac:dyDescent="0.25">
      <c r="B1115" s="73" t="s">
        <v>4417</v>
      </c>
      <c r="C1115" s="73"/>
      <c r="D1115" s="28">
        <v>2</v>
      </c>
      <c r="E1115" s="29">
        <v>43839</v>
      </c>
      <c r="G1115" s="39" t="s">
        <v>43</v>
      </c>
      <c r="H1115" s="39" t="s">
        <v>3785</v>
      </c>
      <c r="I1115" s="39" t="s">
        <v>122</v>
      </c>
      <c r="K1115" s="74">
        <v>1</v>
      </c>
      <c r="L1115" s="74"/>
      <c r="M1115" s="30">
        <v>45.06</v>
      </c>
    </row>
    <row r="1116" spans="2:16" s="21" customFormat="1" ht="13.5" customHeight="1" x14ac:dyDescent="0.25">
      <c r="B1116" s="71" t="s">
        <v>4417</v>
      </c>
      <c r="C1116" s="71"/>
      <c r="D1116" s="25">
        <v>3</v>
      </c>
      <c r="E1116" s="26">
        <v>43839</v>
      </c>
      <c r="G1116" s="37" t="s">
        <v>43</v>
      </c>
      <c r="H1116" s="37" t="s">
        <v>3786</v>
      </c>
      <c r="I1116" s="37" t="s">
        <v>121</v>
      </c>
      <c r="K1116" s="72">
        <v>1</v>
      </c>
      <c r="L1116" s="72"/>
      <c r="M1116" s="27">
        <v>404.79</v>
      </c>
    </row>
    <row r="1117" spans="2:16" s="21" customFormat="1" ht="13.2" x14ac:dyDescent="0.25">
      <c r="B1117" s="79" t="s">
        <v>4418</v>
      </c>
      <c r="C1117" s="79"/>
      <c r="D1117" s="79"/>
      <c r="E1117" s="79"/>
      <c r="F1117" s="79"/>
      <c r="G1117" s="79"/>
      <c r="H1117" s="79"/>
      <c r="I1117" s="79"/>
      <c r="J1117" s="79"/>
      <c r="K1117" s="79"/>
      <c r="L1117" s="79"/>
      <c r="M1117" s="79"/>
    </row>
    <row r="1118" spans="2:16" s="21" customFormat="1" ht="2.25" customHeight="1" x14ac:dyDescent="0.25"/>
    <row r="1119" spans="2:16" ht="11.25" customHeight="1" x14ac:dyDescent="0.25">
      <c r="B1119" s="76" t="s">
        <v>4417</v>
      </c>
      <c r="C1119" s="76"/>
      <c r="D1119" s="38"/>
      <c r="E1119" s="38"/>
      <c r="G1119" s="38"/>
      <c r="H1119" s="38"/>
      <c r="I1119" s="38"/>
      <c r="K1119" s="77"/>
      <c r="L1119" s="77"/>
      <c r="M1119" s="38"/>
      <c r="N1119" s="78">
        <v>831.09</v>
      </c>
      <c r="O1119" s="78"/>
      <c r="P1119" s="78"/>
    </row>
    <row r="1120" spans="2:16" s="22" customFormat="1" ht="0.75" customHeight="1" x14ac:dyDescent="0.25">
      <c r="B1120" s="76"/>
      <c r="C1120" s="76"/>
      <c r="N1120" s="78"/>
      <c r="O1120" s="78"/>
      <c r="P1120" s="78"/>
    </row>
    <row r="1121" spans="2:16" s="22" customFormat="1" ht="13.2" x14ac:dyDescent="0.25">
      <c r="B1121" s="73" t="s">
        <v>4419</v>
      </c>
      <c r="C1121" s="73"/>
      <c r="D1121" s="28">
        <v>1</v>
      </c>
      <c r="E1121" s="29">
        <v>43839</v>
      </c>
      <c r="G1121" s="39" t="s">
        <v>43</v>
      </c>
      <c r="H1121" s="39" t="s">
        <v>3431</v>
      </c>
      <c r="I1121" s="39" t="s">
        <v>11</v>
      </c>
      <c r="K1121" s="74">
        <v>1</v>
      </c>
      <c r="L1121" s="74"/>
      <c r="M1121" s="30">
        <v>208.75</v>
      </c>
    </row>
    <row r="1122" spans="2:16" s="22" customFormat="1" ht="11.25" customHeight="1" x14ac:dyDescent="0.25"/>
    <row r="1123" spans="2:16" s="21" customFormat="1" ht="13.5" customHeight="1" x14ac:dyDescent="0.25">
      <c r="B1123" s="71" t="s">
        <v>4419</v>
      </c>
      <c r="C1123" s="71"/>
      <c r="D1123" s="25">
        <v>2</v>
      </c>
      <c r="E1123" s="26">
        <v>43839</v>
      </c>
      <c r="G1123" s="37" t="s">
        <v>43</v>
      </c>
      <c r="H1123" s="37" t="s">
        <v>3404</v>
      </c>
      <c r="I1123" s="37" t="s">
        <v>77</v>
      </c>
      <c r="K1123" s="72">
        <v>1</v>
      </c>
      <c r="L1123" s="72"/>
      <c r="M1123" s="27">
        <v>25.27</v>
      </c>
    </row>
    <row r="1124" spans="2:16" s="22" customFormat="1" ht="13.5" customHeight="1" x14ac:dyDescent="0.25">
      <c r="B1124" s="73" t="s">
        <v>4419</v>
      </c>
      <c r="C1124" s="73"/>
      <c r="D1124" s="28">
        <v>3</v>
      </c>
      <c r="E1124" s="29">
        <v>43839</v>
      </c>
      <c r="G1124" s="39" t="s">
        <v>43</v>
      </c>
      <c r="H1124" s="39" t="s">
        <v>3432</v>
      </c>
      <c r="I1124" s="39" t="s">
        <v>80</v>
      </c>
      <c r="K1124" s="74">
        <v>1</v>
      </c>
      <c r="L1124" s="74"/>
      <c r="M1124" s="30">
        <v>433.73</v>
      </c>
    </row>
    <row r="1125" spans="2:16" s="21" customFormat="1" ht="13.5" customHeight="1" x14ac:dyDescent="0.25">
      <c r="B1125" s="71" t="s">
        <v>4419</v>
      </c>
      <c r="C1125" s="71"/>
      <c r="D1125" s="25">
        <v>4</v>
      </c>
      <c r="E1125" s="26">
        <v>43839</v>
      </c>
      <c r="G1125" s="37" t="s">
        <v>43</v>
      </c>
      <c r="H1125" s="37" t="s">
        <v>3433</v>
      </c>
      <c r="I1125" s="37" t="s">
        <v>70</v>
      </c>
      <c r="K1125" s="72">
        <v>1</v>
      </c>
      <c r="L1125" s="72"/>
      <c r="M1125" s="27">
        <v>146.96</v>
      </c>
    </row>
    <row r="1126" spans="2:16" s="21" customFormat="1" ht="13.2" x14ac:dyDescent="0.25">
      <c r="B1126" s="79" t="s">
        <v>4420</v>
      </c>
      <c r="C1126" s="79"/>
      <c r="D1126" s="79"/>
      <c r="E1126" s="79"/>
      <c r="F1126" s="79"/>
      <c r="G1126" s="79"/>
      <c r="H1126" s="79"/>
      <c r="I1126" s="79"/>
      <c r="J1126" s="79"/>
      <c r="K1126" s="79"/>
      <c r="L1126" s="79"/>
      <c r="M1126" s="79"/>
    </row>
    <row r="1127" spans="2:16" s="21" customFormat="1" ht="2.25" customHeight="1" x14ac:dyDescent="0.25"/>
    <row r="1128" spans="2:16" ht="11.25" customHeight="1" x14ac:dyDescent="0.25">
      <c r="B1128" s="76" t="s">
        <v>4419</v>
      </c>
      <c r="C1128" s="76"/>
      <c r="D1128" s="38"/>
      <c r="E1128" s="38"/>
      <c r="G1128" s="38"/>
      <c r="H1128" s="38"/>
      <c r="I1128" s="38"/>
      <c r="K1128" s="77"/>
      <c r="L1128" s="77"/>
      <c r="M1128" s="38"/>
      <c r="N1128" s="78">
        <v>814.71</v>
      </c>
      <c r="O1128" s="78"/>
      <c r="P1128" s="78"/>
    </row>
    <row r="1129" spans="2:16" s="22" customFormat="1" ht="0.75" customHeight="1" x14ac:dyDescent="0.25">
      <c r="B1129" s="76"/>
      <c r="C1129" s="76"/>
      <c r="N1129" s="78"/>
      <c r="O1129" s="78"/>
      <c r="P1129" s="78"/>
    </row>
    <row r="1130" spans="2:16" s="22" customFormat="1" ht="13.2" x14ac:dyDescent="0.25">
      <c r="B1130" s="73" t="s">
        <v>4421</v>
      </c>
      <c r="C1130" s="73"/>
      <c r="D1130" s="28">
        <v>1</v>
      </c>
      <c r="E1130" s="29">
        <v>43838</v>
      </c>
      <c r="G1130" s="39" t="s">
        <v>3329</v>
      </c>
      <c r="H1130" s="39" t="s">
        <v>4422</v>
      </c>
      <c r="I1130" s="39" t="s">
        <v>3301</v>
      </c>
      <c r="K1130" s="74">
        <v>5</v>
      </c>
      <c r="L1130" s="74"/>
      <c r="M1130" s="30">
        <v>1872.95</v>
      </c>
    </row>
    <row r="1131" spans="2:16" s="22" customFormat="1" ht="11.25" customHeight="1" x14ac:dyDescent="0.25"/>
    <row r="1132" spans="2:16" s="21" customFormat="1" ht="13.5" customHeight="1" x14ac:dyDescent="0.25">
      <c r="B1132" s="71" t="s">
        <v>4421</v>
      </c>
      <c r="C1132" s="71"/>
      <c r="D1132" s="25">
        <v>2</v>
      </c>
      <c r="E1132" s="26">
        <v>43838</v>
      </c>
      <c r="G1132" s="37" t="s">
        <v>3329</v>
      </c>
      <c r="H1132" s="37" t="s">
        <v>4423</v>
      </c>
      <c r="I1132" s="37" t="s">
        <v>32</v>
      </c>
      <c r="K1132" s="72">
        <v>5</v>
      </c>
      <c r="L1132" s="72"/>
      <c r="M1132" s="27">
        <v>1955.1</v>
      </c>
    </row>
    <row r="1133" spans="2:16" s="21" customFormat="1" ht="2.25" customHeight="1" x14ac:dyDescent="0.25"/>
    <row r="1134" spans="2:16" ht="11.25" customHeight="1" x14ac:dyDescent="0.25">
      <c r="B1134" s="76" t="s">
        <v>4421</v>
      </c>
      <c r="C1134" s="76"/>
      <c r="D1134" s="38"/>
      <c r="E1134" s="38"/>
      <c r="G1134" s="38"/>
      <c r="H1134" s="38"/>
      <c r="I1134" s="38"/>
      <c r="K1134" s="77"/>
      <c r="L1134" s="77"/>
      <c r="M1134" s="38"/>
      <c r="N1134" s="78">
        <v>3828.05</v>
      </c>
      <c r="O1134" s="78"/>
      <c r="P1134" s="78"/>
    </row>
    <row r="1135" spans="2:16" s="22" customFormat="1" ht="0.75" customHeight="1" x14ac:dyDescent="0.25">
      <c r="B1135" s="76"/>
      <c r="C1135" s="76"/>
      <c r="N1135" s="78"/>
      <c r="O1135" s="78"/>
      <c r="P1135" s="78"/>
    </row>
    <row r="1136" spans="2:16" s="22" customFormat="1" ht="13.2" x14ac:dyDescent="0.25">
      <c r="B1136" s="73" t="s">
        <v>4424</v>
      </c>
      <c r="C1136" s="73"/>
      <c r="D1136" s="28">
        <v>1</v>
      </c>
      <c r="E1136" s="29">
        <v>43838</v>
      </c>
      <c r="G1136" s="39" t="s">
        <v>3329</v>
      </c>
      <c r="H1136" s="39" t="s">
        <v>3543</v>
      </c>
      <c r="I1136" s="39" t="s">
        <v>32</v>
      </c>
      <c r="K1136" s="74">
        <v>25</v>
      </c>
      <c r="L1136" s="74"/>
      <c r="M1136" s="30">
        <v>9505.5</v>
      </c>
    </row>
    <row r="1137" spans="2:16" s="22" customFormat="1" ht="11.25" customHeight="1" x14ac:dyDescent="0.25"/>
    <row r="1138" spans="2:16" s="21" customFormat="1" ht="13.5" customHeight="1" x14ac:dyDescent="0.25">
      <c r="B1138" s="71" t="s">
        <v>4424</v>
      </c>
      <c r="C1138" s="71"/>
      <c r="D1138" s="25">
        <v>2</v>
      </c>
      <c r="E1138" s="26">
        <v>43838</v>
      </c>
      <c r="G1138" s="37" t="s">
        <v>3329</v>
      </c>
      <c r="H1138" s="37" t="s">
        <v>3544</v>
      </c>
      <c r="I1138" s="37" t="s">
        <v>3545</v>
      </c>
      <c r="K1138" s="72">
        <v>7</v>
      </c>
      <c r="L1138" s="72"/>
      <c r="M1138" s="27">
        <v>1517.88</v>
      </c>
    </row>
    <row r="1139" spans="2:16" s="21" customFormat="1" ht="2.25" customHeight="1" x14ac:dyDescent="0.25"/>
    <row r="1140" spans="2:16" ht="11.25" customHeight="1" x14ac:dyDescent="0.25">
      <c r="B1140" s="76" t="s">
        <v>4424</v>
      </c>
      <c r="C1140" s="76"/>
      <c r="D1140" s="38"/>
      <c r="E1140" s="38"/>
      <c r="G1140" s="38"/>
      <c r="H1140" s="38"/>
      <c r="I1140" s="38"/>
      <c r="K1140" s="77"/>
      <c r="L1140" s="77"/>
      <c r="M1140" s="38"/>
      <c r="N1140" s="78">
        <v>11023.38</v>
      </c>
      <c r="O1140" s="78"/>
      <c r="P1140" s="78"/>
    </row>
    <row r="1141" spans="2:16" s="22" customFormat="1" ht="0.75" customHeight="1" x14ac:dyDescent="0.25">
      <c r="B1141" s="76"/>
      <c r="C1141" s="76"/>
      <c r="N1141" s="78"/>
      <c r="O1141" s="78"/>
      <c r="P1141" s="78"/>
    </row>
    <row r="1142" spans="2:16" s="22" customFormat="1" ht="13.2" x14ac:dyDescent="0.25">
      <c r="B1142" s="73" t="s">
        <v>4425</v>
      </c>
      <c r="C1142" s="73"/>
      <c r="D1142" s="28">
        <v>1</v>
      </c>
      <c r="E1142" s="29">
        <v>43838</v>
      </c>
      <c r="G1142" s="39" t="s">
        <v>3329</v>
      </c>
      <c r="H1142" s="39" t="s">
        <v>3865</v>
      </c>
      <c r="I1142" s="39" t="s">
        <v>32</v>
      </c>
      <c r="K1142" s="74">
        <v>4</v>
      </c>
      <c r="L1142" s="74"/>
      <c r="M1142" s="30">
        <v>1564.08</v>
      </c>
    </row>
    <row r="1143" spans="2:16" s="22" customFormat="1" ht="11.25" customHeight="1" x14ac:dyDescent="0.25"/>
    <row r="1144" spans="2:16" s="21" customFormat="1" ht="13.5" customHeight="1" x14ac:dyDescent="0.25">
      <c r="B1144" s="71" t="s">
        <v>4426</v>
      </c>
      <c r="C1144" s="71"/>
      <c r="D1144" s="25">
        <v>1</v>
      </c>
      <c r="E1144" s="26">
        <v>43836</v>
      </c>
      <c r="G1144" s="37" t="s">
        <v>38</v>
      </c>
      <c r="H1144" s="37" t="s">
        <v>40</v>
      </c>
      <c r="I1144" s="37" t="s">
        <v>41</v>
      </c>
      <c r="K1144" s="72">
        <v>1</v>
      </c>
      <c r="L1144" s="72"/>
      <c r="M1144" s="27">
        <v>613.72</v>
      </c>
    </row>
    <row r="1145" spans="2:16" s="22" customFormat="1" ht="13.5" customHeight="1" x14ac:dyDescent="0.25">
      <c r="B1145" s="73" t="s">
        <v>4427</v>
      </c>
      <c r="C1145" s="73"/>
      <c r="D1145" s="28">
        <v>1</v>
      </c>
      <c r="E1145" s="29">
        <v>43851</v>
      </c>
      <c r="G1145" s="39" t="s">
        <v>15</v>
      </c>
      <c r="H1145" s="39" t="s">
        <v>3358</v>
      </c>
      <c r="I1145" s="39" t="s">
        <v>3282</v>
      </c>
      <c r="K1145" s="74">
        <v>1</v>
      </c>
      <c r="L1145" s="74"/>
      <c r="M1145" s="30">
        <v>546.27</v>
      </c>
    </row>
    <row r="1146" spans="2:16" s="21" customFormat="1" ht="13.5" customHeight="1" x14ac:dyDescent="0.25">
      <c r="B1146" s="71" t="s">
        <v>4427</v>
      </c>
      <c r="C1146" s="71"/>
      <c r="D1146" s="25">
        <v>2</v>
      </c>
      <c r="E1146" s="26">
        <v>43851</v>
      </c>
      <c r="G1146" s="37" t="s">
        <v>15</v>
      </c>
      <c r="H1146" s="37" t="s">
        <v>4141</v>
      </c>
      <c r="I1146" s="37" t="s">
        <v>145</v>
      </c>
      <c r="K1146" s="72">
        <v>1</v>
      </c>
      <c r="L1146" s="72"/>
      <c r="M1146" s="27">
        <v>715.23</v>
      </c>
    </row>
    <row r="1147" spans="2:16" s="21" customFormat="1" ht="13.2" x14ac:dyDescent="0.25">
      <c r="B1147" s="79" t="s">
        <v>4428</v>
      </c>
      <c r="C1147" s="79"/>
      <c r="D1147" s="79"/>
      <c r="E1147" s="79"/>
      <c r="F1147" s="79"/>
      <c r="G1147" s="79"/>
      <c r="H1147" s="79"/>
      <c r="I1147" s="79"/>
      <c r="J1147" s="79"/>
      <c r="K1147" s="79"/>
      <c r="L1147" s="79"/>
      <c r="M1147" s="79"/>
    </row>
    <row r="1148" spans="2:16" s="21" customFormat="1" ht="2.25" customHeight="1" x14ac:dyDescent="0.25"/>
    <row r="1149" spans="2:16" ht="11.25" customHeight="1" x14ac:dyDescent="0.25">
      <c r="B1149" s="76" t="s">
        <v>4427</v>
      </c>
      <c r="C1149" s="76"/>
      <c r="D1149" s="38"/>
      <c r="E1149" s="38"/>
      <c r="G1149" s="38"/>
      <c r="H1149" s="38"/>
      <c r="I1149" s="38"/>
      <c r="K1149" s="77"/>
      <c r="L1149" s="77"/>
      <c r="M1149" s="38"/>
      <c r="N1149" s="78">
        <v>1261.5</v>
      </c>
      <c r="O1149" s="78"/>
      <c r="P1149" s="78"/>
    </row>
    <row r="1150" spans="2:16" s="22" customFormat="1" ht="0.75" customHeight="1" x14ac:dyDescent="0.25">
      <c r="B1150" s="76"/>
      <c r="C1150" s="76"/>
      <c r="N1150" s="78"/>
      <c r="O1150" s="78"/>
      <c r="P1150" s="78"/>
    </row>
    <row r="1151" spans="2:16" s="22" customFormat="1" ht="13.2" x14ac:dyDescent="0.25">
      <c r="B1151" s="73" t="s">
        <v>4429</v>
      </c>
      <c r="C1151" s="73"/>
      <c r="D1151" s="28">
        <v>1</v>
      </c>
      <c r="E1151" s="29">
        <v>43851</v>
      </c>
      <c r="G1151" s="39" t="s">
        <v>15</v>
      </c>
      <c r="H1151" s="39" t="s">
        <v>3357</v>
      </c>
      <c r="I1151" s="39" t="s">
        <v>3610</v>
      </c>
      <c r="K1151" s="74">
        <v>1</v>
      </c>
      <c r="L1151" s="74"/>
      <c r="M1151" s="30">
        <v>28.17</v>
      </c>
    </row>
    <row r="1152" spans="2:16" s="22" customFormat="1" ht="11.25" customHeight="1" x14ac:dyDescent="0.25"/>
    <row r="1153" spans="2:16" s="21" customFormat="1" ht="13.5" customHeight="1" x14ac:dyDescent="0.25">
      <c r="B1153" s="71" t="s">
        <v>4429</v>
      </c>
      <c r="C1153" s="71"/>
      <c r="D1153" s="25">
        <v>2</v>
      </c>
      <c r="E1153" s="26">
        <v>43851</v>
      </c>
      <c r="G1153" s="37" t="s">
        <v>15</v>
      </c>
      <c r="H1153" s="37" t="s">
        <v>3826</v>
      </c>
      <c r="I1153" s="37" t="s">
        <v>3827</v>
      </c>
      <c r="K1153" s="72">
        <v>1</v>
      </c>
      <c r="L1153" s="72"/>
      <c r="M1153" s="27">
        <v>588.85</v>
      </c>
    </row>
    <row r="1154" spans="2:16" s="22" customFormat="1" ht="13.5" customHeight="1" x14ac:dyDescent="0.25">
      <c r="B1154" s="73" t="s">
        <v>4429</v>
      </c>
      <c r="C1154" s="73"/>
      <c r="D1154" s="28">
        <v>3</v>
      </c>
      <c r="E1154" s="29">
        <v>43851</v>
      </c>
      <c r="G1154" s="39" t="s">
        <v>15</v>
      </c>
      <c r="H1154" s="39" t="s">
        <v>3951</v>
      </c>
      <c r="I1154" s="39" t="s">
        <v>3608</v>
      </c>
      <c r="K1154" s="74">
        <v>1</v>
      </c>
      <c r="L1154" s="74"/>
      <c r="M1154" s="30">
        <v>115.12</v>
      </c>
    </row>
    <row r="1155" spans="2:16" s="21" customFormat="1" ht="13.5" customHeight="1" x14ac:dyDescent="0.25">
      <c r="B1155" s="71" t="s">
        <v>4429</v>
      </c>
      <c r="C1155" s="71"/>
      <c r="D1155" s="25">
        <v>4</v>
      </c>
      <c r="E1155" s="26">
        <v>43851</v>
      </c>
      <c r="G1155" s="37" t="s">
        <v>15</v>
      </c>
      <c r="H1155" s="37" t="s">
        <v>3950</v>
      </c>
      <c r="I1155" s="37" t="s">
        <v>4430</v>
      </c>
      <c r="K1155" s="72">
        <v>1</v>
      </c>
      <c r="L1155" s="72"/>
      <c r="M1155" s="27">
        <v>349.58</v>
      </c>
    </row>
    <row r="1156" spans="2:16" s="21" customFormat="1" ht="13.2" x14ac:dyDescent="0.25">
      <c r="B1156" s="79" t="s">
        <v>4431</v>
      </c>
      <c r="C1156" s="79"/>
      <c r="D1156" s="79"/>
      <c r="E1156" s="79"/>
      <c r="F1156" s="79"/>
      <c r="G1156" s="79"/>
      <c r="H1156" s="79"/>
      <c r="I1156" s="79"/>
      <c r="J1156" s="79"/>
      <c r="K1156" s="79"/>
      <c r="L1156" s="79"/>
      <c r="M1156" s="79"/>
    </row>
    <row r="1157" spans="2:16" s="21" customFormat="1" ht="2.25" customHeight="1" x14ac:dyDescent="0.25"/>
    <row r="1158" spans="2:16" ht="11.25" customHeight="1" x14ac:dyDescent="0.25">
      <c r="B1158" s="76" t="s">
        <v>4429</v>
      </c>
      <c r="C1158" s="76"/>
      <c r="D1158" s="38"/>
      <c r="E1158" s="38"/>
      <c r="G1158" s="38"/>
      <c r="H1158" s="38"/>
      <c r="I1158" s="38"/>
      <c r="K1158" s="77"/>
      <c r="L1158" s="77"/>
      <c r="M1158" s="38"/>
      <c r="N1158" s="78">
        <v>1081.72</v>
      </c>
      <c r="O1158" s="78"/>
      <c r="P1158" s="78"/>
    </row>
    <row r="1159" spans="2:16" s="22" customFormat="1" ht="0.75" customHeight="1" x14ac:dyDescent="0.25">
      <c r="B1159" s="76"/>
      <c r="C1159" s="76"/>
      <c r="N1159" s="78"/>
      <c r="O1159" s="78"/>
      <c r="P1159" s="78"/>
    </row>
    <row r="1160" spans="2:16" s="22" customFormat="1" ht="13.2" x14ac:dyDescent="0.25">
      <c r="B1160" s="73" t="s">
        <v>4432</v>
      </c>
      <c r="C1160" s="73"/>
      <c r="D1160" s="28">
        <v>1</v>
      </c>
      <c r="E1160" s="29">
        <v>43851</v>
      </c>
      <c r="G1160" s="39" t="s">
        <v>15</v>
      </c>
      <c r="H1160" s="39" t="s">
        <v>3357</v>
      </c>
      <c r="I1160" s="39" t="s">
        <v>3610</v>
      </c>
      <c r="K1160" s="74">
        <v>1</v>
      </c>
      <c r="L1160" s="74"/>
      <c r="M1160" s="30">
        <v>28.17</v>
      </c>
    </row>
    <row r="1161" spans="2:16" s="22" customFormat="1" ht="11.25" customHeight="1" x14ac:dyDescent="0.25"/>
    <row r="1162" spans="2:16" s="21" customFormat="1" ht="13.5" customHeight="1" x14ac:dyDescent="0.25">
      <c r="B1162" s="71" t="s">
        <v>4432</v>
      </c>
      <c r="C1162" s="71"/>
      <c r="D1162" s="25">
        <v>2</v>
      </c>
      <c r="E1162" s="26">
        <v>43851</v>
      </c>
      <c r="G1162" s="37" t="s">
        <v>15</v>
      </c>
      <c r="H1162" s="37" t="s">
        <v>4260</v>
      </c>
      <c r="I1162" s="37" t="s">
        <v>3322</v>
      </c>
      <c r="K1162" s="72">
        <v>1</v>
      </c>
      <c r="L1162" s="72"/>
      <c r="M1162" s="27">
        <v>715.23</v>
      </c>
    </row>
    <row r="1163" spans="2:16" s="22" customFormat="1" ht="13.5" customHeight="1" x14ac:dyDescent="0.25">
      <c r="B1163" s="73" t="s">
        <v>4432</v>
      </c>
      <c r="C1163" s="73"/>
      <c r="D1163" s="28">
        <v>3</v>
      </c>
      <c r="E1163" s="29">
        <v>43851</v>
      </c>
      <c r="G1163" s="39" t="s">
        <v>15</v>
      </c>
      <c r="H1163" s="39" t="s">
        <v>4433</v>
      </c>
      <c r="I1163" s="39" t="s">
        <v>147</v>
      </c>
      <c r="K1163" s="74">
        <v>1</v>
      </c>
      <c r="L1163" s="74"/>
      <c r="M1163" s="30">
        <v>146.07</v>
      </c>
    </row>
    <row r="1164" spans="2:16" s="21" customFormat="1" ht="13.5" customHeight="1" x14ac:dyDescent="0.25">
      <c r="B1164" s="71" t="s">
        <v>4432</v>
      </c>
      <c r="C1164" s="71"/>
      <c r="D1164" s="25">
        <v>4</v>
      </c>
      <c r="E1164" s="26">
        <v>43851</v>
      </c>
      <c r="G1164" s="37" t="s">
        <v>15</v>
      </c>
      <c r="H1164" s="37" t="s">
        <v>4434</v>
      </c>
      <c r="I1164" s="37" t="s">
        <v>4105</v>
      </c>
      <c r="K1164" s="72">
        <v>1</v>
      </c>
      <c r="L1164" s="72"/>
      <c r="M1164" s="27">
        <v>408.65</v>
      </c>
    </row>
    <row r="1165" spans="2:16" s="21" customFormat="1" ht="13.2" x14ac:dyDescent="0.25">
      <c r="B1165" s="79" t="s">
        <v>4435</v>
      </c>
      <c r="C1165" s="79"/>
      <c r="D1165" s="79"/>
      <c r="E1165" s="79"/>
      <c r="F1165" s="79"/>
      <c r="G1165" s="79"/>
      <c r="H1165" s="79"/>
      <c r="I1165" s="79"/>
      <c r="J1165" s="79"/>
      <c r="K1165" s="79"/>
      <c r="L1165" s="79"/>
      <c r="M1165" s="79"/>
    </row>
    <row r="1166" spans="2:16" s="21" customFormat="1" ht="2.25" customHeight="1" x14ac:dyDescent="0.25"/>
    <row r="1167" spans="2:16" ht="11.25" customHeight="1" x14ac:dyDescent="0.25">
      <c r="B1167" s="76" t="s">
        <v>4432</v>
      </c>
      <c r="C1167" s="76"/>
      <c r="D1167" s="38"/>
      <c r="E1167" s="38"/>
      <c r="G1167" s="38"/>
      <c r="H1167" s="38"/>
      <c r="I1167" s="38"/>
      <c r="K1167" s="77"/>
      <c r="L1167" s="77"/>
      <c r="M1167" s="38"/>
      <c r="N1167" s="78">
        <v>1298.1199999999999</v>
      </c>
      <c r="O1167" s="78"/>
      <c r="P1167" s="78"/>
    </row>
    <row r="1168" spans="2:16" s="22" customFormat="1" ht="0.75" customHeight="1" x14ac:dyDescent="0.25">
      <c r="B1168" s="76"/>
      <c r="C1168" s="76"/>
      <c r="N1168" s="78"/>
      <c r="O1168" s="78"/>
      <c r="P1168" s="78"/>
    </row>
    <row r="1169" spans="2:16" s="22" customFormat="1" ht="13.2" x14ac:dyDescent="0.25">
      <c r="B1169" s="73" t="s">
        <v>4436</v>
      </c>
      <c r="C1169" s="73"/>
      <c r="D1169" s="28">
        <v>1</v>
      </c>
      <c r="E1169" s="29">
        <v>43851</v>
      </c>
      <c r="G1169" s="39" t="s">
        <v>15</v>
      </c>
      <c r="H1169" s="39" t="s">
        <v>3931</v>
      </c>
      <c r="I1169" s="39" t="s">
        <v>59</v>
      </c>
      <c r="K1169" s="74">
        <v>1</v>
      </c>
      <c r="L1169" s="74"/>
      <c r="M1169" s="30">
        <v>476.31</v>
      </c>
    </row>
    <row r="1170" spans="2:16" s="22" customFormat="1" ht="11.25" customHeight="1" x14ac:dyDescent="0.25"/>
    <row r="1171" spans="2:16" s="21" customFormat="1" ht="13.5" customHeight="1" x14ac:dyDescent="0.25">
      <c r="B1171" s="71" t="s">
        <v>4436</v>
      </c>
      <c r="C1171" s="71"/>
      <c r="D1171" s="25">
        <v>2</v>
      </c>
      <c r="E1171" s="26">
        <v>43851</v>
      </c>
      <c r="G1171" s="37" t="s">
        <v>15</v>
      </c>
      <c r="H1171" s="37" t="s">
        <v>3245</v>
      </c>
      <c r="I1171" s="37" t="s">
        <v>3331</v>
      </c>
      <c r="K1171" s="72">
        <v>1</v>
      </c>
      <c r="L1171" s="72"/>
      <c r="M1171" s="27">
        <v>466.38</v>
      </c>
    </row>
    <row r="1172" spans="2:16" s="21" customFormat="1" ht="13.2" x14ac:dyDescent="0.25">
      <c r="B1172" s="79" t="s">
        <v>4437</v>
      </c>
      <c r="C1172" s="79"/>
      <c r="D1172" s="79"/>
      <c r="E1172" s="79"/>
      <c r="F1172" s="79"/>
      <c r="G1172" s="79"/>
      <c r="H1172" s="79"/>
      <c r="I1172" s="79"/>
      <c r="J1172" s="79"/>
      <c r="K1172" s="79"/>
      <c r="L1172" s="79"/>
      <c r="M1172" s="79"/>
    </row>
    <row r="1173" spans="2:16" s="21" customFormat="1" ht="2.25" customHeight="1" x14ac:dyDescent="0.25"/>
    <row r="1174" spans="2:16" ht="11.25" customHeight="1" x14ac:dyDescent="0.25">
      <c r="B1174" s="76" t="s">
        <v>4436</v>
      </c>
      <c r="C1174" s="76"/>
      <c r="D1174" s="38"/>
      <c r="E1174" s="38"/>
      <c r="G1174" s="38"/>
      <c r="H1174" s="38"/>
      <c r="I1174" s="38"/>
      <c r="K1174" s="77"/>
      <c r="L1174" s="77"/>
      <c r="M1174" s="38"/>
      <c r="N1174" s="78">
        <v>942.69</v>
      </c>
      <c r="O1174" s="78"/>
      <c r="P1174" s="78"/>
    </row>
    <row r="1175" spans="2:16" s="22" customFormat="1" ht="0.75" customHeight="1" x14ac:dyDescent="0.25">
      <c r="B1175" s="76"/>
      <c r="C1175" s="76"/>
      <c r="N1175" s="78"/>
      <c r="O1175" s="78"/>
      <c r="P1175" s="78"/>
    </row>
    <row r="1176" spans="2:16" s="22" customFormat="1" ht="13.2" x14ac:dyDescent="0.25">
      <c r="B1176" s="73" t="s">
        <v>4438</v>
      </c>
      <c r="C1176" s="73"/>
      <c r="D1176" s="28">
        <v>1</v>
      </c>
      <c r="E1176" s="29">
        <v>43851</v>
      </c>
      <c r="G1176" s="39" t="s">
        <v>15</v>
      </c>
      <c r="H1176" s="39" t="s">
        <v>3357</v>
      </c>
      <c r="I1176" s="39" t="s">
        <v>3610</v>
      </c>
      <c r="K1176" s="74">
        <v>1</v>
      </c>
      <c r="L1176" s="74"/>
      <c r="M1176" s="30">
        <v>28.17</v>
      </c>
    </row>
    <row r="1177" spans="2:16" s="22" customFormat="1" ht="11.25" customHeight="1" x14ac:dyDescent="0.25"/>
    <row r="1178" spans="2:16" s="21" customFormat="1" ht="13.5" customHeight="1" x14ac:dyDescent="0.25">
      <c r="B1178" s="71" t="s">
        <v>4438</v>
      </c>
      <c r="C1178" s="71"/>
      <c r="D1178" s="25">
        <v>2</v>
      </c>
      <c r="E1178" s="26">
        <v>43851</v>
      </c>
      <c r="G1178" s="37" t="s">
        <v>15</v>
      </c>
      <c r="H1178" s="37" t="s">
        <v>4141</v>
      </c>
      <c r="I1178" s="37" t="s">
        <v>145</v>
      </c>
      <c r="K1178" s="72">
        <v>1</v>
      </c>
      <c r="L1178" s="72"/>
      <c r="M1178" s="27">
        <v>715.23</v>
      </c>
    </row>
    <row r="1179" spans="2:16" s="22" customFormat="1" ht="13.5" customHeight="1" x14ac:dyDescent="0.25">
      <c r="B1179" s="73" t="s">
        <v>4438</v>
      </c>
      <c r="C1179" s="73"/>
      <c r="D1179" s="28">
        <v>3</v>
      </c>
      <c r="E1179" s="29">
        <v>43851</v>
      </c>
      <c r="G1179" s="39" t="s">
        <v>15</v>
      </c>
      <c r="H1179" s="39" t="s">
        <v>4439</v>
      </c>
      <c r="I1179" s="39" t="s">
        <v>16</v>
      </c>
      <c r="K1179" s="74">
        <v>1</v>
      </c>
      <c r="L1179" s="74"/>
      <c r="M1179" s="30">
        <v>144.01</v>
      </c>
    </row>
    <row r="1180" spans="2:16" s="21" customFormat="1" ht="13.5" customHeight="1" x14ac:dyDescent="0.25">
      <c r="B1180" s="71" t="s">
        <v>4438</v>
      </c>
      <c r="C1180" s="71"/>
      <c r="D1180" s="25">
        <v>4</v>
      </c>
      <c r="E1180" s="26">
        <v>43851</v>
      </c>
      <c r="G1180" s="37" t="s">
        <v>15</v>
      </c>
      <c r="H1180" s="37" t="s">
        <v>4440</v>
      </c>
      <c r="I1180" s="37" t="s">
        <v>17</v>
      </c>
      <c r="K1180" s="72">
        <v>1</v>
      </c>
      <c r="L1180" s="72"/>
      <c r="M1180" s="27">
        <v>483.46</v>
      </c>
    </row>
    <row r="1181" spans="2:16" s="21" customFormat="1" ht="13.2" x14ac:dyDescent="0.25">
      <c r="B1181" s="79" t="s">
        <v>4441</v>
      </c>
      <c r="C1181" s="79"/>
      <c r="D1181" s="79"/>
      <c r="E1181" s="79"/>
      <c r="F1181" s="79"/>
      <c r="G1181" s="79"/>
      <c r="H1181" s="79"/>
      <c r="I1181" s="79"/>
      <c r="J1181" s="79"/>
      <c r="K1181" s="79"/>
      <c r="L1181" s="79"/>
      <c r="M1181" s="79"/>
    </row>
    <row r="1182" spans="2:16" ht="11.25" customHeight="1" x14ac:dyDescent="0.25">
      <c r="B1182" s="76" t="s">
        <v>4438</v>
      </c>
      <c r="C1182" s="76"/>
      <c r="D1182" s="38"/>
      <c r="E1182" s="38"/>
      <c r="G1182" s="38"/>
      <c r="H1182" s="38"/>
      <c r="I1182" s="38"/>
      <c r="K1182" s="77"/>
      <c r="L1182" s="77"/>
      <c r="M1182" s="38"/>
      <c r="N1182" s="78">
        <v>1370.87</v>
      </c>
      <c r="O1182" s="78"/>
      <c r="P1182" s="78"/>
    </row>
    <row r="1183" spans="2:16" s="22" customFormat="1" ht="0.75" customHeight="1" x14ac:dyDescent="0.25">
      <c r="B1183" s="76"/>
      <c r="C1183" s="76"/>
      <c r="N1183" s="78"/>
      <c r="O1183" s="78"/>
      <c r="P1183" s="78"/>
    </row>
    <row r="1184" spans="2:16" s="22" customFormat="1" ht="13.2" x14ac:dyDescent="0.25">
      <c r="B1184" s="73" t="s">
        <v>4442</v>
      </c>
      <c r="C1184" s="73"/>
      <c r="D1184" s="28">
        <v>1</v>
      </c>
      <c r="E1184" s="29">
        <v>43851</v>
      </c>
      <c r="G1184" s="39" t="s">
        <v>15</v>
      </c>
      <c r="H1184" s="39" t="s">
        <v>3357</v>
      </c>
      <c r="I1184" s="39" t="s">
        <v>3610</v>
      </c>
      <c r="K1184" s="74">
        <v>1</v>
      </c>
      <c r="L1184" s="74"/>
      <c r="M1184" s="30">
        <v>28.17</v>
      </c>
    </row>
    <row r="1185" spans="2:16" s="22" customFormat="1" ht="11.25" customHeight="1" x14ac:dyDescent="0.25"/>
    <row r="1186" spans="2:16" s="21" customFormat="1" ht="13.5" customHeight="1" x14ac:dyDescent="0.25">
      <c r="B1186" s="71" t="s">
        <v>4442</v>
      </c>
      <c r="C1186" s="71"/>
      <c r="D1186" s="25">
        <v>2</v>
      </c>
      <c r="E1186" s="26">
        <v>43851</v>
      </c>
      <c r="G1186" s="37" t="s">
        <v>15</v>
      </c>
      <c r="H1186" s="37" t="s">
        <v>3646</v>
      </c>
      <c r="I1186" s="37" t="s">
        <v>3613</v>
      </c>
      <c r="K1186" s="72">
        <v>1</v>
      </c>
      <c r="L1186" s="72"/>
      <c r="M1186" s="27">
        <v>540.83000000000004</v>
      </c>
    </row>
    <row r="1187" spans="2:16" s="22" customFormat="1" ht="13.5" customHeight="1" x14ac:dyDescent="0.25">
      <c r="B1187" s="73" t="s">
        <v>4442</v>
      </c>
      <c r="C1187" s="73"/>
      <c r="D1187" s="28">
        <v>3</v>
      </c>
      <c r="E1187" s="29">
        <v>43851</v>
      </c>
      <c r="G1187" s="39" t="s">
        <v>15</v>
      </c>
      <c r="H1187" s="39" t="s">
        <v>4222</v>
      </c>
      <c r="I1187" s="39" t="s">
        <v>3608</v>
      </c>
      <c r="K1187" s="74">
        <v>1</v>
      </c>
      <c r="L1187" s="74"/>
      <c r="M1187" s="30">
        <v>124.21</v>
      </c>
    </row>
    <row r="1188" spans="2:16" s="21" customFormat="1" ht="13.5" customHeight="1" x14ac:dyDescent="0.25">
      <c r="B1188" s="71" t="s">
        <v>4442</v>
      </c>
      <c r="C1188" s="71"/>
      <c r="D1188" s="25">
        <v>4</v>
      </c>
      <c r="E1188" s="26">
        <v>43851</v>
      </c>
      <c r="G1188" s="37" t="s">
        <v>15</v>
      </c>
      <c r="H1188" s="37" t="s">
        <v>4223</v>
      </c>
      <c r="I1188" s="37" t="s">
        <v>4224</v>
      </c>
      <c r="K1188" s="72">
        <v>1</v>
      </c>
      <c r="L1188" s="72"/>
      <c r="M1188" s="27">
        <v>285.14999999999998</v>
      </c>
    </row>
    <row r="1189" spans="2:16" s="21" customFormat="1" ht="13.2" x14ac:dyDescent="0.25">
      <c r="B1189" s="79" t="s">
        <v>4443</v>
      </c>
      <c r="C1189" s="79"/>
      <c r="D1189" s="79"/>
      <c r="E1189" s="79"/>
      <c r="F1189" s="79"/>
      <c r="G1189" s="79"/>
      <c r="H1189" s="79"/>
      <c r="I1189" s="79"/>
      <c r="J1189" s="79"/>
      <c r="K1189" s="79"/>
      <c r="L1189" s="79"/>
      <c r="M1189" s="79"/>
    </row>
    <row r="1190" spans="2:16" s="21" customFormat="1" ht="2.25" customHeight="1" x14ac:dyDescent="0.25"/>
    <row r="1191" spans="2:16" ht="11.25" customHeight="1" x14ac:dyDescent="0.25">
      <c r="B1191" s="76" t="s">
        <v>4442</v>
      </c>
      <c r="C1191" s="76"/>
      <c r="D1191" s="38"/>
      <c r="E1191" s="38"/>
      <c r="G1191" s="38"/>
      <c r="H1191" s="38"/>
      <c r="I1191" s="38"/>
      <c r="K1191" s="77"/>
      <c r="L1191" s="77"/>
      <c r="M1191" s="38"/>
      <c r="N1191" s="78">
        <v>978.36</v>
      </c>
      <c r="O1191" s="78"/>
      <c r="P1191" s="78"/>
    </row>
    <row r="1192" spans="2:16" s="22" customFormat="1" ht="0.75" customHeight="1" x14ac:dyDescent="0.25">
      <c r="B1192" s="76"/>
      <c r="C1192" s="76"/>
      <c r="N1192" s="78"/>
      <c r="O1192" s="78"/>
      <c r="P1192" s="78"/>
    </row>
    <row r="1193" spans="2:16" s="22" customFormat="1" ht="13.2" x14ac:dyDescent="0.25">
      <c r="B1193" s="73" t="s">
        <v>4444</v>
      </c>
      <c r="C1193" s="73"/>
      <c r="D1193" s="28">
        <v>1</v>
      </c>
      <c r="E1193" s="29">
        <v>43851</v>
      </c>
      <c r="G1193" s="39" t="s">
        <v>15</v>
      </c>
      <c r="H1193" s="39" t="s">
        <v>3357</v>
      </c>
      <c r="I1193" s="39" t="s">
        <v>3610</v>
      </c>
      <c r="K1193" s="74">
        <v>1</v>
      </c>
      <c r="L1193" s="74"/>
      <c r="M1193" s="30">
        <v>28.17</v>
      </c>
    </row>
    <row r="1194" spans="2:16" s="22" customFormat="1" ht="11.25" customHeight="1" x14ac:dyDescent="0.25"/>
    <row r="1195" spans="2:16" s="21" customFormat="1" ht="13.5" customHeight="1" x14ac:dyDescent="0.25">
      <c r="B1195" s="71" t="s">
        <v>4444</v>
      </c>
      <c r="C1195" s="71"/>
      <c r="D1195" s="25">
        <v>2</v>
      </c>
      <c r="E1195" s="26">
        <v>43851</v>
      </c>
      <c r="G1195" s="37" t="s">
        <v>15</v>
      </c>
      <c r="H1195" s="37" t="s">
        <v>4260</v>
      </c>
      <c r="I1195" s="37" t="s">
        <v>3322</v>
      </c>
      <c r="K1195" s="72">
        <v>1</v>
      </c>
      <c r="L1195" s="72"/>
      <c r="M1195" s="27">
        <v>715.23</v>
      </c>
    </row>
    <row r="1196" spans="2:16" s="22" customFormat="1" ht="13.5" customHeight="1" x14ac:dyDescent="0.25">
      <c r="B1196" s="73" t="s">
        <v>4444</v>
      </c>
      <c r="C1196" s="73"/>
      <c r="D1196" s="28">
        <v>3</v>
      </c>
      <c r="E1196" s="29">
        <v>43851</v>
      </c>
      <c r="G1196" s="39" t="s">
        <v>15</v>
      </c>
      <c r="H1196" s="39" t="s">
        <v>3966</v>
      </c>
      <c r="I1196" s="39" t="s">
        <v>147</v>
      </c>
      <c r="K1196" s="74">
        <v>1</v>
      </c>
      <c r="L1196" s="74"/>
      <c r="M1196" s="30">
        <v>140.9</v>
      </c>
    </row>
    <row r="1197" spans="2:16" s="21" customFormat="1" ht="13.5" customHeight="1" x14ac:dyDescent="0.25">
      <c r="B1197" s="71" t="s">
        <v>4444</v>
      </c>
      <c r="C1197" s="71"/>
      <c r="D1197" s="25">
        <v>4</v>
      </c>
      <c r="E1197" s="26">
        <v>43851</v>
      </c>
      <c r="G1197" s="37" t="s">
        <v>15</v>
      </c>
      <c r="H1197" s="37" t="s">
        <v>3963</v>
      </c>
      <c r="I1197" s="37" t="s">
        <v>4105</v>
      </c>
      <c r="K1197" s="72">
        <v>1</v>
      </c>
      <c r="L1197" s="72"/>
      <c r="M1197" s="27">
        <v>355.84</v>
      </c>
    </row>
    <row r="1198" spans="2:16" s="21" customFormat="1" ht="13.2" x14ac:dyDescent="0.25">
      <c r="B1198" s="79" t="s">
        <v>4445</v>
      </c>
      <c r="C1198" s="79"/>
      <c r="D1198" s="79"/>
      <c r="E1198" s="79"/>
      <c r="F1198" s="79"/>
      <c r="G1198" s="79"/>
      <c r="H1198" s="79"/>
      <c r="I1198" s="79"/>
      <c r="J1198" s="79"/>
      <c r="K1198" s="79"/>
      <c r="L1198" s="79"/>
      <c r="M1198" s="79"/>
    </row>
    <row r="1199" spans="2:16" s="21" customFormat="1" ht="2.25" customHeight="1" x14ac:dyDescent="0.25"/>
    <row r="1200" spans="2:16" ht="11.25" customHeight="1" x14ac:dyDescent="0.25">
      <c r="B1200" s="76" t="s">
        <v>4444</v>
      </c>
      <c r="C1200" s="76"/>
      <c r="D1200" s="38"/>
      <c r="E1200" s="38"/>
      <c r="G1200" s="38"/>
      <c r="H1200" s="38"/>
      <c r="I1200" s="38"/>
      <c r="K1200" s="77"/>
      <c r="L1200" s="77"/>
      <c r="M1200" s="38"/>
      <c r="N1200" s="78">
        <v>1240.1400000000001</v>
      </c>
      <c r="O1200" s="78"/>
      <c r="P1200" s="78"/>
    </row>
    <row r="1201" spans="2:16" s="22" customFormat="1" ht="0.75" customHeight="1" x14ac:dyDescent="0.25">
      <c r="B1201" s="76"/>
      <c r="C1201" s="76"/>
      <c r="N1201" s="78"/>
      <c r="O1201" s="78"/>
      <c r="P1201" s="78"/>
    </row>
    <row r="1202" spans="2:16" s="22" customFormat="1" ht="13.2" x14ac:dyDescent="0.25">
      <c r="B1202" s="73" t="s">
        <v>4446</v>
      </c>
      <c r="C1202" s="73"/>
      <c r="D1202" s="28">
        <v>1</v>
      </c>
      <c r="E1202" s="29">
        <v>43851</v>
      </c>
      <c r="G1202" s="39" t="s">
        <v>15</v>
      </c>
      <c r="H1202" s="39" t="s">
        <v>3357</v>
      </c>
      <c r="I1202" s="39" t="s">
        <v>3610</v>
      </c>
      <c r="K1202" s="74">
        <v>1</v>
      </c>
      <c r="L1202" s="74"/>
      <c r="M1202" s="30">
        <v>28.17</v>
      </c>
    </row>
    <row r="1203" spans="2:16" s="22" customFormat="1" ht="11.25" customHeight="1" x14ac:dyDescent="0.25"/>
    <row r="1204" spans="2:16" s="21" customFormat="1" ht="13.5" customHeight="1" x14ac:dyDescent="0.25">
      <c r="B1204" s="71" t="s">
        <v>4446</v>
      </c>
      <c r="C1204" s="71"/>
      <c r="D1204" s="25">
        <v>2</v>
      </c>
      <c r="E1204" s="26">
        <v>43851</v>
      </c>
      <c r="G1204" s="37" t="s">
        <v>15</v>
      </c>
      <c r="H1204" s="37" t="s">
        <v>4141</v>
      </c>
      <c r="I1204" s="37" t="s">
        <v>145</v>
      </c>
      <c r="K1204" s="72">
        <v>1</v>
      </c>
      <c r="L1204" s="72"/>
      <c r="M1204" s="27">
        <v>715.23</v>
      </c>
    </row>
    <row r="1205" spans="2:16" s="22" customFormat="1" ht="13.5" customHeight="1" x14ac:dyDescent="0.25">
      <c r="B1205" s="73" t="s">
        <v>4446</v>
      </c>
      <c r="C1205" s="73"/>
      <c r="D1205" s="28">
        <v>3</v>
      </c>
      <c r="E1205" s="29">
        <v>43851</v>
      </c>
      <c r="G1205" s="39" t="s">
        <v>15</v>
      </c>
      <c r="H1205" s="39" t="s">
        <v>3965</v>
      </c>
      <c r="I1205" s="39" t="s">
        <v>16</v>
      </c>
      <c r="K1205" s="74">
        <v>1</v>
      </c>
      <c r="L1205" s="74"/>
      <c r="M1205" s="30">
        <v>140.9</v>
      </c>
    </row>
    <row r="1206" spans="2:16" s="21" customFormat="1" ht="13.5" customHeight="1" x14ac:dyDescent="0.25">
      <c r="B1206" s="71" t="s">
        <v>4446</v>
      </c>
      <c r="C1206" s="71"/>
      <c r="D1206" s="25">
        <v>4</v>
      </c>
      <c r="E1206" s="26">
        <v>43851</v>
      </c>
      <c r="G1206" s="37" t="s">
        <v>15</v>
      </c>
      <c r="H1206" s="37" t="s">
        <v>3962</v>
      </c>
      <c r="I1206" s="37" t="s">
        <v>17</v>
      </c>
      <c r="K1206" s="72">
        <v>1</v>
      </c>
      <c r="L1206" s="72"/>
      <c r="M1206" s="27">
        <v>355.84</v>
      </c>
    </row>
    <row r="1207" spans="2:16" s="21" customFormat="1" ht="13.2" x14ac:dyDescent="0.25">
      <c r="B1207" s="79" t="s">
        <v>4447</v>
      </c>
      <c r="C1207" s="79"/>
      <c r="D1207" s="79"/>
      <c r="E1207" s="79"/>
      <c r="F1207" s="79"/>
      <c r="G1207" s="79"/>
      <c r="H1207" s="79"/>
      <c r="I1207" s="79"/>
      <c r="J1207" s="79"/>
      <c r="K1207" s="79"/>
      <c r="L1207" s="79"/>
      <c r="M1207" s="79"/>
    </row>
    <row r="1208" spans="2:16" s="21" customFormat="1" ht="2.25" customHeight="1" x14ac:dyDescent="0.25"/>
    <row r="1209" spans="2:16" ht="11.25" customHeight="1" x14ac:dyDescent="0.25">
      <c r="B1209" s="76" t="s">
        <v>4446</v>
      </c>
      <c r="C1209" s="76"/>
      <c r="D1209" s="38"/>
      <c r="E1209" s="38"/>
      <c r="G1209" s="38"/>
      <c r="H1209" s="38"/>
      <c r="I1209" s="38"/>
      <c r="K1209" s="77"/>
      <c r="L1209" s="77"/>
      <c r="M1209" s="38"/>
      <c r="N1209" s="78">
        <v>1240.1400000000001</v>
      </c>
      <c r="O1209" s="78"/>
      <c r="P1209" s="78"/>
    </row>
    <row r="1210" spans="2:16" s="22" customFormat="1" ht="0.75" customHeight="1" x14ac:dyDescent="0.25">
      <c r="B1210" s="76"/>
      <c r="C1210" s="76"/>
      <c r="N1210" s="78"/>
      <c r="O1210" s="78"/>
      <c r="P1210" s="78"/>
    </row>
    <row r="1211" spans="2:16" s="22" customFormat="1" ht="13.2" x14ac:dyDescent="0.25">
      <c r="B1211" s="73" t="s">
        <v>4448</v>
      </c>
      <c r="C1211" s="73"/>
      <c r="D1211" s="28">
        <v>1</v>
      </c>
      <c r="E1211" s="29">
        <v>43851</v>
      </c>
      <c r="G1211" s="39" t="s">
        <v>15</v>
      </c>
      <c r="H1211" s="39" t="s">
        <v>3357</v>
      </c>
      <c r="I1211" s="39" t="s">
        <v>3610</v>
      </c>
      <c r="K1211" s="74">
        <v>1</v>
      </c>
      <c r="L1211" s="74"/>
      <c r="M1211" s="30">
        <v>28.17</v>
      </c>
    </row>
    <row r="1212" spans="2:16" s="22" customFormat="1" ht="11.25" customHeight="1" x14ac:dyDescent="0.25"/>
    <row r="1213" spans="2:16" s="21" customFormat="1" ht="13.5" customHeight="1" x14ac:dyDescent="0.25">
      <c r="B1213" s="71" t="s">
        <v>4448</v>
      </c>
      <c r="C1213" s="71"/>
      <c r="D1213" s="25">
        <v>2</v>
      </c>
      <c r="E1213" s="26">
        <v>43851</v>
      </c>
      <c r="G1213" s="37" t="s">
        <v>15</v>
      </c>
      <c r="H1213" s="37" t="s">
        <v>4132</v>
      </c>
      <c r="I1213" s="37" t="s">
        <v>3464</v>
      </c>
      <c r="K1213" s="72">
        <v>1</v>
      </c>
      <c r="L1213" s="72"/>
      <c r="M1213" s="27">
        <v>715.23</v>
      </c>
    </row>
    <row r="1214" spans="2:16" s="22" customFormat="1" ht="13.5" customHeight="1" x14ac:dyDescent="0.25">
      <c r="B1214" s="73" t="s">
        <v>4448</v>
      </c>
      <c r="C1214" s="73"/>
      <c r="D1214" s="28">
        <v>3</v>
      </c>
      <c r="E1214" s="29">
        <v>43851</v>
      </c>
      <c r="G1214" s="39" t="s">
        <v>15</v>
      </c>
      <c r="H1214" s="39" t="s">
        <v>3967</v>
      </c>
      <c r="I1214" s="39" t="s">
        <v>3608</v>
      </c>
      <c r="K1214" s="74">
        <v>1</v>
      </c>
      <c r="L1214" s="74"/>
      <c r="M1214" s="30">
        <v>140.9</v>
      </c>
    </row>
    <row r="1215" spans="2:16" s="21" customFormat="1" ht="13.5" customHeight="1" x14ac:dyDescent="0.25">
      <c r="B1215" s="71" t="s">
        <v>4448</v>
      </c>
      <c r="C1215" s="71"/>
      <c r="D1215" s="25">
        <v>4</v>
      </c>
      <c r="E1215" s="26">
        <v>43851</v>
      </c>
      <c r="G1215" s="37" t="s">
        <v>15</v>
      </c>
      <c r="H1215" s="37" t="s">
        <v>3964</v>
      </c>
      <c r="I1215" s="37" t="s">
        <v>3609</v>
      </c>
      <c r="K1215" s="72">
        <v>1</v>
      </c>
      <c r="L1215" s="72"/>
      <c r="M1215" s="27">
        <v>355.84</v>
      </c>
    </row>
    <row r="1216" spans="2:16" s="21" customFormat="1" ht="13.2" x14ac:dyDescent="0.25">
      <c r="B1216" s="79" t="s">
        <v>4449</v>
      </c>
      <c r="C1216" s="79"/>
      <c r="D1216" s="79"/>
      <c r="E1216" s="79"/>
      <c r="F1216" s="79"/>
      <c r="G1216" s="79"/>
      <c r="H1216" s="79"/>
      <c r="I1216" s="79"/>
      <c r="J1216" s="79"/>
      <c r="K1216" s="79"/>
      <c r="L1216" s="79"/>
      <c r="M1216" s="79"/>
    </row>
    <row r="1217" spans="2:16" s="21" customFormat="1" ht="2.25" customHeight="1" x14ac:dyDescent="0.25"/>
    <row r="1218" spans="2:16" ht="11.25" customHeight="1" x14ac:dyDescent="0.25">
      <c r="B1218" s="76" t="s">
        <v>4448</v>
      </c>
      <c r="C1218" s="76"/>
      <c r="D1218" s="38"/>
      <c r="E1218" s="38"/>
      <c r="G1218" s="38"/>
      <c r="H1218" s="38"/>
      <c r="I1218" s="38"/>
      <c r="K1218" s="77"/>
      <c r="L1218" s="77"/>
      <c r="M1218" s="38"/>
      <c r="N1218" s="78">
        <v>1240.1400000000001</v>
      </c>
      <c r="O1218" s="78"/>
      <c r="P1218" s="78"/>
    </row>
    <row r="1219" spans="2:16" s="22" customFormat="1" ht="0.75" customHeight="1" x14ac:dyDescent="0.25">
      <c r="B1219" s="76"/>
      <c r="C1219" s="76"/>
      <c r="N1219" s="78"/>
      <c r="O1219" s="78"/>
      <c r="P1219" s="78"/>
    </row>
    <row r="1220" spans="2:16" s="22" customFormat="1" ht="13.2" x14ac:dyDescent="0.25">
      <c r="B1220" s="73" t="s">
        <v>4450</v>
      </c>
      <c r="C1220" s="73"/>
      <c r="D1220" s="28">
        <v>1</v>
      </c>
      <c r="E1220" s="29">
        <v>43851</v>
      </c>
      <c r="G1220" s="39" t="s">
        <v>15</v>
      </c>
      <c r="H1220" s="39" t="s">
        <v>3357</v>
      </c>
      <c r="I1220" s="39" t="s">
        <v>3610</v>
      </c>
      <c r="K1220" s="74">
        <v>1</v>
      </c>
      <c r="L1220" s="74"/>
      <c r="M1220" s="30">
        <v>28.17</v>
      </c>
    </row>
    <row r="1221" spans="2:16" s="22" customFormat="1" ht="11.25" customHeight="1" x14ac:dyDescent="0.25"/>
    <row r="1222" spans="2:16" s="21" customFormat="1" ht="13.5" customHeight="1" x14ac:dyDescent="0.25">
      <c r="B1222" s="71" t="s">
        <v>4450</v>
      </c>
      <c r="C1222" s="71"/>
      <c r="D1222" s="25">
        <v>2</v>
      </c>
      <c r="E1222" s="26">
        <v>43851</v>
      </c>
      <c r="G1222" s="37" t="s">
        <v>15</v>
      </c>
      <c r="H1222" s="37" t="s">
        <v>4141</v>
      </c>
      <c r="I1222" s="37" t="s">
        <v>145</v>
      </c>
      <c r="K1222" s="72">
        <v>1</v>
      </c>
      <c r="L1222" s="72"/>
      <c r="M1222" s="27">
        <v>715.23</v>
      </c>
    </row>
    <row r="1223" spans="2:16" s="22" customFormat="1" ht="13.5" customHeight="1" x14ac:dyDescent="0.25">
      <c r="B1223" s="73" t="s">
        <v>4450</v>
      </c>
      <c r="C1223" s="73"/>
      <c r="D1223" s="28">
        <v>3</v>
      </c>
      <c r="E1223" s="29">
        <v>43851</v>
      </c>
      <c r="G1223" s="39" t="s">
        <v>15</v>
      </c>
      <c r="H1223" s="39" t="s">
        <v>4451</v>
      </c>
      <c r="I1223" s="39" t="s">
        <v>16</v>
      </c>
      <c r="K1223" s="74">
        <v>1</v>
      </c>
      <c r="L1223" s="74"/>
      <c r="M1223" s="30">
        <v>122.64</v>
      </c>
    </row>
    <row r="1224" spans="2:16" s="21" customFormat="1" ht="13.5" customHeight="1" x14ac:dyDescent="0.25">
      <c r="B1224" s="71" t="s">
        <v>4450</v>
      </c>
      <c r="C1224" s="71"/>
      <c r="D1224" s="25">
        <v>4</v>
      </c>
      <c r="E1224" s="26">
        <v>43851</v>
      </c>
      <c r="G1224" s="37" t="s">
        <v>15</v>
      </c>
      <c r="H1224" s="37" t="s">
        <v>4452</v>
      </c>
      <c r="I1224" s="37" t="s">
        <v>17</v>
      </c>
      <c r="K1224" s="72">
        <v>1</v>
      </c>
      <c r="L1224" s="72"/>
      <c r="M1224" s="27">
        <v>375.98</v>
      </c>
    </row>
    <row r="1225" spans="2:16" s="21" customFormat="1" ht="13.2" x14ac:dyDescent="0.25">
      <c r="B1225" s="79" t="s">
        <v>4453</v>
      </c>
      <c r="C1225" s="79"/>
      <c r="D1225" s="79"/>
      <c r="E1225" s="79"/>
      <c r="F1225" s="79"/>
      <c r="G1225" s="79"/>
      <c r="H1225" s="79"/>
      <c r="I1225" s="79"/>
      <c r="J1225" s="79"/>
      <c r="K1225" s="79"/>
      <c r="L1225" s="79"/>
      <c r="M1225" s="79"/>
    </row>
    <row r="1226" spans="2:16" s="21" customFormat="1" ht="2.25" customHeight="1" x14ac:dyDescent="0.25"/>
    <row r="1227" spans="2:16" ht="11.25" customHeight="1" x14ac:dyDescent="0.25">
      <c r="B1227" s="76" t="s">
        <v>4450</v>
      </c>
      <c r="C1227" s="76"/>
      <c r="D1227" s="38"/>
      <c r="E1227" s="38"/>
      <c r="G1227" s="38"/>
      <c r="H1227" s="38"/>
      <c r="I1227" s="38"/>
      <c r="K1227" s="77"/>
      <c r="L1227" s="77"/>
      <c r="M1227" s="38"/>
      <c r="N1227" s="78">
        <v>1242.02</v>
      </c>
      <c r="O1227" s="78"/>
      <c r="P1227" s="78"/>
    </row>
    <row r="1228" spans="2:16" s="22" customFormat="1" ht="0.75" customHeight="1" x14ac:dyDescent="0.25">
      <c r="B1228" s="76"/>
      <c r="C1228" s="76"/>
      <c r="N1228" s="78"/>
      <c r="O1228" s="78"/>
      <c r="P1228" s="78"/>
    </row>
    <row r="1229" spans="2:16" s="22" customFormat="1" ht="13.2" x14ac:dyDescent="0.25">
      <c r="B1229" s="73" t="s">
        <v>4454</v>
      </c>
      <c r="C1229" s="73"/>
      <c r="D1229" s="28">
        <v>1</v>
      </c>
      <c r="E1229" s="29">
        <v>43851</v>
      </c>
      <c r="G1229" s="39" t="s">
        <v>15</v>
      </c>
      <c r="H1229" s="39" t="s">
        <v>3357</v>
      </c>
      <c r="I1229" s="39" t="s">
        <v>3610</v>
      </c>
      <c r="K1229" s="74">
        <v>1</v>
      </c>
      <c r="L1229" s="74"/>
      <c r="M1229" s="30">
        <v>28.17</v>
      </c>
    </row>
    <row r="1230" spans="2:16" s="22" customFormat="1" ht="11.25" customHeight="1" x14ac:dyDescent="0.25"/>
    <row r="1231" spans="2:16" s="21" customFormat="1" ht="13.5" customHeight="1" x14ac:dyDescent="0.25">
      <c r="B1231" s="71" t="s">
        <v>4454</v>
      </c>
      <c r="C1231" s="71"/>
      <c r="D1231" s="25">
        <v>2</v>
      </c>
      <c r="E1231" s="26">
        <v>43851</v>
      </c>
      <c r="G1231" s="37" t="s">
        <v>15</v>
      </c>
      <c r="H1231" s="37" t="s">
        <v>4132</v>
      </c>
      <c r="I1231" s="37" t="s">
        <v>3464</v>
      </c>
      <c r="K1231" s="72">
        <v>1</v>
      </c>
      <c r="L1231" s="72"/>
      <c r="M1231" s="27">
        <v>715.23</v>
      </c>
    </row>
    <row r="1232" spans="2:16" s="22" customFormat="1" ht="13.5" customHeight="1" x14ac:dyDescent="0.25">
      <c r="B1232" s="73" t="s">
        <v>4454</v>
      </c>
      <c r="C1232" s="73"/>
      <c r="D1232" s="28">
        <v>3</v>
      </c>
      <c r="E1232" s="29">
        <v>43851</v>
      </c>
      <c r="G1232" s="39" t="s">
        <v>15</v>
      </c>
      <c r="H1232" s="39" t="s">
        <v>4455</v>
      </c>
      <c r="I1232" s="39" t="s">
        <v>3608</v>
      </c>
      <c r="K1232" s="74">
        <v>1</v>
      </c>
      <c r="L1232" s="74"/>
      <c r="M1232" s="30">
        <v>122.64</v>
      </c>
    </row>
    <row r="1233" spans="2:16" s="21" customFormat="1" ht="13.5" customHeight="1" x14ac:dyDescent="0.25">
      <c r="B1233" s="71" t="s">
        <v>4454</v>
      </c>
      <c r="C1233" s="71"/>
      <c r="D1233" s="25">
        <v>4</v>
      </c>
      <c r="E1233" s="26">
        <v>43851</v>
      </c>
      <c r="G1233" s="37" t="s">
        <v>15</v>
      </c>
      <c r="H1233" s="37" t="s">
        <v>4456</v>
      </c>
      <c r="I1233" s="37" t="s">
        <v>3609</v>
      </c>
      <c r="K1233" s="72">
        <v>1</v>
      </c>
      <c r="L1233" s="72"/>
      <c r="M1233" s="27">
        <v>375.98</v>
      </c>
    </row>
    <row r="1234" spans="2:16" s="21" customFormat="1" ht="13.2" x14ac:dyDescent="0.25">
      <c r="B1234" s="79" t="s">
        <v>4457</v>
      </c>
      <c r="C1234" s="79"/>
      <c r="D1234" s="79"/>
      <c r="E1234" s="79"/>
      <c r="F1234" s="79"/>
      <c r="G1234" s="79"/>
      <c r="H1234" s="79"/>
      <c r="I1234" s="79"/>
      <c r="J1234" s="79"/>
      <c r="K1234" s="79"/>
      <c r="L1234" s="79"/>
      <c r="M1234" s="79"/>
    </row>
    <row r="1235" spans="2:16" s="21" customFormat="1" ht="2.25" customHeight="1" x14ac:dyDescent="0.25"/>
    <row r="1236" spans="2:16" ht="11.25" customHeight="1" x14ac:dyDescent="0.25">
      <c r="B1236" s="76" t="s">
        <v>4454</v>
      </c>
      <c r="C1236" s="76"/>
      <c r="D1236" s="38"/>
      <c r="E1236" s="38"/>
      <c r="G1236" s="38"/>
      <c r="H1236" s="38"/>
      <c r="I1236" s="38"/>
      <c r="K1236" s="77"/>
      <c r="L1236" s="77"/>
      <c r="M1236" s="38"/>
      <c r="N1236" s="78">
        <v>1242.02</v>
      </c>
      <c r="O1236" s="78"/>
      <c r="P1236" s="78"/>
    </row>
    <row r="1237" spans="2:16" s="22" customFormat="1" ht="0.75" customHeight="1" x14ac:dyDescent="0.25">
      <c r="B1237" s="76"/>
      <c r="C1237" s="76"/>
      <c r="N1237" s="78"/>
      <c r="O1237" s="78"/>
      <c r="P1237" s="78"/>
    </row>
    <row r="1238" spans="2:16" s="22" customFormat="1" ht="13.2" x14ac:dyDescent="0.25">
      <c r="B1238" s="73" t="s">
        <v>4458</v>
      </c>
      <c r="C1238" s="73"/>
      <c r="D1238" s="28">
        <v>1</v>
      </c>
      <c r="E1238" s="29">
        <v>43851</v>
      </c>
      <c r="G1238" s="39" t="s">
        <v>15</v>
      </c>
      <c r="H1238" s="39" t="s">
        <v>3357</v>
      </c>
      <c r="I1238" s="39" t="s">
        <v>3610</v>
      </c>
      <c r="K1238" s="74">
        <v>1</v>
      </c>
      <c r="L1238" s="74"/>
      <c r="M1238" s="30">
        <v>28.17</v>
      </c>
    </row>
    <row r="1239" spans="2:16" s="22" customFormat="1" ht="11.25" customHeight="1" x14ac:dyDescent="0.25"/>
    <row r="1240" spans="2:16" s="21" customFormat="1" ht="13.5" customHeight="1" x14ac:dyDescent="0.25">
      <c r="B1240" s="71" t="s">
        <v>4458</v>
      </c>
      <c r="C1240" s="71"/>
      <c r="D1240" s="25">
        <v>2</v>
      </c>
      <c r="E1240" s="26">
        <v>43851</v>
      </c>
      <c r="G1240" s="37" t="s">
        <v>15</v>
      </c>
      <c r="H1240" s="37" t="s">
        <v>4141</v>
      </c>
      <c r="I1240" s="37" t="s">
        <v>145</v>
      </c>
      <c r="K1240" s="72">
        <v>1</v>
      </c>
      <c r="L1240" s="72"/>
      <c r="M1240" s="27">
        <v>715.23</v>
      </c>
    </row>
    <row r="1241" spans="2:16" s="22" customFormat="1" ht="13.5" customHeight="1" x14ac:dyDescent="0.25">
      <c r="B1241" s="73" t="s">
        <v>4458</v>
      </c>
      <c r="C1241" s="73"/>
      <c r="D1241" s="28">
        <v>3</v>
      </c>
      <c r="E1241" s="29">
        <v>43851</v>
      </c>
      <c r="G1241" s="39" t="s">
        <v>15</v>
      </c>
      <c r="H1241" s="39" t="s">
        <v>4451</v>
      </c>
      <c r="I1241" s="39" t="s">
        <v>16</v>
      </c>
      <c r="K1241" s="74">
        <v>1</v>
      </c>
      <c r="L1241" s="74"/>
      <c r="M1241" s="30">
        <v>122.64</v>
      </c>
    </row>
    <row r="1242" spans="2:16" s="21" customFormat="1" ht="13.5" customHeight="1" x14ac:dyDescent="0.25">
      <c r="B1242" s="71" t="s">
        <v>4458</v>
      </c>
      <c r="C1242" s="71"/>
      <c r="D1242" s="25">
        <v>4</v>
      </c>
      <c r="E1242" s="26">
        <v>43851</v>
      </c>
      <c r="G1242" s="37" t="s">
        <v>15</v>
      </c>
      <c r="H1242" s="37" t="s">
        <v>4452</v>
      </c>
      <c r="I1242" s="37" t="s">
        <v>17</v>
      </c>
      <c r="K1242" s="72">
        <v>1</v>
      </c>
      <c r="L1242" s="72"/>
      <c r="M1242" s="27">
        <v>375.98</v>
      </c>
    </row>
    <row r="1243" spans="2:16" s="21" customFormat="1" ht="13.2" x14ac:dyDescent="0.25">
      <c r="B1243" s="79" t="s">
        <v>4459</v>
      </c>
      <c r="C1243" s="79"/>
      <c r="D1243" s="79"/>
      <c r="E1243" s="79"/>
      <c r="F1243" s="79"/>
      <c r="G1243" s="79"/>
      <c r="H1243" s="79"/>
      <c r="I1243" s="79"/>
      <c r="J1243" s="79"/>
      <c r="K1243" s="79"/>
      <c r="L1243" s="79"/>
      <c r="M1243" s="79"/>
    </row>
    <row r="1244" spans="2:16" s="21" customFormat="1" ht="2.25" customHeight="1" x14ac:dyDescent="0.25"/>
    <row r="1245" spans="2:16" ht="13.2" x14ac:dyDescent="0.25">
      <c r="B1245" s="76" t="s">
        <v>4458</v>
      </c>
      <c r="C1245" s="76"/>
      <c r="D1245" s="38"/>
      <c r="E1245" s="38"/>
      <c r="G1245" s="38"/>
      <c r="H1245" s="38"/>
      <c r="I1245" s="38"/>
      <c r="K1245" s="77"/>
      <c r="L1245" s="77"/>
      <c r="M1245" s="38"/>
      <c r="N1245" s="78">
        <v>1242.02</v>
      </c>
      <c r="O1245" s="78"/>
      <c r="P1245" s="78"/>
    </row>
    <row r="1246" spans="2:16" s="22" customFormat="1" ht="13.5" customHeight="1" x14ac:dyDescent="0.25">
      <c r="B1246" s="73" t="s">
        <v>4460</v>
      </c>
      <c r="C1246" s="73"/>
      <c r="D1246" s="28">
        <v>1</v>
      </c>
      <c r="E1246" s="29">
        <v>43851</v>
      </c>
      <c r="G1246" s="39" t="s">
        <v>15</v>
      </c>
      <c r="H1246" s="39" t="s">
        <v>3933</v>
      </c>
      <c r="I1246" s="39" t="s">
        <v>4461</v>
      </c>
      <c r="K1246" s="74">
        <v>1</v>
      </c>
      <c r="L1246" s="74"/>
      <c r="M1246" s="30">
        <v>486.9</v>
      </c>
    </row>
    <row r="1247" spans="2:16" s="21" customFormat="1" ht="13.5" customHeight="1" x14ac:dyDescent="0.25">
      <c r="B1247" s="71" t="s">
        <v>4460</v>
      </c>
      <c r="C1247" s="71"/>
      <c r="D1247" s="25">
        <v>2</v>
      </c>
      <c r="E1247" s="26">
        <v>43851</v>
      </c>
      <c r="G1247" s="37" t="s">
        <v>15</v>
      </c>
      <c r="H1247" s="37" t="s">
        <v>4462</v>
      </c>
      <c r="I1247" s="37" t="s">
        <v>4463</v>
      </c>
      <c r="K1247" s="72">
        <v>1</v>
      </c>
      <c r="L1247" s="72"/>
      <c r="M1247" s="27">
        <v>479.09</v>
      </c>
    </row>
    <row r="1248" spans="2:16" s="21" customFormat="1" ht="13.2" x14ac:dyDescent="0.25">
      <c r="B1248" s="79" t="s">
        <v>4464</v>
      </c>
      <c r="C1248" s="79"/>
      <c r="D1248" s="79"/>
      <c r="E1248" s="79"/>
      <c r="F1248" s="79"/>
      <c r="G1248" s="79"/>
      <c r="H1248" s="79"/>
      <c r="I1248" s="79"/>
      <c r="J1248" s="79"/>
      <c r="K1248" s="79"/>
      <c r="L1248" s="79"/>
      <c r="M1248" s="79"/>
    </row>
    <row r="1249" spans="2:16" s="21" customFormat="1" ht="2.25" customHeight="1" x14ac:dyDescent="0.25"/>
    <row r="1250" spans="2:16" ht="11.25" customHeight="1" x14ac:dyDescent="0.25">
      <c r="B1250" s="76" t="s">
        <v>4460</v>
      </c>
      <c r="C1250" s="76"/>
      <c r="D1250" s="38"/>
      <c r="E1250" s="38"/>
      <c r="G1250" s="38"/>
      <c r="H1250" s="38"/>
      <c r="I1250" s="38"/>
      <c r="K1250" s="77"/>
      <c r="L1250" s="77"/>
      <c r="M1250" s="38"/>
      <c r="N1250" s="78">
        <v>965.99</v>
      </c>
      <c r="O1250" s="78"/>
      <c r="P1250" s="78"/>
    </row>
    <row r="1251" spans="2:16" s="22" customFormat="1" ht="0.75" customHeight="1" x14ac:dyDescent="0.25">
      <c r="B1251" s="76"/>
      <c r="C1251" s="76"/>
      <c r="N1251" s="78"/>
      <c r="O1251" s="78"/>
      <c r="P1251" s="78"/>
    </row>
    <row r="1252" spans="2:16" s="22" customFormat="1" ht="13.2" x14ac:dyDescent="0.25">
      <c r="B1252" s="73" t="s">
        <v>4465</v>
      </c>
      <c r="C1252" s="73"/>
      <c r="D1252" s="28">
        <v>1</v>
      </c>
      <c r="E1252" s="29">
        <v>43851</v>
      </c>
      <c r="G1252" s="39" t="s">
        <v>15</v>
      </c>
      <c r="H1252" s="39" t="s">
        <v>3651</v>
      </c>
      <c r="I1252" s="39" t="s">
        <v>3652</v>
      </c>
      <c r="K1252" s="74">
        <v>1</v>
      </c>
      <c r="L1252" s="74"/>
      <c r="M1252" s="30">
        <v>451.22</v>
      </c>
    </row>
    <row r="1253" spans="2:16" s="22" customFormat="1" ht="11.25" customHeight="1" x14ac:dyDescent="0.25"/>
    <row r="1254" spans="2:16" s="21" customFormat="1" ht="13.5" customHeight="1" x14ac:dyDescent="0.25">
      <c r="B1254" s="71" t="s">
        <v>4465</v>
      </c>
      <c r="C1254" s="71"/>
      <c r="D1254" s="25">
        <v>2</v>
      </c>
      <c r="E1254" s="26">
        <v>43851</v>
      </c>
      <c r="G1254" s="37" t="s">
        <v>15</v>
      </c>
      <c r="H1254" s="37" t="s">
        <v>3244</v>
      </c>
      <c r="I1254" s="37" t="s">
        <v>4466</v>
      </c>
      <c r="K1254" s="72">
        <v>1</v>
      </c>
      <c r="L1254" s="72"/>
      <c r="M1254" s="27">
        <v>452.99</v>
      </c>
    </row>
    <row r="1255" spans="2:16" s="21" customFormat="1" ht="13.2" x14ac:dyDescent="0.25">
      <c r="B1255" s="79" t="s">
        <v>4467</v>
      </c>
      <c r="C1255" s="79"/>
      <c r="D1255" s="79"/>
      <c r="E1255" s="79"/>
      <c r="F1255" s="79"/>
      <c r="G1255" s="79"/>
      <c r="H1255" s="79"/>
      <c r="I1255" s="79"/>
      <c r="J1255" s="79"/>
      <c r="K1255" s="79"/>
      <c r="L1255" s="79"/>
      <c r="M1255" s="79"/>
    </row>
    <row r="1256" spans="2:16" s="21" customFormat="1" ht="2.25" customHeight="1" x14ac:dyDescent="0.25"/>
    <row r="1257" spans="2:16" ht="11.25" customHeight="1" x14ac:dyDescent="0.25">
      <c r="B1257" s="76" t="s">
        <v>4465</v>
      </c>
      <c r="C1257" s="76"/>
      <c r="D1257" s="38"/>
      <c r="E1257" s="38"/>
      <c r="G1257" s="38"/>
      <c r="H1257" s="38"/>
      <c r="I1257" s="38"/>
      <c r="K1257" s="77"/>
      <c r="L1257" s="77"/>
      <c r="M1257" s="38"/>
      <c r="N1257" s="78">
        <v>904.21</v>
      </c>
      <c r="O1257" s="78"/>
      <c r="P1257" s="78"/>
    </row>
    <row r="1258" spans="2:16" s="22" customFormat="1" ht="0.75" customHeight="1" x14ac:dyDescent="0.25">
      <c r="B1258" s="76"/>
      <c r="C1258" s="76"/>
      <c r="N1258" s="78"/>
      <c r="O1258" s="78"/>
      <c r="P1258" s="78"/>
    </row>
    <row r="1259" spans="2:16" s="22" customFormat="1" ht="13.2" x14ac:dyDescent="0.25">
      <c r="B1259" s="73" t="s">
        <v>4468</v>
      </c>
      <c r="C1259" s="73"/>
      <c r="D1259" s="28">
        <v>1</v>
      </c>
      <c r="E1259" s="29">
        <v>43851</v>
      </c>
      <c r="G1259" s="39" t="s">
        <v>15</v>
      </c>
      <c r="H1259" s="39" t="s">
        <v>3944</v>
      </c>
      <c r="I1259" s="39" t="s">
        <v>4144</v>
      </c>
      <c r="K1259" s="74">
        <v>1</v>
      </c>
      <c r="L1259" s="74"/>
      <c r="M1259" s="30">
        <v>477.63</v>
      </c>
    </row>
    <row r="1260" spans="2:16" s="22" customFormat="1" ht="11.25" customHeight="1" x14ac:dyDescent="0.25"/>
    <row r="1261" spans="2:16" s="21" customFormat="1" ht="13.5" customHeight="1" x14ac:dyDescent="0.25">
      <c r="B1261" s="71" t="s">
        <v>4468</v>
      </c>
      <c r="C1261" s="71"/>
      <c r="D1261" s="25">
        <v>2</v>
      </c>
      <c r="E1261" s="26">
        <v>43851</v>
      </c>
      <c r="G1261" s="37" t="s">
        <v>15</v>
      </c>
      <c r="H1261" s="37" t="s">
        <v>3819</v>
      </c>
      <c r="I1261" s="37" t="s">
        <v>3613</v>
      </c>
      <c r="K1261" s="72">
        <v>1</v>
      </c>
      <c r="L1261" s="72"/>
      <c r="M1261" s="27">
        <v>540.83000000000004</v>
      </c>
    </row>
    <row r="1262" spans="2:16" s="21" customFormat="1" ht="13.2" x14ac:dyDescent="0.25">
      <c r="B1262" s="79" t="s">
        <v>4469</v>
      </c>
      <c r="C1262" s="79"/>
      <c r="D1262" s="79"/>
      <c r="E1262" s="79"/>
      <c r="F1262" s="79"/>
      <c r="G1262" s="79"/>
      <c r="H1262" s="79"/>
      <c r="I1262" s="79"/>
      <c r="J1262" s="79"/>
      <c r="K1262" s="79"/>
      <c r="L1262" s="79"/>
      <c r="M1262" s="79"/>
    </row>
    <row r="1263" spans="2:16" s="21" customFormat="1" ht="2.25" customHeight="1" x14ac:dyDescent="0.25"/>
    <row r="1264" spans="2:16" ht="11.25" customHeight="1" x14ac:dyDescent="0.25">
      <c r="B1264" s="76" t="s">
        <v>4468</v>
      </c>
      <c r="C1264" s="76"/>
      <c r="D1264" s="38"/>
      <c r="E1264" s="38"/>
      <c r="G1264" s="38"/>
      <c r="H1264" s="38"/>
      <c r="I1264" s="38"/>
      <c r="K1264" s="77"/>
      <c r="L1264" s="77"/>
      <c r="M1264" s="38"/>
      <c r="N1264" s="78">
        <v>1018.46</v>
      </c>
      <c r="O1264" s="78"/>
      <c r="P1264" s="78"/>
    </row>
    <row r="1265" spans="2:16" s="22" customFormat="1" ht="0.75" customHeight="1" x14ac:dyDescent="0.25">
      <c r="B1265" s="76"/>
      <c r="C1265" s="76"/>
      <c r="N1265" s="78"/>
      <c r="O1265" s="78"/>
      <c r="P1265" s="78"/>
    </row>
    <row r="1266" spans="2:16" s="22" customFormat="1" ht="13.2" x14ac:dyDescent="0.25">
      <c r="B1266" s="73" t="s">
        <v>4470</v>
      </c>
      <c r="C1266" s="73"/>
      <c r="D1266" s="28">
        <v>1</v>
      </c>
      <c r="E1266" s="29">
        <v>43851</v>
      </c>
      <c r="G1266" s="39" t="s">
        <v>15</v>
      </c>
      <c r="H1266" s="39" t="s">
        <v>3943</v>
      </c>
      <c r="I1266" s="39" t="s">
        <v>59</v>
      </c>
      <c r="K1266" s="74">
        <v>1</v>
      </c>
      <c r="L1266" s="74"/>
      <c r="M1266" s="30">
        <v>477.63</v>
      </c>
    </row>
    <row r="1267" spans="2:16" s="22" customFormat="1" ht="11.25" customHeight="1" x14ac:dyDescent="0.25"/>
    <row r="1268" spans="2:16" s="21" customFormat="1" ht="13.5" customHeight="1" x14ac:dyDescent="0.25">
      <c r="B1268" s="71" t="s">
        <v>4470</v>
      </c>
      <c r="C1268" s="71"/>
      <c r="D1268" s="25">
        <v>2</v>
      </c>
      <c r="E1268" s="26">
        <v>43851</v>
      </c>
      <c r="G1268" s="37" t="s">
        <v>15</v>
      </c>
      <c r="H1268" s="37" t="s">
        <v>3938</v>
      </c>
      <c r="I1268" s="37" t="s">
        <v>3730</v>
      </c>
      <c r="K1268" s="72">
        <v>1</v>
      </c>
      <c r="L1268" s="72"/>
      <c r="M1268" s="27">
        <v>555.05999999999995</v>
      </c>
    </row>
    <row r="1269" spans="2:16" s="21" customFormat="1" ht="13.2" x14ac:dyDescent="0.25">
      <c r="B1269" s="79" t="s">
        <v>4471</v>
      </c>
      <c r="C1269" s="79"/>
      <c r="D1269" s="79"/>
      <c r="E1269" s="79"/>
      <c r="F1269" s="79"/>
      <c r="G1269" s="79"/>
      <c r="H1269" s="79"/>
      <c r="I1269" s="79"/>
      <c r="J1269" s="79"/>
      <c r="K1269" s="79"/>
      <c r="L1269" s="79"/>
      <c r="M1269" s="79"/>
    </row>
    <row r="1270" spans="2:16" s="21" customFormat="1" ht="2.25" customHeight="1" x14ac:dyDescent="0.25"/>
    <row r="1271" spans="2:16" ht="11.25" customHeight="1" x14ac:dyDescent="0.25">
      <c r="B1271" s="76" t="s">
        <v>4470</v>
      </c>
      <c r="C1271" s="76"/>
      <c r="D1271" s="38"/>
      <c r="E1271" s="38"/>
      <c r="G1271" s="38"/>
      <c r="H1271" s="38"/>
      <c r="I1271" s="38"/>
      <c r="K1271" s="77"/>
      <c r="L1271" s="77"/>
      <c r="M1271" s="38"/>
      <c r="N1271" s="78">
        <v>1032.69</v>
      </c>
      <c r="O1271" s="78"/>
      <c r="P1271" s="78"/>
    </row>
    <row r="1272" spans="2:16" s="22" customFormat="1" ht="0.75" customHeight="1" x14ac:dyDescent="0.25">
      <c r="B1272" s="76"/>
      <c r="C1272" s="76"/>
      <c r="N1272" s="78"/>
      <c r="O1272" s="78"/>
      <c r="P1272" s="78"/>
    </row>
    <row r="1273" spans="2:16" s="22" customFormat="1" ht="13.2" x14ac:dyDescent="0.25">
      <c r="B1273" s="73" t="s">
        <v>4472</v>
      </c>
      <c r="C1273" s="73"/>
      <c r="D1273" s="28">
        <v>1</v>
      </c>
      <c r="E1273" s="29">
        <v>43851</v>
      </c>
      <c r="G1273" s="39" t="s">
        <v>15</v>
      </c>
      <c r="H1273" s="39" t="s">
        <v>146</v>
      </c>
      <c r="I1273" s="39" t="s">
        <v>4113</v>
      </c>
      <c r="K1273" s="74">
        <v>1</v>
      </c>
      <c r="L1273" s="74"/>
      <c r="M1273" s="30">
        <v>533.55999999999995</v>
      </c>
    </row>
    <row r="1274" spans="2:16" s="22" customFormat="1" ht="11.25" customHeight="1" x14ac:dyDescent="0.25"/>
    <row r="1275" spans="2:16" s="21" customFormat="1" ht="13.5" customHeight="1" x14ac:dyDescent="0.25">
      <c r="B1275" s="71" t="s">
        <v>4472</v>
      </c>
      <c r="C1275" s="71"/>
      <c r="D1275" s="25">
        <v>2</v>
      </c>
      <c r="E1275" s="26">
        <v>43851</v>
      </c>
      <c r="G1275" s="37" t="s">
        <v>15</v>
      </c>
      <c r="H1275" s="37" t="s">
        <v>3779</v>
      </c>
      <c r="I1275" s="37" t="s">
        <v>3733</v>
      </c>
      <c r="K1275" s="72">
        <v>1</v>
      </c>
      <c r="L1275" s="72"/>
      <c r="M1275" s="27">
        <v>645.57000000000005</v>
      </c>
    </row>
    <row r="1276" spans="2:16" s="21" customFormat="1" ht="13.2" x14ac:dyDescent="0.25">
      <c r="B1276" s="79" t="s">
        <v>4473</v>
      </c>
      <c r="C1276" s="79"/>
      <c r="D1276" s="79"/>
      <c r="E1276" s="79"/>
      <c r="F1276" s="79"/>
      <c r="G1276" s="79"/>
      <c r="H1276" s="79"/>
      <c r="I1276" s="79"/>
      <c r="J1276" s="79"/>
      <c r="K1276" s="79"/>
      <c r="L1276" s="79"/>
      <c r="M1276" s="79"/>
    </row>
    <row r="1277" spans="2:16" s="21" customFormat="1" ht="2.25" customHeight="1" x14ac:dyDescent="0.25"/>
    <row r="1278" spans="2:16" ht="11.25" customHeight="1" x14ac:dyDescent="0.25">
      <c r="B1278" s="76" t="s">
        <v>4472</v>
      </c>
      <c r="C1278" s="76"/>
      <c r="D1278" s="38"/>
      <c r="E1278" s="38"/>
      <c r="G1278" s="38"/>
      <c r="H1278" s="38"/>
      <c r="I1278" s="38"/>
      <c r="K1278" s="77"/>
      <c r="L1278" s="77"/>
      <c r="M1278" s="38"/>
      <c r="N1278" s="78">
        <v>1179.1300000000001</v>
      </c>
      <c r="O1278" s="78"/>
      <c r="P1278" s="78"/>
    </row>
    <row r="1279" spans="2:16" s="22" customFormat="1" ht="0.75" customHeight="1" x14ac:dyDescent="0.25">
      <c r="B1279" s="76"/>
      <c r="C1279" s="76"/>
      <c r="N1279" s="78"/>
      <c r="O1279" s="78"/>
      <c r="P1279" s="78"/>
    </row>
    <row r="1280" spans="2:16" s="22" customFormat="1" ht="13.2" x14ac:dyDescent="0.25">
      <c r="B1280" s="73" t="s">
        <v>4474</v>
      </c>
      <c r="C1280" s="73"/>
      <c r="D1280" s="28">
        <v>1</v>
      </c>
      <c r="E1280" s="29">
        <v>43851</v>
      </c>
      <c r="G1280" s="39" t="s">
        <v>15</v>
      </c>
      <c r="H1280" s="39" t="s">
        <v>3357</v>
      </c>
      <c r="I1280" s="39" t="s">
        <v>3610</v>
      </c>
      <c r="K1280" s="74">
        <v>1</v>
      </c>
      <c r="L1280" s="74"/>
      <c r="M1280" s="30">
        <v>28.17</v>
      </c>
    </row>
    <row r="1281" spans="2:16" s="22" customFormat="1" ht="11.25" customHeight="1" x14ac:dyDescent="0.25"/>
    <row r="1282" spans="2:16" s="21" customFormat="1" ht="13.5" customHeight="1" x14ac:dyDescent="0.25">
      <c r="B1282" s="71" t="s">
        <v>4474</v>
      </c>
      <c r="C1282" s="71"/>
      <c r="D1282" s="25">
        <v>2</v>
      </c>
      <c r="E1282" s="26">
        <v>43851</v>
      </c>
      <c r="G1282" s="37" t="s">
        <v>15</v>
      </c>
      <c r="H1282" s="37" t="s">
        <v>4141</v>
      </c>
      <c r="I1282" s="37" t="s">
        <v>145</v>
      </c>
      <c r="K1282" s="72">
        <v>1</v>
      </c>
      <c r="L1282" s="72"/>
      <c r="M1282" s="27">
        <v>715.23</v>
      </c>
    </row>
    <row r="1283" spans="2:16" s="21" customFormat="1" ht="13.2" x14ac:dyDescent="0.25">
      <c r="B1283" s="79" t="s">
        <v>4475</v>
      </c>
      <c r="C1283" s="79"/>
      <c r="D1283" s="79"/>
      <c r="E1283" s="79"/>
      <c r="F1283" s="79"/>
      <c r="G1283" s="79"/>
      <c r="H1283" s="79"/>
      <c r="I1283" s="79"/>
      <c r="J1283" s="79"/>
      <c r="K1283" s="79"/>
      <c r="L1283" s="79"/>
      <c r="M1283" s="79"/>
    </row>
    <row r="1284" spans="2:16" s="21" customFormat="1" ht="2.25" customHeight="1" x14ac:dyDescent="0.25"/>
    <row r="1285" spans="2:16" ht="11.25" customHeight="1" x14ac:dyDescent="0.25">
      <c r="B1285" s="76" t="s">
        <v>4474</v>
      </c>
      <c r="C1285" s="76"/>
      <c r="D1285" s="38"/>
      <c r="E1285" s="38"/>
      <c r="G1285" s="38"/>
      <c r="H1285" s="38"/>
      <c r="I1285" s="38"/>
      <c r="K1285" s="77"/>
      <c r="L1285" s="77"/>
      <c r="M1285" s="38"/>
      <c r="N1285" s="78">
        <v>743.4</v>
      </c>
      <c r="O1285" s="78"/>
      <c r="P1285" s="78"/>
    </row>
    <row r="1286" spans="2:16" s="22" customFormat="1" ht="0.75" customHeight="1" x14ac:dyDescent="0.25">
      <c r="B1286" s="76"/>
      <c r="C1286" s="76"/>
      <c r="N1286" s="78"/>
      <c r="O1286" s="78"/>
      <c r="P1286" s="78"/>
    </row>
    <row r="1287" spans="2:16" s="22" customFormat="1" ht="13.2" x14ac:dyDescent="0.25">
      <c r="B1287" s="73" t="s">
        <v>4476</v>
      </c>
      <c r="C1287" s="73"/>
      <c r="D1287" s="28">
        <v>1</v>
      </c>
      <c r="E1287" s="29">
        <v>43851</v>
      </c>
      <c r="G1287" s="39" t="s">
        <v>15</v>
      </c>
      <c r="H1287" s="39" t="s">
        <v>4260</v>
      </c>
      <c r="I1287" s="39" t="s">
        <v>3322</v>
      </c>
      <c r="K1287" s="74">
        <v>1</v>
      </c>
      <c r="L1287" s="74"/>
      <c r="M1287" s="30">
        <v>715.23</v>
      </c>
    </row>
    <row r="1288" spans="2:16" s="22" customFormat="1" ht="11.25" customHeight="1" x14ac:dyDescent="0.25"/>
    <row r="1289" spans="2:16" s="22" customFormat="1" ht="13.2" x14ac:dyDescent="0.25">
      <c r="B1289" s="75" t="s">
        <v>4477</v>
      </c>
      <c r="C1289" s="75"/>
      <c r="D1289" s="75"/>
      <c r="E1289" s="75"/>
      <c r="F1289" s="75"/>
      <c r="G1289" s="75"/>
      <c r="H1289" s="75"/>
      <c r="I1289" s="75"/>
      <c r="J1289" s="75"/>
      <c r="K1289" s="75"/>
      <c r="L1289" s="75"/>
      <c r="M1289" s="75"/>
    </row>
    <row r="1290" spans="2:16" s="21" customFormat="1" ht="13.5" customHeight="1" x14ac:dyDescent="0.25">
      <c r="B1290" s="71" t="s">
        <v>4478</v>
      </c>
      <c r="C1290" s="71"/>
      <c r="D1290" s="25">
        <v>1</v>
      </c>
      <c r="E1290" s="26">
        <v>43836</v>
      </c>
      <c r="G1290" s="37" t="s">
        <v>4479</v>
      </c>
      <c r="H1290" s="37" t="s">
        <v>4480</v>
      </c>
      <c r="I1290" s="37" t="s">
        <v>4481</v>
      </c>
      <c r="K1290" s="72">
        <v>1</v>
      </c>
      <c r="L1290" s="72"/>
      <c r="M1290" s="27">
        <v>355.06</v>
      </c>
    </row>
    <row r="1291" spans="2:16" s="22" customFormat="1" ht="13.5" customHeight="1" x14ac:dyDescent="0.25">
      <c r="B1291" s="73" t="s">
        <v>4478</v>
      </c>
      <c r="C1291" s="73"/>
      <c r="D1291" s="28">
        <v>2</v>
      </c>
      <c r="E1291" s="29">
        <v>43836</v>
      </c>
      <c r="G1291" s="39" t="s">
        <v>4479</v>
      </c>
      <c r="H1291" s="39" t="s">
        <v>4482</v>
      </c>
      <c r="I1291" s="39" t="s">
        <v>4483</v>
      </c>
      <c r="K1291" s="74">
        <v>1</v>
      </c>
      <c r="L1291" s="74"/>
      <c r="M1291" s="30">
        <v>189.07</v>
      </c>
    </row>
    <row r="1292" spans="2:16" s="21" customFormat="1" ht="13.5" customHeight="1" x14ac:dyDescent="0.25">
      <c r="B1292" s="71" t="s">
        <v>4478</v>
      </c>
      <c r="C1292" s="71"/>
      <c r="D1292" s="25">
        <v>3</v>
      </c>
      <c r="E1292" s="26">
        <v>43836</v>
      </c>
      <c r="G1292" s="37" t="s">
        <v>4479</v>
      </c>
      <c r="H1292" s="37" t="s">
        <v>4484</v>
      </c>
      <c r="I1292" s="37" t="s">
        <v>4485</v>
      </c>
      <c r="K1292" s="72">
        <v>1</v>
      </c>
      <c r="L1292" s="72"/>
      <c r="M1292" s="27">
        <v>167.84</v>
      </c>
    </row>
    <row r="1293" spans="2:16" s="21" customFormat="1" ht="2.25" customHeight="1" x14ac:dyDescent="0.25"/>
    <row r="1294" spans="2:16" ht="11.25" customHeight="1" x14ac:dyDescent="0.25">
      <c r="B1294" s="76" t="s">
        <v>4478</v>
      </c>
      <c r="C1294" s="76"/>
      <c r="D1294" s="38"/>
      <c r="E1294" s="38"/>
      <c r="G1294" s="38"/>
      <c r="H1294" s="38"/>
      <c r="I1294" s="38"/>
      <c r="K1294" s="77"/>
      <c r="L1294" s="77"/>
      <c r="M1294" s="38"/>
      <c r="N1294" s="78">
        <v>711.97</v>
      </c>
      <c r="O1294" s="78"/>
      <c r="P1294" s="78"/>
    </row>
    <row r="1295" spans="2:16" s="22" customFormat="1" ht="0.75" customHeight="1" x14ac:dyDescent="0.25">
      <c r="B1295" s="76"/>
      <c r="C1295" s="76"/>
      <c r="N1295" s="78"/>
      <c r="O1295" s="78"/>
      <c r="P1295" s="78"/>
    </row>
    <row r="1296" spans="2:16" s="22" customFormat="1" ht="13.2" x14ac:dyDescent="0.25">
      <c r="B1296" s="73" t="s">
        <v>4486</v>
      </c>
      <c r="C1296" s="73"/>
      <c r="D1296" s="28">
        <v>1</v>
      </c>
      <c r="E1296" s="29">
        <v>43836</v>
      </c>
      <c r="G1296" s="39" t="s">
        <v>56</v>
      </c>
      <c r="H1296" s="39" t="s">
        <v>4487</v>
      </c>
      <c r="I1296" s="39" t="s">
        <v>96</v>
      </c>
      <c r="K1296" s="74">
        <v>1</v>
      </c>
      <c r="L1296" s="74"/>
      <c r="M1296" s="30">
        <v>454.74</v>
      </c>
    </row>
    <row r="1297" spans="2:16" s="22" customFormat="1" ht="11.25" customHeight="1" x14ac:dyDescent="0.25"/>
    <row r="1298" spans="2:16" s="21" customFormat="1" ht="13.5" customHeight="1" x14ac:dyDescent="0.25">
      <c r="B1298" s="71" t="s">
        <v>4488</v>
      </c>
      <c r="C1298" s="71"/>
      <c r="D1298" s="25">
        <v>1</v>
      </c>
      <c r="E1298" s="26">
        <v>43836</v>
      </c>
      <c r="G1298" s="37" t="s">
        <v>56</v>
      </c>
      <c r="H1298" s="37" t="s">
        <v>3439</v>
      </c>
      <c r="I1298" s="37" t="s">
        <v>97</v>
      </c>
      <c r="K1298" s="72">
        <v>2</v>
      </c>
      <c r="L1298" s="72"/>
      <c r="M1298" s="27">
        <v>1329.24</v>
      </c>
    </row>
    <row r="1299" spans="2:16" s="22" customFormat="1" ht="13.5" customHeight="1" x14ac:dyDescent="0.25">
      <c r="B1299" s="73" t="s">
        <v>4488</v>
      </c>
      <c r="C1299" s="73"/>
      <c r="D1299" s="28">
        <v>2</v>
      </c>
      <c r="E1299" s="29">
        <v>43836</v>
      </c>
      <c r="G1299" s="39" t="s">
        <v>56</v>
      </c>
      <c r="H1299" s="39" t="s">
        <v>3440</v>
      </c>
      <c r="I1299" s="39" t="s">
        <v>95</v>
      </c>
      <c r="K1299" s="74">
        <v>1</v>
      </c>
      <c r="L1299" s="74"/>
      <c r="M1299" s="30">
        <v>232.31</v>
      </c>
    </row>
    <row r="1300" spans="2:16" s="21" customFormat="1" ht="13.5" customHeight="1" x14ac:dyDescent="0.25">
      <c r="B1300" s="71" t="s">
        <v>4488</v>
      </c>
      <c r="C1300" s="71"/>
      <c r="D1300" s="25">
        <v>3</v>
      </c>
      <c r="E1300" s="26">
        <v>43836</v>
      </c>
      <c r="G1300" s="37" t="s">
        <v>56</v>
      </c>
      <c r="H1300" s="37" t="s">
        <v>3441</v>
      </c>
      <c r="I1300" s="37" t="s">
        <v>47</v>
      </c>
      <c r="K1300" s="72">
        <v>1</v>
      </c>
      <c r="L1300" s="72"/>
      <c r="M1300" s="27">
        <v>131.29</v>
      </c>
    </row>
    <row r="1301" spans="2:16" s="21" customFormat="1" ht="2.25" customHeight="1" x14ac:dyDescent="0.25"/>
    <row r="1302" spans="2:16" ht="11.25" customHeight="1" x14ac:dyDescent="0.25">
      <c r="B1302" s="76" t="s">
        <v>4488</v>
      </c>
      <c r="C1302" s="76"/>
      <c r="D1302" s="38"/>
      <c r="E1302" s="38"/>
      <c r="G1302" s="38"/>
      <c r="H1302" s="38"/>
      <c r="I1302" s="38"/>
      <c r="K1302" s="77"/>
      <c r="L1302" s="77"/>
      <c r="M1302" s="38"/>
      <c r="N1302" s="78">
        <v>1692.84</v>
      </c>
      <c r="O1302" s="78"/>
      <c r="P1302" s="78"/>
    </row>
    <row r="1303" spans="2:16" s="22" customFormat="1" ht="0.75" customHeight="1" x14ac:dyDescent="0.25">
      <c r="B1303" s="76"/>
      <c r="C1303" s="76"/>
      <c r="N1303" s="78"/>
      <c r="O1303" s="78"/>
      <c r="P1303" s="78"/>
    </row>
    <row r="1304" spans="2:16" s="22" customFormat="1" ht="13.2" x14ac:dyDescent="0.25">
      <c r="B1304" s="73" t="s">
        <v>4489</v>
      </c>
      <c r="C1304" s="73"/>
      <c r="D1304" s="28">
        <v>1</v>
      </c>
      <c r="E1304" s="29">
        <v>43836</v>
      </c>
      <c r="G1304" s="39" t="s">
        <v>56</v>
      </c>
      <c r="H1304" s="39" t="s">
        <v>3444</v>
      </c>
      <c r="I1304" s="39" t="s">
        <v>97</v>
      </c>
      <c r="K1304" s="74">
        <v>1</v>
      </c>
      <c r="L1304" s="74"/>
      <c r="M1304" s="30">
        <v>471.76</v>
      </c>
    </row>
    <row r="1305" spans="2:16" s="22" customFormat="1" ht="11.25" customHeight="1" x14ac:dyDescent="0.25"/>
    <row r="1306" spans="2:16" s="21" customFormat="1" ht="13.5" customHeight="1" x14ac:dyDescent="0.25">
      <c r="B1306" s="71" t="s">
        <v>4489</v>
      </c>
      <c r="C1306" s="71"/>
      <c r="D1306" s="25">
        <v>2</v>
      </c>
      <c r="E1306" s="26">
        <v>43836</v>
      </c>
      <c r="G1306" s="37" t="s">
        <v>56</v>
      </c>
      <c r="H1306" s="37" t="s">
        <v>3557</v>
      </c>
      <c r="I1306" s="37" t="s">
        <v>57</v>
      </c>
      <c r="K1306" s="72">
        <v>1</v>
      </c>
      <c r="L1306" s="72"/>
      <c r="M1306" s="27">
        <v>471.76</v>
      </c>
    </row>
    <row r="1307" spans="2:16" s="21" customFormat="1" ht="2.25" customHeight="1" x14ac:dyDescent="0.25"/>
    <row r="1308" spans="2:16" ht="11.25" customHeight="1" x14ac:dyDescent="0.25">
      <c r="B1308" s="76" t="s">
        <v>4489</v>
      </c>
      <c r="C1308" s="76"/>
      <c r="D1308" s="38"/>
      <c r="E1308" s="38"/>
      <c r="G1308" s="38"/>
      <c r="H1308" s="38"/>
      <c r="I1308" s="38"/>
      <c r="K1308" s="77"/>
      <c r="L1308" s="77"/>
      <c r="M1308" s="38"/>
      <c r="N1308" s="78">
        <v>943.52</v>
      </c>
      <c r="O1308" s="78"/>
      <c r="P1308" s="78"/>
    </row>
    <row r="1309" spans="2:16" s="22" customFormat="1" ht="0.75" customHeight="1" x14ac:dyDescent="0.25">
      <c r="B1309" s="76"/>
      <c r="C1309" s="76"/>
      <c r="N1309" s="78"/>
      <c r="O1309" s="78"/>
      <c r="P1309" s="78"/>
    </row>
    <row r="1310" spans="2:16" s="22" customFormat="1" ht="13.2" x14ac:dyDescent="0.25">
      <c r="B1310" s="73" t="s">
        <v>4490</v>
      </c>
      <c r="C1310" s="73"/>
      <c r="D1310" s="28">
        <v>1</v>
      </c>
      <c r="E1310" s="29">
        <v>43836</v>
      </c>
      <c r="G1310" s="39" t="s">
        <v>56</v>
      </c>
      <c r="H1310" s="39" t="s">
        <v>3445</v>
      </c>
      <c r="I1310" s="39" t="s">
        <v>57</v>
      </c>
      <c r="K1310" s="74">
        <v>2</v>
      </c>
      <c r="L1310" s="74"/>
      <c r="M1310" s="30">
        <v>943.52</v>
      </c>
    </row>
    <row r="1311" spans="2:16" s="22" customFormat="1" ht="11.25" customHeight="1" x14ac:dyDescent="0.25"/>
    <row r="1312" spans="2:16" s="21" customFormat="1" ht="13.5" customHeight="1" x14ac:dyDescent="0.25">
      <c r="B1312" s="71" t="s">
        <v>4491</v>
      </c>
      <c r="C1312" s="71"/>
      <c r="D1312" s="25">
        <v>2</v>
      </c>
      <c r="E1312" s="26">
        <v>43836</v>
      </c>
      <c r="G1312" s="37" t="s">
        <v>56</v>
      </c>
      <c r="H1312" s="37" t="s">
        <v>3364</v>
      </c>
      <c r="I1312" s="37" t="s">
        <v>4492</v>
      </c>
      <c r="K1312" s="72">
        <v>1</v>
      </c>
      <c r="L1312" s="72"/>
      <c r="M1312" s="27">
        <v>565.87</v>
      </c>
    </row>
    <row r="1313" spans="2:16" s="22" customFormat="1" ht="13.5" customHeight="1" x14ac:dyDescent="0.25">
      <c r="B1313" s="73" t="s">
        <v>4491</v>
      </c>
      <c r="C1313" s="73"/>
      <c r="D1313" s="28">
        <v>4</v>
      </c>
      <c r="E1313" s="29">
        <v>43836</v>
      </c>
      <c r="G1313" s="39" t="s">
        <v>56</v>
      </c>
      <c r="H1313" s="39" t="s">
        <v>3367</v>
      </c>
      <c r="I1313" s="39" t="s">
        <v>4493</v>
      </c>
      <c r="K1313" s="74">
        <v>1</v>
      </c>
      <c r="L1313" s="74"/>
      <c r="M1313" s="30">
        <v>206.44</v>
      </c>
    </row>
    <row r="1314" spans="2:16" s="22" customFormat="1" ht="2.25" customHeight="1" x14ac:dyDescent="0.25"/>
    <row r="1315" spans="2:16" ht="11.25" customHeight="1" x14ac:dyDescent="0.25">
      <c r="B1315" s="76" t="s">
        <v>4491</v>
      </c>
      <c r="C1315" s="76"/>
      <c r="D1315" s="38"/>
      <c r="E1315" s="38"/>
      <c r="G1315" s="38"/>
      <c r="H1315" s="38"/>
      <c r="I1315" s="38"/>
      <c r="K1315" s="77"/>
      <c r="L1315" s="77"/>
      <c r="M1315" s="38"/>
      <c r="N1315" s="78">
        <v>772.31</v>
      </c>
      <c r="O1315" s="78"/>
      <c r="P1315" s="78"/>
    </row>
    <row r="1316" spans="2:16" s="21" customFormat="1" ht="0.75" customHeight="1" x14ac:dyDescent="0.25">
      <c r="B1316" s="76"/>
      <c r="C1316" s="76"/>
      <c r="N1316" s="78"/>
      <c r="O1316" s="78"/>
      <c r="P1316" s="78"/>
    </row>
    <row r="1317" spans="2:16" s="21" customFormat="1" ht="13.2" x14ac:dyDescent="0.25">
      <c r="B1317" s="71" t="s">
        <v>4494</v>
      </c>
      <c r="C1317" s="71"/>
      <c r="D1317" s="25">
        <v>1</v>
      </c>
      <c r="E1317" s="26">
        <v>43836</v>
      </c>
      <c r="G1317" s="37" t="s">
        <v>56</v>
      </c>
      <c r="H1317" s="37" t="s">
        <v>3992</v>
      </c>
      <c r="I1317" s="37" t="s">
        <v>92</v>
      </c>
      <c r="K1317" s="72">
        <v>1</v>
      </c>
      <c r="L1317" s="72"/>
      <c r="M1317" s="27">
        <v>780.01</v>
      </c>
    </row>
    <row r="1318" spans="2:16" s="21" customFormat="1" ht="11.25" customHeight="1" x14ac:dyDescent="0.25"/>
    <row r="1319" spans="2:16" s="22" customFormat="1" ht="13.5" customHeight="1" x14ac:dyDescent="0.25">
      <c r="B1319" s="73" t="s">
        <v>4495</v>
      </c>
      <c r="C1319" s="73"/>
      <c r="D1319" s="28">
        <v>1</v>
      </c>
      <c r="E1319" s="29">
        <v>43836</v>
      </c>
      <c r="G1319" s="39" t="s">
        <v>56</v>
      </c>
      <c r="H1319" s="39" t="s">
        <v>3989</v>
      </c>
      <c r="I1319" s="39" t="s">
        <v>4496</v>
      </c>
      <c r="K1319" s="74">
        <v>1</v>
      </c>
      <c r="L1319" s="74"/>
      <c r="M1319" s="30">
        <v>289.89</v>
      </c>
    </row>
    <row r="1320" spans="2:16" s="21" customFormat="1" ht="13.5" customHeight="1" x14ac:dyDescent="0.25">
      <c r="B1320" s="71" t="s">
        <v>4495</v>
      </c>
      <c r="C1320" s="71"/>
      <c r="D1320" s="25">
        <v>2</v>
      </c>
      <c r="E1320" s="26">
        <v>43836</v>
      </c>
      <c r="G1320" s="37" t="s">
        <v>56</v>
      </c>
      <c r="H1320" s="37" t="s">
        <v>3991</v>
      </c>
      <c r="I1320" s="37" t="s">
        <v>4497</v>
      </c>
      <c r="K1320" s="72">
        <v>1</v>
      </c>
      <c r="L1320" s="72"/>
      <c r="M1320" s="27">
        <v>149.32</v>
      </c>
    </row>
    <row r="1321" spans="2:16" s="21" customFormat="1" ht="2.25" customHeight="1" x14ac:dyDescent="0.25"/>
    <row r="1322" spans="2:16" ht="11.25" customHeight="1" x14ac:dyDescent="0.25">
      <c r="B1322" s="76" t="s">
        <v>4495</v>
      </c>
      <c r="C1322" s="76"/>
      <c r="D1322" s="38"/>
      <c r="E1322" s="38"/>
      <c r="G1322" s="38"/>
      <c r="H1322" s="38"/>
      <c r="I1322" s="38"/>
      <c r="K1322" s="77"/>
      <c r="L1322" s="77"/>
      <c r="M1322" s="38"/>
      <c r="N1322" s="78">
        <v>439.21</v>
      </c>
      <c r="O1322" s="78"/>
      <c r="P1322" s="78"/>
    </row>
    <row r="1323" spans="2:16" s="22" customFormat="1" ht="0.75" customHeight="1" x14ac:dyDescent="0.25">
      <c r="B1323" s="76"/>
      <c r="C1323" s="76"/>
      <c r="N1323" s="78"/>
      <c r="O1323" s="78"/>
      <c r="P1323" s="78"/>
    </row>
    <row r="1324" spans="2:16" s="22" customFormat="1" ht="13.2" x14ac:dyDescent="0.25">
      <c r="B1324" s="73" t="s">
        <v>4498</v>
      </c>
      <c r="C1324" s="73"/>
      <c r="D1324" s="28">
        <v>1</v>
      </c>
      <c r="E1324" s="29">
        <v>43838</v>
      </c>
      <c r="G1324" s="39" t="s">
        <v>3329</v>
      </c>
      <c r="H1324" s="39" t="s">
        <v>4499</v>
      </c>
      <c r="I1324" s="39" t="s">
        <v>31</v>
      </c>
      <c r="K1324" s="74">
        <v>1</v>
      </c>
      <c r="L1324" s="74"/>
      <c r="M1324" s="30">
        <v>218.75</v>
      </c>
    </row>
    <row r="1325" spans="2:16" s="22" customFormat="1" ht="11.25" customHeight="1" x14ac:dyDescent="0.25"/>
    <row r="1326" spans="2:16" s="21" customFormat="1" ht="13.5" customHeight="1" x14ac:dyDescent="0.25">
      <c r="B1326" s="71" t="s">
        <v>4500</v>
      </c>
      <c r="C1326" s="71"/>
      <c r="D1326" s="25">
        <v>1</v>
      </c>
      <c r="E1326" s="26">
        <v>43852</v>
      </c>
      <c r="G1326" s="37" t="s">
        <v>3329</v>
      </c>
      <c r="H1326" s="37" t="s">
        <v>3602</v>
      </c>
      <c r="I1326" s="37" t="s">
        <v>3603</v>
      </c>
      <c r="K1326" s="72">
        <v>2</v>
      </c>
      <c r="L1326" s="72"/>
      <c r="M1326" s="27">
        <v>529.05999999999995</v>
      </c>
    </row>
    <row r="1327" spans="2:16" s="22" customFormat="1" ht="13.5" customHeight="1" x14ac:dyDescent="0.25">
      <c r="B1327" s="73" t="s">
        <v>4501</v>
      </c>
      <c r="C1327" s="73"/>
      <c r="D1327" s="28">
        <v>1</v>
      </c>
      <c r="E1327" s="29">
        <v>43838</v>
      </c>
      <c r="G1327" s="39" t="s">
        <v>3329</v>
      </c>
      <c r="H1327" s="39" t="s">
        <v>4502</v>
      </c>
      <c r="I1327" s="39" t="s">
        <v>3278</v>
      </c>
      <c r="K1327" s="74">
        <v>4</v>
      </c>
      <c r="L1327" s="74"/>
      <c r="M1327" s="30">
        <v>838.64</v>
      </c>
    </row>
    <row r="1328" spans="2:16" s="21" customFormat="1" ht="13.5" customHeight="1" x14ac:dyDescent="0.25">
      <c r="B1328" s="71" t="s">
        <v>4503</v>
      </c>
      <c r="C1328" s="71"/>
      <c r="D1328" s="25">
        <v>1</v>
      </c>
      <c r="E1328" s="26">
        <v>43838</v>
      </c>
      <c r="G1328" s="37" t="s">
        <v>3329</v>
      </c>
      <c r="H1328" s="37" t="s">
        <v>3805</v>
      </c>
      <c r="I1328" s="37" t="s">
        <v>3806</v>
      </c>
      <c r="K1328" s="72">
        <v>2</v>
      </c>
      <c r="L1328" s="72"/>
      <c r="M1328" s="27">
        <v>447.8</v>
      </c>
    </row>
    <row r="1329" spans="2:16" s="22" customFormat="1" ht="13.5" customHeight="1" x14ac:dyDescent="0.25">
      <c r="B1329" s="73" t="s">
        <v>4503</v>
      </c>
      <c r="C1329" s="73"/>
      <c r="D1329" s="28">
        <v>2</v>
      </c>
      <c r="E1329" s="29">
        <v>43838</v>
      </c>
      <c r="G1329" s="39" t="s">
        <v>3329</v>
      </c>
      <c r="H1329" s="39" t="s">
        <v>3844</v>
      </c>
      <c r="I1329" s="39" t="s">
        <v>3845</v>
      </c>
      <c r="K1329" s="74">
        <v>1</v>
      </c>
      <c r="L1329" s="74"/>
      <c r="M1329" s="30">
        <v>204.7</v>
      </c>
    </row>
    <row r="1330" spans="2:16" s="21" customFormat="1" ht="13.5" customHeight="1" x14ac:dyDescent="0.25">
      <c r="B1330" s="71" t="s">
        <v>4503</v>
      </c>
      <c r="C1330" s="71"/>
      <c r="D1330" s="25">
        <v>3</v>
      </c>
      <c r="E1330" s="26">
        <v>43838</v>
      </c>
      <c r="G1330" s="37" t="s">
        <v>3329</v>
      </c>
      <c r="H1330" s="37" t="s">
        <v>3570</v>
      </c>
      <c r="I1330" s="37" t="s">
        <v>33</v>
      </c>
      <c r="K1330" s="72">
        <v>18</v>
      </c>
      <c r="L1330" s="72"/>
      <c r="M1330" s="27">
        <v>4147.2</v>
      </c>
    </row>
    <row r="1331" spans="2:16" s="21" customFormat="1" ht="2.25" customHeight="1" x14ac:dyDescent="0.25"/>
    <row r="1332" spans="2:16" ht="11.25" customHeight="1" x14ac:dyDescent="0.25">
      <c r="B1332" s="76" t="s">
        <v>4503</v>
      </c>
      <c r="C1332" s="76"/>
      <c r="D1332" s="38"/>
      <c r="E1332" s="38"/>
      <c r="G1332" s="38"/>
      <c r="H1332" s="38"/>
      <c r="I1332" s="38"/>
      <c r="K1332" s="77"/>
      <c r="L1332" s="77"/>
      <c r="M1332" s="38"/>
      <c r="N1332" s="78">
        <v>4799.7</v>
      </c>
      <c r="O1332" s="78"/>
      <c r="P1332" s="78"/>
    </row>
    <row r="1333" spans="2:16" s="22" customFormat="1" ht="0.75" customHeight="1" x14ac:dyDescent="0.25">
      <c r="B1333" s="76"/>
      <c r="C1333" s="76"/>
      <c r="N1333" s="78"/>
      <c r="O1333" s="78"/>
      <c r="P1333" s="78"/>
    </row>
    <row r="1334" spans="2:16" s="22" customFormat="1" ht="13.2" x14ac:dyDescent="0.25">
      <c r="B1334" s="73" t="s">
        <v>4504</v>
      </c>
      <c r="C1334" s="73"/>
      <c r="D1334" s="28">
        <v>1</v>
      </c>
      <c r="E1334" s="29">
        <v>43839</v>
      </c>
      <c r="G1334" s="39" t="s">
        <v>43</v>
      </c>
      <c r="H1334" s="39" t="s">
        <v>3378</v>
      </c>
      <c r="I1334" s="39" t="s">
        <v>3678</v>
      </c>
      <c r="K1334" s="74">
        <v>1</v>
      </c>
      <c r="L1334" s="74"/>
      <c r="M1334" s="30">
        <v>22.72</v>
      </c>
    </row>
    <row r="1335" spans="2:16" s="22" customFormat="1" ht="11.25" customHeight="1" x14ac:dyDescent="0.25"/>
    <row r="1336" spans="2:16" s="21" customFormat="1" ht="13.5" customHeight="1" x14ac:dyDescent="0.25">
      <c r="B1336" s="71" t="s">
        <v>4504</v>
      </c>
      <c r="C1336" s="71"/>
      <c r="D1336" s="25">
        <v>2</v>
      </c>
      <c r="E1336" s="26">
        <v>43839</v>
      </c>
      <c r="G1336" s="37" t="s">
        <v>43</v>
      </c>
      <c r="H1336" s="37" t="s">
        <v>3386</v>
      </c>
      <c r="I1336" s="37" t="s">
        <v>71</v>
      </c>
      <c r="K1336" s="72">
        <v>1</v>
      </c>
      <c r="L1336" s="72"/>
      <c r="M1336" s="27">
        <v>47.99</v>
      </c>
    </row>
    <row r="1337" spans="2:16" s="22" customFormat="1" ht="13.5" customHeight="1" x14ac:dyDescent="0.25">
      <c r="B1337" s="73" t="s">
        <v>4504</v>
      </c>
      <c r="C1337" s="73"/>
      <c r="D1337" s="28">
        <v>3</v>
      </c>
      <c r="E1337" s="29">
        <v>43839</v>
      </c>
      <c r="G1337" s="39" t="s">
        <v>43</v>
      </c>
      <c r="H1337" s="39" t="s">
        <v>3387</v>
      </c>
      <c r="I1337" s="39" t="s">
        <v>73</v>
      </c>
      <c r="K1337" s="74">
        <v>1</v>
      </c>
      <c r="L1337" s="74"/>
      <c r="M1337" s="30">
        <v>594.26</v>
      </c>
    </row>
    <row r="1338" spans="2:16" s="21" customFormat="1" ht="13.5" customHeight="1" x14ac:dyDescent="0.25">
      <c r="B1338" s="71" t="s">
        <v>4504</v>
      </c>
      <c r="C1338" s="71"/>
      <c r="D1338" s="25">
        <v>4</v>
      </c>
      <c r="E1338" s="26">
        <v>43839</v>
      </c>
      <c r="G1338" s="37" t="s">
        <v>43</v>
      </c>
      <c r="H1338" s="37" t="s">
        <v>3388</v>
      </c>
      <c r="I1338" s="37" t="s">
        <v>72</v>
      </c>
      <c r="K1338" s="72">
        <v>1</v>
      </c>
      <c r="L1338" s="72"/>
      <c r="M1338" s="27">
        <v>362.65</v>
      </c>
    </row>
    <row r="1339" spans="2:16" s="22" customFormat="1" ht="13.5" customHeight="1" x14ac:dyDescent="0.25">
      <c r="B1339" s="73" t="s">
        <v>4504</v>
      </c>
      <c r="C1339" s="73"/>
      <c r="D1339" s="28">
        <v>5</v>
      </c>
      <c r="E1339" s="29">
        <v>43839</v>
      </c>
      <c r="G1339" s="39" t="s">
        <v>43</v>
      </c>
      <c r="H1339" s="39" t="s">
        <v>3389</v>
      </c>
      <c r="I1339" s="39" t="s">
        <v>47</v>
      </c>
      <c r="K1339" s="74">
        <v>1</v>
      </c>
      <c r="L1339" s="74"/>
      <c r="M1339" s="30">
        <v>98.97</v>
      </c>
    </row>
    <row r="1340" spans="2:16" s="22" customFormat="1" ht="13.2" x14ac:dyDescent="0.25">
      <c r="B1340" s="75" t="s">
        <v>4505</v>
      </c>
      <c r="C1340" s="75"/>
      <c r="D1340" s="75"/>
      <c r="E1340" s="75"/>
      <c r="F1340" s="75"/>
      <c r="G1340" s="75"/>
      <c r="H1340" s="75"/>
      <c r="I1340" s="75"/>
      <c r="J1340" s="75"/>
      <c r="K1340" s="75"/>
      <c r="L1340" s="75"/>
      <c r="M1340" s="75"/>
    </row>
    <row r="1341" spans="2:16" s="22" customFormat="1" ht="2.25" customHeight="1" x14ac:dyDescent="0.25"/>
    <row r="1342" spans="2:16" ht="11.25" customHeight="1" x14ac:dyDescent="0.25">
      <c r="B1342" s="76" t="s">
        <v>4504</v>
      </c>
      <c r="C1342" s="76"/>
      <c r="D1342" s="38"/>
      <c r="E1342" s="38"/>
      <c r="G1342" s="38"/>
      <c r="H1342" s="38"/>
      <c r="I1342" s="38"/>
      <c r="K1342" s="77"/>
      <c r="L1342" s="77"/>
      <c r="M1342" s="38"/>
      <c r="N1342" s="78">
        <v>1126.5899999999999</v>
      </c>
      <c r="O1342" s="78"/>
      <c r="P1342" s="78"/>
    </row>
    <row r="1343" spans="2:16" s="21" customFormat="1" ht="0.75" customHeight="1" x14ac:dyDescent="0.25">
      <c r="B1343" s="76"/>
      <c r="C1343" s="76"/>
      <c r="N1343" s="78"/>
      <c r="O1343" s="78"/>
      <c r="P1343" s="78"/>
    </row>
    <row r="1344" spans="2:16" s="21" customFormat="1" ht="13.2" x14ac:dyDescent="0.25">
      <c r="B1344" s="71" t="s">
        <v>4506</v>
      </c>
      <c r="C1344" s="71"/>
      <c r="D1344" s="25">
        <v>1</v>
      </c>
      <c r="E1344" s="26">
        <v>43839</v>
      </c>
      <c r="G1344" s="37" t="s">
        <v>3558</v>
      </c>
      <c r="H1344" s="37" t="s">
        <v>3869</v>
      </c>
      <c r="I1344" s="37" t="s">
        <v>4507</v>
      </c>
      <c r="K1344" s="72">
        <v>3</v>
      </c>
      <c r="L1344" s="72"/>
      <c r="M1344" s="27">
        <v>1529.94</v>
      </c>
    </row>
    <row r="1345" spans="2:16" s="21" customFormat="1" ht="11.25" customHeight="1" x14ac:dyDescent="0.25"/>
    <row r="1346" spans="2:16" s="22" customFormat="1" ht="13.5" customHeight="1" x14ac:dyDescent="0.25">
      <c r="B1346" s="73" t="s">
        <v>4508</v>
      </c>
      <c r="C1346" s="73"/>
      <c r="D1346" s="28">
        <v>1</v>
      </c>
      <c r="E1346" s="29">
        <v>43836</v>
      </c>
      <c r="G1346" s="39" t="s">
        <v>4509</v>
      </c>
      <c r="H1346" s="39" t="s">
        <v>4510</v>
      </c>
      <c r="I1346" s="39" t="s">
        <v>3341</v>
      </c>
      <c r="K1346" s="74">
        <v>1</v>
      </c>
      <c r="L1346" s="74"/>
      <c r="M1346" s="30">
        <v>644.85</v>
      </c>
    </row>
    <row r="1347" spans="2:16" s="21" customFormat="1" ht="13.5" customHeight="1" x14ac:dyDescent="0.25">
      <c r="B1347" s="71" t="s">
        <v>4508</v>
      </c>
      <c r="C1347" s="71"/>
      <c r="D1347" s="25">
        <v>2</v>
      </c>
      <c r="E1347" s="26">
        <v>43836</v>
      </c>
      <c r="G1347" s="37" t="s">
        <v>4509</v>
      </c>
      <c r="H1347" s="37" t="s">
        <v>4511</v>
      </c>
      <c r="I1347" s="37" t="s">
        <v>4512</v>
      </c>
      <c r="K1347" s="72">
        <v>1</v>
      </c>
      <c r="L1347" s="72"/>
      <c r="M1347" s="27">
        <v>1551.62</v>
      </c>
    </row>
    <row r="1348" spans="2:16" s="21" customFormat="1" ht="2.25" customHeight="1" x14ac:dyDescent="0.25"/>
    <row r="1349" spans="2:16" ht="11.25" customHeight="1" x14ac:dyDescent="0.25">
      <c r="B1349" s="76" t="s">
        <v>4508</v>
      </c>
      <c r="C1349" s="76"/>
      <c r="D1349" s="38"/>
      <c r="E1349" s="38"/>
      <c r="G1349" s="38"/>
      <c r="H1349" s="38"/>
      <c r="I1349" s="38"/>
      <c r="K1349" s="77"/>
      <c r="L1349" s="77"/>
      <c r="M1349" s="38"/>
      <c r="N1349" s="78">
        <v>2196.4699999999998</v>
      </c>
      <c r="O1349" s="78"/>
      <c r="P1349" s="78"/>
    </row>
    <row r="1350" spans="2:16" s="22" customFormat="1" ht="0.75" customHeight="1" x14ac:dyDescent="0.25">
      <c r="B1350" s="76"/>
      <c r="C1350" s="76"/>
      <c r="N1350" s="78"/>
      <c r="O1350" s="78"/>
      <c r="P1350" s="78"/>
    </row>
    <row r="1351" spans="2:16" s="22" customFormat="1" ht="13.2" x14ac:dyDescent="0.25">
      <c r="B1351" s="73" t="s">
        <v>4513</v>
      </c>
      <c r="C1351" s="73"/>
      <c r="D1351" s="28">
        <v>1</v>
      </c>
      <c r="E1351" s="29">
        <v>43836</v>
      </c>
      <c r="G1351" s="39" t="s">
        <v>4514</v>
      </c>
      <c r="H1351" s="39" t="s">
        <v>4515</v>
      </c>
      <c r="I1351" s="39" t="s">
        <v>4516</v>
      </c>
      <c r="K1351" s="74">
        <v>1</v>
      </c>
      <c r="L1351" s="74"/>
      <c r="M1351" s="30">
        <v>550.49</v>
      </c>
    </row>
    <row r="1352" spans="2:16" s="22" customFormat="1" ht="11.25" customHeight="1" x14ac:dyDescent="0.25"/>
    <row r="1353" spans="2:16" s="21" customFormat="1" ht="13.5" customHeight="1" x14ac:dyDescent="0.25">
      <c r="B1353" s="71" t="s">
        <v>4513</v>
      </c>
      <c r="C1353" s="71"/>
      <c r="D1353" s="25">
        <v>2</v>
      </c>
      <c r="E1353" s="26">
        <v>43836</v>
      </c>
      <c r="G1353" s="37" t="s">
        <v>4514</v>
      </c>
      <c r="H1353" s="37" t="s">
        <v>88</v>
      </c>
      <c r="I1353" s="37" t="s">
        <v>4517</v>
      </c>
      <c r="K1353" s="72">
        <v>1</v>
      </c>
      <c r="L1353" s="72"/>
      <c r="M1353" s="27">
        <v>15</v>
      </c>
    </row>
    <row r="1354" spans="2:16" s="21" customFormat="1" ht="2.25" customHeight="1" x14ac:dyDescent="0.25"/>
    <row r="1355" spans="2:16" ht="11.25" customHeight="1" x14ac:dyDescent="0.25">
      <c r="B1355" s="76" t="s">
        <v>4513</v>
      </c>
      <c r="C1355" s="76"/>
      <c r="D1355" s="38"/>
      <c r="E1355" s="38"/>
      <c r="G1355" s="38"/>
      <c r="H1355" s="38"/>
      <c r="I1355" s="38"/>
      <c r="K1355" s="77"/>
      <c r="L1355" s="77"/>
      <c r="M1355" s="38"/>
      <c r="N1355" s="78">
        <v>565.49</v>
      </c>
      <c r="O1355" s="78"/>
      <c r="P1355" s="78"/>
    </row>
    <row r="1356" spans="2:16" s="22" customFormat="1" ht="0.75" customHeight="1" x14ac:dyDescent="0.25">
      <c r="B1356" s="76"/>
      <c r="C1356" s="76"/>
      <c r="N1356" s="78"/>
      <c r="O1356" s="78"/>
      <c r="P1356" s="78"/>
    </row>
    <row r="1357" spans="2:16" s="22" customFormat="1" ht="13.2" x14ac:dyDescent="0.25">
      <c r="B1357" s="73" t="s">
        <v>4518</v>
      </c>
      <c r="C1357" s="73"/>
      <c r="D1357" s="28">
        <v>1</v>
      </c>
      <c r="E1357" s="29">
        <v>43839</v>
      </c>
      <c r="G1357" s="39" t="s">
        <v>43</v>
      </c>
      <c r="H1357" s="39" t="s">
        <v>3378</v>
      </c>
      <c r="I1357" s="39" t="s">
        <v>3678</v>
      </c>
      <c r="K1357" s="74">
        <v>1</v>
      </c>
      <c r="L1357" s="74"/>
      <c r="M1357" s="30">
        <v>22.72</v>
      </c>
    </row>
    <row r="1358" spans="2:16" s="22" customFormat="1" ht="11.25" customHeight="1" x14ac:dyDescent="0.25"/>
    <row r="1359" spans="2:16" s="21" customFormat="1" ht="13.5" customHeight="1" x14ac:dyDescent="0.25">
      <c r="B1359" s="71" t="s">
        <v>4518</v>
      </c>
      <c r="C1359" s="71"/>
      <c r="D1359" s="25">
        <v>2</v>
      </c>
      <c r="E1359" s="26">
        <v>43839</v>
      </c>
      <c r="G1359" s="37" t="s">
        <v>43</v>
      </c>
      <c r="H1359" s="37" t="s">
        <v>3451</v>
      </c>
      <c r="I1359" s="37" t="s">
        <v>3325</v>
      </c>
      <c r="K1359" s="72">
        <v>1</v>
      </c>
      <c r="L1359" s="72"/>
      <c r="M1359" s="27">
        <v>235.27</v>
      </c>
    </row>
    <row r="1360" spans="2:16" s="22" customFormat="1" ht="13.5" customHeight="1" x14ac:dyDescent="0.25">
      <c r="B1360" s="73" t="s">
        <v>4518</v>
      </c>
      <c r="C1360" s="73"/>
      <c r="D1360" s="28">
        <v>3</v>
      </c>
      <c r="E1360" s="29">
        <v>43839</v>
      </c>
      <c r="G1360" s="39" t="s">
        <v>43</v>
      </c>
      <c r="H1360" s="39" t="s">
        <v>3452</v>
      </c>
      <c r="I1360" s="39" t="s">
        <v>3326</v>
      </c>
      <c r="K1360" s="74">
        <v>1</v>
      </c>
      <c r="L1360" s="74"/>
      <c r="M1360" s="30">
        <v>370.83</v>
      </c>
    </row>
    <row r="1361" spans="2:16" s="21" customFormat="1" ht="13.5" customHeight="1" x14ac:dyDescent="0.25">
      <c r="B1361" s="71" t="s">
        <v>4518</v>
      </c>
      <c r="C1361" s="71"/>
      <c r="D1361" s="25">
        <v>4</v>
      </c>
      <c r="E1361" s="26">
        <v>43839</v>
      </c>
      <c r="G1361" s="37" t="s">
        <v>43</v>
      </c>
      <c r="H1361" s="37" t="s">
        <v>3462</v>
      </c>
      <c r="I1361" s="37" t="s">
        <v>66</v>
      </c>
      <c r="K1361" s="72">
        <v>1</v>
      </c>
      <c r="L1361" s="72"/>
      <c r="M1361" s="27">
        <v>109.63</v>
      </c>
    </row>
    <row r="1362" spans="2:16" s="21" customFormat="1" ht="13.2" x14ac:dyDescent="0.25">
      <c r="B1362" s="79" t="s">
        <v>4519</v>
      </c>
      <c r="C1362" s="79"/>
      <c r="D1362" s="79"/>
      <c r="E1362" s="79"/>
      <c r="F1362" s="79"/>
      <c r="G1362" s="79"/>
      <c r="H1362" s="79"/>
      <c r="I1362" s="79"/>
      <c r="J1362" s="79"/>
      <c r="K1362" s="79"/>
      <c r="L1362" s="79"/>
      <c r="M1362" s="79"/>
    </row>
    <row r="1363" spans="2:16" s="21" customFormat="1" ht="2.25" customHeight="1" x14ac:dyDescent="0.25"/>
    <row r="1364" spans="2:16" ht="11.25" customHeight="1" x14ac:dyDescent="0.25">
      <c r="B1364" s="76" t="s">
        <v>4518</v>
      </c>
      <c r="C1364" s="76"/>
      <c r="D1364" s="38"/>
      <c r="E1364" s="38"/>
      <c r="G1364" s="38"/>
      <c r="H1364" s="38"/>
      <c r="I1364" s="38"/>
      <c r="K1364" s="77"/>
      <c r="L1364" s="77"/>
      <c r="M1364" s="38"/>
      <c r="N1364" s="78">
        <v>738.45</v>
      </c>
      <c r="O1364" s="78"/>
      <c r="P1364" s="78"/>
    </row>
    <row r="1365" spans="2:16" s="22" customFormat="1" ht="0.75" customHeight="1" x14ac:dyDescent="0.25">
      <c r="B1365" s="76"/>
      <c r="C1365" s="76"/>
      <c r="N1365" s="78"/>
      <c r="O1365" s="78"/>
      <c r="P1365" s="78"/>
    </row>
    <row r="1366" spans="2:16" s="22" customFormat="1" ht="13.2" x14ac:dyDescent="0.25">
      <c r="B1366" s="73" t="s">
        <v>4520</v>
      </c>
      <c r="C1366" s="73"/>
      <c r="D1366" s="28">
        <v>1</v>
      </c>
      <c r="E1366" s="29">
        <v>43818</v>
      </c>
      <c r="G1366" s="39" t="s">
        <v>4521</v>
      </c>
      <c r="H1366" s="39" t="s">
        <v>4522</v>
      </c>
      <c r="I1366" s="39" t="s">
        <v>4523</v>
      </c>
      <c r="K1366" s="74">
        <v>1</v>
      </c>
      <c r="L1366" s="74"/>
      <c r="M1366" s="30">
        <v>430.46</v>
      </c>
    </row>
    <row r="1367" spans="2:16" s="22" customFormat="1" ht="11.25" customHeight="1" x14ac:dyDescent="0.25"/>
    <row r="1368" spans="2:16" s="21" customFormat="1" ht="13.5" customHeight="1" x14ac:dyDescent="0.25">
      <c r="B1368" s="71" t="s">
        <v>4520</v>
      </c>
      <c r="C1368" s="71"/>
      <c r="D1368" s="25">
        <v>2</v>
      </c>
      <c r="E1368" s="26">
        <v>43818</v>
      </c>
      <c r="G1368" s="37" t="s">
        <v>4521</v>
      </c>
      <c r="H1368" s="37" t="s">
        <v>4524</v>
      </c>
      <c r="I1368" s="37" t="s">
        <v>4525</v>
      </c>
      <c r="K1368" s="72">
        <v>1</v>
      </c>
      <c r="L1368" s="72"/>
      <c r="M1368" s="27">
        <v>851.59</v>
      </c>
    </row>
    <row r="1369" spans="2:16" s="21" customFormat="1" ht="2.25" customHeight="1" x14ac:dyDescent="0.25"/>
    <row r="1370" spans="2:16" ht="11.25" customHeight="1" x14ac:dyDescent="0.25">
      <c r="B1370" s="76" t="s">
        <v>4520</v>
      </c>
      <c r="C1370" s="76"/>
      <c r="D1370" s="38"/>
      <c r="E1370" s="38"/>
      <c r="G1370" s="38"/>
      <c r="H1370" s="38"/>
      <c r="I1370" s="38"/>
      <c r="K1370" s="77"/>
      <c r="L1370" s="77"/>
      <c r="M1370" s="38"/>
      <c r="N1370" s="78">
        <v>1282.05</v>
      </c>
      <c r="O1370" s="78"/>
      <c r="P1370" s="78"/>
    </row>
    <row r="1371" spans="2:16" s="22" customFormat="1" ht="0.75" customHeight="1" x14ac:dyDescent="0.25">
      <c r="B1371" s="76"/>
      <c r="C1371" s="76"/>
      <c r="N1371" s="78"/>
      <c r="O1371" s="78"/>
      <c r="P1371" s="78"/>
    </row>
    <row r="1372" spans="2:16" s="22" customFormat="1" ht="13.2" x14ac:dyDescent="0.25">
      <c r="B1372" s="73" t="s">
        <v>4526</v>
      </c>
      <c r="C1372" s="73"/>
      <c r="D1372" s="28">
        <v>1</v>
      </c>
      <c r="E1372" s="29">
        <v>43836</v>
      </c>
      <c r="G1372" s="39" t="s">
        <v>4527</v>
      </c>
      <c r="H1372" s="39" t="s">
        <v>4528</v>
      </c>
      <c r="I1372" s="39" t="s">
        <v>4529</v>
      </c>
      <c r="K1372" s="74">
        <v>1</v>
      </c>
      <c r="L1372" s="74"/>
      <c r="M1372" s="30">
        <v>484.25</v>
      </c>
    </row>
    <row r="1373" spans="2:16" s="22" customFormat="1" ht="11.25" customHeight="1" x14ac:dyDescent="0.25"/>
    <row r="1374" spans="2:16" s="21" customFormat="1" ht="13.5" customHeight="1" x14ac:dyDescent="0.25">
      <c r="B1374" s="71" t="s">
        <v>4526</v>
      </c>
      <c r="C1374" s="71"/>
      <c r="D1374" s="25">
        <v>2</v>
      </c>
      <c r="E1374" s="26">
        <v>43836</v>
      </c>
      <c r="G1374" s="37" t="s">
        <v>4527</v>
      </c>
      <c r="H1374" s="37" t="s">
        <v>4530</v>
      </c>
      <c r="I1374" s="37" t="s">
        <v>4531</v>
      </c>
      <c r="K1374" s="72">
        <v>1</v>
      </c>
      <c r="L1374" s="72"/>
      <c r="M1374" s="27">
        <v>539.21</v>
      </c>
    </row>
    <row r="1375" spans="2:16" s="22" customFormat="1" ht="13.5" customHeight="1" x14ac:dyDescent="0.25">
      <c r="B1375" s="73" t="s">
        <v>4526</v>
      </c>
      <c r="C1375" s="73"/>
      <c r="D1375" s="28">
        <v>3</v>
      </c>
      <c r="E1375" s="29">
        <v>43836</v>
      </c>
      <c r="G1375" s="39" t="s">
        <v>4527</v>
      </c>
      <c r="H1375" s="39" t="s">
        <v>4532</v>
      </c>
      <c r="I1375" s="39" t="s">
        <v>4533</v>
      </c>
      <c r="K1375" s="74">
        <v>1</v>
      </c>
      <c r="L1375" s="74"/>
      <c r="M1375" s="30">
        <v>212.91</v>
      </c>
    </row>
    <row r="1376" spans="2:16" s="21" customFormat="1" ht="13.5" customHeight="1" x14ac:dyDescent="0.25">
      <c r="B1376" s="71" t="s">
        <v>4526</v>
      </c>
      <c r="C1376" s="71"/>
      <c r="D1376" s="25">
        <v>4</v>
      </c>
      <c r="E1376" s="26">
        <v>43836</v>
      </c>
      <c r="G1376" s="37" t="s">
        <v>4527</v>
      </c>
      <c r="H1376" s="37" t="s">
        <v>123</v>
      </c>
      <c r="I1376" s="37" t="s">
        <v>4534</v>
      </c>
      <c r="K1376" s="72">
        <v>1</v>
      </c>
      <c r="L1376" s="72"/>
      <c r="M1376" s="27">
        <v>49</v>
      </c>
    </row>
    <row r="1377" spans="2:16" s="22" customFormat="1" ht="13.5" customHeight="1" x14ac:dyDescent="0.25">
      <c r="B1377" s="73" t="s">
        <v>4526</v>
      </c>
      <c r="C1377" s="73"/>
      <c r="D1377" s="28">
        <v>5</v>
      </c>
      <c r="E1377" s="29">
        <v>43836</v>
      </c>
      <c r="G1377" s="39" t="s">
        <v>4527</v>
      </c>
      <c r="H1377" s="39" t="s">
        <v>4535</v>
      </c>
      <c r="I1377" s="39" t="s">
        <v>4536</v>
      </c>
      <c r="K1377" s="74">
        <v>1</v>
      </c>
      <c r="L1377" s="74"/>
      <c r="M1377" s="30">
        <v>216.75</v>
      </c>
    </row>
    <row r="1378" spans="2:16" s="21" customFormat="1" ht="13.5" customHeight="1" x14ac:dyDescent="0.25">
      <c r="B1378" s="71" t="s">
        <v>4526</v>
      </c>
      <c r="C1378" s="71"/>
      <c r="D1378" s="25">
        <v>6</v>
      </c>
      <c r="E1378" s="26">
        <v>43836</v>
      </c>
      <c r="G1378" s="37" t="s">
        <v>4527</v>
      </c>
      <c r="H1378" s="37" t="s">
        <v>4537</v>
      </c>
      <c r="I1378" s="37" t="s">
        <v>4538</v>
      </c>
      <c r="K1378" s="72">
        <v>1</v>
      </c>
      <c r="L1378" s="72"/>
      <c r="M1378" s="27">
        <v>338.4</v>
      </c>
    </row>
    <row r="1379" spans="2:16" s="22" customFormat="1" ht="13.5" customHeight="1" x14ac:dyDescent="0.25">
      <c r="B1379" s="73" t="s">
        <v>4526</v>
      </c>
      <c r="C1379" s="73"/>
      <c r="D1379" s="28">
        <v>7</v>
      </c>
      <c r="E1379" s="29">
        <v>43836</v>
      </c>
      <c r="G1379" s="39" t="s">
        <v>4527</v>
      </c>
      <c r="H1379" s="39" t="s">
        <v>4539</v>
      </c>
      <c r="I1379" s="39" t="s">
        <v>4540</v>
      </c>
      <c r="K1379" s="74">
        <v>6</v>
      </c>
      <c r="L1379" s="74"/>
      <c r="M1379" s="30">
        <v>0</v>
      </c>
    </row>
    <row r="1380" spans="2:16" s="22" customFormat="1" ht="13.2" x14ac:dyDescent="0.25">
      <c r="B1380" s="75" t="s">
        <v>4541</v>
      </c>
      <c r="C1380" s="75"/>
      <c r="D1380" s="75"/>
      <c r="E1380" s="75"/>
      <c r="F1380" s="75"/>
      <c r="G1380" s="75"/>
      <c r="H1380" s="75"/>
      <c r="I1380" s="75"/>
      <c r="J1380" s="75"/>
      <c r="K1380" s="75"/>
      <c r="L1380" s="75"/>
      <c r="M1380" s="75"/>
    </row>
    <row r="1381" spans="2:16" s="22" customFormat="1" ht="2.25" customHeight="1" x14ac:dyDescent="0.25"/>
    <row r="1382" spans="2:16" ht="11.25" customHeight="1" x14ac:dyDescent="0.25">
      <c r="B1382" s="76" t="s">
        <v>4526</v>
      </c>
      <c r="C1382" s="76"/>
      <c r="D1382" s="38"/>
      <c r="E1382" s="38"/>
      <c r="G1382" s="38"/>
      <c r="H1382" s="38"/>
      <c r="I1382" s="38"/>
      <c r="K1382" s="77"/>
      <c r="L1382" s="77"/>
      <c r="M1382" s="38"/>
      <c r="N1382" s="78">
        <v>1840.52</v>
      </c>
      <c r="O1382" s="78"/>
      <c r="P1382" s="78"/>
    </row>
    <row r="1383" spans="2:16" s="21" customFormat="1" ht="0.75" customHeight="1" x14ac:dyDescent="0.25">
      <c r="B1383" s="76"/>
      <c r="C1383" s="76"/>
      <c r="N1383" s="78"/>
      <c r="O1383" s="78"/>
      <c r="P1383" s="78"/>
    </row>
    <row r="1384" spans="2:16" s="21" customFormat="1" ht="13.2" x14ac:dyDescent="0.25">
      <c r="B1384" s="71" t="s">
        <v>4542</v>
      </c>
      <c r="C1384" s="71"/>
      <c r="D1384" s="25">
        <v>1</v>
      </c>
      <c r="E1384" s="26">
        <v>43860</v>
      </c>
      <c r="G1384" s="37" t="s">
        <v>4543</v>
      </c>
      <c r="H1384" s="37" t="s">
        <v>4544</v>
      </c>
      <c r="I1384" s="37" t="s">
        <v>4545</v>
      </c>
      <c r="K1384" s="72">
        <v>1</v>
      </c>
      <c r="L1384" s="72"/>
      <c r="M1384" s="27">
        <v>522.95000000000005</v>
      </c>
    </row>
    <row r="1385" spans="2:16" s="21" customFormat="1" ht="11.25" customHeight="1" x14ac:dyDescent="0.25"/>
    <row r="1386" spans="2:16" s="22" customFormat="1" ht="13.5" customHeight="1" x14ac:dyDescent="0.25">
      <c r="B1386" s="73" t="s">
        <v>4542</v>
      </c>
      <c r="C1386" s="73"/>
      <c r="D1386" s="28">
        <v>2</v>
      </c>
      <c r="E1386" s="29">
        <v>43860</v>
      </c>
      <c r="G1386" s="39" t="s">
        <v>4543</v>
      </c>
      <c r="H1386" s="39" t="s">
        <v>4546</v>
      </c>
      <c r="I1386" s="39" t="s">
        <v>4547</v>
      </c>
      <c r="K1386" s="74">
        <v>1</v>
      </c>
      <c r="L1386" s="74"/>
      <c r="M1386" s="30">
        <v>1097.72</v>
      </c>
    </row>
    <row r="1387" spans="2:16" s="21" customFormat="1" ht="13.5" customHeight="1" x14ac:dyDescent="0.25">
      <c r="B1387" s="71" t="s">
        <v>4542</v>
      </c>
      <c r="C1387" s="71"/>
      <c r="D1387" s="25">
        <v>3</v>
      </c>
      <c r="E1387" s="26">
        <v>43860</v>
      </c>
      <c r="G1387" s="37" t="s">
        <v>4543</v>
      </c>
      <c r="H1387" s="37" t="s">
        <v>4548</v>
      </c>
      <c r="I1387" s="37" t="s">
        <v>4549</v>
      </c>
      <c r="K1387" s="72">
        <v>1</v>
      </c>
      <c r="L1387" s="72"/>
      <c r="M1387" s="27">
        <v>218.86</v>
      </c>
    </row>
    <row r="1388" spans="2:16" s="22" customFormat="1" ht="13.5" customHeight="1" x14ac:dyDescent="0.25">
      <c r="B1388" s="73" t="s">
        <v>4542</v>
      </c>
      <c r="C1388" s="73"/>
      <c r="D1388" s="28">
        <v>4</v>
      </c>
      <c r="E1388" s="29">
        <v>43860</v>
      </c>
      <c r="G1388" s="39" t="s">
        <v>4543</v>
      </c>
      <c r="H1388" s="39" t="s">
        <v>4550</v>
      </c>
      <c r="I1388" s="39" t="s">
        <v>4551</v>
      </c>
      <c r="K1388" s="74">
        <v>1</v>
      </c>
      <c r="L1388" s="74"/>
      <c r="M1388" s="30">
        <v>320.58</v>
      </c>
    </row>
    <row r="1389" spans="2:16" s="22" customFormat="1" ht="2.25" customHeight="1" x14ac:dyDescent="0.25"/>
    <row r="1390" spans="2:16" ht="11.25" customHeight="1" x14ac:dyDescent="0.25">
      <c r="B1390" s="76" t="s">
        <v>4542</v>
      </c>
      <c r="C1390" s="76"/>
      <c r="D1390" s="38"/>
      <c r="E1390" s="38"/>
      <c r="G1390" s="38"/>
      <c r="H1390" s="38"/>
      <c r="I1390" s="38"/>
      <c r="K1390" s="77"/>
      <c r="L1390" s="77"/>
      <c r="M1390" s="38"/>
      <c r="N1390" s="78">
        <v>2160.11</v>
      </c>
      <c r="O1390" s="78"/>
      <c r="P1390" s="78"/>
    </row>
    <row r="1391" spans="2:16" s="21" customFormat="1" ht="0.75" customHeight="1" x14ac:dyDescent="0.25">
      <c r="B1391" s="76"/>
      <c r="C1391" s="76"/>
      <c r="N1391" s="78"/>
      <c r="O1391" s="78"/>
      <c r="P1391" s="78"/>
    </row>
    <row r="1392" spans="2:16" s="21" customFormat="1" ht="13.2" x14ac:dyDescent="0.25">
      <c r="B1392" s="71" t="s">
        <v>4552</v>
      </c>
      <c r="C1392" s="71"/>
      <c r="D1392" s="25">
        <v>1</v>
      </c>
      <c r="E1392" s="26">
        <v>43837</v>
      </c>
      <c r="G1392" s="37" t="s">
        <v>18</v>
      </c>
      <c r="H1392" s="37" t="s">
        <v>3494</v>
      </c>
      <c r="I1392" s="37" t="s">
        <v>55</v>
      </c>
      <c r="K1392" s="72">
        <v>3</v>
      </c>
      <c r="L1392" s="72"/>
      <c r="M1392" s="27">
        <v>534.6</v>
      </c>
    </row>
    <row r="1393" spans="2:16" s="21" customFormat="1" ht="11.25" customHeight="1" x14ac:dyDescent="0.25"/>
    <row r="1394" spans="2:16" s="22" customFormat="1" ht="13.5" customHeight="1" x14ac:dyDescent="0.25">
      <c r="B1394" s="73" t="s">
        <v>4552</v>
      </c>
      <c r="C1394" s="73"/>
      <c r="D1394" s="28">
        <v>2</v>
      </c>
      <c r="E1394" s="29">
        <v>43837</v>
      </c>
      <c r="G1394" s="39" t="s">
        <v>18</v>
      </c>
      <c r="H1394" s="39" t="s">
        <v>3493</v>
      </c>
      <c r="I1394" s="39" t="s">
        <v>98</v>
      </c>
      <c r="K1394" s="74">
        <v>1</v>
      </c>
      <c r="L1394" s="74"/>
      <c r="M1394" s="30">
        <v>178.2</v>
      </c>
    </row>
    <row r="1395" spans="2:16" s="22" customFormat="1" ht="2.25" customHeight="1" x14ac:dyDescent="0.25"/>
    <row r="1396" spans="2:16" ht="11.25" customHeight="1" x14ac:dyDescent="0.25">
      <c r="B1396" s="76" t="s">
        <v>4552</v>
      </c>
      <c r="C1396" s="76"/>
      <c r="D1396" s="38"/>
      <c r="E1396" s="38"/>
      <c r="G1396" s="38"/>
      <c r="H1396" s="38"/>
      <c r="I1396" s="38"/>
      <c r="K1396" s="77"/>
      <c r="L1396" s="77"/>
      <c r="M1396" s="38"/>
      <c r="N1396" s="78">
        <v>712.8</v>
      </c>
      <c r="O1396" s="78"/>
      <c r="P1396" s="78"/>
    </row>
    <row r="1397" spans="2:16" s="21" customFormat="1" ht="0.75" customHeight="1" x14ac:dyDescent="0.25">
      <c r="B1397" s="76"/>
      <c r="C1397" s="76"/>
      <c r="N1397" s="78"/>
      <c r="O1397" s="78"/>
      <c r="P1397" s="78"/>
    </row>
    <row r="1398" spans="2:16" s="21" customFormat="1" ht="13.2" x14ac:dyDescent="0.25">
      <c r="B1398" s="71" t="s">
        <v>4553</v>
      </c>
      <c r="C1398" s="71"/>
      <c r="D1398" s="25">
        <v>1</v>
      </c>
      <c r="E1398" s="26">
        <v>43837</v>
      </c>
      <c r="G1398" s="37" t="s">
        <v>18</v>
      </c>
      <c r="H1398" s="37" t="s">
        <v>3479</v>
      </c>
      <c r="I1398" s="37" t="s">
        <v>22</v>
      </c>
      <c r="K1398" s="72">
        <v>1</v>
      </c>
      <c r="L1398" s="72"/>
      <c r="M1398" s="27">
        <v>66.319999999999993</v>
      </c>
    </row>
    <row r="1399" spans="2:16" s="21" customFormat="1" ht="11.25" customHeight="1" x14ac:dyDescent="0.25"/>
    <row r="1400" spans="2:16" s="22" customFormat="1" ht="13.5" customHeight="1" x14ac:dyDescent="0.25">
      <c r="B1400" s="73" t="s">
        <v>4553</v>
      </c>
      <c r="C1400" s="73"/>
      <c r="D1400" s="28">
        <v>2</v>
      </c>
      <c r="E1400" s="29">
        <v>43837</v>
      </c>
      <c r="G1400" s="39" t="s">
        <v>18</v>
      </c>
      <c r="H1400" s="39" t="s">
        <v>3481</v>
      </c>
      <c r="I1400" s="39" t="s">
        <v>24</v>
      </c>
      <c r="K1400" s="74">
        <v>1</v>
      </c>
      <c r="L1400" s="74"/>
      <c r="M1400" s="30">
        <v>139.47999999999999</v>
      </c>
    </row>
    <row r="1401" spans="2:16" s="22" customFormat="1" ht="2.25" customHeight="1" x14ac:dyDescent="0.25"/>
    <row r="1402" spans="2:16" ht="11.25" customHeight="1" x14ac:dyDescent="0.25">
      <c r="B1402" s="76" t="s">
        <v>4553</v>
      </c>
      <c r="C1402" s="76"/>
      <c r="D1402" s="38"/>
      <c r="E1402" s="38"/>
      <c r="G1402" s="38"/>
      <c r="H1402" s="38"/>
      <c r="I1402" s="38"/>
      <c r="K1402" s="77"/>
      <c r="L1402" s="77"/>
      <c r="M1402" s="38"/>
      <c r="N1402" s="78">
        <v>205.8</v>
      </c>
      <c r="O1402" s="78"/>
      <c r="P1402" s="78"/>
    </row>
    <row r="1403" spans="2:16" s="21" customFormat="1" ht="0.75" customHeight="1" x14ac:dyDescent="0.25">
      <c r="B1403" s="76"/>
      <c r="C1403" s="76"/>
      <c r="N1403" s="78"/>
      <c r="O1403" s="78"/>
      <c r="P1403" s="78"/>
    </row>
    <row r="1404" spans="2:16" s="21" customFormat="1" ht="13.2" x14ac:dyDescent="0.25">
      <c r="B1404" s="71" t="s">
        <v>4554</v>
      </c>
      <c r="C1404" s="71"/>
      <c r="D1404" s="25">
        <v>1</v>
      </c>
      <c r="E1404" s="26">
        <v>43844</v>
      </c>
      <c r="G1404" s="37" t="s">
        <v>18</v>
      </c>
      <c r="H1404" s="37" t="s">
        <v>3908</v>
      </c>
      <c r="I1404" s="37" t="s">
        <v>35</v>
      </c>
      <c r="K1404" s="72">
        <v>1</v>
      </c>
      <c r="L1404" s="72"/>
      <c r="M1404" s="27">
        <v>222.46</v>
      </c>
    </row>
    <row r="1405" spans="2:16" s="21" customFormat="1" ht="11.25" customHeight="1" x14ac:dyDescent="0.25"/>
    <row r="1406" spans="2:16" s="22" customFormat="1" ht="13.5" customHeight="1" x14ac:dyDescent="0.25">
      <c r="B1406" s="73" t="s">
        <v>4555</v>
      </c>
      <c r="C1406" s="73"/>
      <c r="D1406" s="28">
        <v>1</v>
      </c>
      <c r="E1406" s="29">
        <v>43845</v>
      </c>
      <c r="G1406" s="39" t="s">
        <v>14</v>
      </c>
      <c r="H1406" s="39" t="s">
        <v>52</v>
      </c>
      <c r="I1406" s="39" t="s">
        <v>51</v>
      </c>
      <c r="K1406" s="74">
        <v>1</v>
      </c>
      <c r="L1406" s="74"/>
      <c r="M1406" s="30">
        <v>147.85</v>
      </c>
    </row>
    <row r="1407" spans="2:16" s="21" customFormat="1" ht="13.5" customHeight="1" x14ac:dyDescent="0.25">
      <c r="B1407" s="71" t="s">
        <v>4556</v>
      </c>
      <c r="C1407" s="71"/>
      <c r="D1407" s="25">
        <v>1</v>
      </c>
      <c r="E1407" s="26">
        <v>43845</v>
      </c>
      <c r="G1407" s="37" t="s">
        <v>14</v>
      </c>
      <c r="H1407" s="37" t="s">
        <v>330</v>
      </c>
      <c r="I1407" s="37" t="s">
        <v>107</v>
      </c>
      <c r="K1407" s="72">
        <v>1</v>
      </c>
      <c r="L1407" s="72"/>
      <c r="M1407" s="27">
        <v>211.68</v>
      </c>
    </row>
    <row r="1408" spans="2:16" s="22" customFormat="1" ht="13.5" customHeight="1" x14ac:dyDescent="0.25">
      <c r="B1408" s="73" t="s">
        <v>4557</v>
      </c>
      <c r="C1408" s="73"/>
      <c r="D1408" s="28">
        <v>1</v>
      </c>
      <c r="E1408" s="29">
        <v>43836</v>
      </c>
      <c r="G1408" s="39" t="s">
        <v>53</v>
      </c>
      <c r="H1408" s="39" t="s">
        <v>3998</v>
      </c>
      <c r="I1408" s="39" t="s">
        <v>4558</v>
      </c>
      <c r="K1408" s="74">
        <v>5</v>
      </c>
      <c r="L1408" s="74"/>
      <c r="M1408" s="30">
        <v>2159.3000000000002</v>
      </c>
    </row>
    <row r="1409" spans="2:16" s="21" customFormat="1" ht="13.5" customHeight="1" x14ac:dyDescent="0.25">
      <c r="B1409" s="71" t="s">
        <v>4557</v>
      </c>
      <c r="C1409" s="71"/>
      <c r="D1409" s="25">
        <v>2</v>
      </c>
      <c r="E1409" s="26">
        <v>43836</v>
      </c>
      <c r="G1409" s="37" t="s">
        <v>53</v>
      </c>
      <c r="H1409" s="37" t="s">
        <v>3549</v>
      </c>
      <c r="I1409" s="37" t="s">
        <v>132</v>
      </c>
      <c r="K1409" s="72">
        <v>8</v>
      </c>
      <c r="L1409" s="72"/>
      <c r="M1409" s="27">
        <v>5327.12</v>
      </c>
    </row>
    <row r="1410" spans="2:16" s="21" customFormat="1" ht="2.25" customHeight="1" x14ac:dyDescent="0.25"/>
    <row r="1411" spans="2:16" ht="11.25" customHeight="1" x14ac:dyDescent="0.25">
      <c r="B1411" s="76" t="s">
        <v>4557</v>
      </c>
      <c r="C1411" s="76"/>
      <c r="D1411" s="38"/>
      <c r="E1411" s="38"/>
      <c r="G1411" s="38"/>
      <c r="H1411" s="38"/>
      <c r="I1411" s="38"/>
      <c r="K1411" s="77"/>
      <c r="L1411" s="77"/>
      <c r="M1411" s="38"/>
      <c r="N1411" s="78">
        <v>7486.42</v>
      </c>
      <c r="O1411" s="78"/>
      <c r="P1411" s="78"/>
    </row>
    <row r="1412" spans="2:16" s="22" customFormat="1" ht="0.75" customHeight="1" x14ac:dyDescent="0.25">
      <c r="B1412" s="76"/>
      <c r="C1412" s="76"/>
      <c r="N1412" s="78"/>
      <c r="O1412" s="78"/>
      <c r="P1412" s="78"/>
    </row>
    <row r="1413" spans="2:16" s="22" customFormat="1" ht="13.2" x14ac:dyDescent="0.25">
      <c r="B1413" s="73" t="s">
        <v>4559</v>
      </c>
      <c r="C1413" s="73"/>
      <c r="D1413" s="28">
        <v>1</v>
      </c>
      <c r="E1413" s="29">
        <v>43836</v>
      </c>
      <c r="G1413" s="39" t="s">
        <v>53</v>
      </c>
      <c r="H1413" s="39" t="s">
        <v>3997</v>
      </c>
      <c r="I1413" s="39" t="s">
        <v>132</v>
      </c>
      <c r="K1413" s="74">
        <v>2</v>
      </c>
      <c r="L1413" s="74"/>
      <c r="M1413" s="30">
        <v>1185.44</v>
      </c>
    </row>
    <row r="1414" spans="2:16" s="22" customFormat="1" ht="11.25" customHeight="1" x14ac:dyDescent="0.25"/>
    <row r="1415" spans="2:16" s="21" customFormat="1" ht="13.5" customHeight="1" x14ac:dyDescent="0.25">
      <c r="B1415" s="71" t="s">
        <v>4560</v>
      </c>
      <c r="C1415" s="71"/>
      <c r="D1415" s="25">
        <v>1</v>
      </c>
      <c r="E1415" s="26">
        <v>43836</v>
      </c>
      <c r="G1415" s="37" t="s">
        <v>53</v>
      </c>
      <c r="H1415" s="37" t="s">
        <v>4561</v>
      </c>
      <c r="I1415" s="37" t="s">
        <v>65</v>
      </c>
      <c r="K1415" s="72">
        <v>2</v>
      </c>
      <c r="L1415" s="72"/>
      <c r="M1415" s="27">
        <v>682.18</v>
      </c>
    </row>
    <row r="1416" spans="2:16" s="22" customFormat="1" ht="13.5" customHeight="1" x14ac:dyDescent="0.25">
      <c r="B1416" s="73" t="s">
        <v>4562</v>
      </c>
      <c r="C1416" s="73"/>
      <c r="D1416" s="28">
        <v>1</v>
      </c>
      <c r="E1416" s="29">
        <v>43844</v>
      </c>
      <c r="G1416" s="39" t="s">
        <v>18</v>
      </c>
      <c r="H1416" s="39" t="s">
        <v>3642</v>
      </c>
      <c r="I1416" s="39" t="s">
        <v>111</v>
      </c>
      <c r="K1416" s="74">
        <v>1</v>
      </c>
      <c r="L1416" s="74"/>
      <c r="M1416" s="30">
        <v>120.43</v>
      </c>
    </row>
    <row r="1417" spans="2:16" s="21" customFormat="1" ht="13.5" customHeight="1" x14ac:dyDescent="0.25">
      <c r="B1417" s="71" t="s">
        <v>4563</v>
      </c>
      <c r="C1417" s="71"/>
      <c r="D1417" s="25">
        <v>1</v>
      </c>
      <c r="E1417" s="26">
        <v>43836</v>
      </c>
      <c r="G1417" s="37" t="s">
        <v>53</v>
      </c>
      <c r="H1417" s="37" t="s">
        <v>3968</v>
      </c>
      <c r="I1417" s="37" t="s">
        <v>4507</v>
      </c>
      <c r="K1417" s="72">
        <v>2</v>
      </c>
      <c r="L1417" s="72"/>
      <c r="M1417" s="27">
        <v>1082.46</v>
      </c>
    </row>
    <row r="1418" spans="2:16" s="22" customFormat="1" ht="13.5" customHeight="1" x14ac:dyDescent="0.25">
      <c r="B1418" s="73" t="s">
        <v>4564</v>
      </c>
      <c r="C1418" s="73"/>
      <c r="D1418" s="28">
        <v>1</v>
      </c>
      <c r="E1418" s="29">
        <v>43836</v>
      </c>
      <c r="G1418" s="39" t="s">
        <v>120</v>
      </c>
      <c r="H1418" s="39" t="s">
        <v>3850</v>
      </c>
      <c r="I1418" s="39" t="s">
        <v>3851</v>
      </c>
      <c r="K1418" s="74">
        <v>1</v>
      </c>
      <c r="L1418" s="74"/>
      <c r="M1418" s="30">
        <v>278.93</v>
      </c>
    </row>
    <row r="1419" spans="2:16" s="21" customFormat="1" ht="13.5" customHeight="1" x14ac:dyDescent="0.25">
      <c r="B1419" s="71" t="s">
        <v>4564</v>
      </c>
      <c r="C1419" s="71"/>
      <c r="D1419" s="25">
        <v>2</v>
      </c>
      <c r="E1419" s="26">
        <v>43836</v>
      </c>
      <c r="G1419" s="37" t="s">
        <v>120</v>
      </c>
      <c r="H1419" s="37" t="s">
        <v>3852</v>
      </c>
      <c r="I1419" s="37" t="s">
        <v>3789</v>
      </c>
      <c r="K1419" s="72">
        <v>1</v>
      </c>
      <c r="L1419" s="72"/>
      <c r="M1419" s="27">
        <v>136.03</v>
      </c>
    </row>
    <row r="1420" spans="2:16" s="21" customFormat="1" ht="13.2" x14ac:dyDescent="0.25">
      <c r="B1420" s="80" t="s">
        <v>4565</v>
      </c>
      <c r="C1420" s="80"/>
      <c r="D1420" s="80"/>
      <c r="E1420" s="80"/>
      <c r="F1420" s="80"/>
      <c r="G1420" s="80"/>
      <c r="H1420" s="80"/>
      <c r="I1420" s="80"/>
      <c r="J1420" s="80"/>
      <c r="K1420" s="80"/>
      <c r="L1420" s="80"/>
      <c r="M1420" s="80"/>
    </row>
    <row r="1421" spans="2:16" s="21" customFormat="1" ht="13.2" x14ac:dyDescent="0.25">
      <c r="B1421" s="80"/>
      <c r="C1421" s="80"/>
      <c r="D1421" s="80"/>
      <c r="E1421" s="80"/>
      <c r="F1421" s="80"/>
      <c r="G1421" s="80"/>
      <c r="H1421" s="80"/>
      <c r="I1421" s="80"/>
      <c r="J1421" s="80"/>
      <c r="K1421" s="80"/>
      <c r="L1421" s="80"/>
      <c r="M1421" s="80"/>
    </row>
    <row r="1422" spans="2:16" s="21" customFormat="1" ht="2.25" customHeight="1" x14ac:dyDescent="0.25"/>
    <row r="1423" spans="2:16" ht="11.25" customHeight="1" x14ac:dyDescent="0.25">
      <c r="B1423" s="76" t="s">
        <v>4564</v>
      </c>
      <c r="C1423" s="76"/>
      <c r="D1423" s="38"/>
      <c r="E1423" s="38"/>
      <c r="G1423" s="38"/>
      <c r="H1423" s="38"/>
      <c r="I1423" s="38"/>
      <c r="K1423" s="77"/>
      <c r="L1423" s="77"/>
      <c r="M1423" s="38"/>
      <c r="N1423" s="78">
        <v>414.96</v>
      </c>
      <c r="O1423" s="78"/>
      <c r="P1423" s="78"/>
    </row>
    <row r="1424" spans="2:16" s="22" customFormat="1" ht="0.75" customHeight="1" x14ac:dyDescent="0.25">
      <c r="B1424" s="76"/>
      <c r="C1424" s="76"/>
      <c r="N1424" s="78"/>
      <c r="O1424" s="78"/>
      <c r="P1424" s="78"/>
    </row>
    <row r="1425" spans="2:16" s="22" customFormat="1" ht="13.2" x14ac:dyDescent="0.25">
      <c r="B1425" s="73" t="s">
        <v>4566</v>
      </c>
      <c r="C1425" s="73"/>
      <c r="D1425" s="28">
        <v>1</v>
      </c>
      <c r="E1425" s="29">
        <v>43836</v>
      </c>
      <c r="G1425" s="39" t="s">
        <v>120</v>
      </c>
      <c r="H1425" s="39" t="s">
        <v>3584</v>
      </c>
      <c r="I1425" s="39" t="s">
        <v>4567</v>
      </c>
      <c r="K1425" s="74">
        <v>1</v>
      </c>
      <c r="L1425" s="74"/>
      <c r="M1425" s="30">
        <v>56.75</v>
      </c>
    </row>
    <row r="1426" spans="2:16" s="22" customFormat="1" ht="11.25" customHeight="1" x14ac:dyDescent="0.25"/>
    <row r="1427" spans="2:16" s="21" customFormat="1" ht="13.5" customHeight="1" x14ac:dyDescent="0.25">
      <c r="B1427" s="71" t="s">
        <v>4566</v>
      </c>
      <c r="C1427" s="71"/>
      <c r="D1427" s="25">
        <v>2</v>
      </c>
      <c r="E1427" s="26">
        <v>43836</v>
      </c>
      <c r="G1427" s="37" t="s">
        <v>120</v>
      </c>
      <c r="H1427" s="37" t="s">
        <v>4568</v>
      </c>
      <c r="I1427" s="37" t="s">
        <v>136</v>
      </c>
      <c r="K1427" s="72">
        <v>1</v>
      </c>
      <c r="L1427" s="72"/>
      <c r="M1427" s="27">
        <v>415.09</v>
      </c>
    </row>
    <row r="1428" spans="2:16" s="22" customFormat="1" ht="13.5" customHeight="1" x14ac:dyDescent="0.25">
      <c r="B1428" s="73" t="s">
        <v>4566</v>
      </c>
      <c r="C1428" s="73"/>
      <c r="D1428" s="28">
        <v>3</v>
      </c>
      <c r="E1428" s="29">
        <v>43836</v>
      </c>
      <c r="G1428" s="39" t="s">
        <v>120</v>
      </c>
      <c r="H1428" s="39" t="s">
        <v>3585</v>
      </c>
      <c r="I1428" s="39" t="s">
        <v>4569</v>
      </c>
      <c r="K1428" s="74">
        <v>1</v>
      </c>
      <c r="L1428" s="74"/>
      <c r="M1428" s="30">
        <v>680.93</v>
      </c>
    </row>
    <row r="1429" spans="2:16" s="21" customFormat="1" ht="13.5" customHeight="1" x14ac:dyDescent="0.25">
      <c r="B1429" s="71" t="s">
        <v>4566</v>
      </c>
      <c r="C1429" s="71"/>
      <c r="D1429" s="25">
        <v>4</v>
      </c>
      <c r="E1429" s="26">
        <v>43836</v>
      </c>
      <c r="G1429" s="37" t="s">
        <v>120</v>
      </c>
      <c r="H1429" s="37" t="s">
        <v>3586</v>
      </c>
      <c r="I1429" s="37" t="s">
        <v>79</v>
      </c>
      <c r="K1429" s="72">
        <v>1</v>
      </c>
      <c r="L1429" s="72"/>
      <c r="M1429" s="27">
        <v>162.57</v>
      </c>
    </row>
    <row r="1430" spans="2:16" s="22" customFormat="1" ht="13.5" customHeight="1" x14ac:dyDescent="0.25">
      <c r="B1430" s="73" t="s">
        <v>4566</v>
      </c>
      <c r="C1430" s="73"/>
      <c r="D1430" s="28">
        <v>5</v>
      </c>
      <c r="E1430" s="29">
        <v>43836</v>
      </c>
      <c r="G1430" s="39" t="s">
        <v>120</v>
      </c>
      <c r="H1430" s="39" t="s">
        <v>3587</v>
      </c>
      <c r="I1430" s="39" t="s">
        <v>4570</v>
      </c>
      <c r="K1430" s="74">
        <v>1</v>
      </c>
      <c r="L1430" s="74"/>
      <c r="M1430" s="30">
        <v>132.51</v>
      </c>
    </row>
    <row r="1431" spans="2:16" s="21" customFormat="1" ht="13.5" customHeight="1" x14ac:dyDescent="0.25">
      <c r="B1431" s="71" t="s">
        <v>4566</v>
      </c>
      <c r="C1431" s="71"/>
      <c r="D1431" s="25">
        <v>6</v>
      </c>
      <c r="E1431" s="26">
        <v>43836</v>
      </c>
      <c r="G1431" s="37" t="s">
        <v>120</v>
      </c>
      <c r="H1431" s="37" t="s">
        <v>4571</v>
      </c>
      <c r="I1431" s="37" t="s">
        <v>4572</v>
      </c>
      <c r="K1431" s="72">
        <v>1</v>
      </c>
      <c r="L1431" s="72"/>
      <c r="M1431" s="27">
        <v>308.27999999999997</v>
      </c>
    </row>
    <row r="1432" spans="2:16" s="22" customFormat="1" ht="13.5" customHeight="1" x14ac:dyDescent="0.25">
      <c r="B1432" s="73" t="s">
        <v>4566</v>
      </c>
      <c r="C1432" s="73"/>
      <c r="D1432" s="28">
        <v>7</v>
      </c>
      <c r="E1432" s="29">
        <v>43836</v>
      </c>
      <c r="G1432" s="39" t="s">
        <v>120</v>
      </c>
      <c r="H1432" s="39" t="s">
        <v>3588</v>
      </c>
      <c r="I1432" s="39" t="s">
        <v>63</v>
      </c>
      <c r="K1432" s="74">
        <v>1</v>
      </c>
      <c r="L1432" s="74"/>
      <c r="M1432" s="30">
        <v>238.99</v>
      </c>
    </row>
    <row r="1433" spans="2:16" s="22" customFormat="1" ht="13.2" x14ac:dyDescent="0.25">
      <c r="B1433" s="81" t="s">
        <v>4573</v>
      </c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</row>
    <row r="1434" spans="2:16" s="22" customFormat="1" ht="13.2" x14ac:dyDescent="0.25"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</row>
    <row r="1435" spans="2:16" s="22" customFormat="1" ht="2.25" customHeight="1" x14ac:dyDescent="0.25"/>
    <row r="1436" spans="2:16" ht="11.25" customHeight="1" x14ac:dyDescent="0.25">
      <c r="B1436" s="76" t="s">
        <v>4566</v>
      </c>
      <c r="C1436" s="76"/>
      <c r="D1436" s="38"/>
      <c r="E1436" s="38"/>
      <c r="G1436" s="38"/>
      <c r="H1436" s="38"/>
      <c r="I1436" s="38"/>
      <c r="K1436" s="77"/>
      <c r="L1436" s="77"/>
      <c r="M1436" s="38"/>
      <c r="N1436" s="78">
        <v>1995.12</v>
      </c>
      <c r="O1436" s="78"/>
      <c r="P1436" s="78"/>
    </row>
    <row r="1437" spans="2:16" s="21" customFormat="1" ht="0.75" customHeight="1" x14ac:dyDescent="0.25">
      <c r="B1437" s="76"/>
      <c r="C1437" s="76"/>
      <c r="N1437" s="78"/>
      <c r="O1437" s="78"/>
      <c r="P1437" s="78"/>
    </row>
    <row r="1438" spans="2:16" s="21" customFormat="1" ht="13.2" x14ac:dyDescent="0.25">
      <c r="B1438" s="71" t="s">
        <v>4574</v>
      </c>
      <c r="C1438" s="71"/>
      <c r="D1438" s="25">
        <v>1</v>
      </c>
      <c r="E1438" s="26">
        <v>43836</v>
      </c>
      <c r="G1438" s="37" t="s">
        <v>120</v>
      </c>
      <c r="H1438" s="37" t="s">
        <v>3977</v>
      </c>
      <c r="I1438" s="37" t="s">
        <v>4575</v>
      </c>
      <c r="K1438" s="72">
        <v>1</v>
      </c>
      <c r="L1438" s="72"/>
      <c r="M1438" s="27">
        <v>399.14</v>
      </c>
    </row>
    <row r="1439" spans="2:16" s="21" customFormat="1" ht="11.25" customHeight="1" x14ac:dyDescent="0.25"/>
    <row r="1440" spans="2:16" s="22" customFormat="1" ht="13.5" customHeight="1" x14ac:dyDescent="0.25">
      <c r="B1440" s="73" t="s">
        <v>4574</v>
      </c>
      <c r="C1440" s="73"/>
      <c r="D1440" s="28">
        <v>2</v>
      </c>
      <c r="E1440" s="29">
        <v>43836</v>
      </c>
      <c r="G1440" s="39" t="s">
        <v>120</v>
      </c>
      <c r="H1440" s="39" t="s">
        <v>3976</v>
      </c>
      <c r="I1440" s="39" t="s">
        <v>135</v>
      </c>
      <c r="K1440" s="74">
        <v>1</v>
      </c>
      <c r="L1440" s="74"/>
      <c r="M1440" s="30">
        <v>119.14</v>
      </c>
    </row>
    <row r="1441" spans="2:16" s="21" customFormat="1" ht="13.5" customHeight="1" x14ac:dyDescent="0.25">
      <c r="B1441" s="71" t="s">
        <v>4574</v>
      </c>
      <c r="C1441" s="71"/>
      <c r="D1441" s="25">
        <v>3</v>
      </c>
      <c r="E1441" s="26">
        <v>43836</v>
      </c>
      <c r="G1441" s="37" t="s">
        <v>120</v>
      </c>
      <c r="H1441" s="37" t="s">
        <v>3982</v>
      </c>
      <c r="I1441" s="37" t="s">
        <v>4576</v>
      </c>
      <c r="K1441" s="72">
        <v>1</v>
      </c>
      <c r="L1441" s="72"/>
      <c r="M1441" s="27">
        <v>279.99</v>
      </c>
    </row>
    <row r="1442" spans="2:16" s="22" customFormat="1" ht="13.5" customHeight="1" x14ac:dyDescent="0.25">
      <c r="B1442" s="73" t="s">
        <v>4574</v>
      </c>
      <c r="C1442" s="73"/>
      <c r="D1442" s="28">
        <v>4</v>
      </c>
      <c r="E1442" s="29">
        <v>43836</v>
      </c>
      <c r="G1442" s="39" t="s">
        <v>120</v>
      </c>
      <c r="H1442" s="39" t="s">
        <v>3979</v>
      </c>
      <c r="I1442" s="39" t="s">
        <v>4577</v>
      </c>
      <c r="K1442" s="74">
        <v>1</v>
      </c>
      <c r="L1442" s="74"/>
      <c r="M1442" s="30">
        <v>374.62</v>
      </c>
    </row>
    <row r="1443" spans="2:16" s="22" customFormat="1" ht="13.2" x14ac:dyDescent="0.25">
      <c r="B1443" s="81" t="s">
        <v>4578</v>
      </c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</row>
    <row r="1444" spans="2:16" s="22" customFormat="1" ht="13.2" x14ac:dyDescent="0.25"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</row>
    <row r="1445" spans="2:16" s="22" customFormat="1" ht="2.25" customHeight="1" x14ac:dyDescent="0.25"/>
    <row r="1446" spans="2:16" ht="11.25" customHeight="1" x14ac:dyDescent="0.25">
      <c r="B1446" s="76" t="s">
        <v>4574</v>
      </c>
      <c r="C1446" s="76"/>
      <c r="D1446" s="38"/>
      <c r="E1446" s="38"/>
      <c r="G1446" s="38"/>
      <c r="H1446" s="38"/>
      <c r="I1446" s="38"/>
      <c r="K1446" s="77"/>
      <c r="L1446" s="77"/>
      <c r="M1446" s="38"/>
      <c r="N1446" s="78">
        <v>1172.8900000000001</v>
      </c>
      <c r="O1446" s="78"/>
      <c r="P1446" s="78"/>
    </row>
    <row r="1447" spans="2:16" s="21" customFormat="1" ht="0.75" customHeight="1" x14ac:dyDescent="0.25">
      <c r="B1447" s="76"/>
      <c r="C1447" s="76"/>
      <c r="N1447" s="78"/>
      <c r="O1447" s="78"/>
      <c r="P1447" s="78"/>
    </row>
    <row r="1448" spans="2:16" s="21" customFormat="1" ht="13.2" x14ac:dyDescent="0.25">
      <c r="B1448" s="71" t="s">
        <v>4579</v>
      </c>
      <c r="C1448" s="71"/>
      <c r="D1448" s="25">
        <v>1</v>
      </c>
      <c r="E1448" s="26">
        <v>43836</v>
      </c>
      <c r="G1448" s="37" t="s">
        <v>120</v>
      </c>
      <c r="H1448" s="37" t="s">
        <v>4580</v>
      </c>
      <c r="I1448" s="37" t="s">
        <v>4581</v>
      </c>
      <c r="K1448" s="72">
        <v>1</v>
      </c>
      <c r="L1448" s="72"/>
      <c r="M1448" s="27">
        <v>404.98</v>
      </c>
    </row>
    <row r="1449" spans="2:16" s="21" customFormat="1" ht="11.25" customHeight="1" x14ac:dyDescent="0.25"/>
    <row r="1450" spans="2:16" s="22" customFormat="1" ht="13.5" customHeight="1" x14ac:dyDescent="0.25">
      <c r="B1450" s="73" t="s">
        <v>4579</v>
      </c>
      <c r="C1450" s="73"/>
      <c r="D1450" s="28">
        <v>2</v>
      </c>
      <c r="E1450" s="29">
        <v>43836</v>
      </c>
      <c r="G1450" s="39" t="s">
        <v>120</v>
      </c>
      <c r="H1450" s="39" t="s">
        <v>4582</v>
      </c>
      <c r="I1450" s="39" t="s">
        <v>4583</v>
      </c>
      <c r="K1450" s="74">
        <v>1</v>
      </c>
      <c r="L1450" s="74"/>
      <c r="M1450" s="30">
        <v>136.03</v>
      </c>
    </row>
    <row r="1451" spans="2:16" s="21" customFormat="1" ht="13.5" customHeight="1" x14ac:dyDescent="0.25">
      <c r="B1451" s="71" t="s">
        <v>4579</v>
      </c>
      <c r="C1451" s="71"/>
      <c r="D1451" s="25">
        <v>3</v>
      </c>
      <c r="E1451" s="26">
        <v>43836</v>
      </c>
      <c r="G1451" s="37" t="s">
        <v>120</v>
      </c>
      <c r="H1451" s="37" t="s">
        <v>4584</v>
      </c>
      <c r="I1451" s="37" t="s">
        <v>4585</v>
      </c>
      <c r="K1451" s="72">
        <v>1</v>
      </c>
      <c r="L1451" s="72"/>
      <c r="M1451" s="27">
        <v>278.93</v>
      </c>
    </row>
    <row r="1452" spans="2:16" s="22" customFormat="1" ht="13.5" customHeight="1" x14ac:dyDescent="0.25">
      <c r="B1452" s="73" t="s">
        <v>4579</v>
      </c>
      <c r="C1452" s="73"/>
      <c r="D1452" s="28">
        <v>4</v>
      </c>
      <c r="E1452" s="29">
        <v>43836</v>
      </c>
      <c r="G1452" s="39" t="s">
        <v>120</v>
      </c>
      <c r="H1452" s="39" t="s">
        <v>3980</v>
      </c>
      <c r="I1452" s="39" t="s">
        <v>91</v>
      </c>
      <c r="K1452" s="74">
        <v>1</v>
      </c>
      <c r="L1452" s="74"/>
      <c r="M1452" s="30">
        <v>127.34</v>
      </c>
    </row>
    <row r="1453" spans="2:16" s="22" customFormat="1" ht="13.2" x14ac:dyDescent="0.25">
      <c r="B1453" s="81" t="s">
        <v>4586</v>
      </c>
      <c r="C1453" s="81"/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</row>
    <row r="1454" spans="2:16" s="22" customFormat="1" ht="13.2" x14ac:dyDescent="0.25">
      <c r="B1454" s="81"/>
      <c r="C1454" s="81"/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</row>
    <row r="1455" spans="2:16" s="22" customFormat="1" ht="2.25" customHeight="1" x14ac:dyDescent="0.25"/>
    <row r="1456" spans="2:16" ht="11.25" customHeight="1" x14ac:dyDescent="0.25">
      <c r="B1456" s="76" t="s">
        <v>4579</v>
      </c>
      <c r="C1456" s="76"/>
      <c r="D1456" s="38"/>
      <c r="E1456" s="38"/>
      <c r="G1456" s="38"/>
      <c r="H1456" s="38"/>
      <c r="I1456" s="38"/>
      <c r="K1456" s="77"/>
      <c r="L1456" s="77"/>
      <c r="M1456" s="38"/>
      <c r="N1456" s="78">
        <v>947.28</v>
      </c>
      <c r="O1456" s="78"/>
      <c r="P1456" s="78"/>
    </row>
    <row r="1457" spans="2:16" s="21" customFormat="1" ht="0.75" customHeight="1" x14ac:dyDescent="0.25">
      <c r="B1457" s="76"/>
      <c r="C1457" s="76"/>
      <c r="N1457" s="78"/>
      <c r="O1457" s="78"/>
      <c r="P1457" s="78"/>
    </row>
    <row r="1458" spans="2:16" s="21" customFormat="1" ht="13.2" x14ac:dyDescent="0.25">
      <c r="B1458" s="71" t="s">
        <v>4587</v>
      </c>
      <c r="C1458" s="71"/>
      <c r="D1458" s="25">
        <v>1</v>
      </c>
      <c r="E1458" s="26">
        <v>43836</v>
      </c>
      <c r="G1458" s="37" t="s">
        <v>120</v>
      </c>
      <c r="H1458" s="37" t="s">
        <v>3983</v>
      </c>
      <c r="I1458" s="37" t="s">
        <v>4588</v>
      </c>
      <c r="K1458" s="72">
        <v>1</v>
      </c>
      <c r="L1458" s="72"/>
      <c r="M1458" s="27">
        <v>404.27</v>
      </c>
    </row>
    <row r="1459" spans="2:16" s="21" customFormat="1" ht="11.25" customHeight="1" x14ac:dyDescent="0.25"/>
    <row r="1460" spans="2:16" s="22" customFormat="1" ht="13.5" customHeight="1" x14ac:dyDescent="0.25">
      <c r="B1460" s="73" t="s">
        <v>4587</v>
      </c>
      <c r="C1460" s="73"/>
      <c r="D1460" s="28">
        <v>2</v>
      </c>
      <c r="E1460" s="29">
        <v>43836</v>
      </c>
      <c r="G1460" s="39" t="s">
        <v>120</v>
      </c>
      <c r="H1460" s="39" t="s">
        <v>3981</v>
      </c>
      <c r="I1460" s="39" t="s">
        <v>4589</v>
      </c>
      <c r="K1460" s="74">
        <v>1</v>
      </c>
      <c r="L1460" s="74"/>
      <c r="M1460" s="30">
        <v>279.99</v>
      </c>
    </row>
    <row r="1461" spans="2:16" s="21" customFormat="1" ht="13.5" customHeight="1" x14ac:dyDescent="0.25">
      <c r="B1461" s="71" t="s">
        <v>4587</v>
      </c>
      <c r="C1461" s="71"/>
      <c r="D1461" s="25">
        <v>3</v>
      </c>
      <c r="E1461" s="26">
        <v>43836</v>
      </c>
      <c r="G1461" s="37" t="s">
        <v>120</v>
      </c>
      <c r="H1461" s="37" t="s">
        <v>3978</v>
      </c>
      <c r="I1461" s="37" t="s">
        <v>3666</v>
      </c>
      <c r="K1461" s="72">
        <v>1</v>
      </c>
      <c r="L1461" s="72"/>
      <c r="M1461" s="27">
        <v>374.62</v>
      </c>
    </row>
    <row r="1462" spans="2:16" s="22" customFormat="1" ht="13.5" customHeight="1" x14ac:dyDescent="0.25">
      <c r="B1462" s="73" t="s">
        <v>4587</v>
      </c>
      <c r="C1462" s="73"/>
      <c r="D1462" s="28">
        <v>4</v>
      </c>
      <c r="E1462" s="29">
        <v>43836</v>
      </c>
      <c r="G1462" s="39" t="s">
        <v>120</v>
      </c>
      <c r="H1462" s="39" t="s">
        <v>3589</v>
      </c>
      <c r="I1462" s="39" t="s">
        <v>47</v>
      </c>
      <c r="K1462" s="74">
        <v>1</v>
      </c>
      <c r="L1462" s="74"/>
      <c r="M1462" s="30">
        <v>127.34</v>
      </c>
    </row>
    <row r="1463" spans="2:16" s="22" customFormat="1" ht="2.25" customHeight="1" x14ac:dyDescent="0.25"/>
    <row r="1464" spans="2:16" ht="11.25" customHeight="1" x14ac:dyDescent="0.25">
      <c r="B1464" s="76" t="s">
        <v>4587</v>
      </c>
      <c r="C1464" s="76"/>
      <c r="D1464" s="38"/>
      <c r="E1464" s="38"/>
      <c r="G1464" s="38"/>
      <c r="H1464" s="38"/>
      <c r="I1464" s="38"/>
      <c r="K1464" s="77"/>
      <c r="L1464" s="77"/>
      <c r="M1464" s="38"/>
      <c r="N1464" s="78">
        <v>1186.22</v>
      </c>
      <c r="O1464" s="78"/>
      <c r="P1464" s="78"/>
    </row>
    <row r="1465" spans="2:16" s="21" customFormat="1" ht="0.75" customHeight="1" x14ac:dyDescent="0.25">
      <c r="B1465" s="76"/>
      <c r="C1465" s="76"/>
      <c r="N1465" s="78"/>
      <c r="O1465" s="78"/>
      <c r="P1465" s="78"/>
    </row>
    <row r="1466" spans="2:16" s="21" customFormat="1" ht="13.2" x14ac:dyDescent="0.25">
      <c r="B1466" s="71" t="s">
        <v>4590</v>
      </c>
      <c r="C1466" s="71"/>
      <c r="D1466" s="25">
        <v>1</v>
      </c>
      <c r="E1466" s="26">
        <v>43836</v>
      </c>
      <c r="G1466" s="37" t="s">
        <v>120</v>
      </c>
      <c r="H1466" s="37" t="s">
        <v>4591</v>
      </c>
      <c r="I1466" s="37" t="s">
        <v>4592</v>
      </c>
      <c r="K1466" s="72">
        <v>1</v>
      </c>
      <c r="L1466" s="72"/>
      <c r="M1466" s="27">
        <v>399.14</v>
      </c>
    </row>
    <row r="1467" spans="2:16" s="21" customFormat="1" ht="11.25" customHeight="1" x14ac:dyDescent="0.25"/>
    <row r="1468" spans="2:16" s="22" customFormat="1" ht="13.5" customHeight="1" x14ac:dyDescent="0.25">
      <c r="B1468" s="73" t="s">
        <v>4590</v>
      </c>
      <c r="C1468" s="73"/>
      <c r="D1468" s="28">
        <v>2</v>
      </c>
      <c r="E1468" s="29">
        <v>43836</v>
      </c>
      <c r="G1468" s="39" t="s">
        <v>120</v>
      </c>
      <c r="H1468" s="39" t="s">
        <v>4593</v>
      </c>
      <c r="I1468" s="39" t="s">
        <v>4594</v>
      </c>
      <c r="K1468" s="74">
        <v>1</v>
      </c>
      <c r="L1468" s="74"/>
      <c r="M1468" s="30">
        <v>374.62</v>
      </c>
    </row>
    <row r="1469" spans="2:16" s="21" customFormat="1" ht="13.5" customHeight="1" x14ac:dyDescent="0.25">
      <c r="B1469" s="71" t="s">
        <v>4590</v>
      </c>
      <c r="C1469" s="71"/>
      <c r="D1469" s="25">
        <v>3</v>
      </c>
      <c r="E1469" s="26">
        <v>43836</v>
      </c>
      <c r="G1469" s="37" t="s">
        <v>120</v>
      </c>
      <c r="H1469" s="37" t="s">
        <v>4595</v>
      </c>
      <c r="I1469" s="37" t="s">
        <v>4596</v>
      </c>
      <c r="K1469" s="72">
        <v>1</v>
      </c>
      <c r="L1469" s="72"/>
      <c r="M1469" s="27">
        <v>279.99</v>
      </c>
    </row>
    <row r="1470" spans="2:16" s="22" customFormat="1" ht="13.5" customHeight="1" x14ac:dyDescent="0.25">
      <c r="B1470" s="73" t="s">
        <v>4590</v>
      </c>
      <c r="C1470" s="73"/>
      <c r="D1470" s="28">
        <v>4</v>
      </c>
      <c r="E1470" s="29">
        <v>43836</v>
      </c>
      <c r="G1470" s="39" t="s">
        <v>120</v>
      </c>
      <c r="H1470" s="39" t="s">
        <v>4597</v>
      </c>
      <c r="I1470" s="39" t="s">
        <v>4598</v>
      </c>
      <c r="K1470" s="74">
        <v>1</v>
      </c>
      <c r="L1470" s="74"/>
      <c r="M1470" s="30">
        <v>116.23</v>
      </c>
    </row>
    <row r="1471" spans="2:16" s="22" customFormat="1" ht="2.25" customHeight="1" x14ac:dyDescent="0.25"/>
    <row r="1472" spans="2:16" ht="11.25" customHeight="1" x14ac:dyDescent="0.25">
      <c r="B1472" s="76" t="s">
        <v>4590</v>
      </c>
      <c r="C1472" s="76"/>
      <c r="D1472" s="38"/>
      <c r="E1472" s="38"/>
      <c r="G1472" s="38"/>
      <c r="H1472" s="38"/>
      <c r="I1472" s="38"/>
      <c r="K1472" s="77"/>
      <c r="L1472" s="77"/>
      <c r="M1472" s="38"/>
      <c r="N1472" s="78">
        <v>1169.98</v>
      </c>
      <c r="O1472" s="78"/>
      <c r="P1472" s="78"/>
    </row>
    <row r="1473" spans="2:16" s="21" customFormat="1" ht="0.75" customHeight="1" x14ac:dyDescent="0.25">
      <c r="B1473" s="76"/>
      <c r="C1473" s="76"/>
      <c r="N1473" s="78"/>
      <c r="O1473" s="78"/>
      <c r="P1473" s="78"/>
    </row>
    <row r="1474" spans="2:16" s="21" customFormat="1" ht="13.2" x14ac:dyDescent="0.25">
      <c r="B1474" s="71" t="s">
        <v>4599</v>
      </c>
      <c r="C1474" s="71"/>
      <c r="D1474" s="25">
        <v>1</v>
      </c>
      <c r="E1474" s="26">
        <v>43836</v>
      </c>
      <c r="G1474" s="37" t="s">
        <v>120</v>
      </c>
      <c r="H1474" s="37" t="s">
        <v>3848</v>
      </c>
      <c r="I1474" s="37" t="s">
        <v>3849</v>
      </c>
      <c r="K1474" s="72">
        <v>1</v>
      </c>
      <c r="L1474" s="72"/>
      <c r="M1474" s="27">
        <v>404.98</v>
      </c>
    </row>
    <row r="1475" spans="2:16" s="21" customFormat="1" ht="11.25" customHeight="1" x14ac:dyDescent="0.25"/>
    <row r="1476" spans="2:16" s="22" customFormat="1" ht="13.5" customHeight="1" x14ac:dyDescent="0.25">
      <c r="B1476" s="73" t="s">
        <v>4599</v>
      </c>
      <c r="C1476" s="73"/>
      <c r="D1476" s="28">
        <v>2</v>
      </c>
      <c r="E1476" s="29">
        <v>43836</v>
      </c>
      <c r="G1476" s="39" t="s">
        <v>120</v>
      </c>
      <c r="H1476" s="39" t="s">
        <v>3589</v>
      </c>
      <c r="I1476" s="39" t="s">
        <v>47</v>
      </c>
      <c r="K1476" s="74">
        <v>1</v>
      </c>
      <c r="L1476" s="74"/>
      <c r="M1476" s="30">
        <v>127.34</v>
      </c>
    </row>
    <row r="1477" spans="2:16" s="21" customFormat="1" ht="13.5" customHeight="1" x14ac:dyDescent="0.25">
      <c r="B1477" s="71" t="s">
        <v>4599</v>
      </c>
      <c r="C1477" s="71"/>
      <c r="D1477" s="25">
        <v>3</v>
      </c>
      <c r="E1477" s="26">
        <v>43836</v>
      </c>
      <c r="G1477" s="37" t="s">
        <v>120</v>
      </c>
      <c r="H1477" s="37" t="s">
        <v>3850</v>
      </c>
      <c r="I1477" s="37" t="s">
        <v>3851</v>
      </c>
      <c r="K1477" s="72">
        <v>1</v>
      </c>
      <c r="L1477" s="72"/>
      <c r="M1477" s="27">
        <v>278.93</v>
      </c>
    </row>
    <row r="1478" spans="2:16" s="22" customFormat="1" ht="13.5" customHeight="1" x14ac:dyDescent="0.25">
      <c r="B1478" s="73" t="s">
        <v>4599</v>
      </c>
      <c r="C1478" s="73"/>
      <c r="D1478" s="28">
        <v>4</v>
      </c>
      <c r="E1478" s="29">
        <v>43836</v>
      </c>
      <c r="G1478" s="39" t="s">
        <v>120</v>
      </c>
      <c r="H1478" s="39" t="s">
        <v>3852</v>
      </c>
      <c r="I1478" s="39" t="s">
        <v>3789</v>
      </c>
      <c r="K1478" s="74">
        <v>1</v>
      </c>
      <c r="L1478" s="74"/>
      <c r="M1478" s="30">
        <v>136.03</v>
      </c>
    </row>
    <row r="1479" spans="2:16" s="22" customFormat="1" ht="2.25" customHeight="1" x14ac:dyDescent="0.25"/>
    <row r="1480" spans="2:16" ht="11.25" customHeight="1" x14ac:dyDescent="0.25">
      <c r="B1480" s="76" t="s">
        <v>4599</v>
      </c>
      <c r="C1480" s="76"/>
      <c r="D1480" s="38"/>
      <c r="E1480" s="38"/>
      <c r="G1480" s="38"/>
      <c r="H1480" s="38"/>
      <c r="I1480" s="38"/>
      <c r="K1480" s="77"/>
      <c r="L1480" s="77"/>
      <c r="M1480" s="38"/>
      <c r="N1480" s="78">
        <v>947.28</v>
      </c>
      <c r="O1480" s="78"/>
      <c r="P1480" s="78"/>
    </row>
    <row r="1481" spans="2:16" s="21" customFormat="1" ht="0.75" customHeight="1" x14ac:dyDescent="0.25">
      <c r="B1481" s="76"/>
      <c r="C1481" s="76"/>
      <c r="N1481" s="78"/>
      <c r="O1481" s="78"/>
      <c r="P1481" s="78"/>
    </row>
    <row r="1482" spans="2:16" s="21" customFormat="1" ht="13.2" x14ac:dyDescent="0.25">
      <c r="B1482" s="71" t="s">
        <v>4600</v>
      </c>
      <c r="C1482" s="71"/>
      <c r="D1482" s="25">
        <v>1</v>
      </c>
      <c r="E1482" s="26">
        <v>43836</v>
      </c>
      <c r="G1482" s="37" t="s">
        <v>120</v>
      </c>
      <c r="H1482" s="37" t="s">
        <v>3973</v>
      </c>
      <c r="I1482" s="37" t="s">
        <v>136</v>
      </c>
      <c r="K1482" s="72">
        <v>1</v>
      </c>
      <c r="L1482" s="72"/>
      <c r="M1482" s="27">
        <v>389.1</v>
      </c>
    </row>
    <row r="1483" spans="2:16" s="21" customFormat="1" ht="11.25" customHeight="1" x14ac:dyDescent="0.25"/>
    <row r="1484" spans="2:16" s="22" customFormat="1" ht="13.5" customHeight="1" x14ac:dyDescent="0.25">
      <c r="B1484" s="73" t="s">
        <v>4600</v>
      </c>
      <c r="C1484" s="73"/>
      <c r="D1484" s="28">
        <v>2</v>
      </c>
      <c r="E1484" s="29">
        <v>43836</v>
      </c>
      <c r="G1484" s="39" t="s">
        <v>120</v>
      </c>
      <c r="H1484" s="39" t="s">
        <v>3974</v>
      </c>
      <c r="I1484" s="39" t="s">
        <v>47</v>
      </c>
      <c r="K1484" s="74">
        <v>1</v>
      </c>
      <c r="L1484" s="74"/>
      <c r="M1484" s="30">
        <v>119.14</v>
      </c>
    </row>
    <row r="1485" spans="2:16" s="22" customFormat="1" ht="2.25" customHeight="1" x14ac:dyDescent="0.25"/>
    <row r="1486" spans="2:16" ht="11.25" customHeight="1" x14ac:dyDescent="0.25">
      <c r="B1486" s="76" t="s">
        <v>4600</v>
      </c>
      <c r="C1486" s="76"/>
      <c r="D1486" s="38"/>
      <c r="E1486" s="38"/>
      <c r="G1486" s="38"/>
      <c r="H1486" s="38"/>
      <c r="I1486" s="38"/>
      <c r="K1486" s="77"/>
      <c r="L1486" s="77"/>
      <c r="M1486" s="38"/>
      <c r="N1486" s="78">
        <v>508.24</v>
      </c>
      <c r="O1486" s="78"/>
      <c r="P1486" s="78"/>
    </row>
    <row r="1487" spans="2:16" s="21" customFormat="1" ht="0.75" customHeight="1" x14ac:dyDescent="0.25">
      <c r="B1487" s="76"/>
      <c r="C1487" s="76"/>
      <c r="N1487" s="78"/>
      <c r="O1487" s="78"/>
      <c r="P1487" s="78"/>
    </row>
    <row r="1488" spans="2:16" s="21" customFormat="1" ht="13.2" x14ac:dyDescent="0.25">
      <c r="B1488" s="71" t="s">
        <v>4601</v>
      </c>
      <c r="C1488" s="71"/>
      <c r="D1488" s="25">
        <v>1</v>
      </c>
      <c r="E1488" s="26">
        <v>43850</v>
      </c>
      <c r="G1488" s="37" t="s">
        <v>94</v>
      </c>
      <c r="H1488" s="37" t="s">
        <v>4602</v>
      </c>
      <c r="I1488" s="37" t="s">
        <v>4603</v>
      </c>
      <c r="K1488" s="72">
        <v>15000</v>
      </c>
      <c r="L1488" s="72"/>
      <c r="M1488" s="27">
        <v>2100</v>
      </c>
    </row>
    <row r="1489" spans="2:16" s="21" customFormat="1" ht="11.25" customHeight="1" x14ac:dyDescent="0.25"/>
    <row r="1490" spans="2:16" s="22" customFormat="1" ht="13.5" customHeight="1" x14ac:dyDescent="0.25">
      <c r="B1490" s="73" t="s">
        <v>4604</v>
      </c>
      <c r="C1490" s="73"/>
      <c r="D1490" s="28">
        <v>1</v>
      </c>
      <c r="E1490" s="29">
        <v>43838</v>
      </c>
      <c r="G1490" s="39" t="s">
        <v>4605</v>
      </c>
      <c r="H1490" s="39" t="s">
        <v>4606</v>
      </c>
      <c r="I1490" s="39" t="s">
        <v>4607</v>
      </c>
      <c r="K1490" s="74">
        <v>1</v>
      </c>
      <c r="L1490" s="74"/>
      <c r="M1490" s="30">
        <v>453</v>
      </c>
    </row>
    <row r="1491" spans="2:16" s="21" customFormat="1" ht="13.5" customHeight="1" x14ac:dyDescent="0.25">
      <c r="B1491" s="71" t="s">
        <v>4604</v>
      </c>
      <c r="C1491" s="71"/>
      <c r="D1491" s="25">
        <v>2</v>
      </c>
      <c r="E1491" s="26">
        <v>43838</v>
      </c>
      <c r="G1491" s="37" t="s">
        <v>4605</v>
      </c>
      <c r="H1491" s="37" t="s">
        <v>4608</v>
      </c>
      <c r="I1491" s="37" t="s">
        <v>4609</v>
      </c>
      <c r="K1491" s="72">
        <v>1</v>
      </c>
      <c r="L1491" s="72"/>
      <c r="M1491" s="27">
        <v>156</v>
      </c>
    </row>
    <row r="1492" spans="2:16" s="21" customFormat="1" ht="2.25" customHeight="1" x14ac:dyDescent="0.25"/>
    <row r="1493" spans="2:16" ht="11.25" customHeight="1" x14ac:dyDescent="0.25">
      <c r="B1493" s="76" t="s">
        <v>4604</v>
      </c>
      <c r="C1493" s="76"/>
      <c r="D1493" s="38"/>
      <c r="E1493" s="38"/>
      <c r="G1493" s="38"/>
      <c r="H1493" s="38"/>
      <c r="I1493" s="38"/>
      <c r="K1493" s="77"/>
      <c r="L1493" s="77"/>
      <c r="M1493" s="38"/>
      <c r="N1493" s="78">
        <v>609</v>
      </c>
      <c r="O1493" s="78"/>
      <c r="P1493" s="78"/>
    </row>
    <row r="1494" spans="2:16" s="22" customFormat="1" ht="0.75" customHeight="1" x14ac:dyDescent="0.25">
      <c r="B1494" s="76"/>
      <c r="C1494" s="76"/>
      <c r="N1494" s="78"/>
      <c r="O1494" s="78"/>
      <c r="P1494" s="78"/>
    </row>
    <row r="1495" spans="2:16" s="22" customFormat="1" ht="13.2" x14ac:dyDescent="0.25">
      <c r="B1495" s="73" t="s">
        <v>4610</v>
      </c>
      <c r="C1495" s="73"/>
      <c r="D1495" s="28">
        <v>1</v>
      </c>
      <c r="E1495" s="29">
        <v>43836</v>
      </c>
      <c r="G1495" s="39" t="s">
        <v>38</v>
      </c>
      <c r="H1495" s="39" t="s">
        <v>3662</v>
      </c>
      <c r="I1495" s="39" t="s">
        <v>106</v>
      </c>
      <c r="K1495" s="74">
        <v>100</v>
      </c>
      <c r="L1495" s="74"/>
      <c r="M1495" s="30">
        <v>814</v>
      </c>
    </row>
    <row r="1496" spans="2:16" s="22" customFormat="1" ht="11.25" customHeight="1" x14ac:dyDescent="0.25"/>
    <row r="1497" spans="2:16" s="21" customFormat="1" ht="13.5" customHeight="1" x14ac:dyDescent="0.25">
      <c r="B1497" s="71" t="s">
        <v>4611</v>
      </c>
      <c r="C1497" s="71"/>
      <c r="D1497" s="25">
        <v>1</v>
      </c>
      <c r="E1497" s="26">
        <v>43843</v>
      </c>
      <c r="G1497" s="37" t="s">
        <v>38</v>
      </c>
      <c r="H1497" s="37" t="s">
        <v>3662</v>
      </c>
      <c r="I1497" s="37" t="s">
        <v>106</v>
      </c>
      <c r="K1497" s="72">
        <v>80</v>
      </c>
      <c r="L1497" s="72"/>
      <c r="M1497" s="27">
        <v>651.20000000000005</v>
      </c>
    </row>
    <row r="1498" spans="2:16" s="22" customFormat="1" ht="13.5" customHeight="1" x14ac:dyDescent="0.25">
      <c r="B1498" s="73" t="s">
        <v>4612</v>
      </c>
      <c r="C1498" s="73"/>
      <c r="D1498" s="28">
        <v>1</v>
      </c>
      <c r="E1498" s="29">
        <v>43850</v>
      </c>
      <c r="G1498" s="39" t="s">
        <v>38</v>
      </c>
      <c r="H1498" s="39" t="s">
        <v>3662</v>
      </c>
      <c r="I1498" s="39" t="s">
        <v>106</v>
      </c>
      <c r="K1498" s="74">
        <v>100</v>
      </c>
      <c r="L1498" s="74"/>
      <c r="M1498" s="30">
        <v>814</v>
      </c>
    </row>
    <row r="1499" spans="2:16" s="21" customFormat="1" ht="13.5" customHeight="1" x14ac:dyDescent="0.25">
      <c r="B1499" s="71" t="s">
        <v>4613</v>
      </c>
      <c r="C1499" s="71"/>
      <c r="D1499" s="25">
        <v>1</v>
      </c>
      <c r="E1499" s="26">
        <v>43857</v>
      </c>
      <c r="G1499" s="37" t="s">
        <v>38</v>
      </c>
      <c r="H1499" s="37" t="s">
        <v>3662</v>
      </c>
      <c r="I1499" s="37" t="s">
        <v>106</v>
      </c>
      <c r="K1499" s="72">
        <v>80</v>
      </c>
      <c r="L1499" s="72"/>
      <c r="M1499" s="27">
        <v>651.20000000000005</v>
      </c>
    </row>
    <row r="1500" spans="2:16" s="22" customFormat="1" ht="13.5" customHeight="1" x14ac:dyDescent="0.25">
      <c r="B1500" s="73" t="s">
        <v>4614</v>
      </c>
      <c r="C1500" s="73"/>
      <c r="D1500" s="28">
        <v>1</v>
      </c>
      <c r="E1500" s="29">
        <v>43837</v>
      </c>
      <c r="G1500" s="39" t="s">
        <v>38</v>
      </c>
      <c r="H1500" s="39" t="s">
        <v>3972</v>
      </c>
      <c r="I1500" s="39" t="s">
        <v>3559</v>
      </c>
      <c r="K1500" s="74">
        <v>1</v>
      </c>
      <c r="L1500" s="74"/>
      <c r="M1500" s="30">
        <v>893.39</v>
      </c>
    </row>
    <row r="1501" spans="2:16" s="22" customFormat="1" ht="13.2" x14ac:dyDescent="0.25">
      <c r="B1501" s="75" t="s">
        <v>3355</v>
      </c>
      <c r="C1501" s="75"/>
      <c r="D1501" s="75"/>
      <c r="E1501" s="75"/>
      <c r="F1501" s="75"/>
      <c r="G1501" s="75"/>
      <c r="H1501" s="75"/>
      <c r="I1501" s="75"/>
      <c r="J1501" s="75"/>
      <c r="K1501" s="75"/>
      <c r="L1501" s="75"/>
      <c r="M1501" s="75"/>
    </row>
    <row r="1502" spans="2:16" s="21" customFormat="1" ht="13.5" customHeight="1" x14ac:dyDescent="0.25">
      <c r="B1502" s="71" t="s">
        <v>4614</v>
      </c>
      <c r="C1502" s="71"/>
      <c r="D1502" s="25">
        <v>2</v>
      </c>
      <c r="E1502" s="26">
        <v>43837</v>
      </c>
      <c r="G1502" s="37" t="s">
        <v>38</v>
      </c>
      <c r="H1502" s="37" t="s">
        <v>3560</v>
      </c>
      <c r="I1502" s="37" t="s">
        <v>3561</v>
      </c>
      <c r="K1502" s="72">
        <v>1</v>
      </c>
      <c r="L1502" s="72"/>
      <c r="M1502" s="27">
        <v>357.2</v>
      </c>
    </row>
    <row r="1503" spans="2:16" s="21" customFormat="1" ht="13.2" x14ac:dyDescent="0.25">
      <c r="B1503" s="79" t="s">
        <v>4615</v>
      </c>
      <c r="C1503" s="79"/>
      <c r="D1503" s="79"/>
      <c r="E1503" s="79"/>
      <c r="F1503" s="79"/>
      <c r="G1503" s="79"/>
      <c r="H1503" s="79"/>
      <c r="I1503" s="79"/>
      <c r="J1503" s="79"/>
      <c r="K1503" s="79"/>
      <c r="L1503" s="79"/>
      <c r="M1503" s="79"/>
    </row>
    <row r="1504" spans="2:16" s="21" customFormat="1" ht="2.25" customHeight="1" x14ac:dyDescent="0.25"/>
    <row r="1505" spans="2:16" ht="11.25" customHeight="1" x14ac:dyDescent="0.25">
      <c r="B1505" s="76" t="s">
        <v>4614</v>
      </c>
      <c r="C1505" s="76"/>
      <c r="D1505" s="38"/>
      <c r="E1505" s="38"/>
      <c r="G1505" s="38"/>
      <c r="H1505" s="38"/>
      <c r="I1505" s="38"/>
      <c r="K1505" s="77"/>
      <c r="L1505" s="77"/>
      <c r="M1505" s="38"/>
      <c r="N1505" s="78">
        <v>1250.5899999999999</v>
      </c>
      <c r="O1505" s="78"/>
      <c r="P1505" s="78"/>
    </row>
    <row r="1506" spans="2:16" s="22" customFormat="1" ht="0.75" customHeight="1" x14ac:dyDescent="0.25">
      <c r="B1506" s="76"/>
      <c r="C1506" s="76"/>
      <c r="N1506" s="78"/>
      <c r="O1506" s="78"/>
      <c r="P1506" s="78"/>
    </row>
    <row r="1507" spans="2:16" s="22" customFormat="1" ht="13.2" x14ac:dyDescent="0.25">
      <c r="B1507" s="73" t="s">
        <v>4616</v>
      </c>
      <c r="C1507" s="73"/>
      <c r="D1507" s="28">
        <v>1</v>
      </c>
      <c r="E1507" s="29">
        <v>43837</v>
      </c>
      <c r="G1507" s="39" t="s">
        <v>38</v>
      </c>
      <c r="H1507" s="39" t="s">
        <v>3972</v>
      </c>
      <c r="I1507" s="39" t="s">
        <v>3559</v>
      </c>
      <c r="K1507" s="74">
        <v>1</v>
      </c>
      <c r="L1507" s="74"/>
      <c r="M1507" s="30">
        <v>893.39</v>
      </c>
    </row>
    <row r="1508" spans="2:16" s="22" customFormat="1" ht="11.25" customHeight="1" x14ac:dyDescent="0.25"/>
    <row r="1509" spans="2:16" s="22" customFormat="1" ht="13.2" x14ac:dyDescent="0.25">
      <c r="B1509" s="75" t="s">
        <v>3355</v>
      </c>
      <c r="C1509" s="75"/>
      <c r="D1509" s="75"/>
      <c r="E1509" s="75"/>
      <c r="F1509" s="75"/>
      <c r="G1509" s="75"/>
      <c r="H1509" s="75"/>
      <c r="I1509" s="75"/>
      <c r="J1509" s="75"/>
      <c r="K1509" s="75"/>
      <c r="L1509" s="75"/>
      <c r="M1509" s="75"/>
    </row>
    <row r="1510" spans="2:16" s="21" customFormat="1" ht="13.5" customHeight="1" x14ac:dyDescent="0.25">
      <c r="B1510" s="71" t="s">
        <v>4616</v>
      </c>
      <c r="C1510" s="71"/>
      <c r="D1510" s="25">
        <v>2</v>
      </c>
      <c r="E1510" s="26">
        <v>43837</v>
      </c>
      <c r="G1510" s="37" t="s">
        <v>38</v>
      </c>
      <c r="H1510" s="37" t="s">
        <v>3560</v>
      </c>
      <c r="I1510" s="37" t="s">
        <v>3561</v>
      </c>
      <c r="K1510" s="72">
        <v>1</v>
      </c>
      <c r="L1510" s="72"/>
      <c r="M1510" s="27">
        <v>357.2</v>
      </c>
    </row>
    <row r="1511" spans="2:16" s="21" customFormat="1" ht="13.2" x14ac:dyDescent="0.25">
      <c r="B1511" s="79" t="s">
        <v>4617</v>
      </c>
      <c r="C1511" s="79"/>
      <c r="D1511" s="79"/>
      <c r="E1511" s="79"/>
      <c r="F1511" s="79"/>
      <c r="G1511" s="79"/>
      <c r="H1511" s="79"/>
      <c r="I1511" s="79"/>
      <c r="J1511" s="79"/>
      <c r="K1511" s="79"/>
      <c r="L1511" s="79"/>
      <c r="M1511" s="79"/>
    </row>
    <row r="1512" spans="2:16" s="21" customFormat="1" ht="2.25" customHeight="1" x14ac:dyDescent="0.25"/>
    <row r="1513" spans="2:16" ht="11.25" customHeight="1" x14ac:dyDescent="0.25">
      <c r="B1513" s="76" t="s">
        <v>4616</v>
      </c>
      <c r="C1513" s="76"/>
      <c r="D1513" s="38"/>
      <c r="E1513" s="38"/>
      <c r="G1513" s="38"/>
      <c r="H1513" s="38"/>
      <c r="I1513" s="38"/>
      <c r="K1513" s="77"/>
      <c r="L1513" s="77"/>
      <c r="M1513" s="38"/>
      <c r="N1513" s="78">
        <v>1250.5899999999999</v>
      </c>
      <c r="O1513" s="78"/>
      <c r="P1513" s="78"/>
    </row>
    <row r="1514" spans="2:16" s="22" customFormat="1" ht="0.75" customHeight="1" x14ac:dyDescent="0.25">
      <c r="B1514" s="76"/>
      <c r="C1514" s="76"/>
      <c r="N1514" s="78"/>
      <c r="O1514" s="78"/>
      <c r="P1514" s="78"/>
    </row>
    <row r="1515" spans="2:16" s="22" customFormat="1" ht="13.2" x14ac:dyDescent="0.25">
      <c r="B1515" s="73" t="s">
        <v>4618</v>
      </c>
      <c r="C1515" s="73"/>
      <c r="D1515" s="28">
        <v>1</v>
      </c>
      <c r="E1515" s="29">
        <v>43837</v>
      </c>
      <c r="G1515" s="39" t="s">
        <v>38</v>
      </c>
      <c r="H1515" s="39" t="s">
        <v>3972</v>
      </c>
      <c r="I1515" s="39" t="s">
        <v>3559</v>
      </c>
      <c r="K1515" s="74">
        <v>1</v>
      </c>
      <c r="L1515" s="74"/>
      <c r="M1515" s="30">
        <v>982.73</v>
      </c>
    </row>
    <row r="1516" spans="2:16" s="22" customFormat="1" ht="11.25" customHeight="1" x14ac:dyDescent="0.25"/>
    <row r="1517" spans="2:16" s="22" customFormat="1" ht="13.2" x14ac:dyDescent="0.25">
      <c r="B1517" s="75" t="s">
        <v>3355</v>
      </c>
      <c r="C1517" s="75"/>
      <c r="D1517" s="75"/>
      <c r="E1517" s="75"/>
      <c r="F1517" s="75"/>
      <c r="G1517" s="75"/>
      <c r="H1517" s="75"/>
      <c r="I1517" s="75"/>
      <c r="J1517" s="75"/>
      <c r="K1517" s="75"/>
      <c r="L1517" s="75"/>
      <c r="M1517" s="75"/>
    </row>
    <row r="1518" spans="2:16" s="21" customFormat="1" ht="13.5" customHeight="1" x14ac:dyDescent="0.25">
      <c r="B1518" s="71" t="s">
        <v>4618</v>
      </c>
      <c r="C1518" s="71"/>
      <c r="D1518" s="25">
        <v>2</v>
      </c>
      <c r="E1518" s="26">
        <v>43837</v>
      </c>
      <c r="G1518" s="37" t="s">
        <v>38</v>
      </c>
      <c r="H1518" s="37" t="s">
        <v>3560</v>
      </c>
      <c r="I1518" s="37" t="s">
        <v>3561</v>
      </c>
      <c r="K1518" s="72">
        <v>1</v>
      </c>
      <c r="L1518" s="72"/>
      <c r="M1518" s="27">
        <v>357.2</v>
      </c>
    </row>
    <row r="1519" spans="2:16" s="21" customFormat="1" ht="13.2" x14ac:dyDescent="0.25">
      <c r="B1519" s="79" t="s">
        <v>4619</v>
      </c>
      <c r="C1519" s="79"/>
      <c r="D1519" s="79"/>
      <c r="E1519" s="79"/>
      <c r="F1519" s="79"/>
      <c r="G1519" s="79"/>
      <c r="H1519" s="79"/>
      <c r="I1519" s="79"/>
      <c r="J1519" s="79"/>
      <c r="K1519" s="79"/>
      <c r="L1519" s="79"/>
      <c r="M1519" s="79"/>
    </row>
    <row r="1520" spans="2:16" s="21" customFormat="1" ht="2.25" customHeight="1" x14ac:dyDescent="0.25"/>
    <row r="1521" spans="2:16" ht="11.25" customHeight="1" x14ac:dyDescent="0.25">
      <c r="B1521" s="76" t="s">
        <v>4618</v>
      </c>
      <c r="C1521" s="76"/>
      <c r="D1521" s="38"/>
      <c r="E1521" s="38"/>
      <c r="G1521" s="38"/>
      <c r="H1521" s="38"/>
      <c r="I1521" s="38"/>
      <c r="K1521" s="77"/>
      <c r="L1521" s="77"/>
      <c r="M1521" s="38"/>
      <c r="N1521" s="78">
        <v>1339.93</v>
      </c>
      <c r="O1521" s="78"/>
      <c r="P1521" s="78"/>
    </row>
    <row r="1522" spans="2:16" s="22" customFormat="1" ht="0.75" customHeight="1" x14ac:dyDescent="0.25">
      <c r="B1522" s="76"/>
      <c r="C1522" s="76"/>
      <c r="N1522" s="78"/>
      <c r="O1522" s="78"/>
      <c r="P1522" s="78"/>
    </row>
    <row r="1523" spans="2:16" s="22" customFormat="1" ht="13.2" x14ac:dyDescent="0.25">
      <c r="B1523" s="73" t="s">
        <v>4620</v>
      </c>
      <c r="C1523" s="73"/>
      <c r="D1523" s="28">
        <v>1</v>
      </c>
      <c r="E1523" s="29">
        <v>43837</v>
      </c>
      <c r="G1523" s="39" t="s">
        <v>38</v>
      </c>
      <c r="H1523" s="39" t="s">
        <v>3606</v>
      </c>
      <c r="I1523" s="39" t="s">
        <v>3578</v>
      </c>
      <c r="K1523" s="74">
        <v>1</v>
      </c>
      <c r="L1523" s="74"/>
      <c r="M1523" s="30">
        <v>520.55999999999995</v>
      </c>
    </row>
    <row r="1524" spans="2:16" s="22" customFormat="1" ht="11.25" customHeight="1" x14ac:dyDescent="0.25"/>
    <row r="1525" spans="2:16" s="22" customFormat="1" ht="13.2" x14ac:dyDescent="0.25">
      <c r="B1525" s="75" t="s">
        <v>4621</v>
      </c>
      <c r="C1525" s="75"/>
      <c r="D1525" s="75"/>
      <c r="E1525" s="75"/>
      <c r="F1525" s="75"/>
      <c r="G1525" s="75"/>
      <c r="H1525" s="75"/>
      <c r="I1525" s="75"/>
      <c r="J1525" s="75"/>
      <c r="K1525" s="75"/>
      <c r="L1525" s="75"/>
      <c r="M1525" s="75"/>
    </row>
    <row r="1526" spans="2:16" s="21" customFormat="1" ht="13.5" customHeight="1" x14ac:dyDescent="0.25">
      <c r="B1526" s="71" t="s">
        <v>4622</v>
      </c>
      <c r="C1526" s="71"/>
      <c r="D1526" s="25">
        <v>1</v>
      </c>
      <c r="E1526" s="26">
        <v>43837</v>
      </c>
      <c r="G1526" s="37" t="s">
        <v>38</v>
      </c>
      <c r="H1526" s="37" t="s">
        <v>3606</v>
      </c>
      <c r="I1526" s="37" t="s">
        <v>3578</v>
      </c>
      <c r="K1526" s="72">
        <v>1</v>
      </c>
      <c r="L1526" s="72"/>
      <c r="M1526" s="27">
        <v>520.55999999999995</v>
      </c>
    </row>
    <row r="1527" spans="2:16" s="21" customFormat="1" ht="13.2" x14ac:dyDescent="0.25">
      <c r="B1527" s="79" t="s">
        <v>4623</v>
      </c>
      <c r="C1527" s="79"/>
      <c r="D1527" s="79"/>
      <c r="E1527" s="79"/>
      <c r="F1527" s="79"/>
      <c r="G1527" s="79"/>
      <c r="H1527" s="79"/>
      <c r="I1527" s="79"/>
      <c r="J1527" s="79"/>
      <c r="K1527" s="79"/>
      <c r="L1527" s="79"/>
      <c r="M1527" s="79"/>
    </row>
    <row r="1528" spans="2:16" s="22" customFormat="1" ht="13.5" customHeight="1" x14ac:dyDescent="0.25">
      <c r="B1528" s="73" t="s">
        <v>4624</v>
      </c>
      <c r="C1528" s="73"/>
      <c r="D1528" s="28">
        <v>1</v>
      </c>
      <c r="E1528" s="29">
        <v>43837</v>
      </c>
      <c r="G1528" s="39" t="s">
        <v>38</v>
      </c>
      <c r="H1528" s="39" t="s">
        <v>4625</v>
      </c>
      <c r="I1528" s="39" t="s">
        <v>4626</v>
      </c>
      <c r="K1528" s="74">
        <v>1</v>
      </c>
      <c r="L1528" s="74"/>
      <c r="M1528" s="30">
        <v>135.27000000000001</v>
      </c>
    </row>
    <row r="1529" spans="2:16" s="22" customFormat="1" ht="13.2" x14ac:dyDescent="0.25">
      <c r="B1529" s="75" t="s">
        <v>4627</v>
      </c>
      <c r="C1529" s="75"/>
      <c r="D1529" s="75"/>
      <c r="E1529" s="75"/>
      <c r="F1529" s="75"/>
      <c r="G1529" s="75"/>
      <c r="H1529" s="75"/>
      <c r="I1529" s="75"/>
      <c r="J1529" s="75"/>
      <c r="K1529" s="75"/>
      <c r="L1529" s="75"/>
      <c r="M1529" s="75"/>
    </row>
    <row r="1530" spans="2:16" s="21" customFormat="1" ht="13.5" customHeight="1" x14ac:dyDescent="0.25">
      <c r="B1530" s="71" t="s">
        <v>4628</v>
      </c>
      <c r="C1530" s="71"/>
      <c r="D1530" s="25">
        <v>1</v>
      </c>
      <c r="E1530" s="26">
        <v>43838</v>
      </c>
      <c r="G1530" s="37" t="s">
        <v>37</v>
      </c>
      <c r="H1530" s="37" t="s">
        <v>4629</v>
      </c>
      <c r="I1530" s="37" t="s">
        <v>4630</v>
      </c>
      <c r="K1530" s="72">
        <v>1</v>
      </c>
      <c r="L1530" s="72"/>
      <c r="M1530" s="27">
        <v>353.8</v>
      </c>
    </row>
    <row r="1531" spans="2:16" s="21" customFormat="1" ht="13.2" x14ac:dyDescent="0.25">
      <c r="B1531" s="79" t="s">
        <v>3372</v>
      </c>
      <c r="C1531" s="79"/>
      <c r="D1531" s="79"/>
      <c r="E1531" s="79"/>
      <c r="F1531" s="79"/>
      <c r="G1531" s="79"/>
      <c r="H1531" s="79"/>
      <c r="I1531" s="79"/>
      <c r="J1531" s="79"/>
      <c r="K1531" s="79"/>
      <c r="L1531" s="79"/>
      <c r="M1531" s="79"/>
    </row>
    <row r="1532" spans="2:16" s="22" customFormat="1" ht="13.5" customHeight="1" x14ac:dyDescent="0.25">
      <c r="B1532" s="73" t="s">
        <v>4631</v>
      </c>
      <c r="C1532" s="73"/>
      <c r="D1532" s="28">
        <v>1</v>
      </c>
      <c r="E1532" s="29">
        <v>43836</v>
      </c>
      <c r="G1532" s="39" t="s">
        <v>4632</v>
      </c>
      <c r="H1532" s="39" t="s">
        <v>4633</v>
      </c>
      <c r="I1532" s="39" t="s">
        <v>4634</v>
      </c>
      <c r="K1532" s="74">
        <v>1</v>
      </c>
      <c r="L1532" s="74"/>
      <c r="M1532" s="30">
        <v>636.83000000000004</v>
      </c>
    </row>
    <row r="1533" spans="2:16" s="21" customFormat="1" ht="13.5" customHeight="1" x14ac:dyDescent="0.25">
      <c r="B1533" s="71" t="s">
        <v>4631</v>
      </c>
      <c r="C1533" s="71"/>
      <c r="D1533" s="25">
        <v>2</v>
      </c>
      <c r="E1533" s="26">
        <v>43836</v>
      </c>
      <c r="G1533" s="37" t="s">
        <v>4632</v>
      </c>
      <c r="H1533" s="37" t="s">
        <v>4635</v>
      </c>
      <c r="I1533" s="37" t="s">
        <v>4636</v>
      </c>
      <c r="K1533" s="72">
        <v>1</v>
      </c>
      <c r="L1533" s="72"/>
      <c r="M1533" s="27">
        <v>488.45</v>
      </c>
    </row>
    <row r="1534" spans="2:16" s="21" customFormat="1" ht="2.25" customHeight="1" x14ac:dyDescent="0.25"/>
    <row r="1535" spans="2:16" ht="11.25" customHeight="1" x14ac:dyDescent="0.25">
      <c r="B1535" s="76" t="s">
        <v>4631</v>
      </c>
      <c r="C1535" s="76"/>
      <c r="D1535" s="38"/>
      <c r="E1535" s="38"/>
      <c r="G1535" s="38"/>
      <c r="H1535" s="38"/>
      <c r="I1535" s="38"/>
      <c r="K1535" s="77"/>
      <c r="L1535" s="77"/>
      <c r="M1535" s="38"/>
      <c r="N1535" s="78">
        <v>1125.28</v>
      </c>
      <c r="O1535" s="78"/>
      <c r="P1535" s="78"/>
    </row>
    <row r="1536" spans="2:16" s="22" customFormat="1" ht="0.75" customHeight="1" x14ac:dyDescent="0.25">
      <c r="B1536" s="76"/>
      <c r="C1536" s="76"/>
      <c r="N1536" s="78"/>
      <c r="O1536" s="78"/>
      <c r="P1536" s="78"/>
    </row>
    <row r="1537" spans="2:16" s="22" customFormat="1" ht="13.2" x14ac:dyDescent="0.25">
      <c r="B1537" s="73" t="s">
        <v>4637</v>
      </c>
      <c r="C1537" s="73"/>
      <c r="D1537" s="28">
        <v>1</v>
      </c>
      <c r="E1537" s="29">
        <v>43836</v>
      </c>
      <c r="G1537" s="39" t="s">
        <v>4638</v>
      </c>
      <c r="H1537" s="39" t="s">
        <v>4639</v>
      </c>
      <c r="I1537" s="39" t="s">
        <v>4640</v>
      </c>
      <c r="K1537" s="74">
        <v>4</v>
      </c>
      <c r="L1537" s="74"/>
      <c r="M1537" s="30">
        <v>3699.52</v>
      </c>
    </row>
    <row r="1538" spans="2:16" s="22" customFormat="1" ht="11.25" customHeight="1" x14ac:dyDescent="0.25"/>
    <row r="1539" spans="2:16" s="21" customFormat="1" ht="13.5" customHeight="1" x14ac:dyDescent="0.25">
      <c r="B1539" s="71" t="s">
        <v>4637</v>
      </c>
      <c r="C1539" s="71"/>
      <c r="D1539" s="25">
        <v>2</v>
      </c>
      <c r="E1539" s="26">
        <v>43836</v>
      </c>
      <c r="G1539" s="37" t="s">
        <v>4638</v>
      </c>
      <c r="H1539" s="37" t="s">
        <v>4641</v>
      </c>
      <c r="I1539" s="37" t="s">
        <v>4642</v>
      </c>
      <c r="K1539" s="72">
        <v>1</v>
      </c>
      <c r="L1539" s="72"/>
      <c r="M1539" s="27">
        <v>257.63</v>
      </c>
    </row>
    <row r="1540" spans="2:16" s="22" customFormat="1" ht="13.5" customHeight="1" x14ac:dyDescent="0.25">
      <c r="B1540" s="73" t="s">
        <v>4637</v>
      </c>
      <c r="C1540" s="73"/>
      <c r="D1540" s="28">
        <v>3</v>
      </c>
      <c r="E1540" s="29">
        <v>43836</v>
      </c>
      <c r="G1540" s="39" t="s">
        <v>4638</v>
      </c>
      <c r="H1540" s="39" t="s">
        <v>4643</v>
      </c>
      <c r="I1540" s="39" t="s">
        <v>4644</v>
      </c>
      <c r="K1540" s="74">
        <v>1</v>
      </c>
      <c r="L1540" s="74"/>
      <c r="M1540" s="30">
        <v>257.63</v>
      </c>
    </row>
    <row r="1541" spans="2:16" s="22" customFormat="1" ht="2.25" customHeight="1" x14ac:dyDescent="0.25"/>
    <row r="1542" spans="2:16" ht="11.25" customHeight="1" x14ac:dyDescent="0.25">
      <c r="B1542" s="76" t="s">
        <v>4637</v>
      </c>
      <c r="C1542" s="76"/>
      <c r="D1542" s="38"/>
      <c r="E1542" s="38"/>
      <c r="G1542" s="38"/>
      <c r="H1542" s="38"/>
      <c r="I1542" s="38"/>
      <c r="K1542" s="77"/>
      <c r="L1542" s="77"/>
      <c r="M1542" s="38"/>
      <c r="N1542" s="78">
        <v>4214.78</v>
      </c>
      <c r="O1542" s="78"/>
      <c r="P1542" s="78"/>
    </row>
    <row r="1543" spans="2:16" s="21" customFormat="1" ht="0.75" customHeight="1" x14ac:dyDescent="0.25">
      <c r="B1543" s="76"/>
      <c r="C1543" s="76"/>
      <c r="N1543" s="78"/>
      <c r="O1543" s="78"/>
      <c r="P1543" s="78"/>
    </row>
    <row r="1544" spans="2:16" s="21" customFormat="1" ht="13.2" x14ac:dyDescent="0.25">
      <c r="B1544" s="71" t="s">
        <v>4645</v>
      </c>
      <c r="C1544" s="71"/>
      <c r="D1544" s="25">
        <v>1</v>
      </c>
      <c r="E1544" s="26">
        <v>43837</v>
      </c>
      <c r="G1544" s="37" t="s">
        <v>4646</v>
      </c>
      <c r="H1544" s="37" t="s">
        <v>4647</v>
      </c>
      <c r="I1544" s="37" t="s">
        <v>4648</v>
      </c>
      <c r="K1544" s="72">
        <v>1</v>
      </c>
      <c r="L1544" s="72"/>
      <c r="M1544" s="27">
        <v>417.39</v>
      </c>
    </row>
    <row r="1545" spans="2:16" s="21" customFormat="1" ht="11.25" customHeight="1" x14ac:dyDescent="0.25"/>
    <row r="1546" spans="2:16" s="22" customFormat="1" ht="13.5" customHeight="1" x14ac:dyDescent="0.25">
      <c r="B1546" s="73" t="s">
        <v>4645</v>
      </c>
      <c r="C1546" s="73"/>
      <c r="D1546" s="28">
        <v>2</v>
      </c>
      <c r="E1546" s="29">
        <v>43837</v>
      </c>
      <c r="G1546" s="39" t="s">
        <v>4646</v>
      </c>
      <c r="H1546" s="39" t="s">
        <v>4649</v>
      </c>
      <c r="I1546" s="39" t="s">
        <v>4650</v>
      </c>
      <c r="K1546" s="74">
        <v>1</v>
      </c>
      <c r="L1546" s="74"/>
      <c r="M1546" s="30">
        <v>521.14</v>
      </c>
    </row>
    <row r="1547" spans="2:16" s="22" customFormat="1" ht="2.25" customHeight="1" x14ac:dyDescent="0.25"/>
    <row r="1548" spans="2:16" ht="11.25" customHeight="1" x14ac:dyDescent="0.25">
      <c r="B1548" s="76" t="s">
        <v>4645</v>
      </c>
      <c r="C1548" s="76"/>
      <c r="D1548" s="38"/>
      <c r="E1548" s="38"/>
      <c r="G1548" s="38"/>
      <c r="H1548" s="38"/>
      <c r="I1548" s="38"/>
      <c r="K1548" s="77"/>
      <c r="L1548" s="77"/>
      <c r="M1548" s="38"/>
      <c r="N1548" s="78">
        <v>938.53</v>
      </c>
      <c r="O1548" s="78"/>
      <c r="P1548" s="78"/>
    </row>
    <row r="1549" spans="2:16" s="21" customFormat="1" ht="0.75" customHeight="1" x14ac:dyDescent="0.25">
      <c r="B1549" s="76"/>
      <c r="C1549" s="76"/>
      <c r="N1549" s="78"/>
      <c r="O1549" s="78"/>
      <c r="P1549" s="78"/>
    </row>
    <row r="1550" spans="2:16" s="21" customFormat="1" ht="13.2" x14ac:dyDescent="0.25">
      <c r="B1550" s="71" t="s">
        <v>4651</v>
      </c>
      <c r="C1550" s="71"/>
      <c r="D1550" s="25">
        <v>1</v>
      </c>
      <c r="E1550" s="26">
        <v>43837</v>
      </c>
      <c r="G1550" s="37" t="s">
        <v>4652</v>
      </c>
      <c r="H1550" s="37" t="s">
        <v>4653</v>
      </c>
      <c r="I1550" s="37" t="s">
        <v>4654</v>
      </c>
      <c r="K1550" s="72">
        <v>1</v>
      </c>
      <c r="L1550" s="72"/>
      <c r="M1550" s="27">
        <v>381.58</v>
      </c>
    </row>
    <row r="1551" spans="2:16" s="21" customFormat="1" ht="11.25" customHeight="1" x14ac:dyDescent="0.25"/>
    <row r="1552" spans="2:16" s="22" customFormat="1" ht="13.5" customHeight="1" x14ac:dyDescent="0.25">
      <c r="B1552" s="73" t="s">
        <v>4651</v>
      </c>
      <c r="C1552" s="73"/>
      <c r="D1552" s="28">
        <v>2</v>
      </c>
      <c r="E1552" s="29">
        <v>43837</v>
      </c>
      <c r="G1552" s="39" t="s">
        <v>4652</v>
      </c>
      <c r="H1552" s="39" t="s">
        <v>4655</v>
      </c>
      <c r="I1552" s="39" t="s">
        <v>81</v>
      </c>
      <c r="K1552" s="74">
        <v>1</v>
      </c>
      <c r="L1552" s="74"/>
      <c r="M1552" s="30">
        <v>917.45</v>
      </c>
    </row>
    <row r="1553" spans="2:16" s="21" customFormat="1" ht="13.5" customHeight="1" x14ac:dyDescent="0.25">
      <c r="B1553" s="71" t="s">
        <v>4651</v>
      </c>
      <c r="C1553" s="71"/>
      <c r="D1553" s="25">
        <v>3</v>
      </c>
      <c r="E1553" s="26">
        <v>43837</v>
      </c>
      <c r="G1553" s="37" t="s">
        <v>4652</v>
      </c>
      <c r="H1553" s="37" t="s">
        <v>4656</v>
      </c>
      <c r="I1553" s="37" t="s">
        <v>4657</v>
      </c>
      <c r="K1553" s="72">
        <v>1</v>
      </c>
      <c r="L1553" s="72"/>
      <c r="M1553" s="27">
        <v>1379.28</v>
      </c>
    </row>
    <row r="1554" spans="2:16" s="22" customFormat="1" ht="13.5" customHeight="1" x14ac:dyDescent="0.25">
      <c r="B1554" s="73" t="s">
        <v>4651</v>
      </c>
      <c r="C1554" s="73"/>
      <c r="D1554" s="28">
        <v>4</v>
      </c>
      <c r="E1554" s="29">
        <v>43837</v>
      </c>
      <c r="G1554" s="39" t="s">
        <v>4652</v>
      </c>
      <c r="H1554" s="39" t="s">
        <v>4658</v>
      </c>
      <c r="I1554" s="39" t="s">
        <v>4659</v>
      </c>
      <c r="K1554" s="74">
        <v>1</v>
      </c>
      <c r="L1554" s="74"/>
      <c r="M1554" s="30">
        <v>93.05</v>
      </c>
    </row>
    <row r="1555" spans="2:16" s="21" customFormat="1" ht="13.5" customHeight="1" x14ac:dyDescent="0.25">
      <c r="B1555" s="71" t="s">
        <v>4651</v>
      </c>
      <c r="C1555" s="71"/>
      <c r="D1555" s="25">
        <v>5</v>
      </c>
      <c r="E1555" s="26">
        <v>43837</v>
      </c>
      <c r="G1555" s="37" t="s">
        <v>4652</v>
      </c>
      <c r="H1555" s="37" t="s">
        <v>4660</v>
      </c>
      <c r="I1555" s="37" t="s">
        <v>4661</v>
      </c>
      <c r="K1555" s="72">
        <v>1</v>
      </c>
      <c r="L1555" s="72"/>
      <c r="M1555" s="27">
        <v>93.6</v>
      </c>
    </row>
    <row r="1556" spans="2:16" s="22" customFormat="1" ht="13.5" customHeight="1" x14ac:dyDescent="0.25">
      <c r="B1556" s="73" t="s">
        <v>4651</v>
      </c>
      <c r="C1556" s="73"/>
      <c r="D1556" s="28">
        <v>6</v>
      </c>
      <c r="E1556" s="29">
        <v>43837</v>
      </c>
      <c r="G1556" s="39" t="s">
        <v>4652</v>
      </c>
      <c r="H1556" s="39" t="s">
        <v>4662</v>
      </c>
      <c r="I1556" s="39" t="s">
        <v>4663</v>
      </c>
      <c r="K1556" s="74">
        <v>1</v>
      </c>
      <c r="L1556" s="74"/>
      <c r="M1556" s="30">
        <v>265.7</v>
      </c>
    </row>
    <row r="1557" spans="2:16" s="21" customFormat="1" ht="13.5" customHeight="1" x14ac:dyDescent="0.25">
      <c r="B1557" s="71" t="s">
        <v>4651</v>
      </c>
      <c r="C1557" s="71"/>
      <c r="D1557" s="25">
        <v>7</v>
      </c>
      <c r="E1557" s="26">
        <v>43837</v>
      </c>
      <c r="G1557" s="37" t="s">
        <v>4652</v>
      </c>
      <c r="H1557" s="37" t="s">
        <v>4664</v>
      </c>
      <c r="I1557" s="37" t="s">
        <v>4665</v>
      </c>
      <c r="K1557" s="72">
        <v>1</v>
      </c>
      <c r="L1557" s="72"/>
      <c r="M1557" s="27">
        <v>389.21</v>
      </c>
    </row>
    <row r="1558" spans="2:16" s="21" customFormat="1" ht="13.2" x14ac:dyDescent="0.25">
      <c r="B1558" s="80" t="s">
        <v>4666</v>
      </c>
      <c r="C1558" s="80"/>
      <c r="D1558" s="80"/>
      <c r="E1558" s="80"/>
      <c r="F1558" s="80"/>
      <c r="G1558" s="80"/>
      <c r="H1558" s="80"/>
      <c r="I1558" s="80"/>
      <c r="J1558" s="80"/>
      <c r="K1558" s="80"/>
      <c r="L1558" s="80"/>
      <c r="M1558" s="80"/>
    </row>
    <row r="1559" spans="2:16" s="21" customFormat="1" ht="13.2" x14ac:dyDescent="0.25">
      <c r="B1559" s="80"/>
      <c r="C1559" s="80"/>
      <c r="D1559" s="80"/>
      <c r="E1559" s="80"/>
      <c r="F1559" s="80"/>
      <c r="G1559" s="80"/>
      <c r="H1559" s="80"/>
      <c r="I1559" s="80"/>
      <c r="J1559" s="80"/>
      <c r="K1559" s="80"/>
      <c r="L1559" s="80"/>
      <c r="M1559" s="80"/>
    </row>
    <row r="1560" spans="2:16" s="21" customFormat="1" ht="13.2" x14ac:dyDescent="0.25">
      <c r="B1560" s="80"/>
      <c r="C1560" s="80"/>
      <c r="D1560" s="80"/>
      <c r="E1560" s="80"/>
      <c r="F1560" s="80"/>
      <c r="G1560" s="80"/>
      <c r="H1560" s="80"/>
      <c r="I1560" s="80"/>
      <c r="J1560" s="80"/>
      <c r="K1560" s="80"/>
      <c r="L1560" s="80"/>
      <c r="M1560" s="80"/>
    </row>
    <row r="1561" spans="2:16" s="21" customFormat="1" ht="13.2" x14ac:dyDescent="0.25">
      <c r="B1561" s="80"/>
      <c r="C1561" s="80"/>
      <c r="D1561" s="80"/>
      <c r="E1561" s="80"/>
      <c r="F1561" s="80"/>
      <c r="G1561" s="80"/>
      <c r="H1561" s="80"/>
      <c r="I1561" s="80"/>
      <c r="J1561" s="80"/>
      <c r="K1561" s="80"/>
      <c r="L1561" s="80"/>
      <c r="M1561" s="80"/>
    </row>
    <row r="1562" spans="2:16" s="21" customFormat="1" ht="2.25" customHeight="1" x14ac:dyDescent="0.25"/>
    <row r="1563" spans="2:16" ht="11.25" customHeight="1" x14ac:dyDescent="0.25">
      <c r="B1563" s="76" t="s">
        <v>4651</v>
      </c>
      <c r="C1563" s="76"/>
      <c r="D1563" s="38"/>
      <c r="E1563" s="38"/>
      <c r="G1563" s="38"/>
      <c r="H1563" s="38"/>
      <c r="I1563" s="38"/>
      <c r="K1563" s="77"/>
      <c r="L1563" s="77"/>
      <c r="M1563" s="38"/>
      <c r="N1563" s="78">
        <v>3519.87</v>
      </c>
      <c r="O1563" s="78"/>
      <c r="P1563" s="78"/>
    </row>
    <row r="1564" spans="2:16" s="22" customFormat="1" ht="0.75" customHeight="1" x14ac:dyDescent="0.25">
      <c r="B1564" s="76"/>
      <c r="C1564" s="76"/>
      <c r="N1564" s="78"/>
      <c r="O1564" s="78"/>
      <c r="P1564" s="78"/>
    </row>
    <row r="1565" spans="2:16" s="22" customFormat="1" ht="13.2" x14ac:dyDescent="0.25">
      <c r="B1565" s="73" t="s">
        <v>4667</v>
      </c>
      <c r="C1565" s="73"/>
      <c r="D1565" s="28">
        <v>1</v>
      </c>
      <c r="E1565" s="29">
        <v>43837</v>
      </c>
      <c r="G1565" s="39" t="s">
        <v>4668</v>
      </c>
      <c r="H1565" s="39" t="s">
        <v>4669</v>
      </c>
      <c r="I1565" s="39" t="s">
        <v>4670</v>
      </c>
      <c r="K1565" s="74">
        <v>1</v>
      </c>
      <c r="L1565" s="74"/>
      <c r="M1565" s="30">
        <v>625.20000000000005</v>
      </c>
    </row>
    <row r="1566" spans="2:16" s="22" customFormat="1" ht="11.25" customHeight="1" x14ac:dyDescent="0.25"/>
    <row r="1567" spans="2:16" s="21" customFormat="1" ht="13.5" customHeight="1" x14ac:dyDescent="0.25">
      <c r="B1567" s="71" t="s">
        <v>4667</v>
      </c>
      <c r="C1567" s="71"/>
      <c r="D1567" s="25">
        <v>2</v>
      </c>
      <c r="E1567" s="26">
        <v>43837</v>
      </c>
      <c r="G1567" s="37" t="s">
        <v>4668</v>
      </c>
      <c r="H1567" s="37" t="s">
        <v>4671</v>
      </c>
      <c r="I1567" s="37" t="s">
        <v>4672</v>
      </c>
      <c r="K1567" s="72">
        <v>1</v>
      </c>
      <c r="L1567" s="72"/>
      <c r="M1567" s="27">
        <v>621.09</v>
      </c>
    </row>
    <row r="1568" spans="2:16" s="22" customFormat="1" ht="13.5" customHeight="1" x14ac:dyDescent="0.25">
      <c r="B1568" s="73" t="s">
        <v>4667</v>
      </c>
      <c r="C1568" s="73"/>
      <c r="D1568" s="28">
        <v>3</v>
      </c>
      <c r="E1568" s="29">
        <v>43837</v>
      </c>
      <c r="G1568" s="39" t="s">
        <v>4668</v>
      </c>
      <c r="H1568" s="39" t="s">
        <v>4673</v>
      </c>
      <c r="I1568" s="39" t="s">
        <v>4674</v>
      </c>
      <c r="K1568" s="74">
        <v>1</v>
      </c>
      <c r="L1568" s="74"/>
      <c r="M1568" s="30">
        <v>198.99</v>
      </c>
    </row>
    <row r="1569" spans="2:16" s="21" customFormat="1" ht="13.5" customHeight="1" x14ac:dyDescent="0.25">
      <c r="B1569" s="71" t="s">
        <v>4667</v>
      </c>
      <c r="C1569" s="71"/>
      <c r="D1569" s="25">
        <v>4</v>
      </c>
      <c r="E1569" s="26">
        <v>43837</v>
      </c>
      <c r="G1569" s="37" t="s">
        <v>4668</v>
      </c>
      <c r="H1569" s="37" t="s">
        <v>4675</v>
      </c>
      <c r="I1569" s="37" t="s">
        <v>4676</v>
      </c>
      <c r="K1569" s="72">
        <v>1</v>
      </c>
      <c r="L1569" s="72"/>
      <c r="M1569" s="27">
        <v>875.83</v>
      </c>
    </row>
    <row r="1570" spans="2:16" s="22" customFormat="1" ht="13.5" customHeight="1" x14ac:dyDescent="0.25">
      <c r="B1570" s="73" t="s">
        <v>4667</v>
      </c>
      <c r="C1570" s="73"/>
      <c r="D1570" s="28">
        <v>5</v>
      </c>
      <c r="E1570" s="29">
        <v>43837</v>
      </c>
      <c r="G1570" s="39" t="s">
        <v>4668</v>
      </c>
      <c r="H1570" s="39" t="s">
        <v>4677</v>
      </c>
      <c r="I1570" s="39" t="s">
        <v>4678</v>
      </c>
      <c r="K1570" s="74">
        <v>1</v>
      </c>
      <c r="L1570" s="74"/>
      <c r="M1570" s="30">
        <v>207.81</v>
      </c>
    </row>
    <row r="1571" spans="2:16" s="21" customFormat="1" ht="13.5" customHeight="1" x14ac:dyDescent="0.25">
      <c r="B1571" s="71" t="s">
        <v>4667</v>
      </c>
      <c r="C1571" s="71"/>
      <c r="D1571" s="25">
        <v>6</v>
      </c>
      <c r="E1571" s="26">
        <v>43837</v>
      </c>
      <c r="G1571" s="37" t="s">
        <v>4668</v>
      </c>
      <c r="H1571" s="37" t="s">
        <v>4679</v>
      </c>
      <c r="I1571" s="37" t="s">
        <v>4680</v>
      </c>
      <c r="K1571" s="72">
        <v>1</v>
      </c>
      <c r="L1571" s="72"/>
      <c r="M1571" s="27">
        <v>369.12</v>
      </c>
    </row>
    <row r="1572" spans="2:16" s="22" customFormat="1" ht="13.5" customHeight="1" x14ac:dyDescent="0.25">
      <c r="B1572" s="73" t="s">
        <v>4667</v>
      </c>
      <c r="C1572" s="73"/>
      <c r="D1572" s="28">
        <v>7</v>
      </c>
      <c r="E1572" s="29">
        <v>43837</v>
      </c>
      <c r="G1572" s="39" t="s">
        <v>4668</v>
      </c>
      <c r="H1572" s="39" t="s">
        <v>4681</v>
      </c>
      <c r="I1572" s="39" t="s">
        <v>4682</v>
      </c>
      <c r="K1572" s="74">
        <v>1</v>
      </c>
      <c r="L1572" s="74"/>
      <c r="M1572" s="30">
        <v>623.73</v>
      </c>
    </row>
    <row r="1573" spans="2:16" s="22" customFormat="1" ht="13.2" x14ac:dyDescent="0.25">
      <c r="B1573" s="81" t="s">
        <v>4683</v>
      </c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</row>
    <row r="1574" spans="2:16" s="22" customFormat="1" ht="13.2" x14ac:dyDescent="0.25"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</row>
    <row r="1575" spans="2:16" ht="11.25" customHeight="1" x14ac:dyDescent="0.25">
      <c r="B1575" s="76" t="s">
        <v>4667</v>
      </c>
      <c r="C1575" s="76"/>
      <c r="D1575" s="38"/>
      <c r="E1575" s="38"/>
      <c r="G1575" s="38"/>
      <c r="H1575" s="38"/>
      <c r="I1575" s="38"/>
      <c r="K1575" s="77"/>
      <c r="L1575" s="77"/>
      <c r="M1575" s="38"/>
      <c r="N1575" s="78">
        <v>3521.77</v>
      </c>
      <c r="O1575" s="78"/>
      <c r="P1575" s="78"/>
    </row>
    <row r="1576" spans="2:16" s="21" customFormat="1" ht="0.75" customHeight="1" x14ac:dyDescent="0.25">
      <c r="B1576" s="76"/>
      <c r="C1576" s="76"/>
      <c r="N1576" s="78"/>
      <c r="O1576" s="78"/>
      <c r="P1576" s="78"/>
    </row>
    <row r="1577" spans="2:16" s="21" customFormat="1" ht="13.2" x14ac:dyDescent="0.25">
      <c r="B1577" s="71" t="s">
        <v>4684</v>
      </c>
      <c r="C1577" s="71"/>
      <c r="D1577" s="25">
        <v>1</v>
      </c>
      <c r="E1577" s="26">
        <v>43836</v>
      </c>
      <c r="G1577" s="37" t="s">
        <v>4685</v>
      </c>
      <c r="H1577" s="37" t="s">
        <v>4686</v>
      </c>
      <c r="I1577" s="37" t="s">
        <v>4687</v>
      </c>
      <c r="K1577" s="72">
        <v>1</v>
      </c>
      <c r="L1577" s="72"/>
      <c r="M1577" s="27">
        <v>808.88</v>
      </c>
    </row>
    <row r="1578" spans="2:16" s="21" customFormat="1" ht="11.25" customHeight="1" x14ac:dyDescent="0.25"/>
    <row r="1579" spans="2:16" s="22" customFormat="1" ht="13.5" customHeight="1" x14ac:dyDescent="0.25">
      <c r="B1579" s="73" t="s">
        <v>4684</v>
      </c>
      <c r="C1579" s="73"/>
      <c r="D1579" s="28">
        <v>2</v>
      </c>
      <c r="E1579" s="29">
        <v>43836</v>
      </c>
      <c r="G1579" s="39" t="s">
        <v>4685</v>
      </c>
      <c r="H1579" s="39" t="s">
        <v>4688</v>
      </c>
      <c r="I1579" s="39" t="s">
        <v>4689</v>
      </c>
      <c r="K1579" s="74">
        <v>1</v>
      </c>
      <c r="L1579" s="74"/>
      <c r="M1579" s="30">
        <v>628.54</v>
      </c>
    </row>
    <row r="1580" spans="2:16" s="21" customFormat="1" ht="13.5" customHeight="1" x14ac:dyDescent="0.25">
      <c r="B1580" s="71" t="s">
        <v>4684</v>
      </c>
      <c r="C1580" s="71"/>
      <c r="D1580" s="25">
        <v>3</v>
      </c>
      <c r="E1580" s="26">
        <v>43836</v>
      </c>
      <c r="G1580" s="37" t="s">
        <v>4685</v>
      </c>
      <c r="H1580" s="37" t="s">
        <v>88</v>
      </c>
      <c r="I1580" s="37" t="s">
        <v>3333</v>
      </c>
      <c r="K1580" s="72">
        <v>1</v>
      </c>
      <c r="L1580" s="72"/>
      <c r="M1580" s="27">
        <v>15</v>
      </c>
    </row>
    <row r="1581" spans="2:16" s="21" customFormat="1" ht="13.2" x14ac:dyDescent="0.25">
      <c r="B1581" s="80" t="s">
        <v>4690</v>
      </c>
      <c r="C1581" s="80"/>
      <c r="D1581" s="80"/>
      <c r="E1581" s="80"/>
      <c r="F1581" s="80"/>
      <c r="G1581" s="80"/>
      <c r="H1581" s="80"/>
      <c r="I1581" s="80"/>
      <c r="J1581" s="80"/>
      <c r="K1581" s="80"/>
      <c r="L1581" s="80"/>
      <c r="M1581" s="80"/>
    </row>
    <row r="1582" spans="2:16" s="21" customFormat="1" ht="13.2" x14ac:dyDescent="0.25">
      <c r="B1582" s="80"/>
      <c r="C1582" s="80"/>
      <c r="D1582" s="80"/>
      <c r="E1582" s="80"/>
      <c r="F1582" s="80"/>
      <c r="G1582" s="80"/>
      <c r="H1582" s="80"/>
      <c r="I1582" s="80"/>
      <c r="J1582" s="80"/>
      <c r="K1582" s="80"/>
      <c r="L1582" s="80"/>
      <c r="M1582" s="80"/>
    </row>
    <row r="1583" spans="2:16" s="21" customFormat="1" ht="13.2" x14ac:dyDescent="0.25">
      <c r="B1583" s="80"/>
      <c r="C1583" s="80"/>
      <c r="D1583" s="80"/>
      <c r="E1583" s="80"/>
      <c r="F1583" s="80"/>
      <c r="G1583" s="80"/>
      <c r="H1583" s="80"/>
      <c r="I1583" s="80"/>
      <c r="J1583" s="80"/>
      <c r="K1583" s="80"/>
      <c r="L1583" s="80"/>
      <c r="M1583" s="80"/>
    </row>
    <row r="1584" spans="2:16" s="21" customFormat="1" ht="13.2" x14ac:dyDescent="0.25">
      <c r="B1584" s="80"/>
      <c r="C1584" s="80"/>
      <c r="D1584" s="80"/>
      <c r="E1584" s="80"/>
      <c r="F1584" s="80"/>
      <c r="G1584" s="80"/>
      <c r="H1584" s="80"/>
      <c r="I1584" s="80"/>
      <c r="J1584" s="80"/>
      <c r="K1584" s="80"/>
      <c r="L1584" s="80"/>
      <c r="M1584" s="80"/>
    </row>
    <row r="1585" spans="2:16" s="21" customFormat="1" ht="13.2" x14ac:dyDescent="0.25">
      <c r="B1585" s="80"/>
      <c r="C1585" s="80"/>
      <c r="D1585" s="80"/>
      <c r="E1585" s="80"/>
      <c r="F1585" s="80"/>
      <c r="G1585" s="80"/>
      <c r="H1585" s="80"/>
      <c r="I1585" s="80"/>
      <c r="J1585" s="80"/>
      <c r="K1585" s="80"/>
      <c r="L1585" s="80"/>
      <c r="M1585" s="80"/>
    </row>
    <row r="1586" spans="2:16" s="21" customFormat="1" ht="13.2" x14ac:dyDescent="0.25">
      <c r="B1586" s="80"/>
      <c r="C1586" s="80"/>
      <c r="D1586" s="80"/>
      <c r="E1586" s="80"/>
      <c r="F1586" s="80"/>
      <c r="G1586" s="80"/>
      <c r="H1586" s="80"/>
      <c r="I1586" s="80"/>
      <c r="J1586" s="80"/>
      <c r="K1586" s="80"/>
      <c r="L1586" s="80"/>
      <c r="M1586" s="80"/>
    </row>
    <row r="1587" spans="2:16" s="21" customFormat="1" ht="2.25" customHeight="1" x14ac:dyDescent="0.25"/>
    <row r="1588" spans="2:16" ht="11.25" customHeight="1" x14ac:dyDescent="0.25">
      <c r="B1588" s="76" t="s">
        <v>4684</v>
      </c>
      <c r="C1588" s="76"/>
      <c r="D1588" s="38"/>
      <c r="E1588" s="38"/>
      <c r="G1588" s="38"/>
      <c r="H1588" s="38"/>
      <c r="I1588" s="38"/>
      <c r="K1588" s="77"/>
      <c r="L1588" s="77"/>
      <c r="M1588" s="38"/>
      <c r="N1588" s="78">
        <v>1452.42</v>
      </c>
      <c r="O1588" s="78"/>
      <c r="P1588" s="78"/>
    </row>
    <row r="1589" spans="2:16" s="22" customFormat="1" ht="0.75" customHeight="1" x14ac:dyDescent="0.25">
      <c r="B1589" s="76"/>
      <c r="C1589" s="76"/>
      <c r="N1589" s="78"/>
      <c r="O1589" s="78"/>
      <c r="P1589" s="78"/>
    </row>
    <row r="1590" spans="2:16" s="22" customFormat="1" ht="13.2" x14ac:dyDescent="0.25">
      <c r="B1590" s="73" t="s">
        <v>4691</v>
      </c>
      <c r="C1590" s="73"/>
      <c r="D1590" s="28">
        <v>1</v>
      </c>
      <c r="E1590" s="29">
        <v>43837</v>
      </c>
      <c r="G1590" s="39" t="s">
        <v>4692</v>
      </c>
      <c r="H1590" s="39" t="s">
        <v>219</v>
      </c>
      <c r="I1590" s="39" t="s">
        <v>4693</v>
      </c>
      <c r="K1590" s="74">
        <v>1</v>
      </c>
      <c r="L1590" s="74"/>
      <c r="M1590" s="30">
        <v>1355.38</v>
      </c>
    </row>
    <row r="1591" spans="2:16" s="22" customFormat="1" ht="11.25" customHeight="1" x14ac:dyDescent="0.25"/>
    <row r="1592" spans="2:16" s="21" customFormat="1" ht="13.5" customHeight="1" x14ac:dyDescent="0.25">
      <c r="B1592" s="71" t="s">
        <v>4691</v>
      </c>
      <c r="C1592" s="71"/>
      <c r="D1592" s="25">
        <v>2</v>
      </c>
      <c r="E1592" s="26">
        <v>43837</v>
      </c>
      <c r="G1592" s="37" t="s">
        <v>4692</v>
      </c>
      <c r="H1592" s="37" t="s">
        <v>88</v>
      </c>
      <c r="I1592" s="37" t="s">
        <v>3333</v>
      </c>
      <c r="K1592" s="72">
        <v>1</v>
      </c>
      <c r="L1592" s="72"/>
      <c r="M1592" s="27">
        <v>15</v>
      </c>
    </row>
    <row r="1593" spans="2:16" s="21" customFormat="1" ht="2.25" customHeight="1" x14ac:dyDescent="0.25"/>
    <row r="1594" spans="2:16" ht="11.25" customHeight="1" x14ac:dyDescent="0.25">
      <c r="B1594" s="76" t="s">
        <v>4691</v>
      </c>
      <c r="C1594" s="76"/>
      <c r="D1594" s="38"/>
      <c r="E1594" s="38"/>
      <c r="G1594" s="38"/>
      <c r="H1594" s="38"/>
      <c r="I1594" s="38"/>
      <c r="K1594" s="77"/>
      <c r="L1594" s="77"/>
      <c r="M1594" s="38"/>
      <c r="N1594" s="78">
        <v>1370.38</v>
      </c>
      <c r="O1594" s="78"/>
      <c r="P1594" s="78"/>
    </row>
    <row r="1595" spans="2:16" s="22" customFormat="1" ht="0.75" customHeight="1" x14ac:dyDescent="0.25">
      <c r="B1595" s="76"/>
      <c r="C1595" s="76"/>
      <c r="N1595" s="78"/>
      <c r="O1595" s="78"/>
      <c r="P1595" s="78"/>
    </row>
    <row r="1596" spans="2:16" s="22" customFormat="1" ht="13.2" x14ac:dyDescent="0.25">
      <c r="B1596" s="73" t="s">
        <v>4694</v>
      </c>
      <c r="C1596" s="73"/>
      <c r="D1596" s="28">
        <v>1</v>
      </c>
      <c r="E1596" s="29">
        <v>43837</v>
      </c>
      <c r="G1596" s="39" t="s">
        <v>4695</v>
      </c>
      <c r="H1596" s="39" t="s">
        <v>4696</v>
      </c>
      <c r="I1596" s="39" t="s">
        <v>4697</v>
      </c>
      <c r="K1596" s="74">
        <v>1</v>
      </c>
      <c r="L1596" s="74"/>
      <c r="M1596" s="30">
        <v>1776.27</v>
      </c>
    </row>
    <row r="1597" spans="2:16" s="22" customFormat="1" ht="11.25" customHeight="1" x14ac:dyDescent="0.25"/>
    <row r="1598" spans="2:16" s="21" customFormat="1" ht="13.5" customHeight="1" x14ac:dyDescent="0.25">
      <c r="B1598" s="71" t="s">
        <v>4694</v>
      </c>
      <c r="C1598" s="71"/>
      <c r="D1598" s="25">
        <v>2</v>
      </c>
      <c r="E1598" s="26">
        <v>43837</v>
      </c>
      <c r="G1598" s="37" t="s">
        <v>4695</v>
      </c>
      <c r="H1598" s="37" t="s">
        <v>4698</v>
      </c>
      <c r="I1598" s="37" t="s">
        <v>4699</v>
      </c>
      <c r="K1598" s="72">
        <v>1</v>
      </c>
      <c r="L1598" s="72"/>
      <c r="M1598" s="27">
        <v>1051.0999999999999</v>
      </c>
    </row>
    <row r="1599" spans="2:16" s="22" customFormat="1" ht="13.5" customHeight="1" x14ac:dyDescent="0.25">
      <c r="B1599" s="73" t="s">
        <v>4694</v>
      </c>
      <c r="C1599" s="73"/>
      <c r="D1599" s="28">
        <v>3</v>
      </c>
      <c r="E1599" s="29">
        <v>43837</v>
      </c>
      <c r="G1599" s="39" t="s">
        <v>4695</v>
      </c>
      <c r="H1599" s="39" t="s">
        <v>4700</v>
      </c>
      <c r="I1599" s="39" t="s">
        <v>4701</v>
      </c>
      <c r="K1599" s="74">
        <v>1</v>
      </c>
      <c r="L1599" s="74"/>
      <c r="M1599" s="30">
        <v>383.66</v>
      </c>
    </row>
    <row r="1600" spans="2:16" s="21" customFormat="1" ht="13.5" customHeight="1" x14ac:dyDescent="0.25">
      <c r="B1600" s="71" t="s">
        <v>4694</v>
      </c>
      <c r="C1600" s="71"/>
      <c r="D1600" s="25">
        <v>4</v>
      </c>
      <c r="E1600" s="26">
        <v>43837</v>
      </c>
      <c r="G1600" s="37" t="s">
        <v>4695</v>
      </c>
      <c r="H1600" s="37" t="s">
        <v>4702</v>
      </c>
      <c r="I1600" s="37" t="s">
        <v>4703</v>
      </c>
      <c r="K1600" s="72">
        <v>1</v>
      </c>
      <c r="L1600" s="72"/>
      <c r="M1600" s="27">
        <v>291.60000000000002</v>
      </c>
    </row>
    <row r="1601" spans="2:16" s="22" customFormat="1" ht="13.5" customHeight="1" x14ac:dyDescent="0.25">
      <c r="B1601" s="73" t="s">
        <v>4694</v>
      </c>
      <c r="C1601" s="73"/>
      <c r="D1601" s="28">
        <v>5</v>
      </c>
      <c r="E1601" s="29">
        <v>43837</v>
      </c>
      <c r="G1601" s="39" t="s">
        <v>4695</v>
      </c>
      <c r="H1601" s="39" t="s">
        <v>4704</v>
      </c>
      <c r="I1601" s="39" t="s">
        <v>4705</v>
      </c>
      <c r="K1601" s="74">
        <v>1</v>
      </c>
      <c r="L1601" s="74"/>
      <c r="M1601" s="30">
        <v>738.07</v>
      </c>
    </row>
    <row r="1602" spans="2:16" s="21" customFormat="1" ht="13.5" customHeight="1" x14ac:dyDescent="0.25">
      <c r="B1602" s="71" t="s">
        <v>4694</v>
      </c>
      <c r="C1602" s="71"/>
      <c r="D1602" s="25">
        <v>6</v>
      </c>
      <c r="E1602" s="26">
        <v>43837</v>
      </c>
      <c r="G1602" s="37" t="s">
        <v>4695</v>
      </c>
      <c r="H1602" s="37" t="s">
        <v>4706</v>
      </c>
      <c r="I1602" s="37" t="s">
        <v>4707</v>
      </c>
      <c r="K1602" s="72">
        <v>1</v>
      </c>
      <c r="L1602" s="72"/>
      <c r="M1602" s="27">
        <v>617.30999999999995</v>
      </c>
    </row>
    <row r="1603" spans="2:16" s="21" customFormat="1" ht="2.25" customHeight="1" x14ac:dyDescent="0.25"/>
    <row r="1604" spans="2:16" ht="11.25" customHeight="1" x14ac:dyDescent="0.25">
      <c r="B1604" s="76" t="s">
        <v>4694</v>
      </c>
      <c r="C1604" s="76"/>
      <c r="D1604" s="38"/>
      <c r="E1604" s="38"/>
      <c r="G1604" s="38"/>
      <c r="H1604" s="38"/>
      <c r="I1604" s="38"/>
      <c r="K1604" s="77"/>
      <c r="L1604" s="77"/>
      <c r="M1604" s="38"/>
      <c r="N1604" s="78">
        <v>4858.01</v>
      </c>
      <c r="O1604" s="78"/>
      <c r="P1604" s="78"/>
    </row>
    <row r="1605" spans="2:16" s="22" customFormat="1" ht="0.75" customHeight="1" x14ac:dyDescent="0.25">
      <c r="B1605" s="76"/>
      <c r="C1605" s="76"/>
      <c r="N1605" s="78"/>
      <c r="O1605" s="78"/>
      <c r="P1605" s="78"/>
    </row>
    <row r="1606" spans="2:16" s="22" customFormat="1" ht="13.2" x14ac:dyDescent="0.25">
      <c r="B1606" s="73" t="s">
        <v>4708</v>
      </c>
      <c r="C1606" s="73"/>
      <c r="D1606" s="28">
        <v>1</v>
      </c>
      <c r="E1606" s="29">
        <v>43836</v>
      </c>
      <c r="G1606" s="39" t="s">
        <v>4709</v>
      </c>
      <c r="H1606" s="39" t="s">
        <v>4710</v>
      </c>
      <c r="I1606" s="39" t="s">
        <v>4711</v>
      </c>
      <c r="K1606" s="74">
        <v>1</v>
      </c>
      <c r="L1606" s="74"/>
      <c r="M1606" s="30">
        <v>552.16999999999996</v>
      </c>
    </row>
    <row r="1607" spans="2:16" s="22" customFormat="1" ht="11.25" customHeight="1" x14ac:dyDescent="0.25"/>
    <row r="1608" spans="2:16" s="21" customFormat="1" ht="13.5" customHeight="1" x14ac:dyDescent="0.25">
      <c r="B1608" s="71" t="s">
        <v>4708</v>
      </c>
      <c r="C1608" s="71"/>
      <c r="D1608" s="25">
        <v>2</v>
      </c>
      <c r="E1608" s="26">
        <v>43836</v>
      </c>
      <c r="G1608" s="37" t="s">
        <v>4709</v>
      </c>
      <c r="H1608" s="37" t="s">
        <v>4712</v>
      </c>
      <c r="I1608" s="37" t="s">
        <v>4713</v>
      </c>
      <c r="K1608" s="72">
        <v>1</v>
      </c>
      <c r="L1608" s="72"/>
      <c r="M1608" s="27">
        <v>614.86</v>
      </c>
    </row>
    <row r="1609" spans="2:16" s="22" customFormat="1" ht="13.5" customHeight="1" x14ac:dyDescent="0.25">
      <c r="B1609" s="73" t="s">
        <v>4708</v>
      </c>
      <c r="C1609" s="73"/>
      <c r="D1609" s="28">
        <v>3</v>
      </c>
      <c r="E1609" s="29">
        <v>43836</v>
      </c>
      <c r="G1609" s="39" t="s">
        <v>4709</v>
      </c>
      <c r="H1609" s="39" t="s">
        <v>4714</v>
      </c>
      <c r="I1609" s="39" t="s">
        <v>4715</v>
      </c>
      <c r="K1609" s="74">
        <v>1</v>
      </c>
      <c r="L1609" s="74"/>
      <c r="M1609" s="30">
        <v>326.81</v>
      </c>
    </row>
    <row r="1610" spans="2:16" s="21" customFormat="1" ht="13.5" customHeight="1" x14ac:dyDescent="0.25">
      <c r="B1610" s="71" t="s">
        <v>4708</v>
      </c>
      <c r="C1610" s="71"/>
      <c r="D1610" s="25">
        <v>4</v>
      </c>
      <c r="E1610" s="26">
        <v>43836</v>
      </c>
      <c r="G1610" s="37" t="s">
        <v>4709</v>
      </c>
      <c r="H1610" s="37" t="s">
        <v>4716</v>
      </c>
      <c r="I1610" s="37" t="s">
        <v>3583</v>
      </c>
      <c r="K1610" s="72">
        <v>1</v>
      </c>
      <c r="L1610" s="72"/>
      <c r="M1610" s="27">
        <v>465.7</v>
      </c>
    </row>
    <row r="1611" spans="2:16" s="21" customFormat="1" ht="2.25" customHeight="1" x14ac:dyDescent="0.25"/>
    <row r="1612" spans="2:16" ht="11.25" customHeight="1" x14ac:dyDescent="0.25">
      <c r="B1612" s="76" t="s">
        <v>4708</v>
      </c>
      <c r="C1612" s="76"/>
      <c r="D1612" s="38"/>
      <c r="E1612" s="38"/>
      <c r="G1612" s="38"/>
      <c r="H1612" s="38"/>
      <c r="I1612" s="38"/>
      <c r="K1612" s="77"/>
      <c r="L1612" s="77"/>
      <c r="M1612" s="38"/>
      <c r="N1612" s="78">
        <v>1959.54</v>
      </c>
      <c r="O1612" s="78"/>
      <c r="P1612" s="78"/>
    </row>
    <row r="1613" spans="2:16" s="22" customFormat="1" ht="0.75" customHeight="1" x14ac:dyDescent="0.25">
      <c r="B1613" s="76"/>
      <c r="C1613" s="76"/>
      <c r="N1613" s="78"/>
      <c r="O1613" s="78"/>
      <c r="P1613" s="78"/>
    </row>
    <row r="1614" spans="2:16" s="22" customFormat="1" ht="13.2" x14ac:dyDescent="0.25">
      <c r="B1614" s="73" t="s">
        <v>4717</v>
      </c>
      <c r="C1614" s="73"/>
      <c r="D1614" s="28">
        <v>1</v>
      </c>
      <c r="E1614" s="29">
        <v>43837</v>
      </c>
      <c r="G1614" s="39" t="s">
        <v>4718</v>
      </c>
      <c r="H1614" s="39" t="s">
        <v>248</v>
      </c>
      <c r="I1614" s="39" t="s">
        <v>3283</v>
      </c>
      <c r="K1614" s="74">
        <v>1</v>
      </c>
      <c r="L1614" s="74"/>
      <c r="M1614" s="30">
        <v>233.14</v>
      </c>
    </row>
    <row r="1615" spans="2:16" s="22" customFormat="1" ht="11.25" customHeight="1" x14ac:dyDescent="0.25"/>
    <row r="1616" spans="2:16" s="21" customFormat="1" ht="13.5" customHeight="1" x14ac:dyDescent="0.25">
      <c r="B1616" s="71" t="s">
        <v>4719</v>
      </c>
      <c r="C1616" s="71"/>
      <c r="D1616" s="25">
        <v>1</v>
      </c>
      <c r="E1616" s="26">
        <v>43836</v>
      </c>
      <c r="G1616" s="37" t="s">
        <v>4720</v>
      </c>
      <c r="H1616" s="37" t="s">
        <v>123</v>
      </c>
      <c r="I1616" s="37" t="s">
        <v>4534</v>
      </c>
      <c r="K1616" s="72">
        <v>1</v>
      </c>
      <c r="L1616" s="72"/>
      <c r="M1616" s="27">
        <v>49</v>
      </c>
    </row>
    <row r="1617" spans="2:16" s="22" customFormat="1" ht="13.5" customHeight="1" x14ac:dyDescent="0.25">
      <c r="B1617" s="73" t="s">
        <v>4719</v>
      </c>
      <c r="C1617" s="73"/>
      <c r="D1617" s="28">
        <v>2</v>
      </c>
      <c r="E1617" s="29">
        <v>43836</v>
      </c>
      <c r="G1617" s="39" t="s">
        <v>4720</v>
      </c>
      <c r="H1617" s="39" t="s">
        <v>4721</v>
      </c>
      <c r="I1617" s="39" t="s">
        <v>4722</v>
      </c>
      <c r="K1617" s="74">
        <v>1</v>
      </c>
      <c r="L1617" s="74"/>
      <c r="M1617" s="30">
        <v>197.7</v>
      </c>
    </row>
    <row r="1618" spans="2:16" s="22" customFormat="1" ht="2.25" customHeight="1" x14ac:dyDescent="0.25"/>
    <row r="1619" spans="2:16" ht="11.25" customHeight="1" x14ac:dyDescent="0.25">
      <c r="B1619" s="76" t="s">
        <v>4719</v>
      </c>
      <c r="C1619" s="76"/>
      <c r="D1619" s="38"/>
      <c r="E1619" s="38"/>
      <c r="G1619" s="38"/>
      <c r="H1619" s="38"/>
      <c r="I1619" s="38"/>
      <c r="K1619" s="77"/>
      <c r="L1619" s="77"/>
      <c r="M1619" s="38"/>
      <c r="N1619" s="78">
        <v>246.7</v>
      </c>
      <c r="O1619" s="78"/>
      <c r="P1619" s="78"/>
    </row>
    <row r="1620" spans="2:16" s="21" customFormat="1" ht="0.75" customHeight="1" x14ac:dyDescent="0.25">
      <c r="B1620" s="76"/>
      <c r="C1620" s="76"/>
      <c r="N1620" s="78"/>
      <c r="O1620" s="78"/>
      <c r="P1620" s="78"/>
    </row>
    <row r="1621" spans="2:16" s="21" customFormat="1" ht="13.2" x14ac:dyDescent="0.25">
      <c r="B1621" s="71" t="s">
        <v>4723</v>
      </c>
      <c r="C1621" s="71"/>
      <c r="D1621" s="25">
        <v>1</v>
      </c>
      <c r="E1621" s="26">
        <v>43837</v>
      </c>
      <c r="G1621" s="37" t="s">
        <v>4724</v>
      </c>
      <c r="H1621" s="37" t="s">
        <v>4725</v>
      </c>
      <c r="I1621" s="37" t="s">
        <v>4726</v>
      </c>
      <c r="K1621" s="72">
        <v>1</v>
      </c>
      <c r="L1621" s="72"/>
      <c r="M1621" s="27">
        <v>248.16</v>
      </c>
    </row>
    <row r="1622" spans="2:16" s="21" customFormat="1" ht="11.25" customHeight="1" x14ac:dyDescent="0.25"/>
    <row r="1623" spans="2:16" s="22" customFormat="1" ht="13.5" customHeight="1" x14ac:dyDescent="0.25">
      <c r="B1623" s="73" t="s">
        <v>4723</v>
      </c>
      <c r="C1623" s="73"/>
      <c r="D1623" s="28">
        <v>2</v>
      </c>
      <c r="E1623" s="29">
        <v>43837</v>
      </c>
      <c r="G1623" s="39" t="s">
        <v>4724</v>
      </c>
      <c r="H1623" s="39" t="s">
        <v>4727</v>
      </c>
      <c r="I1623" s="39" t="s">
        <v>4728</v>
      </c>
      <c r="K1623" s="74">
        <v>1</v>
      </c>
      <c r="L1623" s="74"/>
      <c r="M1623" s="30">
        <v>208.56</v>
      </c>
    </row>
    <row r="1624" spans="2:16" s="21" customFormat="1" ht="13.5" customHeight="1" x14ac:dyDescent="0.25">
      <c r="B1624" s="71" t="s">
        <v>4723</v>
      </c>
      <c r="C1624" s="71"/>
      <c r="D1624" s="25">
        <v>3</v>
      </c>
      <c r="E1624" s="26">
        <v>43837</v>
      </c>
      <c r="G1624" s="37" t="s">
        <v>4724</v>
      </c>
      <c r="H1624" s="37" t="s">
        <v>4729</v>
      </c>
      <c r="I1624" s="37" t="s">
        <v>4730</v>
      </c>
      <c r="K1624" s="72">
        <v>1</v>
      </c>
      <c r="L1624" s="72"/>
      <c r="M1624" s="27">
        <v>147.91</v>
      </c>
    </row>
    <row r="1625" spans="2:16" s="22" customFormat="1" ht="13.5" customHeight="1" x14ac:dyDescent="0.25">
      <c r="B1625" s="73" t="s">
        <v>4723</v>
      </c>
      <c r="C1625" s="73"/>
      <c r="D1625" s="28">
        <v>4</v>
      </c>
      <c r="E1625" s="29">
        <v>43837</v>
      </c>
      <c r="G1625" s="39" t="s">
        <v>4724</v>
      </c>
      <c r="H1625" s="39" t="s">
        <v>123</v>
      </c>
      <c r="I1625" s="39" t="s">
        <v>4534</v>
      </c>
      <c r="K1625" s="74">
        <v>1</v>
      </c>
      <c r="L1625" s="74"/>
      <c r="M1625" s="30">
        <v>49</v>
      </c>
    </row>
    <row r="1626" spans="2:16" s="21" customFormat="1" ht="13.5" customHeight="1" x14ac:dyDescent="0.25">
      <c r="B1626" s="71" t="s">
        <v>4723</v>
      </c>
      <c r="C1626" s="71"/>
      <c r="D1626" s="25">
        <v>5</v>
      </c>
      <c r="E1626" s="26">
        <v>43837</v>
      </c>
      <c r="G1626" s="37" t="s">
        <v>4724</v>
      </c>
      <c r="H1626" s="37" t="s">
        <v>4731</v>
      </c>
      <c r="I1626" s="37" t="s">
        <v>4732</v>
      </c>
      <c r="K1626" s="72">
        <v>1</v>
      </c>
      <c r="L1626" s="72"/>
      <c r="M1626" s="27">
        <v>315.83999999999997</v>
      </c>
    </row>
    <row r="1627" spans="2:16" s="21" customFormat="1" ht="13.2" x14ac:dyDescent="0.25">
      <c r="B1627" s="80" t="s">
        <v>4733</v>
      </c>
      <c r="C1627" s="80"/>
      <c r="D1627" s="80"/>
      <c r="E1627" s="80"/>
      <c r="F1627" s="80"/>
      <c r="G1627" s="80"/>
      <c r="H1627" s="80"/>
      <c r="I1627" s="80"/>
      <c r="J1627" s="80"/>
      <c r="K1627" s="80"/>
      <c r="L1627" s="80"/>
      <c r="M1627" s="80"/>
    </row>
    <row r="1628" spans="2:16" s="21" customFormat="1" ht="13.2" x14ac:dyDescent="0.25">
      <c r="B1628" s="80"/>
      <c r="C1628" s="80"/>
      <c r="D1628" s="80"/>
      <c r="E1628" s="80"/>
      <c r="F1628" s="80"/>
      <c r="G1628" s="80"/>
      <c r="H1628" s="80"/>
      <c r="I1628" s="80"/>
      <c r="J1628" s="80"/>
      <c r="K1628" s="80"/>
      <c r="L1628" s="80"/>
      <c r="M1628" s="80"/>
    </row>
    <row r="1629" spans="2:16" s="21" customFormat="1" ht="13.2" x14ac:dyDescent="0.25">
      <c r="B1629" s="80"/>
      <c r="C1629" s="80"/>
      <c r="D1629" s="80"/>
      <c r="E1629" s="80"/>
      <c r="F1629" s="80"/>
      <c r="G1629" s="80"/>
      <c r="H1629" s="80"/>
      <c r="I1629" s="80"/>
      <c r="J1629" s="80"/>
      <c r="K1629" s="80"/>
      <c r="L1629" s="80"/>
      <c r="M1629" s="80"/>
    </row>
    <row r="1630" spans="2:16" s="21" customFormat="1" ht="13.2" x14ac:dyDescent="0.25">
      <c r="B1630" s="80"/>
      <c r="C1630" s="80"/>
      <c r="D1630" s="80"/>
      <c r="E1630" s="80"/>
      <c r="F1630" s="80"/>
      <c r="G1630" s="80"/>
      <c r="H1630" s="80"/>
      <c r="I1630" s="80"/>
      <c r="J1630" s="80"/>
      <c r="K1630" s="80"/>
      <c r="L1630" s="80"/>
      <c r="M1630" s="80"/>
    </row>
    <row r="1631" spans="2:16" s="21" customFormat="1" ht="2.25" customHeight="1" x14ac:dyDescent="0.25"/>
    <row r="1632" spans="2:16" ht="11.25" customHeight="1" x14ac:dyDescent="0.25">
      <c r="B1632" s="76" t="s">
        <v>4723</v>
      </c>
      <c r="C1632" s="76"/>
      <c r="D1632" s="38"/>
      <c r="E1632" s="38"/>
      <c r="G1632" s="38"/>
      <c r="H1632" s="38"/>
      <c r="I1632" s="38"/>
      <c r="K1632" s="77"/>
      <c r="L1632" s="77"/>
      <c r="M1632" s="38"/>
      <c r="N1632" s="78">
        <v>969.47</v>
      </c>
      <c r="O1632" s="78"/>
      <c r="P1632" s="78"/>
    </row>
    <row r="1633" spans="2:16" s="22" customFormat="1" ht="0.75" customHeight="1" x14ac:dyDescent="0.25">
      <c r="B1633" s="76"/>
      <c r="C1633" s="76"/>
      <c r="N1633" s="78"/>
      <c r="O1633" s="78"/>
      <c r="P1633" s="78"/>
    </row>
    <row r="1634" spans="2:16" s="22" customFormat="1" ht="13.2" x14ac:dyDescent="0.25">
      <c r="B1634" s="73" t="s">
        <v>4734</v>
      </c>
      <c r="C1634" s="73"/>
      <c r="D1634" s="28">
        <v>1</v>
      </c>
      <c r="E1634" s="29">
        <v>43836</v>
      </c>
      <c r="G1634" s="39" t="s">
        <v>14</v>
      </c>
      <c r="H1634" s="39" t="s">
        <v>1822</v>
      </c>
      <c r="I1634" s="39" t="s">
        <v>4735</v>
      </c>
      <c r="K1634" s="74">
        <v>2</v>
      </c>
      <c r="L1634" s="74"/>
      <c r="M1634" s="30">
        <v>347.82</v>
      </c>
    </row>
    <row r="1635" spans="2:16" s="22" customFormat="1" ht="11.25" customHeight="1" x14ac:dyDescent="0.25"/>
    <row r="1636" spans="2:16" s="21" customFormat="1" ht="13.5" customHeight="1" x14ac:dyDescent="0.25">
      <c r="B1636" s="71" t="s">
        <v>4736</v>
      </c>
      <c r="C1636" s="71"/>
      <c r="D1636" s="25">
        <v>1</v>
      </c>
      <c r="E1636" s="26">
        <v>43836</v>
      </c>
      <c r="G1636" s="37" t="s">
        <v>14</v>
      </c>
      <c r="H1636" s="37" t="s">
        <v>48</v>
      </c>
      <c r="I1636" s="37" t="s">
        <v>49</v>
      </c>
      <c r="K1636" s="72">
        <v>6</v>
      </c>
      <c r="L1636" s="72"/>
      <c r="M1636" s="27">
        <v>1110.72</v>
      </c>
    </row>
    <row r="1637" spans="2:16" s="22" customFormat="1" ht="13.5" customHeight="1" x14ac:dyDescent="0.25">
      <c r="B1637" s="73" t="s">
        <v>4737</v>
      </c>
      <c r="C1637" s="73"/>
      <c r="D1637" s="28">
        <v>1</v>
      </c>
      <c r="E1637" s="29">
        <v>43836</v>
      </c>
      <c r="G1637" s="39" t="s">
        <v>14</v>
      </c>
      <c r="H1637" s="39" t="s">
        <v>64</v>
      </c>
      <c r="I1637" s="39" t="s">
        <v>49</v>
      </c>
      <c r="K1637" s="74">
        <v>4</v>
      </c>
      <c r="L1637" s="74"/>
      <c r="M1637" s="30">
        <v>732.04</v>
      </c>
    </row>
    <row r="1638" spans="2:16" s="21" customFormat="1" ht="13.5" customHeight="1" x14ac:dyDescent="0.25">
      <c r="B1638" s="71" t="s">
        <v>4738</v>
      </c>
      <c r="C1638" s="71"/>
      <c r="D1638" s="25">
        <v>1</v>
      </c>
      <c r="E1638" s="26">
        <v>43838</v>
      </c>
      <c r="G1638" s="37" t="s">
        <v>37</v>
      </c>
      <c r="H1638" s="37" t="s">
        <v>4739</v>
      </c>
      <c r="I1638" s="37" t="s">
        <v>3332</v>
      </c>
      <c r="K1638" s="72">
        <v>1</v>
      </c>
      <c r="L1638" s="72"/>
      <c r="M1638" s="27">
        <v>55.44</v>
      </c>
    </row>
    <row r="1639" spans="2:16" s="21" customFormat="1" ht="13.2" x14ac:dyDescent="0.25">
      <c r="B1639" s="79" t="s">
        <v>3372</v>
      </c>
      <c r="C1639" s="79"/>
      <c r="D1639" s="79"/>
      <c r="E1639" s="79"/>
      <c r="F1639" s="79"/>
      <c r="G1639" s="79"/>
      <c r="H1639" s="79"/>
      <c r="I1639" s="79"/>
      <c r="J1639" s="79"/>
      <c r="K1639" s="79"/>
      <c r="L1639" s="79"/>
      <c r="M1639" s="79"/>
    </row>
    <row r="1640" spans="2:16" s="22" customFormat="1" ht="13.5" customHeight="1" x14ac:dyDescent="0.25">
      <c r="B1640" s="73" t="s">
        <v>4740</v>
      </c>
      <c r="C1640" s="73"/>
      <c r="D1640" s="28">
        <v>1</v>
      </c>
      <c r="E1640" s="29">
        <v>43852</v>
      </c>
      <c r="G1640" s="39" t="s">
        <v>38</v>
      </c>
      <c r="H1640" s="39" t="s">
        <v>1430</v>
      </c>
      <c r="I1640" s="39" t="s">
        <v>4741</v>
      </c>
      <c r="K1640" s="74">
        <v>1</v>
      </c>
      <c r="L1640" s="74"/>
      <c r="M1640" s="30">
        <v>688.15</v>
      </c>
    </row>
    <row r="1641" spans="2:16" s="21" customFormat="1" ht="13.5" customHeight="1" x14ac:dyDescent="0.25">
      <c r="B1641" s="71" t="s">
        <v>4742</v>
      </c>
      <c r="C1641" s="71"/>
      <c r="D1641" s="25">
        <v>1</v>
      </c>
      <c r="E1641" s="26">
        <v>43837</v>
      </c>
      <c r="G1641" s="37" t="s">
        <v>18</v>
      </c>
      <c r="H1641" s="37" t="s">
        <v>3498</v>
      </c>
      <c r="I1641" s="37" t="s">
        <v>23</v>
      </c>
      <c r="K1641" s="72">
        <v>3</v>
      </c>
      <c r="L1641" s="72"/>
      <c r="M1641" s="27">
        <v>482.28</v>
      </c>
    </row>
    <row r="1642" spans="2:16" s="22" customFormat="1" ht="13.5" customHeight="1" x14ac:dyDescent="0.25">
      <c r="B1642" s="73" t="s">
        <v>4743</v>
      </c>
      <c r="C1642" s="73"/>
      <c r="D1642" s="28">
        <v>1</v>
      </c>
      <c r="E1642" s="29">
        <v>43836</v>
      </c>
      <c r="G1642" s="39" t="s">
        <v>3338</v>
      </c>
      <c r="H1642" s="39" t="s">
        <v>4744</v>
      </c>
      <c r="I1642" s="39" t="s">
        <v>4745</v>
      </c>
      <c r="K1642" s="74">
        <v>8</v>
      </c>
      <c r="L1642" s="74"/>
      <c r="M1642" s="30">
        <v>1604.16</v>
      </c>
    </row>
    <row r="1643" spans="2:16" s="21" customFormat="1" ht="13.5" customHeight="1" x14ac:dyDescent="0.25">
      <c r="B1643" s="71" t="s">
        <v>4743</v>
      </c>
      <c r="C1643" s="71"/>
      <c r="D1643" s="25">
        <v>2</v>
      </c>
      <c r="E1643" s="26">
        <v>43836</v>
      </c>
      <c r="G1643" s="37" t="s">
        <v>3338</v>
      </c>
      <c r="H1643" s="37" t="s">
        <v>4746</v>
      </c>
      <c r="I1643" s="37" t="s">
        <v>4747</v>
      </c>
      <c r="K1643" s="72">
        <v>3</v>
      </c>
      <c r="L1643" s="72"/>
      <c r="M1643" s="27">
        <v>643.5</v>
      </c>
    </row>
    <row r="1644" spans="2:16" s="22" customFormat="1" ht="13.5" customHeight="1" x14ac:dyDescent="0.25">
      <c r="B1644" s="73" t="s">
        <v>4743</v>
      </c>
      <c r="C1644" s="73"/>
      <c r="D1644" s="28">
        <v>3</v>
      </c>
      <c r="E1644" s="29">
        <v>43836</v>
      </c>
      <c r="G1644" s="39" t="s">
        <v>3338</v>
      </c>
      <c r="H1644" s="39" t="s">
        <v>4748</v>
      </c>
      <c r="I1644" s="39" t="s">
        <v>4749</v>
      </c>
      <c r="K1644" s="74">
        <v>1</v>
      </c>
      <c r="L1644" s="74"/>
      <c r="M1644" s="30">
        <v>222.72</v>
      </c>
    </row>
    <row r="1645" spans="2:16" s="21" customFormat="1" ht="13.5" customHeight="1" x14ac:dyDescent="0.25">
      <c r="B1645" s="71" t="s">
        <v>4743</v>
      </c>
      <c r="C1645" s="71"/>
      <c r="D1645" s="25">
        <v>4</v>
      </c>
      <c r="E1645" s="26">
        <v>43836</v>
      </c>
      <c r="G1645" s="37" t="s">
        <v>3338</v>
      </c>
      <c r="H1645" s="37" t="s">
        <v>3592</v>
      </c>
      <c r="I1645" s="37" t="s">
        <v>3593</v>
      </c>
      <c r="K1645" s="72">
        <v>12</v>
      </c>
      <c r="L1645" s="72"/>
      <c r="M1645" s="27">
        <v>3479.04</v>
      </c>
    </row>
    <row r="1646" spans="2:16" s="21" customFormat="1" ht="2.25" customHeight="1" x14ac:dyDescent="0.25"/>
    <row r="1647" spans="2:16" ht="11.25" customHeight="1" x14ac:dyDescent="0.25">
      <c r="B1647" s="76" t="s">
        <v>4743</v>
      </c>
      <c r="C1647" s="76"/>
      <c r="D1647" s="38"/>
      <c r="E1647" s="38"/>
      <c r="G1647" s="38"/>
      <c r="H1647" s="38"/>
      <c r="I1647" s="38"/>
      <c r="K1647" s="77"/>
      <c r="L1647" s="77"/>
      <c r="M1647" s="38"/>
      <c r="N1647" s="78">
        <v>5949.42</v>
      </c>
      <c r="O1647" s="78"/>
      <c r="P1647" s="78"/>
    </row>
    <row r="1648" spans="2:16" s="22" customFormat="1" ht="0.75" customHeight="1" x14ac:dyDescent="0.25">
      <c r="B1648" s="76"/>
      <c r="C1648" s="76"/>
      <c r="N1648" s="78"/>
      <c r="O1648" s="78"/>
      <c r="P1648" s="78"/>
    </row>
    <row r="1649" spans="2:16" s="22" customFormat="1" ht="13.2" x14ac:dyDescent="0.25">
      <c r="B1649" s="73" t="s">
        <v>4750</v>
      </c>
      <c r="C1649" s="73"/>
      <c r="D1649" s="28">
        <v>1</v>
      </c>
      <c r="E1649" s="29">
        <v>43836</v>
      </c>
      <c r="G1649" s="39" t="s">
        <v>4751</v>
      </c>
      <c r="H1649" s="39" t="s">
        <v>4752</v>
      </c>
      <c r="I1649" s="39" t="s">
        <v>4753</v>
      </c>
      <c r="K1649" s="74">
        <v>1</v>
      </c>
      <c r="L1649" s="74"/>
      <c r="M1649" s="30">
        <v>49.99</v>
      </c>
    </row>
    <row r="1650" spans="2:16" s="22" customFormat="1" ht="11.25" customHeight="1" x14ac:dyDescent="0.25"/>
    <row r="1651" spans="2:16" s="21" customFormat="1" ht="13.5" customHeight="1" x14ac:dyDescent="0.25">
      <c r="B1651" s="71" t="s">
        <v>4750</v>
      </c>
      <c r="C1651" s="71"/>
      <c r="D1651" s="25">
        <v>2</v>
      </c>
      <c r="E1651" s="26">
        <v>43836</v>
      </c>
      <c r="G1651" s="37" t="s">
        <v>4751</v>
      </c>
      <c r="H1651" s="37" t="s">
        <v>4754</v>
      </c>
      <c r="I1651" s="37" t="s">
        <v>4755</v>
      </c>
      <c r="K1651" s="72">
        <v>1</v>
      </c>
      <c r="L1651" s="72"/>
      <c r="M1651" s="27">
        <v>765.55</v>
      </c>
    </row>
    <row r="1652" spans="2:16" s="21" customFormat="1" ht="2.25" customHeight="1" x14ac:dyDescent="0.25"/>
    <row r="1653" spans="2:16" ht="11.25" customHeight="1" x14ac:dyDescent="0.25">
      <c r="B1653" s="76" t="s">
        <v>4750</v>
      </c>
      <c r="C1653" s="76"/>
      <c r="D1653" s="38"/>
      <c r="E1653" s="38"/>
      <c r="G1653" s="38"/>
      <c r="H1653" s="38"/>
      <c r="I1653" s="38"/>
      <c r="K1653" s="77"/>
      <c r="L1653" s="77"/>
      <c r="M1653" s="38"/>
      <c r="N1653" s="78">
        <v>815.54</v>
      </c>
      <c r="O1653" s="78"/>
      <c r="P1653" s="78"/>
    </row>
    <row r="1654" spans="2:16" s="22" customFormat="1" ht="0.75" customHeight="1" x14ac:dyDescent="0.25">
      <c r="B1654" s="76"/>
      <c r="C1654" s="76"/>
      <c r="N1654" s="78"/>
      <c r="O1654" s="78"/>
      <c r="P1654" s="78"/>
    </row>
    <row r="1655" spans="2:16" s="22" customFormat="1" ht="13.2" x14ac:dyDescent="0.25">
      <c r="B1655" s="73" t="s">
        <v>4756</v>
      </c>
      <c r="C1655" s="73"/>
      <c r="D1655" s="28">
        <v>1</v>
      </c>
      <c r="E1655" s="29">
        <v>43838</v>
      </c>
      <c r="G1655" s="39" t="s">
        <v>4757</v>
      </c>
      <c r="H1655" s="39" t="s">
        <v>4758</v>
      </c>
      <c r="I1655" s="39" t="s">
        <v>3847</v>
      </c>
      <c r="K1655" s="74">
        <v>1</v>
      </c>
      <c r="L1655" s="74"/>
      <c r="M1655" s="30">
        <v>669.86</v>
      </c>
    </row>
    <row r="1656" spans="2:16" s="22" customFormat="1" ht="11.25" customHeight="1" x14ac:dyDescent="0.25"/>
    <row r="1657" spans="2:16" s="21" customFormat="1" ht="13.5" customHeight="1" x14ac:dyDescent="0.25">
      <c r="B1657" s="71" t="s">
        <v>4759</v>
      </c>
      <c r="C1657" s="71"/>
      <c r="D1657" s="25">
        <v>1</v>
      </c>
      <c r="E1657" s="26">
        <v>43843</v>
      </c>
      <c r="G1657" s="37" t="s">
        <v>43</v>
      </c>
      <c r="H1657" s="37" t="s">
        <v>3378</v>
      </c>
      <c r="I1657" s="37" t="s">
        <v>3678</v>
      </c>
      <c r="K1657" s="72">
        <v>1</v>
      </c>
      <c r="L1657" s="72"/>
      <c r="M1657" s="27">
        <v>22.72</v>
      </c>
    </row>
    <row r="1658" spans="2:16" s="22" customFormat="1" ht="13.5" customHeight="1" x14ac:dyDescent="0.25">
      <c r="B1658" s="73" t="s">
        <v>4759</v>
      </c>
      <c r="C1658" s="73"/>
      <c r="D1658" s="28">
        <v>2</v>
      </c>
      <c r="E1658" s="29">
        <v>43843</v>
      </c>
      <c r="G1658" s="39" t="s">
        <v>43</v>
      </c>
      <c r="H1658" s="39" t="s">
        <v>3407</v>
      </c>
      <c r="I1658" s="39" t="s">
        <v>71</v>
      </c>
      <c r="K1658" s="74">
        <v>1</v>
      </c>
      <c r="L1658" s="74"/>
      <c r="M1658" s="30">
        <v>49.71</v>
      </c>
    </row>
    <row r="1659" spans="2:16" s="21" customFormat="1" ht="13.5" customHeight="1" x14ac:dyDescent="0.25">
      <c r="B1659" s="71" t="s">
        <v>4759</v>
      </c>
      <c r="C1659" s="71"/>
      <c r="D1659" s="25">
        <v>3</v>
      </c>
      <c r="E1659" s="26">
        <v>43843</v>
      </c>
      <c r="G1659" s="37" t="s">
        <v>43</v>
      </c>
      <c r="H1659" s="37" t="s">
        <v>3408</v>
      </c>
      <c r="I1659" s="37" t="s">
        <v>73</v>
      </c>
      <c r="K1659" s="72">
        <v>1</v>
      </c>
      <c r="L1659" s="72"/>
      <c r="M1659" s="27">
        <v>698.12</v>
      </c>
    </row>
    <row r="1660" spans="2:16" s="22" customFormat="1" ht="13.5" customHeight="1" x14ac:dyDescent="0.25">
      <c r="B1660" s="73" t="s">
        <v>4759</v>
      </c>
      <c r="C1660" s="73"/>
      <c r="D1660" s="28">
        <v>4</v>
      </c>
      <c r="E1660" s="29">
        <v>43843</v>
      </c>
      <c r="G1660" s="39" t="s">
        <v>43</v>
      </c>
      <c r="H1660" s="39" t="s">
        <v>3409</v>
      </c>
      <c r="I1660" s="39" t="s">
        <v>3410</v>
      </c>
      <c r="K1660" s="74">
        <v>1</v>
      </c>
      <c r="L1660" s="74"/>
      <c r="M1660" s="30">
        <v>393.03</v>
      </c>
    </row>
    <row r="1661" spans="2:16" s="21" customFormat="1" ht="13.5" customHeight="1" x14ac:dyDescent="0.25">
      <c r="B1661" s="71" t="s">
        <v>4759</v>
      </c>
      <c r="C1661" s="71"/>
      <c r="D1661" s="25">
        <v>5</v>
      </c>
      <c r="E1661" s="26">
        <v>43843</v>
      </c>
      <c r="G1661" s="37" t="s">
        <v>43</v>
      </c>
      <c r="H1661" s="37" t="s">
        <v>3707</v>
      </c>
      <c r="I1661" s="37" t="s">
        <v>3689</v>
      </c>
      <c r="K1661" s="72">
        <v>1</v>
      </c>
      <c r="L1661" s="72"/>
      <c r="M1661" s="27">
        <v>170.66</v>
      </c>
    </row>
    <row r="1662" spans="2:16" s="21" customFormat="1" ht="13.2" x14ac:dyDescent="0.25">
      <c r="B1662" s="79" t="s">
        <v>4760</v>
      </c>
      <c r="C1662" s="79"/>
      <c r="D1662" s="79"/>
      <c r="E1662" s="79"/>
      <c r="F1662" s="79"/>
      <c r="G1662" s="79"/>
      <c r="H1662" s="79"/>
      <c r="I1662" s="79"/>
      <c r="J1662" s="79"/>
      <c r="K1662" s="79"/>
      <c r="L1662" s="79"/>
      <c r="M1662" s="79"/>
    </row>
    <row r="1663" spans="2:16" s="21" customFormat="1" ht="2.25" customHeight="1" x14ac:dyDescent="0.25"/>
    <row r="1664" spans="2:16" ht="11.25" customHeight="1" x14ac:dyDescent="0.25">
      <c r="B1664" s="76" t="s">
        <v>4759</v>
      </c>
      <c r="C1664" s="76"/>
      <c r="D1664" s="38"/>
      <c r="E1664" s="38"/>
      <c r="G1664" s="38"/>
      <c r="H1664" s="38"/>
      <c r="I1664" s="38"/>
      <c r="K1664" s="77"/>
      <c r="L1664" s="77"/>
      <c r="M1664" s="38"/>
      <c r="N1664" s="78">
        <v>1334.24</v>
      </c>
      <c r="O1664" s="78"/>
      <c r="P1664" s="78"/>
    </row>
    <row r="1665" spans="2:16" s="22" customFormat="1" ht="0.75" customHeight="1" x14ac:dyDescent="0.25">
      <c r="B1665" s="76"/>
      <c r="C1665" s="76"/>
      <c r="N1665" s="78"/>
      <c r="O1665" s="78"/>
      <c r="P1665" s="78"/>
    </row>
    <row r="1666" spans="2:16" s="22" customFormat="1" ht="13.2" x14ac:dyDescent="0.25">
      <c r="B1666" s="73" t="s">
        <v>4761</v>
      </c>
      <c r="C1666" s="73"/>
      <c r="D1666" s="28">
        <v>1</v>
      </c>
      <c r="E1666" s="29">
        <v>43843</v>
      </c>
      <c r="G1666" s="39" t="s">
        <v>43</v>
      </c>
      <c r="H1666" s="39" t="s">
        <v>3378</v>
      </c>
      <c r="I1666" s="39" t="s">
        <v>3678</v>
      </c>
      <c r="K1666" s="74">
        <v>1</v>
      </c>
      <c r="L1666" s="74"/>
      <c r="M1666" s="30">
        <v>22.72</v>
      </c>
    </row>
    <row r="1667" spans="2:16" s="22" customFormat="1" ht="11.25" customHeight="1" x14ac:dyDescent="0.25"/>
    <row r="1668" spans="2:16" s="21" customFormat="1" ht="13.5" customHeight="1" x14ac:dyDescent="0.25">
      <c r="B1668" s="71" t="s">
        <v>4761</v>
      </c>
      <c r="C1668" s="71"/>
      <c r="D1668" s="25">
        <v>2</v>
      </c>
      <c r="E1668" s="26">
        <v>43843</v>
      </c>
      <c r="G1668" s="37" t="s">
        <v>43</v>
      </c>
      <c r="H1668" s="37" t="s">
        <v>3422</v>
      </c>
      <c r="I1668" s="37" t="s">
        <v>81</v>
      </c>
      <c r="K1668" s="72">
        <v>1</v>
      </c>
      <c r="L1668" s="72"/>
      <c r="M1668" s="27">
        <v>874.23</v>
      </c>
    </row>
    <row r="1669" spans="2:16" s="22" customFormat="1" ht="13.5" customHeight="1" x14ac:dyDescent="0.25">
      <c r="B1669" s="73" t="s">
        <v>4761</v>
      </c>
      <c r="C1669" s="73"/>
      <c r="D1669" s="28">
        <v>3</v>
      </c>
      <c r="E1669" s="29">
        <v>43843</v>
      </c>
      <c r="G1669" s="39" t="s">
        <v>43</v>
      </c>
      <c r="H1669" s="39" t="s">
        <v>3423</v>
      </c>
      <c r="I1669" s="39" t="s">
        <v>82</v>
      </c>
      <c r="K1669" s="74">
        <v>1</v>
      </c>
      <c r="L1669" s="74"/>
      <c r="M1669" s="30">
        <v>65.81</v>
      </c>
    </row>
    <row r="1670" spans="2:16" s="21" customFormat="1" ht="13.5" customHeight="1" x14ac:dyDescent="0.25">
      <c r="B1670" s="71" t="s">
        <v>4761</v>
      </c>
      <c r="C1670" s="71"/>
      <c r="D1670" s="25">
        <v>4</v>
      </c>
      <c r="E1670" s="26">
        <v>43843</v>
      </c>
      <c r="G1670" s="37" t="s">
        <v>43</v>
      </c>
      <c r="H1670" s="37" t="s">
        <v>3424</v>
      </c>
      <c r="I1670" s="37" t="s">
        <v>3315</v>
      </c>
      <c r="K1670" s="72">
        <v>1</v>
      </c>
      <c r="L1670" s="72"/>
      <c r="M1670" s="27">
        <v>356.48</v>
      </c>
    </row>
    <row r="1671" spans="2:16" s="22" customFormat="1" ht="13.5" customHeight="1" x14ac:dyDescent="0.25">
      <c r="B1671" s="73" t="s">
        <v>4761</v>
      </c>
      <c r="C1671" s="73"/>
      <c r="D1671" s="28">
        <v>5</v>
      </c>
      <c r="E1671" s="29">
        <v>43843</v>
      </c>
      <c r="G1671" s="39" t="s">
        <v>43</v>
      </c>
      <c r="H1671" s="39" t="s">
        <v>3425</v>
      </c>
      <c r="I1671" s="39" t="s">
        <v>66</v>
      </c>
      <c r="K1671" s="74">
        <v>1</v>
      </c>
      <c r="L1671" s="74"/>
      <c r="M1671" s="30">
        <v>98.97</v>
      </c>
    </row>
    <row r="1672" spans="2:16" s="22" customFormat="1" ht="13.2" x14ac:dyDescent="0.25">
      <c r="B1672" s="75" t="s">
        <v>4762</v>
      </c>
      <c r="C1672" s="75"/>
      <c r="D1672" s="75"/>
      <c r="E1672" s="75"/>
      <c r="F1672" s="75"/>
      <c r="G1672" s="75"/>
      <c r="H1672" s="75"/>
      <c r="I1672" s="75"/>
      <c r="J1672" s="75"/>
      <c r="K1672" s="75"/>
      <c r="L1672" s="75"/>
      <c r="M1672" s="75"/>
    </row>
    <row r="1673" spans="2:16" s="22" customFormat="1" ht="2.25" customHeight="1" x14ac:dyDescent="0.25"/>
    <row r="1674" spans="2:16" ht="11.25" customHeight="1" x14ac:dyDescent="0.25">
      <c r="B1674" s="76" t="s">
        <v>4761</v>
      </c>
      <c r="C1674" s="76"/>
      <c r="D1674" s="38"/>
      <c r="E1674" s="38"/>
      <c r="G1674" s="38"/>
      <c r="H1674" s="38"/>
      <c r="I1674" s="38"/>
      <c r="K1674" s="77"/>
      <c r="L1674" s="77"/>
      <c r="M1674" s="38"/>
      <c r="N1674" s="78">
        <v>1418.21</v>
      </c>
      <c r="O1674" s="78"/>
      <c r="P1674" s="78"/>
    </row>
    <row r="1675" spans="2:16" s="21" customFormat="1" ht="0.75" customHeight="1" x14ac:dyDescent="0.25">
      <c r="B1675" s="76"/>
      <c r="C1675" s="76"/>
      <c r="N1675" s="78"/>
      <c r="O1675" s="78"/>
      <c r="P1675" s="78"/>
    </row>
    <row r="1676" spans="2:16" s="21" customFormat="1" ht="13.2" x14ac:dyDescent="0.25">
      <c r="B1676" s="71" t="s">
        <v>4763</v>
      </c>
      <c r="C1676" s="71"/>
      <c r="D1676" s="25">
        <v>1</v>
      </c>
      <c r="E1676" s="26">
        <v>43843</v>
      </c>
      <c r="G1676" s="37" t="s">
        <v>43</v>
      </c>
      <c r="H1676" s="37" t="s">
        <v>3378</v>
      </c>
      <c r="I1676" s="37" t="s">
        <v>3678</v>
      </c>
      <c r="K1676" s="72">
        <v>1</v>
      </c>
      <c r="L1676" s="72"/>
      <c r="M1676" s="27">
        <v>22.72</v>
      </c>
    </row>
    <row r="1677" spans="2:16" s="21" customFormat="1" ht="11.25" customHeight="1" x14ac:dyDescent="0.25"/>
    <row r="1678" spans="2:16" s="22" customFormat="1" ht="13.5" customHeight="1" x14ac:dyDescent="0.25">
      <c r="B1678" s="73" t="s">
        <v>4763</v>
      </c>
      <c r="C1678" s="73"/>
      <c r="D1678" s="28">
        <v>2</v>
      </c>
      <c r="E1678" s="29">
        <v>43843</v>
      </c>
      <c r="G1678" s="39" t="s">
        <v>43</v>
      </c>
      <c r="H1678" s="39" t="s">
        <v>3521</v>
      </c>
      <c r="I1678" s="39" t="s">
        <v>74</v>
      </c>
      <c r="K1678" s="74">
        <v>1</v>
      </c>
      <c r="L1678" s="74"/>
      <c r="M1678" s="30">
        <v>235.27</v>
      </c>
    </row>
    <row r="1679" spans="2:16" s="21" customFormat="1" ht="13.5" customHeight="1" x14ac:dyDescent="0.25">
      <c r="B1679" s="71" t="s">
        <v>4763</v>
      </c>
      <c r="C1679" s="71"/>
      <c r="D1679" s="25">
        <v>3</v>
      </c>
      <c r="E1679" s="26">
        <v>43843</v>
      </c>
      <c r="G1679" s="37" t="s">
        <v>43</v>
      </c>
      <c r="H1679" s="37" t="s">
        <v>3522</v>
      </c>
      <c r="I1679" s="37" t="s">
        <v>75</v>
      </c>
      <c r="K1679" s="72">
        <v>1</v>
      </c>
      <c r="L1679" s="72"/>
      <c r="M1679" s="27">
        <v>370.83</v>
      </c>
    </row>
    <row r="1680" spans="2:16" s="22" customFormat="1" ht="13.5" customHeight="1" x14ac:dyDescent="0.25">
      <c r="B1680" s="73" t="s">
        <v>4763</v>
      </c>
      <c r="C1680" s="73"/>
      <c r="D1680" s="28">
        <v>4</v>
      </c>
      <c r="E1680" s="29">
        <v>43843</v>
      </c>
      <c r="G1680" s="39" t="s">
        <v>43</v>
      </c>
      <c r="H1680" s="39" t="s">
        <v>3523</v>
      </c>
      <c r="I1680" s="39" t="s">
        <v>70</v>
      </c>
      <c r="K1680" s="74">
        <v>1</v>
      </c>
      <c r="L1680" s="74"/>
      <c r="M1680" s="30">
        <v>110.82</v>
      </c>
    </row>
    <row r="1681" spans="2:16" s="22" customFormat="1" ht="13.2" x14ac:dyDescent="0.25">
      <c r="B1681" s="75" t="s">
        <v>4764</v>
      </c>
      <c r="C1681" s="75"/>
      <c r="D1681" s="75"/>
      <c r="E1681" s="75"/>
      <c r="F1681" s="75"/>
      <c r="G1681" s="75"/>
      <c r="H1681" s="75"/>
      <c r="I1681" s="75"/>
      <c r="J1681" s="75"/>
      <c r="K1681" s="75"/>
      <c r="L1681" s="75"/>
      <c r="M1681" s="75"/>
    </row>
    <row r="1682" spans="2:16" s="22" customFormat="1" ht="2.25" customHeight="1" x14ac:dyDescent="0.25"/>
    <row r="1683" spans="2:16" ht="11.25" customHeight="1" x14ac:dyDescent="0.25">
      <c r="B1683" s="76" t="s">
        <v>4763</v>
      </c>
      <c r="C1683" s="76"/>
      <c r="D1683" s="38"/>
      <c r="E1683" s="38"/>
      <c r="G1683" s="38"/>
      <c r="H1683" s="38"/>
      <c r="I1683" s="38"/>
      <c r="K1683" s="77"/>
      <c r="L1683" s="77"/>
      <c r="M1683" s="38"/>
      <c r="N1683" s="78">
        <v>739.64</v>
      </c>
      <c r="O1683" s="78"/>
      <c r="P1683" s="78"/>
    </row>
    <row r="1684" spans="2:16" s="21" customFormat="1" ht="0.75" customHeight="1" x14ac:dyDescent="0.25">
      <c r="B1684" s="76"/>
      <c r="C1684" s="76"/>
      <c r="N1684" s="78"/>
      <c r="O1684" s="78"/>
      <c r="P1684" s="78"/>
    </row>
    <row r="1685" spans="2:16" s="21" customFormat="1" ht="13.2" x14ac:dyDescent="0.25">
      <c r="B1685" s="71" t="s">
        <v>4765</v>
      </c>
      <c r="C1685" s="71"/>
      <c r="D1685" s="25">
        <v>1</v>
      </c>
      <c r="E1685" s="26">
        <v>43843</v>
      </c>
      <c r="G1685" s="37" t="s">
        <v>43</v>
      </c>
      <c r="H1685" s="37" t="s">
        <v>3390</v>
      </c>
      <c r="I1685" s="37" t="s">
        <v>74</v>
      </c>
      <c r="K1685" s="72">
        <v>1</v>
      </c>
      <c r="L1685" s="72"/>
      <c r="M1685" s="27">
        <v>240.15</v>
      </c>
    </row>
    <row r="1686" spans="2:16" s="21" customFormat="1" ht="11.25" customHeight="1" x14ac:dyDescent="0.25"/>
    <row r="1687" spans="2:16" s="22" customFormat="1" ht="13.5" customHeight="1" x14ac:dyDescent="0.25">
      <c r="B1687" s="73" t="s">
        <v>4765</v>
      </c>
      <c r="C1687" s="73"/>
      <c r="D1687" s="28">
        <v>2</v>
      </c>
      <c r="E1687" s="29">
        <v>43843</v>
      </c>
      <c r="G1687" s="39" t="s">
        <v>43</v>
      </c>
      <c r="H1687" s="39" t="s">
        <v>3378</v>
      </c>
      <c r="I1687" s="39" t="s">
        <v>3678</v>
      </c>
      <c r="K1687" s="74">
        <v>1</v>
      </c>
      <c r="L1687" s="74"/>
      <c r="M1687" s="30">
        <v>22.72</v>
      </c>
    </row>
    <row r="1688" spans="2:16" s="21" customFormat="1" ht="13.5" customHeight="1" x14ac:dyDescent="0.25">
      <c r="B1688" s="71" t="s">
        <v>4765</v>
      </c>
      <c r="C1688" s="71"/>
      <c r="D1688" s="25">
        <v>3</v>
      </c>
      <c r="E1688" s="26">
        <v>43843</v>
      </c>
      <c r="G1688" s="37" t="s">
        <v>43</v>
      </c>
      <c r="H1688" s="37" t="s">
        <v>3391</v>
      </c>
      <c r="I1688" s="37" t="s">
        <v>75</v>
      </c>
      <c r="K1688" s="72">
        <v>1</v>
      </c>
      <c r="L1688" s="72"/>
      <c r="M1688" s="27">
        <v>418.43</v>
      </c>
    </row>
    <row r="1689" spans="2:16" s="22" customFormat="1" ht="13.5" customHeight="1" x14ac:dyDescent="0.25">
      <c r="B1689" s="73" t="s">
        <v>4765</v>
      </c>
      <c r="C1689" s="73"/>
      <c r="D1689" s="28">
        <v>4</v>
      </c>
      <c r="E1689" s="29">
        <v>43843</v>
      </c>
      <c r="G1689" s="39" t="s">
        <v>43</v>
      </c>
      <c r="H1689" s="39" t="s">
        <v>3863</v>
      </c>
      <c r="I1689" s="39" t="s">
        <v>70</v>
      </c>
      <c r="K1689" s="74">
        <v>1</v>
      </c>
      <c r="L1689" s="74"/>
      <c r="M1689" s="30">
        <v>131.1</v>
      </c>
    </row>
    <row r="1690" spans="2:16" s="22" customFormat="1" ht="13.2" x14ac:dyDescent="0.25">
      <c r="B1690" s="75" t="s">
        <v>4766</v>
      </c>
      <c r="C1690" s="75"/>
      <c r="D1690" s="75"/>
      <c r="E1690" s="75"/>
      <c r="F1690" s="75"/>
      <c r="G1690" s="75"/>
      <c r="H1690" s="75"/>
      <c r="I1690" s="75"/>
      <c r="J1690" s="75"/>
      <c r="K1690" s="75"/>
      <c r="L1690" s="75"/>
      <c r="M1690" s="75"/>
    </row>
    <row r="1691" spans="2:16" s="22" customFormat="1" ht="2.25" customHeight="1" x14ac:dyDescent="0.25"/>
    <row r="1692" spans="2:16" ht="11.25" customHeight="1" x14ac:dyDescent="0.25">
      <c r="B1692" s="76" t="s">
        <v>4765</v>
      </c>
      <c r="C1692" s="76"/>
      <c r="D1692" s="38"/>
      <c r="E1692" s="38"/>
      <c r="G1692" s="38"/>
      <c r="H1692" s="38"/>
      <c r="I1692" s="38"/>
      <c r="K1692" s="77"/>
      <c r="L1692" s="77"/>
      <c r="M1692" s="38"/>
      <c r="N1692" s="78">
        <v>812.4</v>
      </c>
      <c r="O1692" s="78"/>
      <c r="P1692" s="78"/>
    </row>
    <row r="1693" spans="2:16" s="21" customFormat="1" ht="0.75" customHeight="1" x14ac:dyDescent="0.25">
      <c r="B1693" s="76"/>
      <c r="C1693" s="76"/>
      <c r="N1693" s="78"/>
      <c r="O1693" s="78"/>
      <c r="P1693" s="78"/>
    </row>
    <row r="1694" spans="2:16" s="21" customFormat="1" ht="13.2" x14ac:dyDescent="0.25">
      <c r="B1694" s="71" t="s">
        <v>4767</v>
      </c>
      <c r="C1694" s="71"/>
      <c r="D1694" s="25">
        <v>1</v>
      </c>
      <c r="E1694" s="26">
        <v>43843</v>
      </c>
      <c r="G1694" s="37" t="s">
        <v>43</v>
      </c>
      <c r="H1694" s="37" t="s">
        <v>3378</v>
      </c>
      <c r="I1694" s="37" t="s">
        <v>3678</v>
      </c>
      <c r="K1694" s="72">
        <v>1</v>
      </c>
      <c r="L1694" s="72"/>
      <c r="M1694" s="27">
        <v>22.72</v>
      </c>
    </row>
    <row r="1695" spans="2:16" s="21" customFormat="1" ht="11.25" customHeight="1" x14ac:dyDescent="0.25"/>
    <row r="1696" spans="2:16" s="22" customFormat="1" ht="13.5" customHeight="1" x14ac:dyDescent="0.25">
      <c r="B1696" s="73" t="s">
        <v>4767</v>
      </c>
      <c r="C1696" s="73"/>
      <c r="D1696" s="28">
        <v>2</v>
      </c>
      <c r="E1696" s="29">
        <v>43843</v>
      </c>
      <c r="G1696" s="39" t="s">
        <v>43</v>
      </c>
      <c r="H1696" s="39" t="s">
        <v>3459</v>
      </c>
      <c r="I1696" s="39" t="s">
        <v>82</v>
      </c>
      <c r="K1696" s="74">
        <v>1</v>
      </c>
      <c r="L1696" s="74"/>
      <c r="M1696" s="30">
        <v>47.72</v>
      </c>
    </row>
    <row r="1697" spans="2:16" s="21" customFormat="1" ht="13.5" customHeight="1" x14ac:dyDescent="0.25">
      <c r="B1697" s="71" t="s">
        <v>4767</v>
      </c>
      <c r="C1697" s="71"/>
      <c r="D1697" s="25">
        <v>3</v>
      </c>
      <c r="E1697" s="26">
        <v>43843</v>
      </c>
      <c r="G1697" s="37" t="s">
        <v>43</v>
      </c>
      <c r="H1697" s="37" t="s">
        <v>3460</v>
      </c>
      <c r="I1697" s="37" t="s">
        <v>81</v>
      </c>
      <c r="K1697" s="72">
        <v>1</v>
      </c>
      <c r="L1697" s="72"/>
      <c r="M1697" s="27">
        <v>522.52</v>
      </c>
    </row>
    <row r="1698" spans="2:16" s="22" customFormat="1" ht="13.5" customHeight="1" x14ac:dyDescent="0.25">
      <c r="B1698" s="73" t="s">
        <v>4767</v>
      </c>
      <c r="C1698" s="73"/>
      <c r="D1698" s="28">
        <v>4</v>
      </c>
      <c r="E1698" s="29">
        <v>43843</v>
      </c>
      <c r="G1698" s="39" t="s">
        <v>43</v>
      </c>
      <c r="H1698" s="39" t="s">
        <v>3426</v>
      </c>
      <c r="I1698" s="39" t="s">
        <v>66</v>
      </c>
      <c r="K1698" s="74">
        <v>1</v>
      </c>
      <c r="L1698" s="74"/>
      <c r="M1698" s="30">
        <v>101.02</v>
      </c>
    </row>
    <row r="1699" spans="2:16" s="21" customFormat="1" ht="13.5" customHeight="1" x14ac:dyDescent="0.25">
      <c r="B1699" s="71" t="s">
        <v>4767</v>
      </c>
      <c r="C1699" s="71"/>
      <c r="D1699" s="25">
        <v>5</v>
      </c>
      <c r="E1699" s="26">
        <v>43843</v>
      </c>
      <c r="G1699" s="37" t="s">
        <v>43</v>
      </c>
      <c r="H1699" s="37" t="s">
        <v>3461</v>
      </c>
      <c r="I1699" s="37" t="s">
        <v>3315</v>
      </c>
      <c r="K1699" s="72">
        <v>1</v>
      </c>
      <c r="L1699" s="72"/>
      <c r="M1699" s="27">
        <v>281.77999999999997</v>
      </c>
    </row>
    <row r="1700" spans="2:16" s="21" customFormat="1" ht="13.2" x14ac:dyDescent="0.25">
      <c r="B1700" s="79" t="s">
        <v>4768</v>
      </c>
      <c r="C1700" s="79"/>
      <c r="D1700" s="79"/>
      <c r="E1700" s="79"/>
      <c r="F1700" s="79"/>
      <c r="G1700" s="79"/>
      <c r="H1700" s="79"/>
      <c r="I1700" s="79"/>
      <c r="J1700" s="79"/>
      <c r="K1700" s="79"/>
      <c r="L1700" s="79"/>
      <c r="M1700" s="79"/>
    </row>
    <row r="1701" spans="2:16" s="21" customFormat="1" ht="2.25" customHeight="1" x14ac:dyDescent="0.25"/>
    <row r="1702" spans="2:16" ht="11.25" customHeight="1" x14ac:dyDescent="0.25">
      <c r="B1702" s="76" t="s">
        <v>4767</v>
      </c>
      <c r="C1702" s="76"/>
      <c r="D1702" s="38"/>
      <c r="E1702" s="38"/>
      <c r="G1702" s="38"/>
      <c r="H1702" s="38"/>
      <c r="I1702" s="38"/>
      <c r="K1702" s="77"/>
      <c r="L1702" s="77"/>
      <c r="M1702" s="38"/>
      <c r="N1702" s="78">
        <v>975.76</v>
      </c>
      <c r="O1702" s="78"/>
      <c r="P1702" s="78"/>
    </row>
    <row r="1703" spans="2:16" s="22" customFormat="1" ht="0.75" customHeight="1" x14ac:dyDescent="0.25">
      <c r="B1703" s="76"/>
      <c r="C1703" s="76"/>
      <c r="N1703" s="78"/>
      <c r="O1703" s="78"/>
      <c r="P1703" s="78"/>
    </row>
    <row r="1704" spans="2:16" s="22" customFormat="1" ht="13.2" x14ac:dyDescent="0.25">
      <c r="B1704" s="73" t="s">
        <v>4769</v>
      </c>
      <c r="C1704" s="73"/>
      <c r="D1704" s="28">
        <v>1</v>
      </c>
      <c r="E1704" s="29">
        <v>43843</v>
      </c>
      <c r="G1704" s="39" t="s">
        <v>43</v>
      </c>
      <c r="H1704" s="39" t="s">
        <v>3378</v>
      </c>
      <c r="I1704" s="39" t="s">
        <v>3678</v>
      </c>
      <c r="K1704" s="74">
        <v>1</v>
      </c>
      <c r="L1704" s="74"/>
      <c r="M1704" s="30">
        <v>22.72</v>
      </c>
    </row>
    <row r="1705" spans="2:16" s="22" customFormat="1" ht="11.25" customHeight="1" x14ac:dyDescent="0.25"/>
    <row r="1706" spans="2:16" s="21" customFormat="1" ht="13.5" customHeight="1" x14ac:dyDescent="0.25">
      <c r="B1706" s="71" t="s">
        <v>4769</v>
      </c>
      <c r="C1706" s="71"/>
      <c r="D1706" s="25">
        <v>2</v>
      </c>
      <c r="E1706" s="26">
        <v>43843</v>
      </c>
      <c r="G1706" s="37" t="s">
        <v>43</v>
      </c>
      <c r="H1706" s="37" t="s">
        <v>3416</v>
      </c>
      <c r="I1706" s="37" t="s">
        <v>47</v>
      </c>
      <c r="K1706" s="72">
        <v>1</v>
      </c>
      <c r="L1706" s="72"/>
      <c r="M1706" s="27">
        <v>101.02</v>
      </c>
    </row>
    <row r="1707" spans="2:16" s="22" customFormat="1" ht="13.5" customHeight="1" x14ac:dyDescent="0.25">
      <c r="B1707" s="73" t="s">
        <v>4769</v>
      </c>
      <c r="C1707" s="73"/>
      <c r="D1707" s="28">
        <v>3</v>
      </c>
      <c r="E1707" s="29">
        <v>43843</v>
      </c>
      <c r="G1707" s="39" t="s">
        <v>43</v>
      </c>
      <c r="H1707" s="39" t="s">
        <v>3784</v>
      </c>
      <c r="I1707" s="39" t="s">
        <v>3309</v>
      </c>
      <c r="K1707" s="74">
        <v>1</v>
      </c>
      <c r="L1707" s="74"/>
      <c r="M1707" s="30">
        <v>291.77</v>
      </c>
    </row>
    <row r="1708" spans="2:16" s="21" customFormat="1" ht="13.5" customHeight="1" x14ac:dyDescent="0.25">
      <c r="B1708" s="71" t="s">
        <v>4769</v>
      </c>
      <c r="C1708" s="71"/>
      <c r="D1708" s="25">
        <v>4</v>
      </c>
      <c r="E1708" s="26">
        <v>43843</v>
      </c>
      <c r="G1708" s="37" t="s">
        <v>43</v>
      </c>
      <c r="H1708" s="37" t="s">
        <v>3785</v>
      </c>
      <c r="I1708" s="37" t="s">
        <v>122</v>
      </c>
      <c r="K1708" s="72">
        <v>1</v>
      </c>
      <c r="L1708" s="72"/>
      <c r="M1708" s="27">
        <v>45.06</v>
      </c>
    </row>
    <row r="1709" spans="2:16" s="22" customFormat="1" ht="13.5" customHeight="1" x14ac:dyDescent="0.25">
      <c r="B1709" s="73" t="s">
        <v>4769</v>
      </c>
      <c r="C1709" s="73"/>
      <c r="D1709" s="28">
        <v>5</v>
      </c>
      <c r="E1709" s="29">
        <v>43843</v>
      </c>
      <c r="G1709" s="39" t="s">
        <v>43</v>
      </c>
      <c r="H1709" s="39" t="s">
        <v>3786</v>
      </c>
      <c r="I1709" s="39" t="s">
        <v>121</v>
      </c>
      <c r="K1709" s="74">
        <v>1</v>
      </c>
      <c r="L1709" s="74"/>
      <c r="M1709" s="30">
        <v>404.79</v>
      </c>
    </row>
    <row r="1710" spans="2:16" s="22" customFormat="1" ht="13.2" x14ac:dyDescent="0.25">
      <c r="B1710" s="75" t="s">
        <v>4770</v>
      </c>
      <c r="C1710" s="75"/>
      <c r="D1710" s="75"/>
      <c r="E1710" s="75"/>
      <c r="F1710" s="75"/>
      <c r="G1710" s="75"/>
      <c r="H1710" s="75"/>
      <c r="I1710" s="75"/>
      <c r="J1710" s="75"/>
      <c r="K1710" s="75"/>
      <c r="L1710" s="75"/>
      <c r="M1710" s="75"/>
    </row>
    <row r="1711" spans="2:16" s="22" customFormat="1" ht="2.25" customHeight="1" x14ac:dyDescent="0.25"/>
    <row r="1712" spans="2:16" ht="11.25" customHeight="1" x14ac:dyDescent="0.25">
      <c r="B1712" s="76" t="s">
        <v>4769</v>
      </c>
      <c r="C1712" s="76"/>
      <c r="D1712" s="38"/>
      <c r="E1712" s="38"/>
      <c r="G1712" s="38"/>
      <c r="H1712" s="38"/>
      <c r="I1712" s="38"/>
      <c r="K1712" s="77"/>
      <c r="L1712" s="77"/>
      <c r="M1712" s="38"/>
      <c r="N1712" s="78">
        <v>865.36</v>
      </c>
      <c r="O1712" s="78"/>
      <c r="P1712" s="78"/>
    </row>
    <row r="1713" spans="2:16" s="21" customFormat="1" ht="0.75" customHeight="1" x14ac:dyDescent="0.25">
      <c r="B1713" s="76"/>
      <c r="C1713" s="76"/>
      <c r="N1713" s="78"/>
      <c r="O1713" s="78"/>
      <c r="P1713" s="78"/>
    </row>
    <row r="1714" spans="2:16" s="21" customFormat="1" ht="13.2" x14ac:dyDescent="0.25">
      <c r="B1714" s="71" t="s">
        <v>4771</v>
      </c>
      <c r="C1714" s="71"/>
      <c r="D1714" s="25">
        <v>1</v>
      </c>
      <c r="E1714" s="26">
        <v>43844</v>
      </c>
      <c r="G1714" s="37" t="s">
        <v>43</v>
      </c>
      <c r="H1714" s="37" t="s">
        <v>3695</v>
      </c>
      <c r="I1714" s="37" t="s">
        <v>11</v>
      </c>
      <c r="K1714" s="72">
        <v>1</v>
      </c>
      <c r="L1714" s="72"/>
      <c r="M1714" s="27">
        <v>208.75</v>
      </c>
    </row>
    <row r="1715" spans="2:16" s="21" customFormat="1" ht="11.25" customHeight="1" x14ac:dyDescent="0.25"/>
    <row r="1716" spans="2:16" s="22" customFormat="1" ht="13.5" customHeight="1" x14ac:dyDescent="0.25">
      <c r="B1716" s="73" t="s">
        <v>4771</v>
      </c>
      <c r="C1716" s="73"/>
      <c r="D1716" s="28">
        <v>2</v>
      </c>
      <c r="E1716" s="29">
        <v>43844</v>
      </c>
      <c r="G1716" s="39" t="s">
        <v>43</v>
      </c>
      <c r="H1716" s="39" t="s">
        <v>3404</v>
      </c>
      <c r="I1716" s="39" t="s">
        <v>77</v>
      </c>
      <c r="K1716" s="74">
        <v>2</v>
      </c>
      <c r="L1716" s="74"/>
      <c r="M1716" s="30">
        <v>50.54</v>
      </c>
    </row>
    <row r="1717" spans="2:16" s="21" customFormat="1" ht="13.5" customHeight="1" x14ac:dyDescent="0.25">
      <c r="B1717" s="71" t="s">
        <v>4771</v>
      </c>
      <c r="C1717" s="71"/>
      <c r="D1717" s="25">
        <v>3</v>
      </c>
      <c r="E1717" s="26">
        <v>43844</v>
      </c>
      <c r="G1717" s="37" t="s">
        <v>43</v>
      </c>
      <c r="H1717" s="37" t="s">
        <v>3378</v>
      </c>
      <c r="I1717" s="37" t="s">
        <v>3678</v>
      </c>
      <c r="K1717" s="72">
        <v>1</v>
      </c>
      <c r="L1717" s="72"/>
      <c r="M1717" s="27">
        <v>22.72</v>
      </c>
    </row>
    <row r="1718" spans="2:16" s="22" customFormat="1" ht="13.5" customHeight="1" x14ac:dyDescent="0.25">
      <c r="B1718" s="73" t="s">
        <v>4771</v>
      </c>
      <c r="C1718" s="73"/>
      <c r="D1718" s="28">
        <v>4</v>
      </c>
      <c r="E1718" s="29">
        <v>43844</v>
      </c>
      <c r="G1718" s="39" t="s">
        <v>43</v>
      </c>
      <c r="H1718" s="39" t="s">
        <v>3696</v>
      </c>
      <c r="I1718" s="39" t="s">
        <v>47</v>
      </c>
      <c r="K1718" s="74">
        <v>1</v>
      </c>
      <c r="L1718" s="74"/>
      <c r="M1718" s="30">
        <v>184.55</v>
      </c>
    </row>
    <row r="1719" spans="2:16" s="21" customFormat="1" ht="13.5" customHeight="1" x14ac:dyDescent="0.25">
      <c r="B1719" s="71" t="s">
        <v>4771</v>
      </c>
      <c r="C1719" s="71"/>
      <c r="D1719" s="25">
        <v>5</v>
      </c>
      <c r="E1719" s="26">
        <v>43844</v>
      </c>
      <c r="G1719" s="37" t="s">
        <v>43</v>
      </c>
      <c r="H1719" s="37" t="s">
        <v>3783</v>
      </c>
      <c r="I1719" s="37" t="s">
        <v>12</v>
      </c>
      <c r="K1719" s="72">
        <v>1</v>
      </c>
      <c r="L1719" s="72"/>
      <c r="M1719" s="27">
        <v>257.08</v>
      </c>
    </row>
    <row r="1720" spans="2:16" s="22" customFormat="1" ht="13.5" customHeight="1" x14ac:dyDescent="0.25">
      <c r="B1720" s="73" t="s">
        <v>4771</v>
      </c>
      <c r="C1720" s="73"/>
      <c r="D1720" s="28">
        <v>6</v>
      </c>
      <c r="E1720" s="29">
        <v>43844</v>
      </c>
      <c r="G1720" s="39" t="s">
        <v>43</v>
      </c>
      <c r="H1720" s="39" t="s">
        <v>3697</v>
      </c>
      <c r="I1720" s="39" t="s">
        <v>13</v>
      </c>
      <c r="K1720" s="74">
        <v>1</v>
      </c>
      <c r="L1720" s="74"/>
      <c r="M1720" s="30">
        <v>489.2</v>
      </c>
    </row>
    <row r="1721" spans="2:16" s="21" customFormat="1" ht="13.5" customHeight="1" x14ac:dyDescent="0.25">
      <c r="B1721" s="71" t="s">
        <v>4771</v>
      </c>
      <c r="C1721" s="71"/>
      <c r="D1721" s="25">
        <v>7</v>
      </c>
      <c r="E1721" s="26">
        <v>43844</v>
      </c>
      <c r="G1721" s="37" t="s">
        <v>43</v>
      </c>
      <c r="H1721" s="37" t="s">
        <v>3699</v>
      </c>
      <c r="I1721" s="37" t="s">
        <v>3669</v>
      </c>
      <c r="K1721" s="72">
        <v>1</v>
      </c>
      <c r="L1721" s="72"/>
      <c r="M1721" s="27">
        <v>429.93</v>
      </c>
    </row>
    <row r="1722" spans="2:16" s="22" customFormat="1" ht="13.5" customHeight="1" x14ac:dyDescent="0.25">
      <c r="B1722" s="73" t="s">
        <v>4771</v>
      </c>
      <c r="C1722" s="73"/>
      <c r="D1722" s="28">
        <v>8</v>
      </c>
      <c r="E1722" s="29">
        <v>43844</v>
      </c>
      <c r="G1722" s="39" t="s">
        <v>43</v>
      </c>
      <c r="H1722" s="39" t="s">
        <v>3700</v>
      </c>
      <c r="I1722" s="39" t="s">
        <v>3671</v>
      </c>
      <c r="K1722" s="74">
        <v>1</v>
      </c>
      <c r="L1722" s="74"/>
      <c r="M1722" s="30">
        <v>475.13</v>
      </c>
    </row>
    <row r="1723" spans="2:16" s="22" customFormat="1" ht="13.2" x14ac:dyDescent="0.25">
      <c r="B1723" s="75" t="s">
        <v>4772</v>
      </c>
      <c r="C1723" s="75"/>
      <c r="D1723" s="75"/>
      <c r="E1723" s="75"/>
      <c r="F1723" s="75"/>
      <c r="G1723" s="75"/>
      <c r="H1723" s="75"/>
      <c r="I1723" s="75"/>
      <c r="J1723" s="75"/>
      <c r="K1723" s="75"/>
      <c r="L1723" s="75"/>
      <c r="M1723" s="75"/>
    </row>
    <row r="1724" spans="2:16" s="22" customFormat="1" ht="2.25" customHeight="1" x14ac:dyDescent="0.25"/>
    <row r="1725" spans="2:16" ht="11.25" customHeight="1" x14ac:dyDescent="0.25">
      <c r="B1725" s="76" t="s">
        <v>4771</v>
      </c>
      <c r="C1725" s="76"/>
      <c r="D1725" s="38"/>
      <c r="E1725" s="38"/>
      <c r="G1725" s="38"/>
      <c r="H1725" s="38"/>
      <c r="I1725" s="38"/>
      <c r="K1725" s="77"/>
      <c r="L1725" s="77"/>
      <c r="M1725" s="38"/>
      <c r="N1725" s="78">
        <v>2117.9</v>
      </c>
      <c r="O1725" s="78"/>
      <c r="P1725" s="78"/>
    </row>
    <row r="1726" spans="2:16" s="21" customFormat="1" ht="0.75" customHeight="1" x14ac:dyDescent="0.25">
      <c r="B1726" s="76"/>
      <c r="C1726" s="76"/>
      <c r="N1726" s="78"/>
      <c r="O1726" s="78"/>
      <c r="P1726" s="78"/>
    </row>
    <row r="1727" spans="2:16" s="21" customFormat="1" ht="13.2" x14ac:dyDescent="0.25">
      <c r="B1727" s="71" t="s">
        <v>4773</v>
      </c>
      <c r="C1727" s="71"/>
      <c r="D1727" s="25">
        <v>1</v>
      </c>
      <c r="E1727" s="26">
        <v>43844</v>
      </c>
      <c r="G1727" s="37" t="s">
        <v>43</v>
      </c>
      <c r="H1727" s="37" t="s">
        <v>3378</v>
      </c>
      <c r="I1727" s="37" t="s">
        <v>3678</v>
      </c>
      <c r="K1727" s="72">
        <v>1</v>
      </c>
      <c r="L1727" s="72"/>
      <c r="M1727" s="27">
        <v>22.72</v>
      </c>
    </row>
    <row r="1728" spans="2:16" s="21" customFormat="1" ht="11.25" customHeight="1" x14ac:dyDescent="0.25"/>
    <row r="1729" spans="2:16" s="22" customFormat="1" ht="13.5" customHeight="1" x14ac:dyDescent="0.25">
      <c r="B1729" s="73" t="s">
        <v>4773</v>
      </c>
      <c r="C1729" s="73"/>
      <c r="D1729" s="28">
        <v>2</v>
      </c>
      <c r="E1729" s="29">
        <v>43844</v>
      </c>
      <c r="G1729" s="39" t="s">
        <v>43</v>
      </c>
      <c r="H1729" s="39" t="s">
        <v>3405</v>
      </c>
      <c r="I1729" s="39" t="s">
        <v>71</v>
      </c>
      <c r="K1729" s="74">
        <v>1</v>
      </c>
      <c r="L1729" s="74"/>
      <c r="M1729" s="30">
        <v>51.42</v>
      </c>
    </row>
    <row r="1730" spans="2:16" s="21" customFormat="1" ht="13.5" customHeight="1" x14ac:dyDescent="0.25">
      <c r="B1730" s="71" t="s">
        <v>4773</v>
      </c>
      <c r="C1730" s="71"/>
      <c r="D1730" s="25">
        <v>3</v>
      </c>
      <c r="E1730" s="26">
        <v>43844</v>
      </c>
      <c r="G1730" s="37" t="s">
        <v>43</v>
      </c>
      <c r="H1730" s="37" t="s">
        <v>3520</v>
      </c>
      <c r="I1730" s="37" t="s">
        <v>72</v>
      </c>
      <c r="K1730" s="72">
        <v>1</v>
      </c>
      <c r="L1730" s="72"/>
      <c r="M1730" s="27">
        <v>375.08</v>
      </c>
    </row>
    <row r="1731" spans="2:16" s="22" customFormat="1" ht="13.5" customHeight="1" x14ac:dyDescent="0.25">
      <c r="B1731" s="73" t="s">
        <v>4773</v>
      </c>
      <c r="C1731" s="73"/>
      <c r="D1731" s="28">
        <v>4</v>
      </c>
      <c r="E1731" s="29">
        <v>43844</v>
      </c>
      <c r="G1731" s="39" t="s">
        <v>43</v>
      </c>
      <c r="H1731" s="39" t="s">
        <v>3406</v>
      </c>
      <c r="I1731" s="39" t="s">
        <v>73</v>
      </c>
      <c r="K1731" s="74">
        <v>1</v>
      </c>
      <c r="L1731" s="74"/>
      <c r="M1731" s="30">
        <v>693.47</v>
      </c>
    </row>
    <row r="1732" spans="2:16" s="21" customFormat="1" ht="13.5" customHeight="1" x14ac:dyDescent="0.25">
      <c r="B1732" s="71" t="s">
        <v>4773</v>
      </c>
      <c r="C1732" s="71"/>
      <c r="D1732" s="25">
        <v>5</v>
      </c>
      <c r="E1732" s="26">
        <v>43844</v>
      </c>
      <c r="G1732" s="37" t="s">
        <v>43</v>
      </c>
      <c r="H1732" s="37" t="s">
        <v>3787</v>
      </c>
      <c r="I1732" s="37" t="s">
        <v>3689</v>
      </c>
      <c r="K1732" s="72">
        <v>1</v>
      </c>
      <c r="L1732" s="72"/>
      <c r="M1732" s="27">
        <v>171.43</v>
      </c>
    </row>
    <row r="1733" spans="2:16" s="21" customFormat="1" ht="13.2" x14ac:dyDescent="0.25">
      <c r="B1733" s="79" t="s">
        <v>4774</v>
      </c>
      <c r="C1733" s="79"/>
      <c r="D1733" s="79"/>
      <c r="E1733" s="79"/>
      <c r="F1733" s="79"/>
      <c r="G1733" s="79"/>
      <c r="H1733" s="79"/>
      <c r="I1733" s="79"/>
      <c r="J1733" s="79"/>
      <c r="K1733" s="79"/>
      <c r="L1733" s="79"/>
      <c r="M1733" s="79"/>
    </row>
    <row r="1734" spans="2:16" s="21" customFormat="1" ht="2.25" customHeight="1" x14ac:dyDescent="0.25"/>
    <row r="1735" spans="2:16" ht="11.25" customHeight="1" x14ac:dyDescent="0.25">
      <c r="B1735" s="76" t="s">
        <v>4773</v>
      </c>
      <c r="C1735" s="76"/>
      <c r="D1735" s="38"/>
      <c r="E1735" s="38"/>
      <c r="G1735" s="38"/>
      <c r="H1735" s="38"/>
      <c r="I1735" s="38"/>
      <c r="K1735" s="77"/>
      <c r="L1735" s="77"/>
      <c r="M1735" s="38"/>
      <c r="N1735" s="78">
        <v>1314.12</v>
      </c>
      <c r="O1735" s="78"/>
      <c r="P1735" s="78"/>
    </row>
    <row r="1736" spans="2:16" s="22" customFormat="1" ht="0.75" customHeight="1" x14ac:dyDescent="0.25">
      <c r="B1736" s="76"/>
      <c r="C1736" s="76"/>
      <c r="N1736" s="78"/>
      <c r="O1736" s="78"/>
      <c r="P1736" s="78"/>
    </row>
    <row r="1737" spans="2:16" s="22" customFormat="1" ht="13.2" x14ac:dyDescent="0.25">
      <c r="B1737" s="73" t="s">
        <v>4775</v>
      </c>
      <c r="C1737" s="73"/>
      <c r="D1737" s="28">
        <v>1</v>
      </c>
      <c r="E1737" s="29">
        <v>43844</v>
      </c>
      <c r="G1737" s="39" t="s">
        <v>43</v>
      </c>
      <c r="H1737" s="39" t="s">
        <v>4011</v>
      </c>
      <c r="I1737" s="39" t="s">
        <v>3686</v>
      </c>
      <c r="K1737" s="74">
        <v>1</v>
      </c>
      <c r="L1737" s="74"/>
      <c r="M1737" s="30">
        <v>503.31</v>
      </c>
    </row>
    <row r="1738" spans="2:16" s="22" customFormat="1" ht="11.25" customHeight="1" x14ac:dyDescent="0.25"/>
    <row r="1739" spans="2:16" s="21" customFormat="1" ht="13.5" customHeight="1" x14ac:dyDescent="0.25">
      <c r="B1739" s="71" t="s">
        <v>4775</v>
      </c>
      <c r="C1739" s="71"/>
      <c r="D1739" s="25">
        <v>2</v>
      </c>
      <c r="E1739" s="26">
        <v>43844</v>
      </c>
      <c r="G1739" s="37" t="s">
        <v>43</v>
      </c>
      <c r="H1739" s="37" t="s">
        <v>3420</v>
      </c>
      <c r="I1739" s="37" t="s">
        <v>67</v>
      </c>
      <c r="K1739" s="72">
        <v>1</v>
      </c>
      <c r="L1739" s="72"/>
      <c r="M1739" s="27">
        <v>48.36</v>
      </c>
    </row>
    <row r="1740" spans="2:16" s="22" customFormat="1" ht="13.5" customHeight="1" x14ac:dyDescent="0.25">
      <c r="B1740" s="73" t="s">
        <v>4775</v>
      </c>
      <c r="C1740" s="73"/>
      <c r="D1740" s="28">
        <v>3</v>
      </c>
      <c r="E1740" s="29">
        <v>43844</v>
      </c>
      <c r="G1740" s="39" t="s">
        <v>43</v>
      </c>
      <c r="H1740" s="39" t="s">
        <v>3421</v>
      </c>
      <c r="I1740" s="39" t="s">
        <v>69</v>
      </c>
      <c r="K1740" s="74">
        <v>1</v>
      </c>
      <c r="L1740" s="74"/>
      <c r="M1740" s="30">
        <v>692.08</v>
      </c>
    </row>
    <row r="1741" spans="2:16" s="22" customFormat="1" ht="13.2" x14ac:dyDescent="0.25">
      <c r="B1741" s="75" t="s">
        <v>4776</v>
      </c>
      <c r="C1741" s="75"/>
      <c r="D1741" s="75"/>
      <c r="E1741" s="75"/>
      <c r="F1741" s="75"/>
      <c r="G1741" s="75"/>
      <c r="H1741" s="75"/>
      <c r="I1741" s="75"/>
      <c r="J1741" s="75"/>
      <c r="K1741" s="75"/>
      <c r="L1741" s="75"/>
      <c r="M1741" s="75"/>
    </row>
    <row r="1742" spans="2:16" s="22" customFormat="1" ht="2.25" customHeight="1" x14ac:dyDescent="0.25"/>
    <row r="1743" spans="2:16" ht="11.25" customHeight="1" x14ac:dyDescent="0.25">
      <c r="B1743" s="76" t="s">
        <v>4775</v>
      </c>
      <c r="C1743" s="76"/>
      <c r="D1743" s="38"/>
      <c r="E1743" s="38"/>
      <c r="G1743" s="38"/>
      <c r="H1743" s="38"/>
      <c r="I1743" s="38"/>
      <c r="K1743" s="77"/>
      <c r="L1743" s="77"/>
      <c r="M1743" s="38"/>
      <c r="N1743" s="78">
        <v>1243.75</v>
      </c>
      <c r="O1743" s="78"/>
      <c r="P1743" s="78"/>
    </row>
    <row r="1744" spans="2:16" s="21" customFormat="1" ht="0.75" customHeight="1" x14ac:dyDescent="0.25">
      <c r="B1744" s="76"/>
      <c r="C1744" s="76"/>
      <c r="N1744" s="78"/>
      <c r="O1744" s="78"/>
      <c r="P1744" s="78"/>
    </row>
    <row r="1745" spans="2:16" s="21" customFormat="1" ht="13.2" x14ac:dyDescent="0.25">
      <c r="B1745" s="71" t="s">
        <v>4777</v>
      </c>
      <c r="C1745" s="71"/>
      <c r="D1745" s="25">
        <v>1</v>
      </c>
      <c r="E1745" s="26">
        <v>43844</v>
      </c>
      <c r="G1745" s="37" t="s">
        <v>43</v>
      </c>
      <c r="H1745" s="37" t="s">
        <v>3378</v>
      </c>
      <c r="I1745" s="37" t="s">
        <v>3678</v>
      </c>
      <c r="K1745" s="72">
        <v>1</v>
      </c>
      <c r="L1745" s="72"/>
      <c r="M1745" s="27">
        <v>22.72</v>
      </c>
    </row>
    <row r="1746" spans="2:16" s="21" customFormat="1" ht="11.25" customHeight="1" x14ac:dyDescent="0.25"/>
    <row r="1747" spans="2:16" s="22" customFormat="1" ht="13.5" customHeight="1" x14ac:dyDescent="0.25">
      <c r="B1747" s="73" t="s">
        <v>4777</v>
      </c>
      <c r="C1747" s="73"/>
      <c r="D1747" s="28">
        <v>2</v>
      </c>
      <c r="E1747" s="29">
        <v>43844</v>
      </c>
      <c r="G1747" s="39" t="s">
        <v>43</v>
      </c>
      <c r="H1747" s="39" t="s">
        <v>3411</v>
      </c>
      <c r="I1747" s="39" t="s">
        <v>71</v>
      </c>
      <c r="K1747" s="74">
        <v>1</v>
      </c>
      <c r="L1747" s="74"/>
      <c r="M1747" s="30">
        <v>51.42</v>
      </c>
    </row>
    <row r="1748" spans="2:16" s="21" customFormat="1" ht="13.5" customHeight="1" x14ac:dyDescent="0.25">
      <c r="B1748" s="71" t="s">
        <v>4777</v>
      </c>
      <c r="C1748" s="71"/>
      <c r="D1748" s="25">
        <v>3</v>
      </c>
      <c r="E1748" s="26">
        <v>43844</v>
      </c>
      <c r="G1748" s="37" t="s">
        <v>43</v>
      </c>
      <c r="H1748" s="37" t="s">
        <v>3412</v>
      </c>
      <c r="I1748" s="37" t="s">
        <v>72</v>
      </c>
      <c r="K1748" s="72">
        <v>1</v>
      </c>
      <c r="L1748" s="72"/>
      <c r="M1748" s="27">
        <v>376.15</v>
      </c>
    </row>
    <row r="1749" spans="2:16" s="22" customFormat="1" ht="13.5" customHeight="1" x14ac:dyDescent="0.25">
      <c r="B1749" s="73" t="s">
        <v>4777</v>
      </c>
      <c r="C1749" s="73"/>
      <c r="D1749" s="28">
        <v>4</v>
      </c>
      <c r="E1749" s="29">
        <v>43844</v>
      </c>
      <c r="G1749" s="39" t="s">
        <v>43</v>
      </c>
      <c r="H1749" s="39" t="s">
        <v>3413</v>
      </c>
      <c r="I1749" s="39" t="s">
        <v>73</v>
      </c>
      <c r="K1749" s="74">
        <v>1</v>
      </c>
      <c r="L1749" s="74"/>
      <c r="M1749" s="30">
        <v>693.47</v>
      </c>
    </row>
    <row r="1750" spans="2:16" s="21" customFormat="1" ht="13.5" customHeight="1" x14ac:dyDescent="0.25">
      <c r="B1750" s="71" t="s">
        <v>4777</v>
      </c>
      <c r="C1750" s="71"/>
      <c r="D1750" s="25">
        <v>5</v>
      </c>
      <c r="E1750" s="26">
        <v>43844</v>
      </c>
      <c r="G1750" s="37" t="s">
        <v>43</v>
      </c>
      <c r="H1750" s="37" t="s">
        <v>4778</v>
      </c>
      <c r="I1750" s="37" t="s">
        <v>3795</v>
      </c>
      <c r="K1750" s="72">
        <v>1</v>
      </c>
      <c r="L1750" s="72"/>
      <c r="M1750" s="27">
        <v>168.92</v>
      </c>
    </row>
    <row r="1751" spans="2:16" s="21" customFormat="1" ht="13.2" x14ac:dyDescent="0.25">
      <c r="B1751" s="79" t="s">
        <v>4779</v>
      </c>
      <c r="C1751" s="79"/>
      <c r="D1751" s="79"/>
      <c r="E1751" s="79"/>
      <c r="F1751" s="79"/>
      <c r="G1751" s="79"/>
      <c r="H1751" s="79"/>
      <c r="I1751" s="79"/>
      <c r="J1751" s="79"/>
      <c r="K1751" s="79"/>
      <c r="L1751" s="79"/>
      <c r="M1751" s="79"/>
    </row>
    <row r="1752" spans="2:16" s="21" customFormat="1" ht="2.25" customHeight="1" x14ac:dyDescent="0.25"/>
    <row r="1753" spans="2:16" ht="11.25" customHeight="1" x14ac:dyDescent="0.25">
      <c r="B1753" s="76" t="s">
        <v>4777</v>
      </c>
      <c r="C1753" s="76"/>
      <c r="D1753" s="38"/>
      <c r="E1753" s="38"/>
      <c r="G1753" s="38"/>
      <c r="H1753" s="38"/>
      <c r="I1753" s="38"/>
      <c r="K1753" s="77"/>
      <c r="L1753" s="77"/>
      <c r="M1753" s="38"/>
      <c r="N1753" s="78">
        <v>1312.68</v>
      </c>
      <c r="O1753" s="78"/>
      <c r="P1753" s="78"/>
    </row>
    <row r="1754" spans="2:16" s="22" customFormat="1" ht="0.75" customHeight="1" x14ac:dyDescent="0.25">
      <c r="B1754" s="76"/>
      <c r="C1754" s="76"/>
      <c r="N1754" s="78"/>
      <c r="O1754" s="78"/>
      <c r="P1754" s="78"/>
    </row>
    <row r="1755" spans="2:16" s="22" customFormat="1" ht="13.2" x14ac:dyDescent="0.25">
      <c r="B1755" s="73" t="s">
        <v>4780</v>
      </c>
      <c r="C1755" s="73"/>
      <c r="D1755" s="28">
        <v>1</v>
      </c>
      <c r="E1755" s="29">
        <v>43844</v>
      </c>
      <c r="G1755" s="39" t="s">
        <v>43</v>
      </c>
      <c r="H1755" s="39" t="s">
        <v>3788</v>
      </c>
      <c r="I1755" s="39" t="s">
        <v>3789</v>
      </c>
      <c r="K1755" s="74">
        <v>1</v>
      </c>
      <c r="L1755" s="74"/>
      <c r="M1755" s="30">
        <v>451.07</v>
      </c>
    </row>
    <row r="1756" spans="2:16" s="22" customFormat="1" ht="11.25" customHeight="1" x14ac:dyDescent="0.25"/>
    <row r="1757" spans="2:16" s="21" customFormat="1" ht="13.5" customHeight="1" x14ac:dyDescent="0.25">
      <c r="B1757" s="71" t="s">
        <v>4780</v>
      </c>
      <c r="C1757" s="71"/>
      <c r="D1757" s="25">
        <v>2</v>
      </c>
      <c r="E1757" s="26">
        <v>43844</v>
      </c>
      <c r="G1757" s="37" t="s">
        <v>43</v>
      </c>
      <c r="H1757" s="37" t="s">
        <v>3790</v>
      </c>
      <c r="I1757" s="37" t="s">
        <v>3791</v>
      </c>
      <c r="K1757" s="72">
        <v>1</v>
      </c>
      <c r="L1757" s="72"/>
      <c r="M1757" s="27">
        <v>44.74</v>
      </c>
    </row>
    <row r="1758" spans="2:16" s="22" customFormat="1" ht="13.5" customHeight="1" x14ac:dyDescent="0.25">
      <c r="B1758" s="73" t="s">
        <v>4780</v>
      </c>
      <c r="C1758" s="73"/>
      <c r="D1758" s="28">
        <v>3</v>
      </c>
      <c r="E1758" s="29">
        <v>43844</v>
      </c>
      <c r="G1758" s="39" t="s">
        <v>43</v>
      </c>
      <c r="H1758" s="39" t="s">
        <v>4006</v>
      </c>
      <c r="I1758" s="39" t="s">
        <v>4781</v>
      </c>
      <c r="K1758" s="74">
        <v>1</v>
      </c>
      <c r="L1758" s="74"/>
      <c r="M1758" s="30">
        <v>437.74</v>
      </c>
    </row>
    <row r="1759" spans="2:16" s="22" customFormat="1" ht="13.2" x14ac:dyDescent="0.25">
      <c r="B1759" s="75" t="s">
        <v>4782</v>
      </c>
      <c r="C1759" s="75"/>
      <c r="D1759" s="75"/>
      <c r="E1759" s="75"/>
      <c r="F1759" s="75"/>
      <c r="G1759" s="75"/>
      <c r="H1759" s="75"/>
      <c r="I1759" s="75"/>
      <c r="J1759" s="75"/>
      <c r="K1759" s="75"/>
      <c r="L1759" s="75"/>
      <c r="M1759" s="75"/>
    </row>
    <row r="1760" spans="2:16" ht="11.25" customHeight="1" x14ac:dyDescent="0.25">
      <c r="B1760" s="76" t="s">
        <v>4780</v>
      </c>
      <c r="C1760" s="76"/>
      <c r="D1760" s="38"/>
      <c r="E1760" s="38"/>
      <c r="G1760" s="38"/>
      <c r="H1760" s="38"/>
      <c r="I1760" s="38"/>
      <c r="K1760" s="77"/>
      <c r="L1760" s="77"/>
      <c r="M1760" s="38"/>
      <c r="N1760" s="78">
        <v>933.55</v>
      </c>
      <c r="O1760" s="78"/>
      <c r="P1760" s="78"/>
    </row>
    <row r="1761" spans="2:16" s="21" customFormat="1" ht="0.75" customHeight="1" x14ac:dyDescent="0.25">
      <c r="B1761" s="76"/>
      <c r="C1761" s="76"/>
      <c r="N1761" s="78"/>
      <c r="O1761" s="78"/>
      <c r="P1761" s="78"/>
    </row>
    <row r="1762" spans="2:16" s="21" customFormat="1" ht="13.2" x14ac:dyDescent="0.25">
      <c r="B1762" s="71" t="s">
        <v>4783</v>
      </c>
      <c r="C1762" s="71"/>
      <c r="D1762" s="25">
        <v>1</v>
      </c>
      <c r="E1762" s="26">
        <v>43844</v>
      </c>
      <c r="G1762" s="37" t="s">
        <v>43</v>
      </c>
      <c r="H1762" s="37" t="s">
        <v>3378</v>
      </c>
      <c r="I1762" s="37" t="s">
        <v>3678</v>
      </c>
      <c r="K1762" s="72">
        <v>1</v>
      </c>
      <c r="L1762" s="72"/>
      <c r="M1762" s="27">
        <v>22.72</v>
      </c>
    </row>
    <row r="1763" spans="2:16" s="21" customFormat="1" ht="11.25" customHeight="1" x14ac:dyDescent="0.25"/>
    <row r="1764" spans="2:16" s="22" customFormat="1" ht="13.5" customHeight="1" x14ac:dyDescent="0.25">
      <c r="B1764" s="73" t="s">
        <v>4783</v>
      </c>
      <c r="C1764" s="73"/>
      <c r="D1764" s="28">
        <v>2</v>
      </c>
      <c r="E1764" s="29">
        <v>43844</v>
      </c>
      <c r="G1764" s="39" t="s">
        <v>43</v>
      </c>
      <c r="H1764" s="39" t="s">
        <v>3400</v>
      </c>
      <c r="I1764" s="39" t="s">
        <v>44</v>
      </c>
      <c r="K1764" s="74">
        <v>1</v>
      </c>
      <c r="L1764" s="74"/>
      <c r="M1764" s="30">
        <v>47.72</v>
      </c>
    </row>
    <row r="1765" spans="2:16" s="21" customFormat="1" ht="13.5" customHeight="1" x14ac:dyDescent="0.25">
      <c r="B1765" s="71" t="s">
        <v>4783</v>
      </c>
      <c r="C1765" s="71"/>
      <c r="D1765" s="25">
        <v>3</v>
      </c>
      <c r="E1765" s="26">
        <v>43844</v>
      </c>
      <c r="G1765" s="37" t="s">
        <v>43</v>
      </c>
      <c r="H1765" s="37" t="s">
        <v>3401</v>
      </c>
      <c r="I1765" s="37" t="s">
        <v>45</v>
      </c>
      <c r="K1765" s="72">
        <v>1</v>
      </c>
      <c r="L1765" s="72"/>
      <c r="M1765" s="27">
        <v>522.52</v>
      </c>
    </row>
    <row r="1766" spans="2:16" s="22" customFormat="1" ht="13.5" customHeight="1" x14ac:dyDescent="0.25">
      <c r="B1766" s="73" t="s">
        <v>4783</v>
      </c>
      <c r="C1766" s="73"/>
      <c r="D1766" s="28">
        <v>4</v>
      </c>
      <c r="E1766" s="29">
        <v>43844</v>
      </c>
      <c r="G1766" s="39" t="s">
        <v>43</v>
      </c>
      <c r="H1766" s="39" t="s">
        <v>3402</v>
      </c>
      <c r="I1766" s="39" t="s">
        <v>47</v>
      </c>
      <c r="K1766" s="74">
        <v>1</v>
      </c>
      <c r="L1766" s="74"/>
      <c r="M1766" s="30">
        <v>101.02</v>
      </c>
    </row>
    <row r="1767" spans="2:16" s="21" customFormat="1" ht="13.5" customHeight="1" x14ac:dyDescent="0.25">
      <c r="B1767" s="71" t="s">
        <v>4783</v>
      </c>
      <c r="C1767" s="71"/>
      <c r="D1767" s="25">
        <v>5</v>
      </c>
      <c r="E1767" s="26">
        <v>43844</v>
      </c>
      <c r="G1767" s="37" t="s">
        <v>43</v>
      </c>
      <c r="H1767" s="37" t="s">
        <v>3403</v>
      </c>
      <c r="I1767" s="37" t="s">
        <v>46</v>
      </c>
      <c r="K1767" s="72">
        <v>1</v>
      </c>
      <c r="L1767" s="72"/>
      <c r="M1767" s="27">
        <v>281.77999999999997</v>
      </c>
    </row>
    <row r="1768" spans="2:16" s="21" customFormat="1" ht="13.2" x14ac:dyDescent="0.25">
      <c r="B1768" s="79" t="s">
        <v>4784</v>
      </c>
      <c r="C1768" s="79"/>
      <c r="D1768" s="79"/>
      <c r="E1768" s="79"/>
      <c r="F1768" s="79"/>
      <c r="G1768" s="79"/>
      <c r="H1768" s="79"/>
      <c r="I1768" s="79"/>
      <c r="J1768" s="79"/>
      <c r="K1768" s="79"/>
      <c r="L1768" s="79"/>
      <c r="M1768" s="79"/>
    </row>
    <row r="1769" spans="2:16" s="21" customFormat="1" ht="2.25" customHeight="1" x14ac:dyDescent="0.25"/>
    <row r="1770" spans="2:16" ht="11.25" customHeight="1" x14ac:dyDescent="0.25">
      <c r="B1770" s="76" t="s">
        <v>4783</v>
      </c>
      <c r="C1770" s="76"/>
      <c r="D1770" s="38"/>
      <c r="E1770" s="38"/>
      <c r="G1770" s="38"/>
      <c r="H1770" s="38"/>
      <c r="I1770" s="38"/>
      <c r="K1770" s="77"/>
      <c r="L1770" s="77"/>
      <c r="M1770" s="38"/>
      <c r="N1770" s="78">
        <v>975.76</v>
      </c>
      <c r="O1770" s="78"/>
      <c r="P1770" s="78"/>
    </row>
    <row r="1771" spans="2:16" s="22" customFormat="1" ht="0.75" customHeight="1" x14ac:dyDescent="0.25">
      <c r="B1771" s="76"/>
      <c r="C1771" s="76"/>
      <c r="N1771" s="78"/>
      <c r="O1771" s="78"/>
      <c r="P1771" s="78"/>
    </row>
    <row r="1772" spans="2:16" s="22" customFormat="1" ht="13.2" x14ac:dyDescent="0.25">
      <c r="B1772" s="73" t="s">
        <v>4785</v>
      </c>
      <c r="C1772" s="73"/>
      <c r="D1772" s="28">
        <v>1</v>
      </c>
      <c r="E1772" s="29">
        <v>43844</v>
      </c>
      <c r="G1772" s="39" t="s">
        <v>43</v>
      </c>
      <c r="H1772" s="39" t="s">
        <v>3378</v>
      </c>
      <c r="I1772" s="39" t="s">
        <v>3678</v>
      </c>
      <c r="K1772" s="74">
        <v>1</v>
      </c>
      <c r="L1772" s="74"/>
      <c r="M1772" s="30">
        <v>22.72</v>
      </c>
    </row>
    <row r="1773" spans="2:16" s="22" customFormat="1" ht="11.25" customHeight="1" x14ac:dyDescent="0.25"/>
    <row r="1774" spans="2:16" s="21" customFormat="1" ht="13.5" customHeight="1" x14ac:dyDescent="0.25">
      <c r="B1774" s="71" t="s">
        <v>4785</v>
      </c>
      <c r="C1774" s="71"/>
      <c r="D1774" s="25">
        <v>2</v>
      </c>
      <c r="E1774" s="26">
        <v>43844</v>
      </c>
      <c r="G1774" s="37" t="s">
        <v>43</v>
      </c>
      <c r="H1774" s="37" t="s">
        <v>3416</v>
      </c>
      <c r="I1774" s="37" t="s">
        <v>47</v>
      </c>
      <c r="K1774" s="72">
        <v>1</v>
      </c>
      <c r="L1774" s="72"/>
      <c r="M1774" s="27">
        <v>101.02</v>
      </c>
    </row>
    <row r="1775" spans="2:16" s="22" customFormat="1" ht="13.5" customHeight="1" x14ac:dyDescent="0.25">
      <c r="B1775" s="73" t="s">
        <v>4785</v>
      </c>
      <c r="C1775" s="73"/>
      <c r="D1775" s="28">
        <v>3</v>
      </c>
      <c r="E1775" s="29">
        <v>43844</v>
      </c>
      <c r="G1775" s="39" t="s">
        <v>43</v>
      </c>
      <c r="H1775" s="39" t="s">
        <v>3784</v>
      </c>
      <c r="I1775" s="39" t="s">
        <v>3309</v>
      </c>
      <c r="K1775" s="74">
        <v>1</v>
      </c>
      <c r="L1775" s="74"/>
      <c r="M1775" s="30">
        <v>291.77</v>
      </c>
    </row>
    <row r="1776" spans="2:16" s="21" customFormat="1" ht="13.5" customHeight="1" x14ac:dyDescent="0.25">
      <c r="B1776" s="71" t="s">
        <v>4785</v>
      </c>
      <c r="C1776" s="71"/>
      <c r="D1776" s="25">
        <v>4</v>
      </c>
      <c r="E1776" s="26">
        <v>43844</v>
      </c>
      <c r="G1776" s="37" t="s">
        <v>43</v>
      </c>
      <c r="H1776" s="37" t="s">
        <v>3785</v>
      </c>
      <c r="I1776" s="37" t="s">
        <v>122</v>
      </c>
      <c r="K1776" s="72">
        <v>1</v>
      </c>
      <c r="L1776" s="72"/>
      <c r="M1776" s="27">
        <v>45.06</v>
      </c>
    </row>
    <row r="1777" spans="2:16" s="22" customFormat="1" ht="13.5" customHeight="1" x14ac:dyDescent="0.25">
      <c r="B1777" s="73" t="s">
        <v>4785</v>
      </c>
      <c r="C1777" s="73"/>
      <c r="D1777" s="28">
        <v>5</v>
      </c>
      <c r="E1777" s="29">
        <v>43844</v>
      </c>
      <c r="G1777" s="39" t="s">
        <v>43</v>
      </c>
      <c r="H1777" s="39" t="s">
        <v>3786</v>
      </c>
      <c r="I1777" s="39" t="s">
        <v>121</v>
      </c>
      <c r="K1777" s="74">
        <v>1</v>
      </c>
      <c r="L1777" s="74"/>
      <c r="M1777" s="30">
        <v>404.79</v>
      </c>
    </row>
    <row r="1778" spans="2:16" s="22" customFormat="1" ht="13.2" x14ac:dyDescent="0.25">
      <c r="B1778" s="75" t="s">
        <v>4786</v>
      </c>
      <c r="C1778" s="75"/>
      <c r="D1778" s="75"/>
      <c r="E1778" s="75"/>
      <c r="F1778" s="75"/>
      <c r="G1778" s="75"/>
      <c r="H1778" s="75"/>
      <c r="I1778" s="75"/>
      <c r="J1778" s="75"/>
      <c r="K1778" s="75"/>
      <c r="L1778" s="75"/>
      <c r="M1778" s="75"/>
    </row>
    <row r="1779" spans="2:16" s="22" customFormat="1" ht="2.25" customHeight="1" x14ac:dyDescent="0.25"/>
    <row r="1780" spans="2:16" ht="11.25" customHeight="1" x14ac:dyDescent="0.25">
      <c r="B1780" s="76" t="s">
        <v>4785</v>
      </c>
      <c r="C1780" s="76"/>
      <c r="D1780" s="38"/>
      <c r="E1780" s="38"/>
      <c r="G1780" s="38"/>
      <c r="H1780" s="38"/>
      <c r="I1780" s="38"/>
      <c r="K1780" s="77"/>
      <c r="L1780" s="77"/>
      <c r="M1780" s="38"/>
      <c r="N1780" s="78">
        <v>865.36</v>
      </c>
      <c r="O1780" s="78"/>
      <c r="P1780" s="78"/>
    </row>
    <row r="1781" spans="2:16" s="21" customFormat="1" ht="0.75" customHeight="1" x14ac:dyDescent="0.25">
      <c r="B1781" s="76"/>
      <c r="C1781" s="76"/>
      <c r="N1781" s="78"/>
      <c r="O1781" s="78"/>
      <c r="P1781" s="78"/>
    </row>
    <row r="1782" spans="2:16" s="21" customFormat="1" ht="13.2" x14ac:dyDescent="0.25">
      <c r="B1782" s="71" t="s">
        <v>4787</v>
      </c>
      <c r="C1782" s="71"/>
      <c r="D1782" s="25">
        <v>1</v>
      </c>
      <c r="E1782" s="26">
        <v>43844</v>
      </c>
      <c r="G1782" s="37" t="s">
        <v>43</v>
      </c>
      <c r="H1782" s="37" t="s">
        <v>3395</v>
      </c>
      <c r="I1782" s="37" t="s">
        <v>8</v>
      </c>
      <c r="K1782" s="72">
        <v>1</v>
      </c>
      <c r="L1782" s="72"/>
      <c r="M1782" s="27">
        <v>29.11</v>
      </c>
    </row>
    <row r="1783" spans="2:16" s="21" customFormat="1" ht="11.25" customHeight="1" x14ac:dyDescent="0.25"/>
    <row r="1784" spans="2:16" s="22" customFormat="1" ht="13.5" customHeight="1" x14ac:dyDescent="0.25">
      <c r="B1784" s="73" t="s">
        <v>4787</v>
      </c>
      <c r="C1784" s="73"/>
      <c r="D1784" s="28">
        <v>2</v>
      </c>
      <c r="E1784" s="29">
        <v>43844</v>
      </c>
      <c r="G1784" s="39" t="s">
        <v>43</v>
      </c>
      <c r="H1784" s="39" t="s">
        <v>3801</v>
      </c>
      <c r="I1784" s="39" t="s">
        <v>47</v>
      </c>
      <c r="K1784" s="74">
        <v>1</v>
      </c>
      <c r="L1784" s="74"/>
      <c r="M1784" s="30">
        <v>192.59</v>
      </c>
    </row>
    <row r="1785" spans="2:16" s="21" customFormat="1" ht="13.5" customHeight="1" x14ac:dyDescent="0.25">
      <c r="B1785" s="71" t="s">
        <v>4787</v>
      </c>
      <c r="C1785" s="71"/>
      <c r="D1785" s="25">
        <v>3</v>
      </c>
      <c r="E1785" s="26">
        <v>43844</v>
      </c>
      <c r="G1785" s="37" t="s">
        <v>43</v>
      </c>
      <c r="H1785" s="37" t="s">
        <v>3802</v>
      </c>
      <c r="I1785" s="37" t="s">
        <v>3290</v>
      </c>
      <c r="K1785" s="72">
        <v>1</v>
      </c>
      <c r="L1785" s="72"/>
      <c r="M1785" s="27">
        <v>482.98</v>
      </c>
    </row>
    <row r="1786" spans="2:16" s="21" customFormat="1" ht="13.2" x14ac:dyDescent="0.25">
      <c r="B1786" s="79" t="s">
        <v>4788</v>
      </c>
      <c r="C1786" s="79"/>
      <c r="D1786" s="79"/>
      <c r="E1786" s="79"/>
      <c r="F1786" s="79"/>
      <c r="G1786" s="79"/>
      <c r="H1786" s="79"/>
      <c r="I1786" s="79"/>
      <c r="J1786" s="79"/>
      <c r="K1786" s="79"/>
      <c r="L1786" s="79"/>
      <c r="M1786" s="79"/>
    </row>
    <row r="1787" spans="2:16" s="21" customFormat="1" ht="2.25" customHeight="1" x14ac:dyDescent="0.25"/>
    <row r="1788" spans="2:16" ht="11.25" customHeight="1" x14ac:dyDescent="0.25">
      <c r="B1788" s="76" t="s">
        <v>4787</v>
      </c>
      <c r="C1788" s="76"/>
      <c r="D1788" s="38"/>
      <c r="E1788" s="38"/>
      <c r="G1788" s="38"/>
      <c r="H1788" s="38"/>
      <c r="I1788" s="38"/>
      <c r="K1788" s="77"/>
      <c r="L1788" s="77"/>
      <c r="M1788" s="38"/>
      <c r="N1788" s="78">
        <v>704.68</v>
      </c>
      <c r="O1788" s="78"/>
      <c r="P1788" s="78"/>
    </row>
    <row r="1789" spans="2:16" s="22" customFormat="1" ht="0.75" customHeight="1" x14ac:dyDescent="0.25">
      <c r="B1789" s="76"/>
      <c r="C1789" s="76"/>
      <c r="N1789" s="78"/>
      <c r="O1789" s="78"/>
      <c r="P1789" s="78"/>
    </row>
    <row r="1790" spans="2:16" s="22" customFormat="1" ht="13.2" x14ac:dyDescent="0.25">
      <c r="B1790" s="73" t="s">
        <v>4789</v>
      </c>
      <c r="C1790" s="73"/>
      <c r="D1790" s="28">
        <v>1</v>
      </c>
      <c r="E1790" s="29">
        <v>43845</v>
      </c>
      <c r="G1790" s="39" t="s">
        <v>43</v>
      </c>
      <c r="H1790" s="39" t="s">
        <v>3404</v>
      </c>
      <c r="I1790" s="39" t="s">
        <v>77</v>
      </c>
      <c r="K1790" s="74">
        <v>2</v>
      </c>
      <c r="L1790" s="74"/>
      <c r="M1790" s="30">
        <v>50.54</v>
      </c>
    </row>
    <row r="1791" spans="2:16" s="22" customFormat="1" ht="11.25" customHeight="1" x14ac:dyDescent="0.25"/>
    <row r="1792" spans="2:16" s="21" customFormat="1" ht="13.5" customHeight="1" x14ac:dyDescent="0.25">
      <c r="B1792" s="71" t="s">
        <v>4789</v>
      </c>
      <c r="C1792" s="71"/>
      <c r="D1792" s="25">
        <v>2</v>
      </c>
      <c r="E1792" s="26">
        <v>43845</v>
      </c>
      <c r="G1792" s="37" t="s">
        <v>43</v>
      </c>
      <c r="H1792" s="37" t="s">
        <v>3378</v>
      </c>
      <c r="I1792" s="37" t="s">
        <v>3678</v>
      </c>
      <c r="K1792" s="72">
        <v>2</v>
      </c>
      <c r="L1792" s="72"/>
      <c r="M1792" s="27">
        <v>45.44</v>
      </c>
    </row>
    <row r="1793" spans="2:16" s="22" customFormat="1" ht="13.5" customHeight="1" x14ac:dyDescent="0.25">
      <c r="B1793" s="73" t="s">
        <v>4789</v>
      </c>
      <c r="C1793" s="73"/>
      <c r="D1793" s="28">
        <v>3</v>
      </c>
      <c r="E1793" s="29">
        <v>43845</v>
      </c>
      <c r="G1793" s="39" t="s">
        <v>43</v>
      </c>
      <c r="H1793" s="39" t="s">
        <v>3702</v>
      </c>
      <c r="I1793" s="39" t="s">
        <v>66</v>
      </c>
      <c r="K1793" s="74">
        <v>1</v>
      </c>
      <c r="L1793" s="74"/>
      <c r="M1793" s="30">
        <v>184.55</v>
      </c>
    </row>
    <row r="1794" spans="2:16" s="21" customFormat="1" ht="13.5" customHeight="1" x14ac:dyDescent="0.25">
      <c r="B1794" s="71" t="s">
        <v>4789</v>
      </c>
      <c r="C1794" s="71"/>
      <c r="D1794" s="25">
        <v>4</v>
      </c>
      <c r="E1794" s="26">
        <v>43845</v>
      </c>
      <c r="G1794" s="37" t="s">
        <v>43</v>
      </c>
      <c r="H1794" s="37" t="s">
        <v>4356</v>
      </c>
      <c r="I1794" s="37" t="s">
        <v>4357</v>
      </c>
      <c r="K1794" s="72">
        <v>1</v>
      </c>
      <c r="L1794" s="72"/>
      <c r="M1794" s="27">
        <v>498.15</v>
      </c>
    </row>
    <row r="1795" spans="2:16" s="22" customFormat="1" ht="13.5" customHeight="1" x14ac:dyDescent="0.25">
      <c r="B1795" s="73" t="s">
        <v>4789</v>
      </c>
      <c r="C1795" s="73"/>
      <c r="D1795" s="28">
        <v>5</v>
      </c>
      <c r="E1795" s="29">
        <v>43845</v>
      </c>
      <c r="G1795" s="39" t="s">
        <v>43</v>
      </c>
      <c r="H1795" s="39" t="s">
        <v>4358</v>
      </c>
      <c r="I1795" s="39" t="s">
        <v>4359</v>
      </c>
      <c r="K1795" s="74">
        <v>1</v>
      </c>
      <c r="L1795" s="74"/>
      <c r="M1795" s="30">
        <v>440.33</v>
      </c>
    </row>
    <row r="1796" spans="2:16" s="21" customFormat="1" ht="13.5" customHeight="1" x14ac:dyDescent="0.25">
      <c r="B1796" s="71" t="s">
        <v>4789</v>
      </c>
      <c r="C1796" s="71"/>
      <c r="D1796" s="25">
        <v>6</v>
      </c>
      <c r="E1796" s="26">
        <v>43845</v>
      </c>
      <c r="G1796" s="37" t="s">
        <v>43</v>
      </c>
      <c r="H1796" s="37" t="s">
        <v>4360</v>
      </c>
      <c r="I1796" s="37" t="s">
        <v>4361</v>
      </c>
      <c r="K1796" s="72">
        <v>1</v>
      </c>
      <c r="L1796" s="72"/>
      <c r="M1796" s="27">
        <v>226.81</v>
      </c>
    </row>
    <row r="1797" spans="2:16" s="22" customFormat="1" ht="13.5" customHeight="1" x14ac:dyDescent="0.25">
      <c r="B1797" s="73" t="s">
        <v>4789</v>
      </c>
      <c r="C1797" s="73"/>
      <c r="D1797" s="28">
        <v>7</v>
      </c>
      <c r="E1797" s="29">
        <v>43845</v>
      </c>
      <c r="G1797" s="39" t="s">
        <v>43</v>
      </c>
      <c r="H1797" s="39" t="s">
        <v>3703</v>
      </c>
      <c r="I1797" s="39" t="s">
        <v>3704</v>
      </c>
      <c r="K1797" s="74">
        <v>1</v>
      </c>
      <c r="L1797" s="74"/>
      <c r="M1797" s="30">
        <v>475.13</v>
      </c>
    </row>
    <row r="1798" spans="2:16" s="21" customFormat="1" ht="13.5" customHeight="1" x14ac:dyDescent="0.25">
      <c r="B1798" s="71" t="s">
        <v>4789</v>
      </c>
      <c r="C1798" s="71"/>
      <c r="D1798" s="25">
        <v>8</v>
      </c>
      <c r="E1798" s="26">
        <v>43845</v>
      </c>
      <c r="G1798" s="37" t="s">
        <v>43</v>
      </c>
      <c r="H1798" s="37" t="s">
        <v>3705</v>
      </c>
      <c r="I1798" s="37" t="s">
        <v>3706</v>
      </c>
      <c r="K1798" s="72">
        <v>1</v>
      </c>
      <c r="L1798" s="72"/>
      <c r="M1798" s="27">
        <v>429.93</v>
      </c>
    </row>
    <row r="1799" spans="2:16" s="21" customFormat="1" ht="13.2" x14ac:dyDescent="0.25">
      <c r="B1799" s="79" t="s">
        <v>4790</v>
      </c>
      <c r="C1799" s="79"/>
      <c r="D1799" s="79"/>
      <c r="E1799" s="79"/>
      <c r="F1799" s="79"/>
      <c r="G1799" s="79"/>
      <c r="H1799" s="79"/>
      <c r="I1799" s="79"/>
      <c r="J1799" s="79"/>
      <c r="K1799" s="79"/>
      <c r="L1799" s="79"/>
      <c r="M1799" s="79"/>
    </row>
    <row r="1800" spans="2:16" s="21" customFormat="1" ht="2.25" customHeight="1" x14ac:dyDescent="0.25"/>
    <row r="1801" spans="2:16" ht="11.25" customHeight="1" x14ac:dyDescent="0.25">
      <c r="B1801" s="76" t="s">
        <v>4789</v>
      </c>
      <c r="C1801" s="76"/>
      <c r="D1801" s="38"/>
      <c r="E1801" s="38"/>
      <c r="G1801" s="38"/>
      <c r="H1801" s="38"/>
      <c r="I1801" s="38"/>
      <c r="K1801" s="77"/>
      <c r="L1801" s="77"/>
      <c r="M1801" s="38"/>
      <c r="N1801" s="78">
        <v>2350.88</v>
      </c>
      <c r="O1801" s="78"/>
      <c r="P1801" s="78"/>
    </row>
    <row r="1802" spans="2:16" s="22" customFormat="1" ht="0.75" customHeight="1" x14ac:dyDescent="0.25">
      <c r="B1802" s="76"/>
      <c r="C1802" s="76"/>
      <c r="N1802" s="78"/>
      <c r="O1802" s="78"/>
      <c r="P1802" s="78"/>
    </row>
    <row r="1803" spans="2:16" s="22" customFormat="1" ht="13.2" x14ac:dyDescent="0.25">
      <c r="B1803" s="73" t="s">
        <v>4791</v>
      </c>
      <c r="C1803" s="73"/>
      <c r="D1803" s="28">
        <v>1</v>
      </c>
      <c r="E1803" s="29">
        <v>43844</v>
      </c>
      <c r="G1803" s="39" t="s">
        <v>43</v>
      </c>
      <c r="H1803" s="39" t="s">
        <v>3378</v>
      </c>
      <c r="I1803" s="39" t="s">
        <v>3678</v>
      </c>
      <c r="K1803" s="74">
        <v>1</v>
      </c>
      <c r="L1803" s="74"/>
      <c r="M1803" s="30">
        <v>22.72</v>
      </c>
    </row>
    <row r="1804" spans="2:16" s="22" customFormat="1" ht="11.25" customHeight="1" x14ac:dyDescent="0.25"/>
    <row r="1805" spans="2:16" s="21" customFormat="1" ht="13.5" customHeight="1" x14ac:dyDescent="0.25">
      <c r="B1805" s="71" t="s">
        <v>4791</v>
      </c>
      <c r="C1805" s="71"/>
      <c r="D1805" s="25">
        <v>2</v>
      </c>
      <c r="E1805" s="26">
        <v>43844</v>
      </c>
      <c r="G1805" s="37" t="s">
        <v>43</v>
      </c>
      <c r="H1805" s="37" t="s">
        <v>3417</v>
      </c>
      <c r="I1805" s="37" t="s">
        <v>67</v>
      </c>
      <c r="K1805" s="72">
        <v>1</v>
      </c>
      <c r="L1805" s="72"/>
      <c r="M1805" s="27">
        <v>51.42</v>
      </c>
    </row>
    <row r="1806" spans="2:16" s="22" customFormat="1" ht="13.5" customHeight="1" x14ac:dyDescent="0.25">
      <c r="B1806" s="73" t="s">
        <v>4791</v>
      </c>
      <c r="C1806" s="73"/>
      <c r="D1806" s="28">
        <v>3</v>
      </c>
      <c r="E1806" s="29">
        <v>43844</v>
      </c>
      <c r="G1806" s="39" t="s">
        <v>43</v>
      </c>
      <c r="H1806" s="39" t="s">
        <v>3418</v>
      </c>
      <c r="I1806" s="39" t="s">
        <v>68</v>
      </c>
      <c r="K1806" s="74">
        <v>1</v>
      </c>
      <c r="L1806" s="74"/>
      <c r="M1806" s="30">
        <v>375.08</v>
      </c>
    </row>
    <row r="1807" spans="2:16" s="21" customFormat="1" ht="13.5" customHeight="1" x14ac:dyDescent="0.25">
      <c r="B1807" s="71" t="s">
        <v>4791</v>
      </c>
      <c r="C1807" s="71"/>
      <c r="D1807" s="25">
        <v>4</v>
      </c>
      <c r="E1807" s="26">
        <v>43844</v>
      </c>
      <c r="G1807" s="37" t="s">
        <v>43</v>
      </c>
      <c r="H1807" s="37" t="s">
        <v>3419</v>
      </c>
      <c r="I1807" s="37" t="s">
        <v>69</v>
      </c>
      <c r="K1807" s="72">
        <v>1</v>
      </c>
      <c r="L1807" s="72"/>
      <c r="M1807" s="27">
        <v>693.47</v>
      </c>
    </row>
    <row r="1808" spans="2:16" s="22" customFormat="1" ht="13.5" customHeight="1" x14ac:dyDescent="0.25">
      <c r="B1808" s="73" t="s">
        <v>4791</v>
      </c>
      <c r="C1808" s="73"/>
      <c r="D1808" s="28">
        <v>5</v>
      </c>
      <c r="E1808" s="29">
        <v>43844</v>
      </c>
      <c r="G1808" s="39" t="s">
        <v>43</v>
      </c>
      <c r="H1808" s="39" t="s">
        <v>3716</v>
      </c>
      <c r="I1808" s="39" t="s">
        <v>3717</v>
      </c>
      <c r="K1808" s="74">
        <v>1</v>
      </c>
      <c r="L1808" s="74"/>
      <c r="M1808" s="30">
        <v>168.92</v>
      </c>
    </row>
    <row r="1809" spans="2:16" s="22" customFormat="1" ht="13.2" x14ac:dyDescent="0.25">
      <c r="B1809" s="75" t="s">
        <v>4792</v>
      </c>
      <c r="C1809" s="75"/>
      <c r="D1809" s="75"/>
      <c r="E1809" s="75"/>
      <c r="F1809" s="75"/>
      <c r="G1809" s="75"/>
      <c r="H1809" s="75"/>
      <c r="I1809" s="75"/>
      <c r="J1809" s="75"/>
      <c r="K1809" s="75"/>
      <c r="L1809" s="75"/>
      <c r="M1809" s="75"/>
    </row>
    <row r="1810" spans="2:16" s="22" customFormat="1" ht="2.25" customHeight="1" x14ac:dyDescent="0.25"/>
    <row r="1811" spans="2:16" ht="11.25" customHeight="1" x14ac:dyDescent="0.25">
      <c r="B1811" s="76" t="s">
        <v>4791</v>
      </c>
      <c r="C1811" s="76"/>
      <c r="D1811" s="38"/>
      <c r="E1811" s="38"/>
      <c r="G1811" s="38"/>
      <c r="H1811" s="38"/>
      <c r="I1811" s="38"/>
      <c r="K1811" s="77"/>
      <c r="L1811" s="77"/>
      <c r="M1811" s="38"/>
      <c r="N1811" s="78">
        <v>1311.61</v>
      </c>
      <c r="O1811" s="78"/>
      <c r="P1811" s="78"/>
    </row>
    <row r="1812" spans="2:16" s="21" customFormat="1" ht="0.75" customHeight="1" x14ac:dyDescent="0.25">
      <c r="B1812" s="76"/>
      <c r="C1812" s="76"/>
      <c r="N1812" s="78"/>
      <c r="O1812" s="78"/>
      <c r="P1812" s="78"/>
    </row>
    <row r="1813" spans="2:16" s="21" customFormat="1" ht="13.2" x14ac:dyDescent="0.25">
      <c r="B1813" s="71" t="s">
        <v>4793</v>
      </c>
      <c r="C1813" s="71"/>
      <c r="D1813" s="25">
        <v>1</v>
      </c>
      <c r="E1813" s="26">
        <v>43845</v>
      </c>
      <c r="G1813" s="37" t="s">
        <v>43</v>
      </c>
      <c r="H1813" s="37" t="s">
        <v>3378</v>
      </c>
      <c r="I1813" s="37" t="s">
        <v>3678</v>
      </c>
      <c r="K1813" s="72">
        <v>1</v>
      </c>
      <c r="L1813" s="72"/>
      <c r="M1813" s="27">
        <v>22.72</v>
      </c>
    </row>
    <row r="1814" spans="2:16" s="21" customFormat="1" ht="11.25" customHeight="1" x14ac:dyDescent="0.25"/>
    <row r="1815" spans="2:16" s="22" customFormat="1" ht="13.5" customHeight="1" x14ac:dyDescent="0.25">
      <c r="B1815" s="73" t="s">
        <v>4793</v>
      </c>
      <c r="C1815" s="73"/>
      <c r="D1815" s="28">
        <v>2</v>
      </c>
      <c r="E1815" s="29">
        <v>43845</v>
      </c>
      <c r="G1815" s="39" t="s">
        <v>43</v>
      </c>
      <c r="H1815" s="39" t="s">
        <v>3407</v>
      </c>
      <c r="I1815" s="39" t="s">
        <v>71</v>
      </c>
      <c r="K1815" s="74">
        <v>1</v>
      </c>
      <c r="L1815" s="74"/>
      <c r="M1815" s="30">
        <v>49.71</v>
      </c>
    </row>
    <row r="1816" spans="2:16" s="21" customFormat="1" ht="13.5" customHeight="1" x14ac:dyDescent="0.25">
      <c r="B1816" s="71" t="s">
        <v>4793</v>
      </c>
      <c r="C1816" s="71"/>
      <c r="D1816" s="25">
        <v>3</v>
      </c>
      <c r="E1816" s="26">
        <v>43845</v>
      </c>
      <c r="G1816" s="37" t="s">
        <v>43</v>
      </c>
      <c r="H1816" s="37" t="s">
        <v>3408</v>
      </c>
      <c r="I1816" s="37" t="s">
        <v>73</v>
      </c>
      <c r="K1816" s="72">
        <v>1</v>
      </c>
      <c r="L1816" s="72"/>
      <c r="M1816" s="27">
        <v>698.12</v>
      </c>
    </row>
    <row r="1817" spans="2:16" s="22" customFormat="1" ht="13.5" customHeight="1" x14ac:dyDescent="0.25">
      <c r="B1817" s="73" t="s">
        <v>4793</v>
      </c>
      <c r="C1817" s="73"/>
      <c r="D1817" s="28">
        <v>4</v>
      </c>
      <c r="E1817" s="29">
        <v>43845</v>
      </c>
      <c r="G1817" s="39" t="s">
        <v>43</v>
      </c>
      <c r="H1817" s="39" t="s">
        <v>3409</v>
      </c>
      <c r="I1817" s="39" t="s">
        <v>3410</v>
      </c>
      <c r="K1817" s="74">
        <v>1</v>
      </c>
      <c r="L1817" s="74"/>
      <c r="M1817" s="30">
        <v>393.03</v>
      </c>
    </row>
    <row r="1818" spans="2:16" s="21" customFormat="1" ht="13.5" customHeight="1" x14ac:dyDescent="0.25">
      <c r="B1818" s="71" t="s">
        <v>4793</v>
      </c>
      <c r="C1818" s="71"/>
      <c r="D1818" s="25">
        <v>5</v>
      </c>
      <c r="E1818" s="26">
        <v>43845</v>
      </c>
      <c r="G1818" s="37" t="s">
        <v>43</v>
      </c>
      <c r="H1818" s="37" t="s">
        <v>3707</v>
      </c>
      <c r="I1818" s="37" t="s">
        <v>3689</v>
      </c>
      <c r="K1818" s="72">
        <v>1</v>
      </c>
      <c r="L1818" s="72"/>
      <c r="M1818" s="27">
        <v>170.66</v>
      </c>
    </row>
    <row r="1819" spans="2:16" s="21" customFormat="1" ht="13.2" x14ac:dyDescent="0.25">
      <c r="B1819" s="79" t="s">
        <v>4794</v>
      </c>
      <c r="C1819" s="79"/>
      <c r="D1819" s="79"/>
      <c r="E1819" s="79"/>
      <c r="F1819" s="79"/>
      <c r="G1819" s="79"/>
      <c r="H1819" s="79"/>
      <c r="I1819" s="79"/>
      <c r="J1819" s="79"/>
      <c r="K1819" s="79"/>
      <c r="L1819" s="79"/>
      <c r="M1819" s="79"/>
    </row>
    <row r="1820" spans="2:16" ht="11.25" customHeight="1" x14ac:dyDescent="0.25">
      <c r="B1820" s="76" t="s">
        <v>4793</v>
      </c>
      <c r="C1820" s="76"/>
      <c r="D1820" s="38"/>
      <c r="E1820" s="38"/>
      <c r="G1820" s="38"/>
      <c r="H1820" s="38"/>
      <c r="I1820" s="38"/>
      <c r="K1820" s="77"/>
      <c r="L1820" s="77"/>
      <c r="M1820" s="38"/>
      <c r="N1820" s="78">
        <v>1334.24</v>
      </c>
      <c r="O1820" s="78"/>
      <c r="P1820" s="78"/>
    </row>
    <row r="1821" spans="2:16" s="22" customFormat="1" ht="0.75" customHeight="1" x14ac:dyDescent="0.25">
      <c r="B1821" s="76"/>
      <c r="C1821" s="76"/>
      <c r="N1821" s="78"/>
      <c r="O1821" s="78"/>
      <c r="P1821" s="78"/>
    </row>
    <row r="1822" spans="2:16" s="22" customFormat="1" ht="13.2" x14ac:dyDescent="0.25">
      <c r="B1822" s="73" t="s">
        <v>4795</v>
      </c>
      <c r="C1822" s="73"/>
      <c r="D1822" s="28">
        <v>1</v>
      </c>
      <c r="E1822" s="29">
        <v>43845</v>
      </c>
      <c r="G1822" s="39" t="s">
        <v>43</v>
      </c>
      <c r="H1822" s="39" t="s">
        <v>3378</v>
      </c>
      <c r="I1822" s="39" t="s">
        <v>3678</v>
      </c>
      <c r="K1822" s="74">
        <v>1</v>
      </c>
      <c r="L1822" s="74"/>
      <c r="M1822" s="30">
        <v>22.72</v>
      </c>
    </row>
    <row r="1823" spans="2:16" s="22" customFormat="1" ht="11.25" customHeight="1" x14ac:dyDescent="0.25"/>
    <row r="1824" spans="2:16" s="21" customFormat="1" ht="13.5" customHeight="1" x14ac:dyDescent="0.25">
      <c r="B1824" s="71" t="s">
        <v>4795</v>
      </c>
      <c r="C1824" s="71"/>
      <c r="D1824" s="25">
        <v>2</v>
      </c>
      <c r="E1824" s="26">
        <v>43845</v>
      </c>
      <c r="G1824" s="37" t="s">
        <v>43</v>
      </c>
      <c r="H1824" s="37" t="s">
        <v>4032</v>
      </c>
      <c r="I1824" s="37" t="s">
        <v>4796</v>
      </c>
      <c r="K1824" s="72">
        <v>1</v>
      </c>
      <c r="L1824" s="72"/>
      <c r="M1824" s="27">
        <v>403.48</v>
      </c>
    </row>
    <row r="1825" spans="2:16" s="22" customFormat="1" ht="13.5" customHeight="1" x14ac:dyDescent="0.25">
      <c r="B1825" s="73" t="s">
        <v>4795</v>
      </c>
      <c r="C1825" s="73"/>
      <c r="D1825" s="28">
        <v>3</v>
      </c>
      <c r="E1825" s="29">
        <v>43845</v>
      </c>
      <c r="G1825" s="39" t="s">
        <v>43</v>
      </c>
      <c r="H1825" s="39" t="s">
        <v>4027</v>
      </c>
      <c r="I1825" s="39" t="s">
        <v>3846</v>
      </c>
      <c r="K1825" s="74">
        <v>1</v>
      </c>
      <c r="L1825" s="74"/>
      <c r="M1825" s="30">
        <v>872.36</v>
      </c>
    </row>
    <row r="1826" spans="2:16" s="21" customFormat="1" ht="13.5" customHeight="1" x14ac:dyDescent="0.25">
      <c r="B1826" s="71" t="s">
        <v>4795</v>
      </c>
      <c r="C1826" s="71"/>
      <c r="D1826" s="25">
        <v>4</v>
      </c>
      <c r="E1826" s="26">
        <v>43845</v>
      </c>
      <c r="G1826" s="37" t="s">
        <v>43</v>
      </c>
      <c r="H1826" s="37" t="s">
        <v>4029</v>
      </c>
      <c r="I1826" s="37" t="s">
        <v>4797</v>
      </c>
      <c r="K1826" s="72">
        <v>1</v>
      </c>
      <c r="L1826" s="72"/>
      <c r="M1826" s="27">
        <v>61.85</v>
      </c>
    </row>
    <row r="1827" spans="2:16" s="22" customFormat="1" ht="13.5" customHeight="1" x14ac:dyDescent="0.25">
      <c r="B1827" s="73" t="s">
        <v>4795</v>
      </c>
      <c r="C1827" s="73"/>
      <c r="D1827" s="28">
        <v>5</v>
      </c>
      <c r="E1827" s="29">
        <v>43845</v>
      </c>
      <c r="G1827" s="39" t="s">
        <v>43</v>
      </c>
      <c r="H1827" s="39" t="s">
        <v>4798</v>
      </c>
      <c r="I1827" s="39" t="s">
        <v>3797</v>
      </c>
      <c r="K1827" s="74">
        <v>1</v>
      </c>
      <c r="L1827" s="74"/>
      <c r="M1827" s="30">
        <v>170.66</v>
      </c>
    </row>
    <row r="1828" spans="2:16" s="22" customFormat="1" ht="13.2" x14ac:dyDescent="0.25">
      <c r="B1828" s="75" t="s">
        <v>4799</v>
      </c>
      <c r="C1828" s="75"/>
      <c r="D1828" s="75"/>
      <c r="E1828" s="75"/>
      <c r="F1828" s="75"/>
      <c r="G1828" s="75"/>
      <c r="H1828" s="75"/>
      <c r="I1828" s="75"/>
      <c r="J1828" s="75"/>
      <c r="K1828" s="75"/>
      <c r="L1828" s="75"/>
      <c r="M1828" s="75"/>
    </row>
    <row r="1829" spans="2:16" s="22" customFormat="1" ht="2.25" customHeight="1" x14ac:dyDescent="0.25"/>
    <row r="1830" spans="2:16" ht="11.25" customHeight="1" x14ac:dyDescent="0.25">
      <c r="B1830" s="76" t="s">
        <v>4795</v>
      </c>
      <c r="C1830" s="76"/>
      <c r="D1830" s="38"/>
      <c r="E1830" s="38"/>
      <c r="G1830" s="38"/>
      <c r="H1830" s="38"/>
      <c r="I1830" s="38"/>
      <c r="K1830" s="77"/>
      <c r="L1830" s="77"/>
      <c r="M1830" s="38"/>
      <c r="N1830" s="78">
        <v>1531.07</v>
      </c>
      <c r="O1830" s="78"/>
      <c r="P1830" s="78"/>
    </row>
    <row r="1831" spans="2:16" s="21" customFormat="1" ht="0.75" customHeight="1" x14ac:dyDescent="0.25">
      <c r="B1831" s="76"/>
      <c r="C1831" s="76"/>
      <c r="N1831" s="78"/>
      <c r="O1831" s="78"/>
      <c r="P1831" s="78"/>
    </row>
    <row r="1832" spans="2:16" s="21" customFormat="1" ht="13.2" x14ac:dyDescent="0.25">
      <c r="B1832" s="71" t="s">
        <v>4800</v>
      </c>
      <c r="C1832" s="71"/>
      <c r="D1832" s="25">
        <v>1</v>
      </c>
      <c r="E1832" s="26">
        <v>43845</v>
      </c>
      <c r="G1832" s="37" t="s">
        <v>43</v>
      </c>
      <c r="H1832" s="37" t="s">
        <v>3378</v>
      </c>
      <c r="I1832" s="37" t="s">
        <v>3678</v>
      </c>
      <c r="K1832" s="72">
        <v>1</v>
      </c>
      <c r="L1832" s="72"/>
      <c r="M1832" s="27">
        <v>22.72</v>
      </c>
    </row>
    <row r="1833" spans="2:16" s="21" customFormat="1" ht="11.25" customHeight="1" x14ac:dyDescent="0.25"/>
    <row r="1834" spans="2:16" s="22" customFormat="1" ht="13.5" customHeight="1" x14ac:dyDescent="0.25">
      <c r="B1834" s="73" t="s">
        <v>4800</v>
      </c>
      <c r="C1834" s="73"/>
      <c r="D1834" s="28">
        <v>2</v>
      </c>
      <c r="E1834" s="29">
        <v>43845</v>
      </c>
      <c r="G1834" s="39" t="s">
        <v>43</v>
      </c>
      <c r="H1834" s="39" t="s">
        <v>4014</v>
      </c>
      <c r="I1834" s="39" t="s">
        <v>4380</v>
      </c>
      <c r="K1834" s="74">
        <v>1</v>
      </c>
      <c r="L1834" s="74"/>
      <c r="M1834" s="30">
        <v>367.06</v>
      </c>
    </row>
    <row r="1835" spans="2:16" s="21" customFormat="1" ht="13.5" customHeight="1" x14ac:dyDescent="0.25">
      <c r="B1835" s="71" t="s">
        <v>4800</v>
      </c>
      <c r="C1835" s="71"/>
      <c r="D1835" s="25">
        <v>3</v>
      </c>
      <c r="E1835" s="26">
        <v>43845</v>
      </c>
      <c r="G1835" s="37" t="s">
        <v>43</v>
      </c>
      <c r="H1835" s="37" t="s">
        <v>3523</v>
      </c>
      <c r="I1835" s="37" t="s">
        <v>70</v>
      </c>
      <c r="K1835" s="72">
        <v>1</v>
      </c>
      <c r="L1835" s="72"/>
      <c r="M1835" s="27">
        <v>110.82</v>
      </c>
    </row>
    <row r="1836" spans="2:16" s="22" customFormat="1" ht="13.5" customHeight="1" x14ac:dyDescent="0.25">
      <c r="B1836" s="73" t="s">
        <v>4800</v>
      </c>
      <c r="C1836" s="73"/>
      <c r="D1836" s="28">
        <v>4</v>
      </c>
      <c r="E1836" s="29">
        <v>43845</v>
      </c>
      <c r="G1836" s="39" t="s">
        <v>43</v>
      </c>
      <c r="H1836" s="39" t="s">
        <v>4012</v>
      </c>
      <c r="I1836" s="39" t="s">
        <v>73</v>
      </c>
      <c r="K1836" s="74">
        <v>1</v>
      </c>
      <c r="L1836" s="74"/>
      <c r="M1836" s="30">
        <v>673.59</v>
      </c>
    </row>
    <row r="1837" spans="2:16" s="21" customFormat="1" ht="13.5" customHeight="1" x14ac:dyDescent="0.25">
      <c r="B1837" s="71" t="s">
        <v>4800</v>
      </c>
      <c r="C1837" s="71"/>
      <c r="D1837" s="25">
        <v>5</v>
      </c>
      <c r="E1837" s="26">
        <v>43845</v>
      </c>
      <c r="G1837" s="37" t="s">
        <v>43</v>
      </c>
      <c r="H1837" s="37" t="s">
        <v>4013</v>
      </c>
      <c r="I1837" s="37" t="s">
        <v>71</v>
      </c>
      <c r="K1837" s="72">
        <v>1</v>
      </c>
      <c r="L1837" s="72"/>
      <c r="M1837" s="27">
        <v>51.46</v>
      </c>
    </row>
    <row r="1838" spans="2:16" s="21" customFormat="1" ht="13.2" x14ac:dyDescent="0.25">
      <c r="B1838" s="79" t="s">
        <v>4801</v>
      </c>
      <c r="C1838" s="79"/>
      <c r="D1838" s="79"/>
      <c r="E1838" s="79"/>
      <c r="F1838" s="79"/>
      <c r="G1838" s="79"/>
      <c r="H1838" s="79"/>
      <c r="I1838" s="79"/>
      <c r="J1838" s="79"/>
      <c r="K1838" s="79"/>
      <c r="L1838" s="79"/>
      <c r="M1838" s="79"/>
    </row>
    <row r="1839" spans="2:16" s="21" customFormat="1" ht="2.25" customHeight="1" x14ac:dyDescent="0.25"/>
    <row r="1840" spans="2:16" ht="11.25" customHeight="1" x14ac:dyDescent="0.25">
      <c r="B1840" s="76" t="s">
        <v>4800</v>
      </c>
      <c r="C1840" s="76"/>
      <c r="D1840" s="38"/>
      <c r="E1840" s="38"/>
      <c r="G1840" s="38"/>
      <c r="H1840" s="38"/>
      <c r="I1840" s="38"/>
      <c r="K1840" s="77"/>
      <c r="L1840" s="77"/>
      <c r="M1840" s="38"/>
      <c r="N1840" s="78">
        <v>1225.6500000000001</v>
      </c>
      <c r="O1840" s="78"/>
      <c r="P1840" s="78"/>
    </row>
    <row r="1841" spans="2:16" s="22" customFormat="1" ht="0.75" customHeight="1" x14ac:dyDescent="0.25">
      <c r="B1841" s="76"/>
      <c r="C1841" s="76"/>
      <c r="N1841" s="78"/>
      <c r="O1841" s="78"/>
      <c r="P1841" s="78"/>
    </row>
    <row r="1842" spans="2:16" s="22" customFormat="1" ht="13.2" x14ac:dyDescent="0.25">
      <c r="B1842" s="73" t="s">
        <v>4802</v>
      </c>
      <c r="C1842" s="73"/>
      <c r="D1842" s="28">
        <v>1</v>
      </c>
      <c r="E1842" s="29">
        <v>43845</v>
      </c>
      <c r="G1842" s="39" t="s">
        <v>43</v>
      </c>
      <c r="H1842" s="39" t="s">
        <v>3390</v>
      </c>
      <c r="I1842" s="39" t="s">
        <v>74</v>
      </c>
      <c r="K1842" s="74">
        <v>1</v>
      </c>
      <c r="L1842" s="74"/>
      <c r="M1842" s="30">
        <v>240.15</v>
      </c>
    </row>
    <row r="1843" spans="2:16" s="22" customFormat="1" ht="11.25" customHeight="1" x14ac:dyDescent="0.25"/>
    <row r="1844" spans="2:16" s="21" customFormat="1" ht="13.5" customHeight="1" x14ac:dyDescent="0.25">
      <c r="B1844" s="71" t="s">
        <v>4802</v>
      </c>
      <c r="C1844" s="71"/>
      <c r="D1844" s="25">
        <v>2</v>
      </c>
      <c r="E1844" s="26">
        <v>43845</v>
      </c>
      <c r="G1844" s="37" t="s">
        <v>43</v>
      </c>
      <c r="H1844" s="37" t="s">
        <v>3378</v>
      </c>
      <c r="I1844" s="37" t="s">
        <v>3678</v>
      </c>
      <c r="K1844" s="72">
        <v>1</v>
      </c>
      <c r="L1844" s="72"/>
      <c r="M1844" s="27">
        <v>22.72</v>
      </c>
    </row>
    <row r="1845" spans="2:16" s="22" customFormat="1" ht="13.5" customHeight="1" x14ac:dyDescent="0.25">
      <c r="B1845" s="73" t="s">
        <v>4802</v>
      </c>
      <c r="C1845" s="73"/>
      <c r="D1845" s="28">
        <v>3</v>
      </c>
      <c r="E1845" s="29">
        <v>43845</v>
      </c>
      <c r="G1845" s="39" t="s">
        <v>43</v>
      </c>
      <c r="H1845" s="39" t="s">
        <v>3391</v>
      </c>
      <c r="I1845" s="39" t="s">
        <v>75</v>
      </c>
      <c r="K1845" s="74">
        <v>1</v>
      </c>
      <c r="L1845" s="74"/>
      <c r="M1845" s="30">
        <v>418.43</v>
      </c>
    </row>
    <row r="1846" spans="2:16" s="21" customFormat="1" ht="13.5" customHeight="1" x14ac:dyDescent="0.25">
      <c r="B1846" s="71" t="s">
        <v>4802</v>
      </c>
      <c r="C1846" s="71"/>
      <c r="D1846" s="25">
        <v>4</v>
      </c>
      <c r="E1846" s="26">
        <v>43845</v>
      </c>
      <c r="G1846" s="37" t="s">
        <v>43</v>
      </c>
      <c r="H1846" s="37" t="s">
        <v>3392</v>
      </c>
      <c r="I1846" s="37" t="s">
        <v>47</v>
      </c>
      <c r="K1846" s="72">
        <v>1</v>
      </c>
      <c r="L1846" s="72"/>
      <c r="M1846" s="27">
        <v>129.16</v>
      </c>
    </row>
    <row r="1847" spans="2:16" s="21" customFormat="1" ht="13.2" x14ac:dyDescent="0.25">
      <c r="B1847" s="79" t="s">
        <v>4803</v>
      </c>
      <c r="C1847" s="79"/>
      <c r="D1847" s="79"/>
      <c r="E1847" s="79"/>
      <c r="F1847" s="79"/>
      <c r="G1847" s="79"/>
      <c r="H1847" s="79"/>
      <c r="I1847" s="79"/>
      <c r="J1847" s="79"/>
      <c r="K1847" s="79"/>
      <c r="L1847" s="79"/>
      <c r="M1847" s="79"/>
    </row>
    <row r="1848" spans="2:16" s="21" customFormat="1" ht="2.25" customHeight="1" x14ac:dyDescent="0.25"/>
    <row r="1849" spans="2:16" ht="11.25" customHeight="1" x14ac:dyDescent="0.25">
      <c r="B1849" s="76" t="s">
        <v>4802</v>
      </c>
      <c r="C1849" s="76"/>
      <c r="D1849" s="38"/>
      <c r="E1849" s="38"/>
      <c r="G1849" s="38"/>
      <c r="H1849" s="38"/>
      <c r="I1849" s="38"/>
      <c r="K1849" s="77"/>
      <c r="L1849" s="77"/>
      <c r="M1849" s="38"/>
      <c r="N1849" s="78">
        <v>810.46</v>
      </c>
      <c r="O1849" s="78"/>
      <c r="P1849" s="78"/>
    </row>
    <row r="1850" spans="2:16" s="22" customFormat="1" ht="0.75" customHeight="1" x14ac:dyDescent="0.25">
      <c r="B1850" s="76"/>
      <c r="C1850" s="76"/>
      <c r="N1850" s="78"/>
      <c r="O1850" s="78"/>
      <c r="P1850" s="78"/>
    </row>
    <row r="1851" spans="2:16" s="22" customFormat="1" ht="13.2" x14ac:dyDescent="0.25">
      <c r="B1851" s="73" t="s">
        <v>4804</v>
      </c>
      <c r="C1851" s="73"/>
      <c r="D1851" s="28">
        <v>1</v>
      </c>
      <c r="E1851" s="29">
        <v>43845</v>
      </c>
      <c r="G1851" s="39" t="s">
        <v>43</v>
      </c>
      <c r="H1851" s="39" t="s">
        <v>3453</v>
      </c>
      <c r="I1851" s="39" t="s">
        <v>3306</v>
      </c>
      <c r="K1851" s="74">
        <v>1</v>
      </c>
      <c r="L1851" s="74"/>
      <c r="M1851" s="30">
        <v>208.75</v>
      </c>
    </row>
    <row r="1852" spans="2:16" s="22" customFormat="1" ht="11.25" customHeight="1" x14ac:dyDescent="0.25"/>
    <row r="1853" spans="2:16" s="21" customFormat="1" ht="13.5" customHeight="1" x14ac:dyDescent="0.25">
      <c r="B1853" s="71" t="s">
        <v>4804</v>
      </c>
      <c r="C1853" s="71"/>
      <c r="D1853" s="25">
        <v>2</v>
      </c>
      <c r="E1853" s="26">
        <v>43845</v>
      </c>
      <c r="G1853" s="37" t="s">
        <v>43</v>
      </c>
      <c r="H1853" s="37" t="s">
        <v>3395</v>
      </c>
      <c r="I1853" s="37" t="s">
        <v>8</v>
      </c>
      <c r="K1853" s="72">
        <v>1</v>
      </c>
      <c r="L1853" s="72"/>
      <c r="M1853" s="27">
        <v>29.11</v>
      </c>
    </row>
    <row r="1854" spans="2:16" s="22" customFormat="1" ht="13.5" customHeight="1" x14ac:dyDescent="0.25">
      <c r="B1854" s="73" t="s">
        <v>4804</v>
      </c>
      <c r="C1854" s="73"/>
      <c r="D1854" s="28">
        <v>3</v>
      </c>
      <c r="E1854" s="29">
        <v>43845</v>
      </c>
      <c r="G1854" s="39" t="s">
        <v>43</v>
      </c>
      <c r="H1854" s="39" t="s">
        <v>4037</v>
      </c>
      <c r="I1854" s="39" t="s">
        <v>3310</v>
      </c>
      <c r="K1854" s="74">
        <v>1</v>
      </c>
      <c r="L1854" s="74"/>
      <c r="M1854" s="30">
        <v>542.36</v>
      </c>
    </row>
    <row r="1855" spans="2:16" s="21" customFormat="1" ht="13.5" customHeight="1" x14ac:dyDescent="0.25">
      <c r="B1855" s="71" t="s">
        <v>4804</v>
      </c>
      <c r="C1855" s="71"/>
      <c r="D1855" s="25">
        <v>4</v>
      </c>
      <c r="E1855" s="26">
        <v>43845</v>
      </c>
      <c r="G1855" s="37" t="s">
        <v>43</v>
      </c>
      <c r="H1855" s="37" t="s">
        <v>4038</v>
      </c>
      <c r="I1855" s="37" t="s">
        <v>3311</v>
      </c>
      <c r="K1855" s="72">
        <v>1</v>
      </c>
      <c r="L1855" s="72"/>
      <c r="M1855" s="27">
        <v>194.76</v>
      </c>
    </row>
    <row r="1856" spans="2:16" s="21" customFormat="1" ht="13.2" x14ac:dyDescent="0.25">
      <c r="B1856" s="79" t="s">
        <v>4805</v>
      </c>
      <c r="C1856" s="79"/>
      <c r="D1856" s="79"/>
      <c r="E1856" s="79"/>
      <c r="F1856" s="79"/>
      <c r="G1856" s="79"/>
      <c r="H1856" s="79"/>
      <c r="I1856" s="79"/>
      <c r="J1856" s="79"/>
      <c r="K1856" s="79"/>
      <c r="L1856" s="79"/>
      <c r="M1856" s="79"/>
    </row>
    <row r="1857" spans="2:16" s="21" customFormat="1" ht="2.25" customHeight="1" x14ac:dyDescent="0.25"/>
    <row r="1858" spans="2:16" ht="11.25" customHeight="1" x14ac:dyDescent="0.25">
      <c r="B1858" s="76" t="s">
        <v>4804</v>
      </c>
      <c r="C1858" s="76"/>
      <c r="D1858" s="38"/>
      <c r="E1858" s="38"/>
      <c r="G1858" s="38"/>
      <c r="H1858" s="38"/>
      <c r="I1858" s="38"/>
      <c r="K1858" s="77"/>
      <c r="L1858" s="77"/>
      <c r="M1858" s="38"/>
      <c r="N1858" s="78">
        <v>974.98</v>
      </c>
      <c r="O1858" s="78"/>
      <c r="P1858" s="78"/>
    </row>
    <row r="1859" spans="2:16" s="22" customFormat="1" ht="0.75" customHeight="1" x14ac:dyDescent="0.25">
      <c r="B1859" s="76"/>
      <c r="C1859" s="76"/>
      <c r="N1859" s="78"/>
      <c r="O1859" s="78"/>
      <c r="P1859" s="78"/>
    </row>
    <row r="1860" spans="2:16" s="22" customFormat="1" ht="13.2" x14ac:dyDescent="0.25">
      <c r="B1860" s="73" t="s">
        <v>4806</v>
      </c>
      <c r="C1860" s="73"/>
      <c r="D1860" s="28">
        <v>1</v>
      </c>
      <c r="E1860" s="29">
        <v>43845</v>
      </c>
      <c r="G1860" s="39" t="s">
        <v>43</v>
      </c>
      <c r="H1860" s="39" t="s">
        <v>3798</v>
      </c>
      <c r="I1860" s="39" t="s">
        <v>11</v>
      </c>
      <c r="K1860" s="74">
        <v>1</v>
      </c>
      <c r="L1860" s="74"/>
      <c r="M1860" s="30">
        <v>198.1</v>
      </c>
    </row>
    <row r="1861" spans="2:16" s="22" customFormat="1" ht="11.25" customHeight="1" x14ac:dyDescent="0.25"/>
    <row r="1862" spans="2:16" s="21" customFormat="1" ht="13.5" customHeight="1" x14ac:dyDescent="0.25">
      <c r="B1862" s="71" t="s">
        <v>4806</v>
      </c>
      <c r="C1862" s="71"/>
      <c r="D1862" s="25">
        <v>2</v>
      </c>
      <c r="E1862" s="26">
        <v>43845</v>
      </c>
      <c r="G1862" s="37" t="s">
        <v>43</v>
      </c>
      <c r="H1862" s="37" t="s">
        <v>3395</v>
      </c>
      <c r="I1862" s="37" t="s">
        <v>8</v>
      </c>
      <c r="K1862" s="72">
        <v>2</v>
      </c>
      <c r="L1862" s="72"/>
      <c r="M1862" s="27">
        <v>58.22</v>
      </c>
    </row>
    <row r="1863" spans="2:16" s="22" customFormat="1" ht="13.5" customHeight="1" x14ac:dyDescent="0.25">
      <c r="B1863" s="73" t="s">
        <v>4806</v>
      </c>
      <c r="C1863" s="73"/>
      <c r="D1863" s="28">
        <v>3</v>
      </c>
      <c r="E1863" s="29">
        <v>43845</v>
      </c>
      <c r="G1863" s="39" t="s">
        <v>43</v>
      </c>
      <c r="H1863" s="39" t="s">
        <v>3799</v>
      </c>
      <c r="I1863" s="39" t="s">
        <v>79</v>
      </c>
      <c r="K1863" s="74">
        <v>1</v>
      </c>
      <c r="L1863" s="74"/>
      <c r="M1863" s="30">
        <v>177.66</v>
      </c>
    </row>
    <row r="1864" spans="2:16" s="21" customFormat="1" ht="13.5" customHeight="1" x14ac:dyDescent="0.25">
      <c r="B1864" s="71" t="s">
        <v>4806</v>
      </c>
      <c r="C1864" s="71"/>
      <c r="D1864" s="25">
        <v>4</v>
      </c>
      <c r="E1864" s="26">
        <v>43845</v>
      </c>
      <c r="G1864" s="37" t="s">
        <v>43</v>
      </c>
      <c r="H1864" s="37" t="s">
        <v>3800</v>
      </c>
      <c r="I1864" s="37" t="s">
        <v>63</v>
      </c>
      <c r="K1864" s="72">
        <v>1</v>
      </c>
      <c r="L1864" s="72"/>
      <c r="M1864" s="27">
        <v>342.87</v>
      </c>
    </row>
    <row r="1865" spans="2:16" s="22" customFormat="1" ht="13.5" customHeight="1" x14ac:dyDescent="0.25">
      <c r="B1865" s="73" t="s">
        <v>4806</v>
      </c>
      <c r="C1865" s="73"/>
      <c r="D1865" s="28">
        <v>5</v>
      </c>
      <c r="E1865" s="29">
        <v>43845</v>
      </c>
      <c r="G1865" s="39" t="s">
        <v>43</v>
      </c>
      <c r="H1865" s="39" t="s">
        <v>3801</v>
      </c>
      <c r="I1865" s="39" t="s">
        <v>47</v>
      </c>
      <c r="K1865" s="74">
        <v>1</v>
      </c>
      <c r="L1865" s="74"/>
      <c r="M1865" s="30">
        <v>192.59</v>
      </c>
    </row>
    <row r="1866" spans="2:16" s="21" customFormat="1" ht="13.5" customHeight="1" x14ac:dyDescent="0.25">
      <c r="B1866" s="71" t="s">
        <v>4806</v>
      </c>
      <c r="C1866" s="71"/>
      <c r="D1866" s="25">
        <v>6</v>
      </c>
      <c r="E1866" s="26">
        <v>43845</v>
      </c>
      <c r="G1866" s="37" t="s">
        <v>43</v>
      </c>
      <c r="H1866" s="37" t="s">
        <v>3802</v>
      </c>
      <c r="I1866" s="37" t="s">
        <v>3290</v>
      </c>
      <c r="K1866" s="72">
        <v>1</v>
      </c>
      <c r="L1866" s="72"/>
      <c r="M1866" s="27">
        <v>482.98</v>
      </c>
    </row>
    <row r="1867" spans="2:16" s="22" customFormat="1" ht="13.5" customHeight="1" x14ac:dyDescent="0.25">
      <c r="B1867" s="73" t="s">
        <v>4806</v>
      </c>
      <c r="C1867" s="73"/>
      <c r="D1867" s="28">
        <v>7</v>
      </c>
      <c r="E1867" s="29">
        <v>43845</v>
      </c>
      <c r="G1867" s="39" t="s">
        <v>43</v>
      </c>
      <c r="H1867" s="39" t="s">
        <v>3803</v>
      </c>
      <c r="I1867" s="39" t="s">
        <v>13</v>
      </c>
      <c r="K1867" s="74">
        <v>1</v>
      </c>
      <c r="L1867" s="74"/>
      <c r="M1867" s="30">
        <v>489.02</v>
      </c>
    </row>
    <row r="1868" spans="2:16" s="22" customFormat="1" ht="13.2" x14ac:dyDescent="0.25">
      <c r="B1868" s="75" t="s">
        <v>4807</v>
      </c>
      <c r="C1868" s="75"/>
      <c r="D1868" s="75"/>
      <c r="E1868" s="75"/>
      <c r="F1868" s="75"/>
      <c r="G1868" s="75"/>
      <c r="H1868" s="75"/>
      <c r="I1868" s="75"/>
      <c r="J1868" s="75"/>
      <c r="K1868" s="75"/>
      <c r="L1868" s="75"/>
      <c r="M1868" s="75"/>
    </row>
    <row r="1869" spans="2:16" s="22" customFormat="1" ht="2.25" customHeight="1" x14ac:dyDescent="0.25"/>
    <row r="1870" spans="2:16" ht="11.25" customHeight="1" x14ac:dyDescent="0.25">
      <c r="B1870" s="76" t="s">
        <v>4806</v>
      </c>
      <c r="C1870" s="76"/>
      <c r="D1870" s="38"/>
      <c r="E1870" s="38"/>
      <c r="G1870" s="38"/>
      <c r="H1870" s="38"/>
      <c r="I1870" s="38"/>
      <c r="K1870" s="77"/>
      <c r="L1870" s="77"/>
      <c r="M1870" s="38"/>
      <c r="N1870" s="78">
        <v>1941.44</v>
      </c>
      <c r="O1870" s="78"/>
      <c r="P1870" s="78"/>
    </row>
    <row r="1871" spans="2:16" s="21" customFormat="1" ht="0.75" customHeight="1" x14ac:dyDescent="0.25">
      <c r="B1871" s="76"/>
      <c r="C1871" s="76"/>
      <c r="N1871" s="78"/>
      <c r="O1871" s="78"/>
      <c r="P1871" s="78"/>
    </row>
    <row r="1872" spans="2:16" s="21" customFormat="1" ht="13.2" x14ac:dyDescent="0.25">
      <c r="B1872" s="71" t="s">
        <v>4808</v>
      </c>
      <c r="C1872" s="71"/>
      <c r="D1872" s="25">
        <v>1</v>
      </c>
      <c r="E1872" s="26">
        <v>43846</v>
      </c>
      <c r="G1872" s="37" t="s">
        <v>43</v>
      </c>
      <c r="H1872" s="37" t="s">
        <v>3677</v>
      </c>
      <c r="I1872" s="37" t="s">
        <v>11</v>
      </c>
      <c r="K1872" s="72">
        <v>1</v>
      </c>
      <c r="L1872" s="72"/>
      <c r="M1872" s="27">
        <v>208.75</v>
      </c>
    </row>
    <row r="1873" spans="2:16" s="21" customFormat="1" ht="11.25" customHeight="1" x14ac:dyDescent="0.25"/>
    <row r="1874" spans="2:16" s="22" customFormat="1" ht="13.5" customHeight="1" x14ac:dyDescent="0.25">
      <c r="B1874" s="73" t="s">
        <v>4808</v>
      </c>
      <c r="C1874" s="73"/>
      <c r="D1874" s="28">
        <v>2</v>
      </c>
      <c r="E1874" s="29">
        <v>43846</v>
      </c>
      <c r="G1874" s="39" t="s">
        <v>43</v>
      </c>
      <c r="H1874" s="39" t="s">
        <v>3404</v>
      </c>
      <c r="I1874" s="39" t="s">
        <v>77</v>
      </c>
      <c r="K1874" s="74">
        <v>2</v>
      </c>
      <c r="L1874" s="74"/>
      <c r="M1874" s="30">
        <v>50.54</v>
      </c>
    </row>
    <row r="1875" spans="2:16" s="21" customFormat="1" ht="13.5" customHeight="1" x14ac:dyDescent="0.25">
      <c r="B1875" s="71" t="s">
        <v>4808</v>
      </c>
      <c r="C1875" s="71"/>
      <c r="D1875" s="25">
        <v>3</v>
      </c>
      <c r="E1875" s="26">
        <v>43846</v>
      </c>
      <c r="G1875" s="37" t="s">
        <v>43</v>
      </c>
      <c r="H1875" s="37" t="s">
        <v>3378</v>
      </c>
      <c r="I1875" s="37" t="s">
        <v>3678</v>
      </c>
      <c r="K1875" s="72">
        <v>2</v>
      </c>
      <c r="L1875" s="72"/>
      <c r="M1875" s="27">
        <v>45.44</v>
      </c>
    </row>
    <row r="1876" spans="2:16" s="22" customFormat="1" ht="13.5" customHeight="1" x14ac:dyDescent="0.25">
      <c r="B1876" s="73" t="s">
        <v>4808</v>
      </c>
      <c r="C1876" s="73"/>
      <c r="D1876" s="28">
        <v>4</v>
      </c>
      <c r="E1876" s="29">
        <v>43846</v>
      </c>
      <c r="G1876" s="39" t="s">
        <v>43</v>
      </c>
      <c r="H1876" s="39" t="s">
        <v>3679</v>
      </c>
      <c r="I1876" s="39" t="s">
        <v>47</v>
      </c>
      <c r="K1876" s="74">
        <v>1</v>
      </c>
      <c r="L1876" s="74"/>
      <c r="M1876" s="30">
        <v>184.55</v>
      </c>
    </row>
    <row r="1877" spans="2:16" s="21" customFormat="1" ht="13.5" customHeight="1" x14ac:dyDescent="0.25">
      <c r="B1877" s="71" t="s">
        <v>4808</v>
      </c>
      <c r="C1877" s="71"/>
      <c r="D1877" s="25">
        <v>5</v>
      </c>
      <c r="E1877" s="26">
        <v>43846</v>
      </c>
      <c r="G1877" s="37" t="s">
        <v>43</v>
      </c>
      <c r="H1877" s="37" t="s">
        <v>3857</v>
      </c>
      <c r="I1877" s="37" t="s">
        <v>13</v>
      </c>
      <c r="K1877" s="72">
        <v>1</v>
      </c>
      <c r="L1877" s="72"/>
      <c r="M1877" s="27">
        <v>489.2</v>
      </c>
    </row>
    <row r="1878" spans="2:16" s="22" customFormat="1" ht="13.5" customHeight="1" x14ac:dyDescent="0.25">
      <c r="B1878" s="73" t="s">
        <v>4808</v>
      </c>
      <c r="C1878" s="73"/>
      <c r="D1878" s="28">
        <v>6</v>
      </c>
      <c r="E1878" s="29">
        <v>43846</v>
      </c>
      <c r="G1878" s="39" t="s">
        <v>43</v>
      </c>
      <c r="H1878" s="39" t="s">
        <v>3858</v>
      </c>
      <c r="I1878" s="39" t="s">
        <v>78</v>
      </c>
      <c r="K1878" s="74">
        <v>1</v>
      </c>
      <c r="L1878" s="74"/>
      <c r="M1878" s="30">
        <v>425.14</v>
      </c>
    </row>
    <row r="1879" spans="2:16" s="21" customFormat="1" ht="13.5" customHeight="1" x14ac:dyDescent="0.25">
      <c r="B1879" s="71" t="s">
        <v>4808</v>
      </c>
      <c r="C1879" s="71"/>
      <c r="D1879" s="25">
        <v>7</v>
      </c>
      <c r="E1879" s="26">
        <v>43846</v>
      </c>
      <c r="G1879" s="37" t="s">
        <v>43</v>
      </c>
      <c r="H1879" s="37" t="s">
        <v>3684</v>
      </c>
      <c r="I1879" s="37" t="s">
        <v>3669</v>
      </c>
      <c r="K1879" s="72">
        <v>1</v>
      </c>
      <c r="L1879" s="72"/>
      <c r="M1879" s="27">
        <v>429.93</v>
      </c>
    </row>
    <row r="1880" spans="2:16" s="22" customFormat="1" ht="13.5" customHeight="1" x14ac:dyDescent="0.25">
      <c r="B1880" s="73" t="s">
        <v>4808</v>
      </c>
      <c r="C1880" s="73"/>
      <c r="D1880" s="28">
        <v>8</v>
      </c>
      <c r="E1880" s="29">
        <v>43846</v>
      </c>
      <c r="G1880" s="39" t="s">
        <v>43</v>
      </c>
      <c r="H1880" s="39" t="s">
        <v>3685</v>
      </c>
      <c r="I1880" s="39" t="s">
        <v>3671</v>
      </c>
      <c r="K1880" s="74">
        <v>1</v>
      </c>
      <c r="L1880" s="74"/>
      <c r="M1880" s="30">
        <v>475.13</v>
      </c>
    </row>
    <row r="1881" spans="2:16" s="22" customFormat="1" ht="13.2" x14ac:dyDescent="0.25">
      <c r="B1881" s="75" t="s">
        <v>4809</v>
      </c>
      <c r="C1881" s="75"/>
      <c r="D1881" s="75"/>
      <c r="E1881" s="75"/>
      <c r="F1881" s="75"/>
      <c r="G1881" s="75"/>
      <c r="H1881" s="75"/>
      <c r="I1881" s="75"/>
      <c r="J1881" s="75"/>
      <c r="K1881" s="75"/>
      <c r="L1881" s="75"/>
      <c r="M1881" s="75"/>
    </row>
    <row r="1882" spans="2:16" s="22" customFormat="1" ht="2.25" customHeight="1" x14ac:dyDescent="0.25"/>
    <row r="1883" spans="2:16" ht="11.25" customHeight="1" x14ac:dyDescent="0.25">
      <c r="B1883" s="76" t="s">
        <v>4808</v>
      </c>
      <c r="C1883" s="76"/>
      <c r="D1883" s="38"/>
      <c r="E1883" s="38"/>
      <c r="G1883" s="38"/>
      <c r="H1883" s="38"/>
      <c r="I1883" s="38"/>
      <c r="K1883" s="77"/>
      <c r="L1883" s="77"/>
      <c r="M1883" s="38"/>
      <c r="N1883" s="78">
        <v>2308.6799999999998</v>
      </c>
      <c r="O1883" s="78"/>
      <c r="P1883" s="78"/>
    </row>
    <row r="1884" spans="2:16" s="21" customFormat="1" ht="0.75" customHeight="1" x14ac:dyDescent="0.25">
      <c r="B1884" s="76"/>
      <c r="C1884" s="76"/>
      <c r="N1884" s="78"/>
      <c r="O1884" s="78"/>
      <c r="P1884" s="78"/>
    </row>
    <row r="1885" spans="2:16" s="21" customFormat="1" ht="13.2" x14ac:dyDescent="0.25">
      <c r="B1885" s="71" t="s">
        <v>4810</v>
      </c>
      <c r="C1885" s="71"/>
      <c r="D1885" s="25">
        <v>1</v>
      </c>
      <c r="E1885" s="26">
        <v>43846</v>
      </c>
      <c r="G1885" s="37" t="s">
        <v>43</v>
      </c>
      <c r="H1885" s="37" t="s">
        <v>4017</v>
      </c>
      <c r="I1885" s="37" t="s">
        <v>45</v>
      </c>
      <c r="K1885" s="72">
        <v>1</v>
      </c>
      <c r="L1885" s="72"/>
      <c r="M1885" s="27">
        <v>864.84</v>
      </c>
    </row>
    <row r="1886" spans="2:16" s="21" customFormat="1" ht="11.25" customHeight="1" x14ac:dyDescent="0.25"/>
    <row r="1887" spans="2:16" s="22" customFormat="1" ht="13.5" customHeight="1" x14ac:dyDescent="0.25">
      <c r="B1887" s="73" t="s">
        <v>4810</v>
      </c>
      <c r="C1887" s="73"/>
      <c r="D1887" s="28">
        <v>2</v>
      </c>
      <c r="E1887" s="29">
        <v>43846</v>
      </c>
      <c r="G1887" s="39" t="s">
        <v>43</v>
      </c>
      <c r="H1887" s="39" t="s">
        <v>4018</v>
      </c>
      <c r="I1887" s="39" t="s">
        <v>44</v>
      </c>
      <c r="K1887" s="74">
        <v>1</v>
      </c>
      <c r="L1887" s="74"/>
      <c r="M1887" s="30">
        <v>61.76</v>
      </c>
    </row>
    <row r="1888" spans="2:16" s="22" customFormat="1" ht="13.2" x14ac:dyDescent="0.25">
      <c r="B1888" s="75" t="s">
        <v>4811</v>
      </c>
      <c r="C1888" s="75"/>
      <c r="D1888" s="75"/>
      <c r="E1888" s="75"/>
      <c r="F1888" s="75"/>
      <c r="G1888" s="75"/>
      <c r="H1888" s="75"/>
      <c r="I1888" s="75"/>
      <c r="J1888" s="75"/>
      <c r="K1888" s="75"/>
      <c r="L1888" s="75"/>
      <c r="M1888" s="75"/>
    </row>
    <row r="1889" spans="2:16" s="22" customFormat="1" ht="2.25" customHeight="1" x14ac:dyDescent="0.25"/>
    <row r="1890" spans="2:16" ht="11.25" customHeight="1" x14ac:dyDescent="0.25">
      <c r="B1890" s="76" t="s">
        <v>4810</v>
      </c>
      <c r="C1890" s="76"/>
      <c r="D1890" s="38"/>
      <c r="E1890" s="38"/>
      <c r="G1890" s="38"/>
      <c r="H1890" s="38"/>
      <c r="I1890" s="38"/>
      <c r="K1890" s="77"/>
      <c r="L1890" s="77"/>
      <c r="M1890" s="38"/>
      <c r="N1890" s="78">
        <v>926.6</v>
      </c>
      <c r="O1890" s="78"/>
      <c r="P1890" s="78"/>
    </row>
    <row r="1891" spans="2:16" s="21" customFormat="1" ht="0.75" customHeight="1" x14ac:dyDescent="0.25">
      <c r="B1891" s="76"/>
      <c r="C1891" s="76"/>
      <c r="N1891" s="78"/>
      <c r="O1891" s="78"/>
      <c r="P1891" s="78"/>
    </row>
    <row r="1892" spans="2:16" s="21" customFormat="1" ht="13.2" x14ac:dyDescent="0.25">
      <c r="B1892" s="71" t="s">
        <v>4812</v>
      </c>
      <c r="C1892" s="71"/>
      <c r="D1892" s="25">
        <v>1</v>
      </c>
      <c r="E1892" s="26">
        <v>43846</v>
      </c>
      <c r="G1892" s="37" t="s">
        <v>43</v>
      </c>
      <c r="H1892" s="37" t="s">
        <v>4033</v>
      </c>
      <c r="I1892" s="37" t="s">
        <v>3306</v>
      </c>
      <c r="K1892" s="72">
        <v>1</v>
      </c>
      <c r="L1892" s="72"/>
      <c r="M1892" s="27">
        <v>208.75</v>
      </c>
    </row>
    <row r="1893" spans="2:16" s="21" customFormat="1" ht="11.25" customHeight="1" x14ac:dyDescent="0.25"/>
    <row r="1894" spans="2:16" s="22" customFormat="1" ht="13.5" customHeight="1" x14ac:dyDescent="0.25">
      <c r="B1894" s="73" t="s">
        <v>4812</v>
      </c>
      <c r="C1894" s="73"/>
      <c r="D1894" s="28">
        <v>2</v>
      </c>
      <c r="E1894" s="29">
        <v>43846</v>
      </c>
      <c r="G1894" s="39" t="s">
        <v>43</v>
      </c>
      <c r="H1894" s="39" t="s">
        <v>3454</v>
      </c>
      <c r="I1894" s="39" t="s">
        <v>3317</v>
      </c>
      <c r="K1894" s="74">
        <v>1</v>
      </c>
      <c r="L1894" s="74"/>
      <c r="M1894" s="30">
        <v>470.27</v>
      </c>
    </row>
    <row r="1895" spans="2:16" s="21" customFormat="1" ht="13.5" customHeight="1" x14ac:dyDescent="0.25">
      <c r="B1895" s="71" t="s">
        <v>4812</v>
      </c>
      <c r="C1895" s="71"/>
      <c r="D1895" s="25">
        <v>3</v>
      </c>
      <c r="E1895" s="26">
        <v>43846</v>
      </c>
      <c r="G1895" s="37" t="s">
        <v>43</v>
      </c>
      <c r="H1895" s="37" t="s">
        <v>3395</v>
      </c>
      <c r="I1895" s="37" t="s">
        <v>8</v>
      </c>
      <c r="K1895" s="72">
        <v>2</v>
      </c>
      <c r="L1895" s="72"/>
      <c r="M1895" s="27">
        <v>58.22</v>
      </c>
    </row>
    <row r="1896" spans="2:16" s="22" customFormat="1" ht="13.5" customHeight="1" x14ac:dyDescent="0.25">
      <c r="B1896" s="73" t="s">
        <v>4812</v>
      </c>
      <c r="C1896" s="73"/>
      <c r="D1896" s="28">
        <v>4</v>
      </c>
      <c r="E1896" s="29">
        <v>43846</v>
      </c>
      <c r="G1896" s="39" t="s">
        <v>43</v>
      </c>
      <c r="H1896" s="39" t="s">
        <v>3455</v>
      </c>
      <c r="I1896" s="39" t="s">
        <v>3308</v>
      </c>
      <c r="K1896" s="74">
        <v>1</v>
      </c>
      <c r="L1896" s="74"/>
      <c r="M1896" s="30">
        <v>180.87</v>
      </c>
    </row>
    <row r="1897" spans="2:16" s="21" customFormat="1" ht="13.5" customHeight="1" x14ac:dyDescent="0.25">
      <c r="B1897" s="71" t="s">
        <v>4812</v>
      </c>
      <c r="C1897" s="71"/>
      <c r="D1897" s="25">
        <v>5</v>
      </c>
      <c r="E1897" s="26">
        <v>43846</v>
      </c>
      <c r="G1897" s="37" t="s">
        <v>43</v>
      </c>
      <c r="H1897" s="37" t="s">
        <v>3456</v>
      </c>
      <c r="I1897" s="37" t="s">
        <v>3307</v>
      </c>
      <c r="K1897" s="72">
        <v>1</v>
      </c>
      <c r="L1897" s="72"/>
      <c r="M1897" s="27">
        <v>324.91000000000003</v>
      </c>
    </row>
    <row r="1898" spans="2:16" s="22" customFormat="1" ht="13.5" customHeight="1" x14ac:dyDescent="0.25">
      <c r="B1898" s="73" t="s">
        <v>4812</v>
      </c>
      <c r="C1898" s="73"/>
      <c r="D1898" s="28">
        <v>6</v>
      </c>
      <c r="E1898" s="29">
        <v>43846</v>
      </c>
      <c r="G1898" s="39" t="s">
        <v>43</v>
      </c>
      <c r="H1898" s="39" t="s">
        <v>3457</v>
      </c>
      <c r="I1898" s="39" t="s">
        <v>83</v>
      </c>
      <c r="K1898" s="74">
        <v>1</v>
      </c>
      <c r="L1898" s="74"/>
      <c r="M1898" s="30">
        <v>433.73</v>
      </c>
    </row>
    <row r="1899" spans="2:16" s="21" customFormat="1" ht="13.5" customHeight="1" x14ac:dyDescent="0.25">
      <c r="B1899" s="71" t="s">
        <v>4812</v>
      </c>
      <c r="C1899" s="71"/>
      <c r="D1899" s="25">
        <v>7</v>
      </c>
      <c r="E1899" s="26">
        <v>43846</v>
      </c>
      <c r="G1899" s="37" t="s">
        <v>43</v>
      </c>
      <c r="H1899" s="37" t="s">
        <v>3458</v>
      </c>
      <c r="I1899" s="37" t="s">
        <v>84</v>
      </c>
      <c r="K1899" s="72">
        <v>1</v>
      </c>
      <c r="L1899" s="72"/>
      <c r="M1899" s="27">
        <v>146.96</v>
      </c>
    </row>
    <row r="1900" spans="2:16" s="21" customFormat="1" ht="13.2" x14ac:dyDescent="0.25">
      <c r="B1900" s="79" t="s">
        <v>4813</v>
      </c>
      <c r="C1900" s="79"/>
      <c r="D1900" s="79"/>
      <c r="E1900" s="79"/>
      <c r="F1900" s="79"/>
      <c r="G1900" s="79"/>
      <c r="H1900" s="79"/>
      <c r="I1900" s="79"/>
      <c r="J1900" s="79"/>
      <c r="K1900" s="79"/>
      <c r="L1900" s="79"/>
      <c r="M1900" s="79"/>
    </row>
    <row r="1901" spans="2:16" s="21" customFormat="1" ht="2.25" customHeight="1" x14ac:dyDescent="0.25"/>
    <row r="1902" spans="2:16" ht="11.25" customHeight="1" x14ac:dyDescent="0.25">
      <c r="B1902" s="76" t="s">
        <v>4812</v>
      </c>
      <c r="C1902" s="76"/>
      <c r="D1902" s="38"/>
      <c r="E1902" s="38"/>
      <c r="G1902" s="38"/>
      <c r="H1902" s="38"/>
      <c r="I1902" s="38"/>
      <c r="K1902" s="77"/>
      <c r="L1902" s="77"/>
      <c r="M1902" s="38"/>
      <c r="N1902" s="78">
        <v>1823.71</v>
      </c>
      <c r="O1902" s="78"/>
      <c r="P1902" s="78"/>
    </row>
    <row r="1903" spans="2:16" s="22" customFormat="1" ht="0.75" customHeight="1" x14ac:dyDescent="0.25">
      <c r="B1903" s="76"/>
      <c r="C1903" s="76"/>
      <c r="N1903" s="78"/>
      <c r="O1903" s="78"/>
      <c r="P1903" s="78"/>
    </row>
    <row r="1904" spans="2:16" s="22" customFormat="1" ht="13.2" x14ac:dyDescent="0.25">
      <c r="B1904" s="73" t="s">
        <v>4814</v>
      </c>
      <c r="C1904" s="73"/>
      <c r="D1904" s="28">
        <v>1</v>
      </c>
      <c r="E1904" s="29">
        <v>43846</v>
      </c>
      <c r="G1904" s="39" t="s">
        <v>43</v>
      </c>
      <c r="H1904" s="39" t="s">
        <v>3378</v>
      </c>
      <c r="I1904" s="39" t="s">
        <v>3678</v>
      </c>
      <c r="K1904" s="74">
        <v>1</v>
      </c>
      <c r="L1904" s="74"/>
      <c r="M1904" s="30">
        <v>22.72</v>
      </c>
    </row>
    <row r="1905" spans="2:16" s="22" customFormat="1" ht="11.25" customHeight="1" x14ac:dyDescent="0.25"/>
    <row r="1906" spans="2:16" s="21" customFormat="1" ht="13.5" customHeight="1" x14ac:dyDescent="0.25">
      <c r="B1906" s="71" t="s">
        <v>4814</v>
      </c>
      <c r="C1906" s="71"/>
      <c r="D1906" s="25">
        <v>2</v>
      </c>
      <c r="E1906" s="26">
        <v>43846</v>
      </c>
      <c r="G1906" s="37" t="s">
        <v>43</v>
      </c>
      <c r="H1906" s="37" t="s">
        <v>3426</v>
      </c>
      <c r="I1906" s="37" t="s">
        <v>66</v>
      </c>
      <c r="K1906" s="72">
        <v>1</v>
      </c>
      <c r="L1906" s="72"/>
      <c r="M1906" s="27">
        <v>101.02</v>
      </c>
    </row>
    <row r="1907" spans="2:16" s="22" customFormat="1" ht="13.5" customHeight="1" x14ac:dyDescent="0.25">
      <c r="B1907" s="73" t="s">
        <v>4814</v>
      </c>
      <c r="C1907" s="73"/>
      <c r="D1907" s="28">
        <v>3</v>
      </c>
      <c r="E1907" s="29">
        <v>43846</v>
      </c>
      <c r="G1907" s="39" t="s">
        <v>43</v>
      </c>
      <c r="H1907" s="39" t="s">
        <v>3427</v>
      </c>
      <c r="I1907" s="39" t="s">
        <v>3334</v>
      </c>
      <c r="K1907" s="74">
        <v>1</v>
      </c>
      <c r="L1907" s="74"/>
      <c r="M1907" s="30">
        <v>293.92</v>
      </c>
    </row>
    <row r="1908" spans="2:16" s="21" customFormat="1" ht="13.5" customHeight="1" x14ac:dyDescent="0.25">
      <c r="B1908" s="71" t="s">
        <v>4814</v>
      </c>
      <c r="C1908" s="71"/>
      <c r="D1908" s="25">
        <v>4</v>
      </c>
      <c r="E1908" s="26">
        <v>43846</v>
      </c>
      <c r="G1908" s="37" t="s">
        <v>43</v>
      </c>
      <c r="H1908" s="37" t="s">
        <v>3428</v>
      </c>
      <c r="I1908" s="37" t="s">
        <v>3429</v>
      </c>
      <c r="K1908" s="72">
        <v>1</v>
      </c>
      <c r="L1908" s="72"/>
      <c r="M1908" s="27">
        <v>45.06</v>
      </c>
    </row>
    <row r="1909" spans="2:16" s="22" customFormat="1" ht="13.5" customHeight="1" x14ac:dyDescent="0.25">
      <c r="B1909" s="73" t="s">
        <v>4814</v>
      </c>
      <c r="C1909" s="73"/>
      <c r="D1909" s="28">
        <v>5</v>
      </c>
      <c r="E1909" s="29">
        <v>43846</v>
      </c>
      <c r="G1909" s="39" t="s">
        <v>43</v>
      </c>
      <c r="H1909" s="39" t="s">
        <v>3430</v>
      </c>
      <c r="I1909" s="39" t="s">
        <v>76</v>
      </c>
      <c r="K1909" s="74">
        <v>1</v>
      </c>
      <c r="L1909" s="74"/>
      <c r="M1909" s="30">
        <v>404.79</v>
      </c>
    </row>
    <row r="1910" spans="2:16" s="22" customFormat="1" ht="13.2" x14ac:dyDescent="0.25">
      <c r="B1910" s="75" t="s">
        <v>4815</v>
      </c>
      <c r="C1910" s="75"/>
      <c r="D1910" s="75"/>
      <c r="E1910" s="75"/>
      <c r="F1910" s="75"/>
      <c r="G1910" s="75"/>
      <c r="H1910" s="75"/>
      <c r="I1910" s="75"/>
      <c r="J1910" s="75"/>
      <c r="K1910" s="75"/>
      <c r="L1910" s="75"/>
      <c r="M1910" s="75"/>
    </row>
    <row r="1911" spans="2:16" s="22" customFormat="1" ht="2.25" customHeight="1" x14ac:dyDescent="0.25"/>
    <row r="1912" spans="2:16" ht="11.25" customHeight="1" x14ac:dyDescent="0.25">
      <c r="B1912" s="76" t="s">
        <v>4814</v>
      </c>
      <c r="C1912" s="76"/>
      <c r="D1912" s="38"/>
      <c r="E1912" s="38"/>
      <c r="G1912" s="38"/>
      <c r="H1912" s="38"/>
      <c r="I1912" s="38"/>
      <c r="K1912" s="77"/>
      <c r="L1912" s="77"/>
      <c r="M1912" s="38"/>
      <c r="N1912" s="78">
        <v>867.51</v>
      </c>
      <c r="O1912" s="78"/>
      <c r="P1912" s="78"/>
    </row>
    <row r="1913" spans="2:16" s="21" customFormat="1" ht="0.75" customHeight="1" x14ac:dyDescent="0.25">
      <c r="B1913" s="76"/>
      <c r="C1913" s="76"/>
      <c r="N1913" s="78"/>
      <c r="O1913" s="78"/>
      <c r="P1913" s="78"/>
    </row>
    <row r="1914" spans="2:16" s="21" customFormat="1" ht="13.2" x14ac:dyDescent="0.25">
      <c r="B1914" s="71" t="s">
        <v>4816</v>
      </c>
      <c r="C1914" s="71"/>
      <c r="D1914" s="25">
        <v>1</v>
      </c>
      <c r="E1914" s="26">
        <v>43838</v>
      </c>
      <c r="G1914" s="37" t="s">
        <v>4817</v>
      </c>
      <c r="H1914" s="37" t="s">
        <v>4818</v>
      </c>
      <c r="I1914" s="37" t="s">
        <v>4819</v>
      </c>
      <c r="K1914" s="72">
        <v>1</v>
      </c>
      <c r="L1914" s="72"/>
      <c r="M1914" s="27">
        <v>193.58</v>
      </c>
    </row>
    <row r="1915" spans="2:16" s="21" customFormat="1" ht="11.25" customHeight="1" x14ac:dyDescent="0.25"/>
    <row r="1916" spans="2:16" s="22" customFormat="1" ht="13.5" customHeight="1" x14ac:dyDescent="0.25">
      <c r="B1916" s="73" t="s">
        <v>4816</v>
      </c>
      <c r="C1916" s="73"/>
      <c r="D1916" s="28">
        <v>2</v>
      </c>
      <c r="E1916" s="29">
        <v>43838</v>
      </c>
      <c r="G1916" s="39" t="s">
        <v>4817</v>
      </c>
      <c r="H1916" s="39" t="s">
        <v>4820</v>
      </c>
      <c r="I1916" s="39" t="s">
        <v>4821</v>
      </c>
      <c r="K1916" s="74">
        <v>1</v>
      </c>
      <c r="L1916" s="74"/>
      <c r="M1916" s="30">
        <v>586.49</v>
      </c>
    </row>
    <row r="1917" spans="2:16" s="21" customFormat="1" ht="13.5" customHeight="1" x14ac:dyDescent="0.25">
      <c r="B1917" s="71" t="s">
        <v>4816</v>
      </c>
      <c r="C1917" s="71"/>
      <c r="D1917" s="25">
        <v>3</v>
      </c>
      <c r="E1917" s="26">
        <v>43838</v>
      </c>
      <c r="G1917" s="37" t="s">
        <v>4817</v>
      </c>
      <c r="H1917" s="37" t="s">
        <v>4822</v>
      </c>
      <c r="I1917" s="37" t="s">
        <v>4823</v>
      </c>
      <c r="K1917" s="72">
        <v>1</v>
      </c>
      <c r="L1917" s="72"/>
      <c r="M1917" s="27">
        <v>409.41</v>
      </c>
    </row>
    <row r="1918" spans="2:16" s="21" customFormat="1" ht="2.25" customHeight="1" x14ac:dyDescent="0.25"/>
    <row r="1919" spans="2:16" ht="11.25" customHeight="1" x14ac:dyDescent="0.25">
      <c r="B1919" s="76" t="s">
        <v>4816</v>
      </c>
      <c r="C1919" s="76"/>
      <c r="D1919" s="38"/>
      <c r="E1919" s="38"/>
      <c r="G1919" s="38"/>
      <c r="H1919" s="38"/>
      <c r="I1919" s="38"/>
      <c r="K1919" s="77"/>
      <c r="L1919" s="77"/>
      <c r="M1919" s="38"/>
      <c r="N1919" s="78">
        <v>1189.48</v>
      </c>
      <c r="O1919" s="78"/>
      <c r="P1919" s="78"/>
    </row>
    <row r="1920" spans="2:16" s="22" customFormat="1" ht="0.75" customHeight="1" x14ac:dyDescent="0.25">
      <c r="B1920" s="76"/>
      <c r="C1920" s="76"/>
      <c r="N1920" s="78"/>
      <c r="O1920" s="78"/>
      <c r="P1920" s="78"/>
    </row>
    <row r="1921" spans="2:16" s="22" customFormat="1" ht="13.2" x14ac:dyDescent="0.25">
      <c r="B1921" s="73" t="s">
        <v>4824</v>
      </c>
      <c r="C1921" s="73"/>
      <c r="D1921" s="28">
        <v>1</v>
      </c>
      <c r="E1921" s="29">
        <v>43836</v>
      </c>
      <c r="G1921" s="39" t="s">
        <v>4825</v>
      </c>
      <c r="H1921" s="39" t="s">
        <v>4826</v>
      </c>
      <c r="I1921" s="39" t="s">
        <v>4827</v>
      </c>
      <c r="K1921" s="74">
        <v>1</v>
      </c>
      <c r="L1921" s="74"/>
      <c r="M1921" s="30">
        <v>99.84</v>
      </c>
    </row>
    <row r="1922" spans="2:16" s="22" customFormat="1" ht="11.25" customHeight="1" x14ac:dyDescent="0.25"/>
    <row r="1923" spans="2:16" s="21" customFormat="1" ht="13.5" customHeight="1" x14ac:dyDescent="0.25">
      <c r="B1923" s="71" t="s">
        <v>4824</v>
      </c>
      <c r="C1923" s="71"/>
      <c r="D1923" s="25">
        <v>2</v>
      </c>
      <c r="E1923" s="26">
        <v>43836</v>
      </c>
      <c r="G1923" s="37" t="s">
        <v>4825</v>
      </c>
      <c r="H1923" s="37" t="s">
        <v>4828</v>
      </c>
      <c r="I1923" s="37" t="s">
        <v>4829</v>
      </c>
      <c r="K1923" s="72">
        <v>1</v>
      </c>
      <c r="L1923" s="72"/>
      <c r="M1923" s="27">
        <v>100.94</v>
      </c>
    </row>
    <row r="1924" spans="2:16" s="21" customFormat="1" ht="2.25" customHeight="1" x14ac:dyDescent="0.25"/>
    <row r="1925" spans="2:16" ht="11.25" customHeight="1" x14ac:dyDescent="0.25">
      <c r="B1925" s="76" t="s">
        <v>4824</v>
      </c>
      <c r="C1925" s="76"/>
      <c r="D1925" s="38"/>
      <c r="E1925" s="38"/>
      <c r="G1925" s="38"/>
      <c r="H1925" s="38"/>
      <c r="I1925" s="38"/>
      <c r="K1925" s="77"/>
      <c r="L1925" s="77"/>
      <c r="M1925" s="38"/>
      <c r="N1925" s="78">
        <v>200.78</v>
      </c>
      <c r="O1925" s="78"/>
      <c r="P1925" s="78"/>
    </row>
    <row r="1926" spans="2:16" s="22" customFormat="1" ht="0.75" customHeight="1" x14ac:dyDescent="0.25">
      <c r="B1926" s="76"/>
      <c r="C1926" s="76"/>
      <c r="N1926" s="78"/>
      <c r="O1926" s="78"/>
      <c r="P1926" s="78"/>
    </row>
    <row r="1927" spans="2:16" s="22" customFormat="1" ht="13.2" x14ac:dyDescent="0.25">
      <c r="B1927" s="73" t="s">
        <v>4830</v>
      </c>
      <c r="C1927" s="73"/>
      <c r="D1927" s="28">
        <v>1</v>
      </c>
      <c r="E1927" s="29">
        <v>43838</v>
      </c>
      <c r="G1927" s="39" t="s">
        <v>3329</v>
      </c>
      <c r="H1927" s="39" t="s">
        <v>3447</v>
      </c>
      <c r="I1927" s="39" t="s">
        <v>32</v>
      </c>
      <c r="K1927" s="74">
        <v>2</v>
      </c>
      <c r="L1927" s="74"/>
      <c r="M1927" s="30">
        <v>760.44</v>
      </c>
    </row>
    <row r="1928" spans="2:16" s="22" customFormat="1" ht="11.25" customHeight="1" x14ac:dyDescent="0.25"/>
    <row r="1929" spans="2:16" s="21" customFormat="1" ht="13.5" customHeight="1" x14ac:dyDescent="0.25">
      <c r="B1929" s="71" t="s">
        <v>4830</v>
      </c>
      <c r="C1929" s="71"/>
      <c r="D1929" s="25">
        <v>2</v>
      </c>
      <c r="E1929" s="26">
        <v>43838</v>
      </c>
      <c r="G1929" s="37" t="s">
        <v>3329</v>
      </c>
      <c r="H1929" s="37" t="s">
        <v>4042</v>
      </c>
      <c r="I1929" s="37" t="s">
        <v>3436</v>
      </c>
      <c r="K1929" s="72">
        <v>1</v>
      </c>
      <c r="L1929" s="72"/>
      <c r="M1929" s="27">
        <v>218.57</v>
      </c>
    </row>
    <row r="1930" spans="2:16" s="22" customFormat="1" ht="13.5" customHeight="1" x14ac:dyDescent="0.25">
      <c r="B1930" s="73" t="s">
        <v>4830</v>
      </c>
      <c r="C1930" s="73"/>
      <c r="D1930" s="28">
        <v>3</v>
      </c>
      <c r="E1930" s="29">
        <v>43838</v>
      </c>
      <c r="G1930" s="39" t="s">
        <v>3329</v>
      </c>
      <c r="H1930" s="39" t="s">
        <v>3435</v>
      </c>
      <c r="I1930" s="39" t="s">
        <v>3278</v>
      </c>
      <c r="K1930" s="74">
        <v>1</v>
      </c>
      <c r="L1930" s="74"/>
      <c r="M1930" s="30">
        <v>212.66</v>
      </c>
    </row>
    <row r="1931" spans="2:16" s="22" customFormat="1" ht="2.25" customHeight="1" x14ac:dyDescent="0.25"/>
    <row r="1932" spans="2:16" ht="11.25" customHeight="1" x14ac:dyDescent="0.25">
      <c r="B1932" s="76" t="s">
        <v>4830</v>
      </c>
      <c r="C1932" s="76"/>
      <c r="D1932" s="38"/>
      <c r="E1932" s="38"/>
      <c r="G1932" s="38"/>
      <c r="H1932" s="38"/>
      <c r="I1932" s="38"/>
      <c r="K1932" s="77"/>
      <c r="L1932" s="77"/>
      <c r="M1932" s="38"/>
      <c r="N1932" s="78">
        <v>1191.67</v>
      </c>
      <c r="O1932" s="78"/>
      <c r="P1932" s="78"/>
    </row>
    <row r="1933" spans="2:16" s="21" customFormat="1" ht="0.75" customHeight="1" x14ac:dyDescent="0.25">
      <c r="B1933" s="76"/>
      <c r="C1933" s="76"/>
      <c r="N1933" s="78"/>
      <c r="O1933" s="78"/>
      <c r="P1933" s="78"/>
    </row>
    <row r="1934" spans="2:16" s="21" customFormat="1" ht="13.2" x14ac:dyDescent="0.25">
      <c r="B1934" s="71" t="s">
        <v>4831</v>
      </c>
      <c r="C1934" s="71"/>
      <c r="D1934" s="25">
        <v>1</v>
      </c>
      <c r="E1934" s="26">
        <v>43837</v>
      </c>
      <c r="G1934" s="37" t="s">
        <v>4832</v>
      </c>
      <c r="H1934" s="37" t="s">
        <v>4833</v>
      </c>
      <c r="I1934" s="37" t="s">
        <v>4834</v>
      </c>
      <c r="K1934" s="72">
        <v>1</v>
      </c>
      <c r="L1934" s="72"/>
      <c r="M1934" s="27">
        <v>638.05999999999995</v>
      </c>
    </row>
    <row r="1935" spans="2:16" s="21" customFormat="1" ht="11.25" customHeight="1" x14ac:dyDescent="0.25"/>
    <row r="1936" spans="2:16" s="22" customFormat="1" ht="13.5" customHeight="1" x14ac:dyDescent="0.25">
      <c r="B1936" s="73" t="s">
        <v>4831</v>
      </c>
      <c r="C1936" s="73"/>
      <c r="D1936" s="28">
        <v>2</v>
      </c>
      <c r="E1936" s="29">
        <v>43837</v>
      </c>
      <c r="G1936" s="39" t="s">
        <v>4832</v>
      </c>
      <c r="H1936" s="39" t="s">
        <v>4835</v>
      </c>
      <c r="I1936" s="39" t="s">
        <v>4836</v>
      </c>
      <c r="K1936" s="74">
        <v>1</v>
      </c>
      <c r="L1936" s="74"/>
      <c r="M1936" s="30">
        <v>90.29</v>
      </c>
    </row>
    <row r="1937" spans="2:16" s="21" customFormat="1" ht="13.5" customHeight="1" x14ac:dyDescent="0.25">
      <c r="B1937" s="71" t="s">
        <v>4831</v>
      </c>
      <c r="C1937" s="71"/>
      <c r="D1937" s="25">
        <v>3</v>
      </c>
      <c r="E1937" s="26">
        <v>43837</v>
      </c>
      <c r="G1937" s="37" t="s">
        <v>4832</v>
      </c>
      <c r="H1937" s="37" t="s">
        <v>4837</v>
      </c>
      <c r="I1937" s="37" t="s">
        <v>3812</v>
      </c>
      <c r="K1937" s="72">
        <v>1</v>
      </c>
      <c r="L1937" s="72"/>
      <c r="M1937" s="27">
        <v>726.6</v>
      </c>
    </row>
    <row r="1938" spans="2:16" s="22" customFormat="1" ht="13.5" customHeight="1" x14ac:dyDescent="0.25">
      <c r="B1938" s="73" t="s">
        <v>4831</v>
      </c>
      <c r="C1938" s="73"/>
      <c r="D1938" s="28">
        <v>4</v>
      </c>
      <c r="E1938" s="29">
        <v>43837</v>
      </c>
      <c r="G1938" s="39" t="s">
        <v>4832</v>
      </c>
      <c r="H1938" s="39" t="s">
        <v>4838</v>
      </c>
      <c r="I1938" s="39" t="s">
        <v>3304</v>
      </c>
      <c r="K1938" s="74">
        <v>1</v>
      </c>
      <c r="L1938" s="74"/>
      <c r="M1938" s="30">
        <v>103.2</v>
      </c>
    </row>
    <row r="1939" spans="2:16" s="22" customFormat="1" ht="2.25" customHeight="1" x14ac:dyDescent="0.25"/>
    <row r="1940" spans="2:16" ht="11.25" customHeight="1" x14ac:dyDescent="0.25">
      <c r="B1940" s="76" t="s">
        <v>4831</v>
      </c>
      <c r="C1940" s="76"/>
      <c r="D1940" s="38"/>
      <c r="E1940" s="38"/>
      <c r="G1940" s="38"/>
      <c r="H1940" s="38"/>
      <c r="I1940" s="38"/>
      <c r="K1940" s="77"/>
      <c r="L1940" s="77"/>
      <c r="M1940" s="38"/>
      <c r="N1940" s="78">
        <v>1558.15</v>
      </c>
      <c r="O1940" s="78"/>
      <c r="P1940" s="78"/>
    </row>
    <row r="1941" spans="2:16" s="21" customFormat="1" ht="0.75" customHeight="1" x14ac:dyDescent="0.25">
      <c r="B1941" s="76"/>
      <c r="C1941" s="76"/>
      <c r="N1941" s="78"/>
      <c r="O1941" s="78"/>
      <c r="P1941" s="78"/>
    </row>
    <row r="1942" spans="2:16" s="21" customFormat="1" ht="13.2" x14ac:dyDescent="0.25">
      <c r="B1942" s="71" t="s">
        <v>4839</v>
      </c>
      <c r="C1942" s="71"/>
      <c r="D1942" s="25">
        <v>1</v>
      </c>
      <c r="E1942" s="26">
        <v>43838</v>
      </c>
      <c r="G1942" s="37" t="s">
        <v>3329</v>
      </c>
      <c r="H1942" s="37" t="s">
        <v>4502</v>
      </c>
      <c r="I1942" s="37" t="s">
        <v>3278</v>
      </c>
      <c r="K1942" s="72">
        <v>3</v>
      </c>
      <c r="L1942" s="72"/>
      <c r="M1942" s="27">
        <v>628.98</v>
      </c>
    </row>
    <row r="1943" spans="2:16" s="21" customFormat="1" ht="11.25" customHeight="1" x14ac:dyDescent="0.25"/>
    <row r="1944" spans="2:16" s="22" customFormat="1" ht="13.5" customHeight="1" x14ac:dyDescent="0.25">
      <c r="B1944" s="73" t="s">
        <v>4839</v>
      </c>
      <c r="C1944" s="73"/>
      <c r="D1944" s="28">
        <v>2</v>
      </c>
      <c r="E1944" s="29">
        <v>43838</v>
      </c>
      <c r="G1944" s="39" t="s">
        <v>3329</v>
      </c>
      <c r="H1944" s="39" t="s">
        <v>3843</v>
      </c>
      <c r="I1944" s="39" t="s">
        <v>3300</v>
      </c>
      <c r="K1944" s="74">
        <v>1</v>
      </c>
      <c r="L1944" s="74"/>
      <c r="M1944" s="30">
        <v>272.66000000000003</v>
      </c>
    </row>
    <row r="1945" spans="2:16" s="21" customFormat="1" ht="13.5" customHeight="1" x14ac:dyDescent="0.25">
      <c r="B1945" s="71" t="s">
        <v>4839</v>
      </c>
      <c r="C1945" s="71"/>
      <c r="D1945" s="25">
        <v>3</v>
      </c>
      <c r="E1945" s="26">
        <v>43838</v>
      </c>
      <c r="G1945" s="37" t="s">
        <v>3329</v>
      </c>
      <c r="H1945" s="37" t="s">
        <v>4422</v>
      </c>
      <c r="I1945" s="37" t="s">
        <v>3301</v>
      </c>
      <c r="K1945" s="72">
        <v>7</v>
      </c>
      <c r="L1945" s="72"/>
      <c r="M1945" s="27">
        <v>2622.13</v>
      </c>
    </row>
    <row r="1946" spans="2:16" s="21" customFormat="1" ht="2.25" customHeight="1" x14ac:dyDescent="0.25"/>
    <row r="1947" spans="2:16" ht="13.2" x14ac:dyDescent="0.25">
      <c r="B1947" s="76" t="s">
        <v>4839</v>
      </c>
      <c r="C1947" s="76"/>
      <c r="D1947" s="38"/>
      <c r="E1947" s="38"/>
      <c r="G1947" s="38"/>
      <c r="H1947" s="38"/>
      <c r="I1947" s="38"/>
      <c r="K1947" s="77"/>
      <c r="L1947" s="77"/>
      <c r="M1947" s="38"/>
      <c r="N1947" s="78">
        <v>3523.77</v>
      </c>
      <c r="O1947" s="78"/>
      <c r="P1947" s="78"/>
    </row>
    <row r="1948" spans="2:16" s="22" customFormat="1" ht="13.5" customHeight="1" x14ac:dyDescent="0.25">
      <c r="B1948" s="73" t="s">
        <v>4840</v>
      </c>
      <c r="C1948" s="73"/>
      <c r="D1948" s="28">
        <v>1</v>
      </c>
      <c r="E1948" s="29">
        <v>43838</v>
      </c>
      <c r="G1948" s="39" t="s">
        <v>4841</v>
      </c>
      <c r="H1948" s="39" t="s">
        <v>4842</v>
      </c>
      <c r="I1948" s="39" t="s">
        <v>47</v>
      </c>
      <c r="K1948" s="74">
        <v>1</v>
      </c>
      <c r="L1948" s="74"/>
      <c r="M1948" s="30">
        <v>148.13999999999999</v>
      </c>
    </row>
    <row r="1949" spans="2:16" s="21" customFormat="1" ht="13.5" customHeight="1" x14ac:dyDescent="0.25">
      <c r="B1949" s="71" t="s">
        <v>4840</v>
      </c>
      <c r="C1949" s="71"/>
      <c r="D1949" s="25">
        <v>2</v>
      </c>
      <c r="E1949" s="26">
        <v>43838</v>
      </c>
      <c r="G1949" s="37" t="s">
        <v>4841</v>
      </c>
      <c r="H1949" s="37" t="s">
        <v>4843</v>
      </c>
      <c r="I1949" s="37" t="s">
        <v>4844</v>
      </c>
      <c r="K1949" s="72">
        <v>1</v>
      </c>
      <c r="L1949" s="72"/>
      <c r="M1949" s="27">
        <v>450.89</v>
      </c>
    </row>
    <row r="1950" spans="2:16" s="21" customFormat="1" ht="2.25" customHeight="1" x14ac:dyDescent="0.25"/>
    <row r="1951" spans="2:16" ht="11.25" customHeight="1" x14ac:dyDescent="0.25">
      <c r="B1951" s="76" t="s">
        <v>4840</v>
      </c>
      <c r="C1951" s="76"/>
      <c r="D1951" s="38"/>
      <c r="E1951" s="38"/>
      <c r="G1951" s="38"/>
      <c r="H1951" s="38"/>
      <c r="I1951" s="38"/>
      <c r="K1951" s="77"/>
      <c r="L1951" s="77"/>
      <c r="M1951" s="38"/>
      <c r="N1951" s="78">
        <v>599.03</v>
      </c>
      <c r="O1951" s="78"/>
      <c r="P1951" s="78"/>
    </row>
    <row r="1952" spans="2:16" s="22" customFormat="1" ht="0.75" customHeight="1" x14ac:dyDescent="0.25">
      <c r="B1952" s="76"/>
      <c r="C1952" s="76"/>
      <c r="N1952" s="78"/>
      <c r="O1952" s="78"/>
      <c r="P1952" s="78"/>
    </row>
    <row r="1953" spans="2:16" s="22" customFormat="1" ht="13.2" x14ac:dyDescent="0.25">
      <c r="B1953" s="73" t="s">
        <v>4845</v>
      </c>
      <c r="C1953" s="73"/>
      <c r="D1953" s="28">
        <v>1</v>
      </c>
      <c r="E1953" s="29">
        <v>43838</v>
      </c>
      <c r="G1953" s="39" t="s">
        <v>3329</v>
      </c>
      <c r="H1953" s="39" t="s">
        <v>3569</v>
      </c>
      <c r="I1953" s="39" t="s">
        <v>3301</v>
      </c>
      <c r="K1953" s="74">
        <v>2</v>
      </c>
      <c r="L1953" s="74"/>
      <c r="M1953" s="30">
        <v>636.12</v>
      </c>
    </row>
    <row r="1954" spans="2:16" s="22" customFormat="1" ht="11.25" customHeight="1" x14ac:dyDescent="0.25"/>
    <row r="1955" spans="2:16" s="21" customFormat="1" ht="13.5" customHeight="1" x14ac:dyDescent="0.25">
      <c r="B1955" s="71" t="s">
        <v>4845</v>
      </c>
      <c r="C1955" s="71"/>
      <c r="D1955" s="25">
        <v>2</v>
      </c>
      <c r="E1955" s="26">
        <v>43838</v>
      </c>
      <c r="G1955" s="37" t="s">
        <v>3329</v>
      </c>
      <c r="H1955" s="37" t="s">
        <v>4846</v>
      </c>
      <c r="I1955" s="37" t="s">
        <v>4847</v>
      </c>
      <c r="K1955" s="72">
        <v>1</v>
      </c>
      <c r="L1955" s="72"/>
      <c r="M1955" s="27">
        <v>349.07</v>
      </c>
    </row>
    <row r="1956" spans="2:16" s="22" customFormat="1" ht="13.5" customHeight="1" x14ac:dyDescent="0.25">
      <c r="B1956" s="73" t="s">
        <v>4845</v>
      </c>
      <c r="C1956" s="73"/>
      <c r="D1956" s="28">
        <v>3</v>
      </c>
      <c r="E1956" s="29">
        <v>43838</v>
      </c>
      <c r="G1956" s="39" t="s">
        <v>3329</v>
      </c>
      <c r="H1956" s="39" t="s">
        <v>4848</v>
      </c>
      <c r="I1956" s="39" t="s">
        <v>4849</v>
      </c>
      <c r="K1956" s="74">
        <v>1</v>
      </c>
      <c r="L1956" s="74"/>
      <c r="M1956" s="30">
        <v>64.48</v>
      </c>
    </row>
    <row r="1957" spans="2:16" s="21" customFormat="1" ht="13.5" customHeight="1" x14ac:dyDescent="0.25">
      <c r="B1957" s="71" t="s">
        <v>4845</v>
      </c>
      <c r="C1957" s="71"/>
      <c r="D1957" s="25">
        <v>4</v>
      </c>
      <c r="E1957" s="26">
        <v>43838</v>
      </c>
      <c r="G1957" s="37" t="s">
        <v>3329</v>
      </c>
      <c r="H1957" s="37" t="s">
        <v>4043</v>
      </c>
      <c r="I1957" s="37" t="s">
        <v>4850</v>
      </c>
      <c r="K1957" s="72">
        <v>2</v>
      </c>
      <c r="L1957" s="72"/>
      <c r="M1957" s="27">
        <v>119</v>
      </c>
    </row>
    <row r="1958" spans="2:16" s="21" customFormat="1" ht="2.25" customHeight="1" x14ac:dyDescent="0.25"/>
    <row r="1959" spans="2:16" ht="11.25" customHeight="1" x14ac:dyDescent="0.25">
      <c r="B1959" s="76" t="s">
        <v>4845</v>
      </c>
      <c r="C1959" s="76"/>
      <c r="D1959" s="38"/>
      <c r="E1959" s="38"/>
      <c r="G1959" s="38"/>
      <c r="H1959" s="38"/>
      <c r="I1959" s="38"/>
      <c r="K1959" s="77"/>
      <c r="L1959" s="77"/>
      <c r="M1959" s="38"/>
      <c r="N1959" s="78">
        <v>1168.67</v>
      </c>
      <c r="O1959" s="78"/>
      <c r="P1959" s="78"/>
    </row>
    <row r="1960" spans="2:16" s="22" customFormat="1" ht="0.75" customHeight="1" x14ac:dyDescent="0.25">
      <c r="B1960" s="76"/>
      <c r="C1960" s="76"/>
      <c r="N1960" s="78"/>
      <c r="O1960" s="78"/>
      <c r="P1960" s="78"/>
    </row>
    <row r="1961" spans="2:16" s="22" customFormat="1" ht="13.2" x14ac:dyDescent="0.25">
      <c r="B1961" s="73" t="s">
        <v>4851</v>
      </c>
      <c r="C1961" s="73"/>
      <c r="D1961" s="28">
        <v>1</v>
      </c>
      <c r="E1961" s="29">
        <v>43838</v>
      </c>
      <c r="G1961" s="39" t="s">
        <v>3329</v>
      </c>
      <c r="H1961" s="39" t="s">
        <v>3602</v>
      </c>
      <c r="I1961" s="39" t="s">
        <v>3603</v>
      </c>
      <c r="K1961" s="74">
        <v>1</v>
      </c>
      <c r="L1961" s="74"/>
      <c r="M1961" s="30">
        <v>264.52999999999997</v>
      </c>
    </row>
    <row r="1962" spans="2:16" s="22" customFormat="1" ht="11.25" customHeight="1" x14ac:dyDescent="0.25"/>
    <row r="1963" spans="2:16" s="21" customFormat="1" ht="13.5" customHeight="1" x14ac:dyDescent="0.25">
      <c r="B1963" s="71" t="s">
        <v>4852</v>
      </c>
      <c r="C1963" s="71"/>
      <c r="D1963" s="25">
        <v>1</v>
      </c>
      <c r="E1963" s="26">
        <v>43838</v>
      </c>
      <c r="G1963" s="37" t="s">
        <v>3329</v>
      </c>
      <c r="H1963" s="37" t="s">
        <v>4853</v>
      </c>
      <c r="I1963" s="37" t="s">
        <v>33</v>
      </c>
      <c r="K1963" s="72">
        <v>1</v>
      </c>
      <c r="L1963" s="72"/>
      <c r="M1963" s="27">
        <v>218.75</v>
      </c>
    </row>
    <row r="1964" spans="2:16" s="22" customFormat="1" ht="13.5" customHeight="1" x14ac:dyDescent="0.25">
      <c r="B1964" s="73" t="s">
        <v>4854</v>
      </c>
      <c r="C1964" s="73"/>
      <c r="D1964" s="28">
        <v>1</v>
      </c>
      <c r="E1964" s="29">
        <v>43837</v>
      </c>
      <c r="G1964" s="39" t="s">
        <v>3828</v>
      </c>
      <c r="H1964" s="39" t="s">
        <v>4855</v>
      </c>
      <c r="I1964" s="39" t="s">
        <v>4856</v>
      </c>
      <c r="K1964" s="74">
        <v>1</v>
      </c>
      <c r="L1964" s="74"/>
      <c r="M1964" s="30">
        <v>442.51</v>
      </c>
    </row>
    <row r="1965" spans="2:16" s="21" customFormat="1" ht="13.5" customHeight="1" x14ac:dyDescent="0.25">
      <c r="B1965" s="71" t="s">
        <v>4857</v>
      </c>
      <c r="C1965" s="71"/>
      <c r="D1965" s="25">
        <v>1</v>
      </c>
      <c r="E1965" s="26">
        <v>43838</v>
      </c>
      <c r="G1965" s="37" t="s">
        <v>3853</v>
      </c>
      <c r="H1965" s="37" t="s">
        <v>4858</v>
      </c>
      <c r="I1965" s="37" t="s">
        <v>4859</v>
      </c>
      <c r="K1965" s="72">
        <v>1</v>
      </c>
      <c r="L1965" s="72"/>
      <c r="M1965" s="27">
        <v>217.63</v>
      </c>
    </row>
    <row r="1966" spans="2:16" s="22" customFormat="1" ht="13.5" customHeight="1" x14ac:dyDescent="0.25">
      <c r="B1966" s="73" t="s">
        <v>4860</v>
      </c>
      <c r="C1966" s="73"/>
      <c r="D1966" s="28">
        <v>1</v>
      </c>
      <c r="E1966" s="29">
        <v>43837</v>
      </c>
      <c r="G1966" s="39" t="s">
        <v>105</v>
      </c>
      <c r="H1966" s="39" t="s">
        <v>4861</v>
      </c>
      <c r="I1966" s="39" t="s">
        <v>4862</v>
      </c>
      <c r="K1966" s="74">
        <v>1</v>
      </c>
      <c r="L1966" s="74"/>
      <c r="M1966" s="30">
        <v>530.57000000000005</v>
      </c>
    </row>
    <row r="1967" spans="2:16" s="21" customFormat="1" ht="13.5" customHeight="1" x14ac:dyDescent="0.25">
      <c r="B1967" s="71" t="s">
        <v>4860</v>
      </c>
      <c r="C1967" s="71"/>
      <c r="D1967" s="25">
        <v>2</v>
      </c>
      <c r="E1967" s="26">
        <v>43837</v>
      </c>
      <c r="G1967" s="37" t="s">
        <v>105</v>
      </c>
      <c r="H1967" s="37" t="s">
        <v>4863</v>
      </c>
      <c r="I1967" s="37" t="s">
        <v>4864</v>
      </c>
      <c r="K1967" s="72">
        <v>1</v>
      </c>
      <c r="L1967" s="72"/>
      <c r="M1967" s="27">
        <v>103.4</v>
      </c>
    </row>
    <row r="1968" spans="2:16" s="22" customFormat="1" ht="13.5" customHeight="1" x14ac:dyDescent="0.25">
      <c r="B1968" s="73" t="s">
        <v>4860</v>
      </c>
      <c r="C1968" s="73"/>
      <c r="D1968" s="28">
        <v>3</v>
      </c>
      <c r="E1968" s="29">
        <v>43837</v>
      </c>
      <c r="G1968" s="39" t="s">
        <v>105</v>
      </c>
      <c r="H1968" s="39" t="s">
        <v>4865</v>
      </c>
      <c r="I1968" s="39" t="s">
        <v>4866</v>
      </c>
      <c r="K1968" s="74">
        <v>1</v>
      </c>
      <c r="L1968" s="74"/>
      <c r="M1968" s="30">
        <v>271.60000000000002</v>
      </c>
    </row>
    <row r="1969" spans="2:16" s="21" customFormat="1" ht="13.5" customHeight="1" x14ac:dyDescent="0.25">
      <c r="B1969" s="71" t="s">
        <v>4860</v>
      </c>
      <c r="C1969" s="71"/>
      <c r="D1969" s="25">
        <v>4</v>
      </c>
      <c r="E1969" s="26">
        <v>43837</v>
      </c>
      <c r="G1969" s="37" t="s">
        <v>105</v>
      </c>
      <c r="H1969" s="37" t="s">
        <v>4867</v>
      </c>
      <c r="I1969" s="37" t="s">
        <v>4868</v>
      </c>
      <c r="K1969" s="72">
        <v>1</v>
      </c>
      <c r="L1969" s="72"/>
      <c r="M1969" s="27">
        <v>396.57</v>
      </c>
    </row>
    <row r="1970" spans="2:16" s="22" customFormat="1" ht="13.5" customHeight="1" x14ac:dyDescent="0.25">
      <c r="B1970" s="73" t="s">
        <v>4860</v>
      </c>
      <c r="C1970" s="73"/>
      <c r="D1970" s="28">
        <v>5</v>
      </c>
      <c r="E1970" s="29">
        <v>43837</v>
      </c>
      <c r="G1970" s="39" t="s">
        <v>105</v>
      </c>
      <c r="H1970" s="39" t="s">
        <v>4869</v>
      </c>
      <c r="I1970" s="39" t="s">
        <v>4870</v>
      </c>
      <c r="K1970" s="74">
        <v>1</v>
      </c>
      <c r="L1970" s="74"/>
      <c r="M1970" s="30">
        <v>585.71</v>
      </c>
    </row>
    <row r="1971" spans="2:16" s="21" customFormat="1" ht="13.5" customHeight="1" x14ac:dyDescent="0.25">
      <c r="B1971" s="71" t="s">
        <v>4860</v>
      </c>
      <c r="C1971" s="71"/>
      <c r="D1971" s="25">
        <v>6</v>
      </c>
      <c r="E1971" s="26">
        <v>43837</v>
      </c>
      <c r="G1971" s="37" t="s">
        <v>105</v>
      </c>
      <c r="H1971" s="37" t="s">
        <v>4871</v>
      </c>
      <c r="I1971" s="37" t="s">
        <v>4872</v>
      </c>
      <c r="K1971" s="72">
        <v>1</v>
      </c>
      <c r="L1971" s="72"/>
      <c r="M1971" s="27">
        <v>130.22999999999999</v>
      </c>
    </row>
    <row r="1972" spans="2:16" s="22" customFormat="1" ht="13.5" customHeight="1" x14ac:dyDescent="0.25">
      <c r="B1972" s="73" t="s">
        <v>4860</v>
      </c>
      <c r="C1972" s="73"/>
      <c r="D1972" s="28">
        <v>7</v>
      </c>
      <c r="E1972" s="29">
        <v>43837</v>
      </c>
      <c r="G1972" s="39" t="s">
        <v>105</v>
      </c>
      <c r="H1972" s="39" t="s">
        <v>4873</v>
      </c>
      <c r="I1972" s="39" t="s">
        <v>3780</v>
      </c>
      <c r="K1972" s="74">
        <v>1</v>
      </c>
      <c r="L1972" s="74"/>
      <c r="M1972" s="30">
        <v>566.34</v>
      </c>
    </row>
    <row r="1973" spans="2:16" s="22" customFormat="1" ht="13.2" x14ac:dyDescent="0.25">
      <c r="B1973" s="75" t="s">
        <v>3580</v>
      </c>
      <c r="C1973" s="75"/>
      <c r="D1973" s="75"/>
      <c r="E1973" s="75"/>
      <c r="F1973" s="75"/>
      <c r="G1973" s="75"/>
      <c r="H1973" s="75"/>
      <c r="I1973" s="75"/>
      <c r="J1973" s="75"/>
      <c r="K1973" s="75"/>
      <c r="L1973" s="75"/>
      <c r="M1973" s="75"/>
    </row>
    <row r="1974" spans="2:16" s="22" customFormat="1" ht="2.25" customHeight="1" x14ac:dyDescent="0.25"/>
    <row r="1975" spans="2:16" ht="11.25" customHeight="1" x14ac:dyDescent="0.25">
      <c r="B1975" s="76" t="s">
        <v>4860</v>
      </c>
      <c r="C1975" s="76"/>
      <c r="D1975" s="38"/>
      <c r="E1975" s="38"/>
      <c r="G1975" s="38"/>
      <c r="H1975" s="38"/>
      <c r="I1975" s="38"/>
      <c r="K1975" s="77"/>
      <c r="L1975" s="77"/>
      <c r="M1975" s="38"/>
      <c r="N1975" s="78">
        <v>2584.42</v>
      </c>
      <c r="O1975" s="78"/>
      <c r="P1975" s="78"/>
    </row>
    <row r="1976" spans="2:16" s="21" customFormat="1" ht="0.75" customHeight="1" x14ac:dyDescent="0.25">
      <c r="B1976" s="76"/>
      <c r="C1976" s="76"/>
      <c r="N1976" s="78"/>
      <c r="O1976" s="78"/>
      <c r="P1976" s="78"/>
    </row>
    <row r="1977" spans="2:16" s="21" customFormat="1" ht="13.2" x14ac:dyDescent="0.25">
      <c r="B1977" s="71" t="s">
        <v>4874</v>
      </c>
      <c r="C1977" s="71"/>
      <c r="D1977" s="25">
        <v>1</v>
      </c>
      <c r="E1977" s="26">
        <v>43838</v>
      </c>
      <c r="G1977" s="37" t="s">
        <v>3329</v>
      </c>
      <c r="H1977" s="37" t="s">
        <v>3722</v>
      </c>
      <c r="I1977" s="37" t="s">
        <v>3723</v>
      </c>
      <c r="K1977" s="72">
        <v>1</v>
      </c>
      <c r="L1977" s="72"/>
      <c r="M1977" s="27">
        <v>526.21</v>
      </c>
    </row>
    <row r="1978" spans="2:16" s="21" customFormat="1" ht="11.25" customHeight="1" x14ac:dyDescent="0.25"/>
    <row r="1979" spans="2:16" s="22" customFormat="1" ht="13.5" customHeight="1" x14ac:dyDescent="0.25">
      <c r="B1979" s="73" t="s">
        <v>4875</v>
      </c>
      <c r="C1979" s="73"/>
      <c r="D1979" s="28">
        <v>1</v>
      </c>
      <c r="E1979" s="29">
        <v>43845</v>
      </c>
      <c r="G1979" s="39" t="s">
        <v>3329</v>
      </c>
      <c r="H1979" s="39" t="s">
        <v>4876</v>
      </c>
      <c r="I1979" s="39" t="s">
        <v>3278</v>
      </c>
      <c r="K1979" s="74">
        <v>5</v>
      </c>
      <c r="L1979" s="74"/>
      <c r="M1979" s="30">
        <v>1048.3</v>
      </c>
    </row>
    <row r="1980" spans="2:16" s="21" customFormat="1" ht="13.5" customHeight="1" x14ac:dyDescent="0.25">
      <c r="B1980" s="71" t="s">
        <v>4877</v>
      </c>
      <c r="C1980" s="71"/>
      <c r="D1980" s="25">
        <v>1</v>
      </c>
      <c r="E1980" s="26">
        <v>43845</v>
      </c>
      <c r="G1980" s="37" t="s">
        <v>3329</v>
      </c>
      <c r="H1980" s="37" t="s">
        <v>4502</v>
      </c>
      <c r="I1980" s="37" t="s">
        <v>3278</v>
      </c>
      <c r="K1980" s="72">
        <v>3</v>
      </c>
      <c r="L1980" s="72"/>
      <c r="M1980" s="27">
        <v>628.98</v>
      </c>
    </row>
    <row r="1981" spans="2:16" s="22" customFormat="1" ht="13.5" customHeight="1" x14ac:dyDescent="0.25">
      <c r="B1981" s="73" t="s">
        <v>4877</v>
      </c>
      <c r="C1981" s="73"/>
      <c r="D1981" s="28">
        <v>2</v>
      </c>
      <c r="E1981" s="29">
        <v>43845</v>
      </c>
      <c r="G1981" s="39" t="s">
        <v>3329</v>
      </c>
      <c r="H1981" s="39" t="s">
        <v>4422</v>
      </c>
      <c r="I1981" s="39" t="s">
        <v>3301</v>
      </c>
      <c r="K1981" s="74">
        <v>4</v>
      </c>
      <c r="L1981" s="74"/>
      <c r="M1981" s="30">
        <v>1498.36</v>
      </c>
    </row>
    <row r="1982" spans="2:16" s="21" customFormat="1" ht="13.5" customHeight="1" x14ac:dyDescent="0.25">
      <c r="B1982" s="71" t="s">
        <v>4877</v>
      </c>
      <c r="C1982" s="71"/>
      <c r="D1982" s="25">
        <v>3</v>
      </c>
      <c r="E1982" s="26">
        <v>43845</v>
      </c>
      <c r="G1982" s="37" t="s">
        <v>3329</v>
      </c>
      <c r="H1982" s="37" t="s">
        <v>4423</v>
      </c>
      <c r="I1982" s="37" t="s">
        <v>32</v>
      </c>
      <c r="K1982" s="72">
        <v>3</v>
      </c>
      <c r="L1982" s="72"/>
      <c r="M1982" s="27">
        <v>1173.06</v>
      </c>
    </row>
    <row r="1983" spans="2:16" s="21" customFormat="1" ht="2.25" customHeight="1" x14ac:dyDescent="0.25"/>
    <row r="1984" spans="2:16" ht="11.25" customHeight="1" x14ac:dyDescent="0.25">
      <c r="B1984" s="76" t="s">
        <v>4877</v>
      </c>
      <c r="C1984" s="76"/>
      <c r="D1984" s="38"/>
      <c r="E1984" s="38"/>
      <c r="G1984" s="38"/>
      <c r="H1984" s="38"/>
      <c r="I1984" s="38"/>
      <c r="K1984" s="77"/>
      <c r="L1984" s="77"/>
      <c r="M1984" s="38"/>
      <c r="N1984" s="78">
        <v>3300.4</v>
      </c>
      <c r="O1984" s="78"/>
      <c r="P1984" s="78"/>
    </row>
    <row r="1985" spans="2:16" s="22" customFormat="1" ht="0.75" customHeight="1" x14ac:dyDescent="0.25">
      <c r="B1985" s="76"/>
      <c r="C1985" s="76"/>
      <c r="N1985" s="78"/>
      <c r="O1985" s="78"/>
      <c r="P1985" s="78"/>
    </row>
    <row r="1986" spans="2:16" s="22" customFormat="1" ht="13.2" x14ac:dyDescent="0.25">
      <c r="B1986" s="73" t="s">
        <v>4878</v>
      </c>
      <c r="C1986" s="73"/>
      <c r="D1986" s="28">
        <v>1</v>
      </c>
      <c r="E1986" s="29">
        <v>43836</v>
      </c>
      <c r="G1986" s="39" t="s">
        <v>56</v>
      </c>
      <c r="H1986" s="39" t="s">
        <v>4879</v>
      </c>
      <c r="I1986" s="39" t="s">
        <v>4880</v>
      </c>
      <c r="K1986" s="74">
        <v>3</v>
      </c>
      <c r="L1986" s="74"/>
      <c r="M1986" s="30">
        <v>192.63</v>
      </c>
    </row>
    <row r="1987" spans="2:16" s="22" customFormat="1" ht="11.25" customHeight="1" x14ac:dyDescent="0.25"/>
    <row r="1988" spans="2:16" s="21" customFormat="1" ht="13.5" customHeight="1" x14ac:dyDescent="0.25">
      <c r="B1988" s="71" t="s">
        <v>4878</v>
      </c>
      <c r="C1988" s="71"/>
      <c r="D1988" s="25">
        <v>2</v>
      </c>
      <c r="E1988" s="26">
        <v>43836</v>
      </c>
      <c r="G1988" s="37" t="s">
        <v>56</v>
      </c>
      <c r="H1988" s="37" t="s">
        <v>4881</v>
      </c>
      <c r="I1988" s="37" t="s">
        <v>4882</v>
      </c>
      <c r="K1988" s="72">
        <v>3</v>
      </c>
      <c r="L1988" s="72"/>
      <c r="M1988" s="27">
        <v>192.63</v>
      </c>
    </row>
    <row r="1989" spans="2:16" s="22" customFormat="1" ht="13.5" customHeight="1" x14ac:dyDescent="0.25">
      <c r="B1989" s="73" t="s">
        <v>4878</v>
      </c>
      <c r="C1989" s="73"/>
      <c r="D1989" s="28">
        <v>3</v>
      </c>
      <c r="E1989" s="29">
        <v>43836</v>
      </c>
      <c r="G1989" s="39" t="s">
        <v>56</v>
      </c>
      <c r="H1989" s="39" t="s">
        <v>4883</v>
      </c>
      <c r="I1989" s="39" t="s">
        <v>4882</v>
      </c>
      <c r="K1989" s="74">
        <v>3</v>
      </c>
      <c r="L1989" s="74"/>
      <c r="M1989" s="30">
        <v>172.65</v>
      </c>
    </row>
    <row r="1990" spans="2:16" s="21" customFormat="1" ht="13.5" customHeight="1" x14ac:dyDescent="0.25">
      <c r="B1990" s="71" t="s">
        <v>4878</v>
      </c>
      <c r="C1990" s="71"/>
      <c r="D1990" s="25">
        <v>4</v>
      </c>
      <c r="E1990" s="26">
        <v>43836</v>
      </c>
      <c r="G1990" s="37" t="s">
        <v>56</v>
      </c>
      <c r="H1990" s="37" t="s">
        <v>4884</v>
      </c>
      <c r="I1990" s="37" t="s">
        <v>4882</v>
      </c>
      <c r="K1990" s="72">
        <v>5</v>
      </c>
      <c r="L1990" s="72"/>
      <c r="M1990" s="27">
        <v>321.05</v>
      </c>
    </row>
    <row r="1991" spans="2:16" s="21" customFormat="1" ht="2.25" customHeight="1" x14ac:dyDescent="0.25"/>
    <row r="1992" spans="2:16" ht="11.25" customHeight="1" x14ac:dyDescent="0.25">
      <c r="B1992" s="76" t="s">
        <v>4878</v>
      </c>
      <c r="C1992" s="76"/>
      <c r="D1992" s="38"/>
      <c r="E1992" s="38"/>
      <c r="G1992" s="38"/>
      <c r="H1992" s="38"/>
      <c r="I1992" s="38"/>
      <c r="K1992" s="77"/>
      <c r="L1992" s="77"/>
      <c r="M1992" s="38"/>
      <c r="N1992" s="78">
        <v>878.96</v>
      </c>
      <c r="O1992" s="78"/>
      <c r="P1992" s="78"/>
    </row>
    <row r="1993" spans="2:16" s="22" customFormat="1" ht="0.75" customHeight="1" x14ac:dyDescent="0.25">
      <c r="B1993" s="76"/>
      <c r="C1993" s="76"/>
      <c r="N1993" s="78"/>
      <c r="O1993" s="78"/>
      <c r="P1993" s="78"/>
    </row>
    <row r="1994" spans="2:16" s="22" customFormat="1" ht="13.2" x14ac:dyDescent="0.25">
      <c r="B1994" s="73" t="s">
        <v>4885</v>
      </c>
      <c r="C1994" s="73"/>
      <c r="D1994" s="28">
        <v>1</v>
      </c>
      <c r="E1994" s="29">
        <v>43837</v>
      </c>
      <c r="G1994" s="39" t="s">
        <v>38</v>
      </c>
      <c r="H1994" s="39" t="s">
        <v>42</v>
      </c>
      <c r="I1994" s="39" t="s">
        <v>4321</v>
      </c>
      <c r="K1994" s="74">
        <v>1</v>
      </c>
      <c r="L1994" s="74"/>
      <c r="M1994" s="30">
        <v>512.54</v>
      </c>
    </row>
    <row r="1995" spans="2:16" s="22" customFormat="1" ht="11.25" customHeight="1" x14ac:dyDescent="0.25"/>
    <row r="1996" spans="2:16" s="21" customFormat="1" ht="13.5" customHeight="1" x14ac:dyDescent="0.25">
      <c r="B1996" s="71" t="s">
        <v>4886</v>
      </c>
      <c r="C1996" s="71"/>
      <c r="D1996" s="25">
        <v>1</v>
      </c>
      <c r="E1996" s="26">
        <v>43837</v>
      </c>
      <c r="G1996" s="37" t="s">
        <v>14</v>
      </c>
      <c r="H1996" s="37" t="s">
        <v>128</v>
      </c>
      <c r="I1996" s="37" t="s">
        <v>51</v>
      </c>
      <c r="K1996" s="72">
        <v>1</v>
      </c>
      <c r="L1996" s="72"/>
      <c r="M1996" s="27">
        <v>179.27</v>
      </c>
    </row>
    <row r="1997" spans="2:16" s="22" customFormat="1" ht="13.5" customHeight="1" x14ac:dyDescent="0.25">
      <c r="B1997" s="73" t="s">
        <v>4887</v>
      </c>
      <c r="C1997" s="73"/>
      <c r="D1997" s="28">
        <v>1</v>
      </c>
      <c r="E1997" s="29">
        <v>43837</v>
      </c>
      <c r="G1997" s="39" t="s">
        <v>14</v>
      </c>
      <c r="H1997" s="39" t="s">
        <v>108</v>
      </c>
      <c r="I1997" s="39" t="s">
        <v>4888</v>
      </c>
      <c r="K1997" s="74">
        <v>1</v>
      </c>
      <c r="L1997" s="74"/>
      <c r="M1997" s="30">
        <v>168.79</v>
      </c>
    </row>
    <row r="1998" spans="2:16" s="21" customFormat="1" ht="13.5" customHeight="1" x14ac:dyDescent="0.25">
      <c r="B1998" s="71" t="s">
        <v>4889</v>
      </c>
      <c r="C1998" s="71"/>
      <c r="D1998" s="25">
        <v>1</v>
      </c>
      <c r="E1998" s="26">
        <v>43839</v>
      </c>
      <c r="G1998" s="37" t="s">
        <v>4890</v>
      </c>
      <c r="H1998" s="37" t="s">
        <v>4891</v>
      </c>
      <c r="I1998" s="37" t="s">
        <v>4892</v>
      </c>
      <c r="K1998" s="72">
        <v>1</v>
      </c>
      <c r="L1998" s="72"/>
      <c r="M1998" s="27">
        <v>37.96</v>
      </c>
    </row>
    <row r="1999" spans="2:16" s="22" customFormat="1" ht="13.5" customHeight="1" x14ac:dyDescent="0.25">
      <c r="B1999" s="73" t="s">
        <v>4893</v>
      </c>
      <c r="C1999" s="73"/>
      <c r="D1999" s="28">
        <v>1</v>
      </c>
      <c r="E1999" s="29">
        <v>43837</v>
      </c>
      <c r="G1999" s="39" t="s">
        <v>4894</v>
      </c>
      <c r="H1999" s="39" t="s">
        <v>4895</v>
      </c>
      <c r="I1999" s="39" t="s">
        <v>4896</v>
      </c>
      <c r="K1999" s="74">
        <v>1</v>
      </c>
      <c r="L1999" s="74"/>
      <c r="M1999" s="30">
        <v>638.65</v>
      </c>
    </row>
    <row r="2000" spans="2:16" s="21" customFormat="1" ht="13.5" customHeight="1" x14ac:dyDescent="0.25">
      <c r="B2000" s="71" t="s">
        <v>4893</v>
      </c>
      <c r="C2000" s="71"/>
      <c r="D2000" s="25">
        <v>2</v>
      </c>
      <c r="E2000" s="26">
        <v>43837</v>
      </c>
      <c r="G2000" s="37" t="s">
        <v>4894</v>
      </c>
      <c r="H2000" s="37" t="s">
        <v>123</v>
      </c>
      <c r="I2000" s="37" t="s">
        <v>4534</v>
      </c>
      <c r="K2000" s="72">
        <v>1</v>
      </c>
      <c r="L2000" s="72"/>
      <c r="M2000" s="27">
        <v>0</v>
      </c>
    </row>
    <row r="2001" spans="2:16" s="21" customFormat="1" ht="13.2" x14ac:dyDescent="0.25">
      <c r="B2001" s="80" t="s">
        <v>4897</v>
      </c>
      <c r="C2001" s="80"/>
      <c r="D2001" s="80"/>
      <c r="E2001" s="80"/>
      <c r="F2001" s="80"/>
      <c r="G2001" s="80"/>
      <c r="H2001" s="80"/>
      <c r="I2001" s="80"/>
      <c r="J2001" s="80"/>
      <c r="K2001" s="80"/>
      <c r="L2001" s="80"/>
      <c r="M2001" s="80"/>
    </row>
    <row r="2002" spans="2:16" s="21" customFormat="1" ht="13.2" x14ac:dyDescent="0.25">
      <c r="B2002" s="80"/>
      <c r="C2002" s="80"/>
      <c r="D2002" s="80"/>
      <c r="E2002" s="80"/>
      <c r="F2002" s="80"/>
      <c r="G2002" s="80"/>
      <c r="H2002" s="80"/>
      <c r="I2002" s="80"/>
      <c r="J2002" s="80"/>
      <c r="K2002" s="80"/>
      <c r="L2002" s="80"/>
      <c r="M2002" s="80"/>
    </row>
    <row r="2003" spans="2:16" s="21" customFormat="1" ht="2.25" customHeight="1" x14ac:dyDescent="0.25"/>
    <row r="2004" spans="2:16" ht="11.25" customHeight="1" x14ac:dyDescent="0.25">
      <c r="B2004" s="76" t="s">
        <v>4893</v>
      </c>
      <c r="C2004" s="76"/>
      <c r="D2004" s="38"/>
      <c r="E2004" s="38"/>
      <c r="G2004" s="38"/>
      <c r="H2004" s="38"/>
      <c r="I2004" s="38"/>
      <c r="K2004" s="77"/>
      <c r="L2004" s="77"/>
      <c r="M2004" s="38"/>
      <c r="N2004" s="78">
        <v>638.65</v>
      </c>
      <c r="O2004" s="78"/>
      <c r="P2004" s="78"/>
    </row>
    <row r="2005" spans="2:16" s="22" customFormat="1" ht="0.75" customHeight="1" x14ac:dyDescent="0.25">
      <c r="B2005" s="76"/>
      <c r="C2005" s="76"/>
      <c r="N2005" s="78"/>
      <c r="O2005" s="78"/>
      <c r="P2005" s="78"/>
    </row>
    <row r="2006" spans="2:16" s="22" customFormat="1" ht="13.2" x14ac:dyDescent="0.25">
      <c r="B2006" s="73" t="s">
        <v>4898</v>
      </c>
      <c r="C2006" s="73"/>
      <c r="D2006" s="28">
        <v>1</v>
      </c>
      <c r="E2006" s="29">
        <v>43838</v>
      </c>
      <c r="G2006" s="39" t="s">
        <v>4899</v>
      </c>
      <c r="H2006" s="39" t="s">
        <v>4900</v>
      </c>
      <c r="I2006" s="39" t="s">
        <v>4901</v>
      </c>
      <c r="K2006" s="74">
        <v>1</v>
      </c>
      <c r="L2006" s="74"/>
      <c r="M2006" s="30">
        <v>612.38</v>
      </c>
    </row>
    <row r="2007" spans="2:16" s="22" customFormat="1" ht="11.25" customHeight="1" x14ac:dyDescent="0.25"/>
    <row r="2008" spans="2:16" s="21" customFormat="1" ht="13.5" customHeight="1" x14ac:dyDescent="0.25">
      <c r="B2008" s="71" t="s">
        <v>4902</v>
      </c>
      <c r="C2008" s="71"/>
      <c r="D2008" s="25">
        <v>1</v>
      </c>
      <c r="E2008" s="26">
        <v>43838</v>
      </c>
      <c r="G2008" s="37" t="s">
        <v>4903</v>
      </c>
      <c r="H2008" s="37" t="s">
        <v>4904</v>
      </c>
      <c r="I2008" s="37" t="s">
        <v>4905</v>
      </c>
      <c r="K2008" s="72">
        <v>1</v>
      </c>
      <c r="L2008" s="72"/>
      <c r="M2008" s="27">
        <v>494.37</v>
      </c>
    </row>
    <row r="2009" spans="2:16" s="22" customFormat="1" ht="13.5" customHeight="1" x14ac:dyDescent="0.25">
      <c r="B2009" s="73" t="s">
        <v>4906</v>
      </c>
      <c r="C2009" s="73"/>
      <c r="D2009" s="28">
        <v>1</v>
      </c>
      <c r="E2009" s="29">
        <v>43846</v>
      </c>
      <c r="G2009" s="39" t="s">
        <v>37</v>
      </c>
      <c r="H2009" s="39" t="s">
        <v>4907</v>
      </c>
      <c r="I2009" s="39" t="s">
        <v>4908</v>
      </c>
      <c r="K2009" s="74">
        <v>1</v>
      </c>
      <c r="L2009" s="74"/>
      <c r="M2009" s="30">
        <v>117.46</v>
      </c>
    </row>
    <row r="2010" spans="2:16" s="21" customFormat="1" ht="13.5" customHeight="1" x14ac:dyDescent="0.25">
      <c r="B2010" s="71" t="s">
        <v>4909</v>
      </c>
      <c r="C2010" s="71"/>
      <c r="D2010" s="25">
        <v>1</v>
      </c>
      <c r="E2010" s="26">
        <v>43838</v>
      </c>
      <c r="G2010" s="37" t="s">
        <v>14</v>
      </c>
      <c r="H2010" s="37" t="s">
        <v>4910</v>
      </c>
      <c r="I2010" s="37" t="s">
        <v>4911</v>
      </c>
      <c r="K2010" s="72">
        <v>1</v>
      </c>
      <c r="L2010" s="72"/>
      <c r="M2010" s="27">
        <v>302.07</v>
      </c>
    </row>
    <row r="2011" spans="2:16" s="22" customFormat="1" ht="13.5" customHeight="1" x14ac:dyDescent="0.25">
      <c r="B2011" s="73" t="s">
        <v>4912</v>
      </c>
      <c r="C2011" s="73"/>
      <c r="D2011" s="28">
        <v>1</v>
      </c>
      <c r="E2011" s="29">
        <v>43846</v>
      </c>
      <c r="G2011" s="39" t="s">
        <v>43</v>
      </c>
      <c r="H2011" s="39" t="s">
        <v>4913</v>
      </c>
      <c r="I2011" s="39" t="s">
        <v>4914</v>
      </c>
      <c r="K2011" s="74">
        <v>1</v>
      </c>
      <c r="L2011" s="74"/>
      <c r="M2011" s="30">
        <v>58.31</v>
      </c>
    </row>
    <row r="2012" spans="2:16" s="21" customFormat="1" ht="13.5" customHeight="1" x14ac:dyDescent="0.25">
      <c r="B2012" s="71" t="s">
        <v>4912</v>
      </c>
      <c r="C2012" s="71"/>
      <c r="D2012" s="25">
        <v>2</v>
      </c>
      <c r="E2012" s="26">
        <v>43846</v>
      </c>
      <c r="G2012" s="37" t="s">
        <v>43</v>
      </c>
      <c r="H2012" s="37" t="s">
        <v>4915</v>
      </c>
      <c r="I2012" s="37" t="s">
        <v>4916</v>
      </c>
      <c r="K2012" s="72">
        <v>1</v>
      </c>
      <c r="L2012" s="72"/>
      <c r="M2012" s="27">
        <v>615.41999999999996</v>
      </c>
    </row>
    <row r="2013" spans="2:16" s="21" customFormat="1" ht="13.2" x14ac:dyDescent="0.25">
      <c r="B2013" s="79" t="s">
        <v>4917</v>
      </c>
      <c r="C2013" s="79"/>
      <c r="D2013" s="79"/>
      <c r="E2013" s="79"/>
      <c r="F2013" s="79"/>
      <c r="G2013" s="79"/>
      <c r="H2013" s="79"/>
      <c r="I2013" s="79"/>
      <c r="J2013" s="79"/>
      <c r="K2013" s="79"/>
      <c r="L2013" s="79"/>
      <c r="M2013" s="79"/>
    </row>
    <row r="2014" spans="2:16" s="21" customFormat="1" ht="2.25" customHeight="1" x14ac:dyDescent="0.25"/>
    <row r="2015" spans="2:16" ht="11.25" customHeight="1" x14ac:dyDescent="0.25">
      <c r="B2015" s="76" t="s">
        <v>4912</v>
      </c>
      <c r="C2015" s="76"/>
      <c r="D2015" s="38"/>
      <c r="E2015" s="38"/>
      <c r="G2015" s="38"/>
      <c r="H2015" s="38"/>
      <c r="I2015" s="38"/>
      <c r="K2015" s="77"/>
      <c r="L2015" s="77"/>
      <c r="M2015" s="38"/>
      <c r="N2015" s="78">
        <v>673.73</v>
      </c>
      <c r="O2015" s="78"/>
      <c r="P2015" s="78"/>
    </row>
    <row r="2016" spans="2:16" s="22" customFormat="1" ht="0.75" customHeight="1" x14ac:dyDescent="0.25">
      <c r="B2016" s="76"/>
      <c r="C2016" s="76"/>
      <c r="N2016" s="78"/>
      <c r="O2016" s="78"/>
      <c r="P2016" s="78"/>
    </row>
    <row r="2017" spans="2:16" s="22" customFormat="1" ht="13.2" x14ac:dyDescent="0.25">
      <c r="B2017" s="73" t="s">
        <v>4918</v>
      </c>
      <c r="C2017" s="73"/>
      <c r="D2017" s="28">
        <v>1</v>
      </c>
      <c r="E2017" s="29">
        <v>43844</v>
      </c>
      <c r="G2017" s="39" t="s">
        <v>18</v>
      </c>
      <c r="H2017" s="39" t="s">
        <v>3918</v>
      </c>
      <c r="I2017" s="39" t="s">
        <v>111</v>
      </c>
      <c r="K2017" s="74">
        <v>1</v>
      </c>
      <c r="L2017" s="74"/>
      <c r="M2017" s="30">
        <v>159.87</v>
      </c>
    </row>
    <row r="2018" spans="2:16" s="22" customFormat="1" ht="11.25" customHeight="1" x14ac:dyDescent="0.25"/>
    <row r="2019" spans="2:16" s="21" customFormat="1" ht="13.5" customHeight="1" x14ac:dyDescent="0.25">
      <c r="B2019" s="71" t="s">
        <v>4918</v>
      </c>
      <c r="C2019" s="71"/>
      <c r="D2019" s="25">
        <v>2</v>
      </c>
      <c r="E2019" s="26">
        <v>43844</v>
      </c>
      <c r="G2019" s="37" t="s">
        <v>18</v>
      </c>
      <c r="H2019" s="37" t="s">
        <v>3917</v>
      </c>
      <c r="I2019" s="37" t="s">
        <v>3330</v>
      </c>
      <c r="K2019" s="72">
        <v>1</v>
      </c>
      <c r="L2019" s="72"/>
      <c r="M2019" s="27">
        <v>101.16</v>
      </c>
    </row>
    <row r="2020" spans="2:16" s="21" customFormat="1" ht="2.25" customHeight="1" x14ac:dyDescent="0.25"/>
    <row r="2021" spans="2:16" ht="11.25" customHeight="1" x14ac:dyDescent="0.25">
      <c r="B2021" s="76" t="s">
        <v>4918</v>
      </c>
      <c r="C2021" s="76"/>
      <c r="D2021" s="38"/>
      <c r="E2021" s="38"/>
      <c r="G2021" s="38"/>
      <c r="H2021" s="38"/>
      <c r="I2021" s="38"/>
      <c r="K2021" s="77"/>
      <c r="L2021" s="77"/>
      <c r="M2021" s="38"/>
      <c r="N2021" s="78">
        <v>261.02999999999997</v>
      </c>
      <c r="O2021" s="78"/>
      <c r="P2021" s="78"/>
    </row>
    <row r="2022" spans="2:16" s="22" customFormat="1" ht="0.75" customHeight="1" x14ac:dyDescent="0.25">
      <c r="B2022" s="76"/>
      <c r="C2022" s="76"/>
      <c r="N2022" s="78"/>
      <c r="O2022" s="78"/>
      <c r="P2022" s="78"/>
    </row>
    <row r="2023" spans="2:16" s="22" customFormat="1" ht="13.2" x14ac:dyDescent="0.25">
      <c r="B2023" s="73" t="s">
        <v>4919</v>
      </c>
      <c r="C2023" s="73"/>
      <c r="D2023" s="28">
        <v>1</v>
      </c>
      <c r="E2023" s="29">
        <v>43872</v>
      </c>
      <c r="G2023" s="39" t="s">
        <v>18</v>
      </c>
      <c r="H2023" s="39" t="s">
        <v>3876</v>
      </c>
      <c r="I2023" s="39" t="s">
        <v>3286</v>
      </c>
      <c r="K2023" s="74">
        <v>1</v>
      </c>
      <c r="L2023" s="74"/>
      <c r="M2023" s="30">
        <v>53.58</v>
      </c>
    </row>
    <row r="2024" spans="2:16" s="22" customFormat="1" ht="11.25" customHeight="1" x14ac:dyDescent="0.25"/>
    <row r="2025" spans="2:16" s="21" customFormat="1" ht="13.5" customHeight="1" x14ac:dyDescent="0.25">
      <c r="B2025" s="71" t="s">
        <v>4920</v>
      </c>
      <c r="C2025" s="71"/>
      <c r="D2025" s="25">
        <v>1</v>
      </c>
      <c r="E2025" s="26">
        <v>43837</v>
      </c>
      <c r="G2025" s="37" t="s">
        <v>18</v>
      </c>
      <c r="H2025" s="37" t="s">
        <v>3875</v>
      </c>
      <c r="I2025" s="37" t="s">
        <v>3285</v>
      </c>
      <c r="K2025" s="72">
        <v>1</v>
      </c>
      <c r="L2025" s="72"/>
      <c r="M2025" s="27">
        <v>641.78</v>
      </c>
    </row>
    <row r="2026" spans="2:16" s="22" customFormat="1" ht="13.5" customHeight="1" x14ac:dyDescent="0.25">
      <c r="B2026" s="73" t="s">
        <v>4921</v>
      </c>
      <c r="C2026" s="73"/>
      <c r="D2026" s="28">
        <v>1</v>
      </c>
      <c r="E2026" s="29">
        <v>43837</v>
      </c>
      <c r="G2026" s="39" t="s">
        <v>18</v>
      </c>
      <c r="H2026" s="39" t="s">
        <v>3542</v>
      </c>
      <c r="I2026" s="39" t="s">
        <v>116</v>
      </c>
      <c r="K2026" s="74">
        <v>1</v>
      </c>
      <c r="L2026" s="74"/>
      <c r="M2026" s="30">
        <v>81.99</v>
      </c>
    </row>
    <row r="2027" spans="2:16" s="21" customFormat="1" ht="13.5" customHeight="1" x14ac:dyDescent="0.25">
      <c r="B2027" s="71" t="s">
        <v>4922</v>
      </c>
      <c r="C2027" s="71"/>
      <c r="D2027" s="25">
        <v>1</v>
      </c>
      <c r="E2027" s="26">
        <v>43865</v>
      </c>
      <c r="G2027" s="37" t="s">
        <v>18</v>
      </c>
      <c r="H2027" s="37" t="s">
        <v>3471</v>
      </c>
      <c r="I2027" s="37" t="s">
        <v>3286</v>
      </c>
      <c r="K2027" s="72">
        <v>5</v>
      </c>
      <c r="L2027" s="72"/>
      <c r="M2027" s="27">
        <v>437.75</v>
      </c>
    </row>
    <row r="2028" spans="2:16" s="22" customFormat="1" ht="13.5" customHeight="1" x14ac:dyDescent="0.25">
      <c r="B2028" s="73" t="s">
        <v>4923</v>
      </c>
      <c r="C2028" s="73"/>
      <c r="D2028" s="28">
        <v>1</v>
      </c>
      <c r="E2028" s="29">
        <v>43865</v>
      </c>
      <c r="G2028" s="39" t="s">
        <v>18</v>
      </c>
      <c r="H2028" s="39" t="s">
        <v>3542</v>
      </c>
      <c r="I2028" s="39" t="s">
        <v>116</v>
      </c>
      <c r="K2028" s="74">
        <v>2</v>
      </c>
      <c r="L2028" s="74"/>
      <c r="M2028" s="30">
        <v>163.98</v>
      </c>
    </row>
    <row r="2029" spans="2:16" s="21" customFormat="1" ht="13.5" customHeight="1" x14ac:dyDescent="0.25">
      <c r="B2029" s="71" t="s">
        <v>4924</v>
      </c>
      <c r="C2029" s="71"/>
      <c r="D2029" s="25">
        <v>1</v>
      </c>
      <c r="E2029" s="26">
        <v>43865</v>
      </c>
      <c r="G2029" s="37" t="s">
        <v>18</v>
      </c>
      <c r="H2029" s="37" t="s">
        <v>3905</v>
      </c>
      <c r="I2029" s="37" t="s">
        <v>96</v>
      </c>
      <c r="K2029" s="72">
        <v>1</v>
      </c>
      <c r="L2029" s="72"/>
      <c r="M2029" s="27">
        <v>667.8</v>
      </c>
    </row>
    <row r="2030" spans="2:16" s="22" customFormat="1" ht="13.5" customHeight="1" x14ac:dyDescent="0.25">
      <c r="B2030" s="73" t="s">
        <v>4925</v>
      </c>
      <c r="C2030" s="73"/>
      <c r="D2030" s="28">
        <v>1</v>
      </c>
      <c r="E2030" s="29">
        <v>43844</v>
      </c>
      <c r="G2030" s="39" t="s">
        <v>18</v>
      </c>
      <c r="H2030" s="39" t="s">
        <v>3525</v>
      </c>
      <c r="I2030" s="39" t="s">
        <v>47</v>
      </c>
      <c r="K2030" s="74">
        <v>1</v>
      </c>
      <c r="L2030" s="74"/>
      <c r="M2030" s="30">
        <v>114.65</v>
      </c>
    </row>
    <row r="2031" spans="2:16" s="21" customFormat="1" ht="13.5" customHeight="1" x14ac:dyDescent="0.25">
      <c r="B2031" s="71" t="s">
        <v>4925</v>
      </c>
      <c r="C2031" s="71"/>
      <c r="D2031" s="25">
        <v>2</v>
      </c>
      <c r="E2031" s="26">
        <v>43844</v>
      </c>
      <c r="G2031" s="37" t="s">
        <v>18</v>
      </c>
      <c r="H2031" s="37" t="s">
        <v>3885</v>
      </c>
      <c r="I2031" s="37" t="s">
        <v>99</v>
      </c>
      <c r="K2031" s="72">
        <v>1</v>
      </c>
      <c r="L2031" s="72"/>
      <c r="M2031" s="27">
        <v>114.65</v>
      </c>
    </row>
    <row r="2032" spans="2:16" s="22" customFormat="1" ht="13.5" customHeight="1" x14ac:dyDescent="0.25">
      <c r="B2032" s="73" t="s">
        <v>4925</v>
      </c>
      <c r="C2032" s="73"/>
      <c r="D2032" s="28">
        <v>3</v>
      </c>
      <c r="E2032" s="29">
        <v>43844</v>
      </c>
      <c r="G2032" s="39" t="s">
        <v>18</v>
      </c>
      <c r="H2032" s="39" t="s">
        <v>3886</v>
      </c>
      <c r="I2032" s="39" t="s">
        <v>3286</v>
      </c>
      <c r="K2032" s="74">
        <v>1</v>
      </c>
      <c r="L2032" s="74"/>
      <c r="M2032" s="30">
        <v>57.6</v>
      </c>
    </row>
    <row r="2033" spans="2:16" s="21" customFormat="1" ht="13.5" customHeight="1" x14ac:dyDescent="0.25">
      <c r="B2033" s="71" t="s">
        <v>4925</v>
      </c>
      <c r="C2033" s="71"/>
      <c r="D2033" s="25">
        <v>4</v>
      </c>
      <c r="E2033" s="26">
        <v>43844</v>
      </c>
      <c r="G2033" s="37" t="s">
        <v>18</v>
      </c>
      <c r="H2033" s="37" t="s">
        <v>3724</v>
      </c>
      <c r="I2033" s="37" t="s">
        <v>3336</v>
      </c>
      <c r="K2033" s="72">
        <v>1</v>
      </c>
      <c r="L2033" s="72"/>
      <c r="M2033" s="27">
        <v>57.6</v>
      </c>
    </row>
    <row r="2034" spans="2:16" s="21" customFormat="1" ht="2.25" customHeight="1" x14ac:dyDescent="0.25"/>
    <row r="2035" spans="2:16" ht="11.25" customHeight="1" x14ac:dyDescent="0.25">
      <c r="B2035" s="76" t="s">
        <v>4925</v>
      </c>
      <c r="C2035" s="76"/>
      <c r="D2035" s="38"/>
      <c r="E2035" s="38"/>
      <c r="G2035" s="38"/>
      <c r="H2035" s="38"/>
      <c r="I2035" s="38"/>
      <c r="K2035" s="77"/>
      <c r="L2035" s="77"/>
      <c r="M2035" s="38"/>
      <c r="N2035" s="78">
        <v>344.5</v>
      </c>
      <c r="O2035" s="78"/>
      <c r="P2035" s="78"/>
    </row>
    <row r="2036" spans="2:16" s="22" customFormat="1" ht="0.75" customHeight="1" x14ac:dyDescent="0.25">
      <c r="B2036" s="76"/>
      <c r="C2036" s="76"/>
      <c r="N2036" s="78"/>
      <c r="O2036" s="78"/>
      <c r="P2036" s="78"/>
    </row>
    <row r="2037" spans="2:16" s="22" customFormat="1" ht="13.2" x14ac:dyDescent="0.25">
      <c r="B2037" s="73" t="s">
        <v>4926</v>
      </c>
      <c r="C2037" s="73"/>
      <c r="D2037" s="28">
        <v>1</v>
      </c>
      <c r="E2037" s="29">
        <v>43844</v>
      </c>
      <c r="G2037" s="39" t="s">
        <v>18</v>
      </c>
      <c r="H2037" s="39" t="s">
        <v>3887</v>
      </c>
      <c r="I2037" s="39" t="s">
        <v>4927</v>
      </c>
      <c r="K2037" s="74">
        <v>1</v>
      </c>
      <c r="L2037" s="74"/>
      <c r="M2037" s="30">
        <v>93.62</v>
      </c>
    </row>
    <row r="2038" spans="2:16" s="22" customFormat="1" ht="11.25" customHeight="1" x14ac:dyDescent="0.25"/>
    <row r="2039" spans="2:16" s="21" customFormat="1" ht="13.5" customHeight="1" x14ac:dyDescent="0.25">
      <c r="B2039" s="71" t="s">
        <v>4926</v>
      </c>
      <c r="C2039" s="71"/>
      <c r="D2039" s="25">
        <v>2</v>
      </c>
      <c r="E2039" s="26">
        <v>43844</v>
      </c>
      <c r="G2039" s="37" t="s">
        <v>18</v>
      </c>
      <c r="H2039" s="37" t="s">
        <v>3888</v>
      </c>
      <c r="I2039" s="37" t="s">
        <v>4928</v>
      </c>
      <c r="K2039" s="72">
        <v>1</v>
      </c>
      <c r="L2039" s="72"/>
      <c r="M2039" s="27">
        <v>93.62</v>
      </c>
    </row>
    <row r="2040" spans="2:16" s="21" customFormat="1" ht="2.25" customHeight="1" x14ac:dyDescent="0.25"/>
    <row r="2041" spans="2:16" ht="11.25" customHeight="1" x14ac:dyDescent="0.25">
      <c r="B2041" s="76" t="s">
        <v>4926</v>
      </c>
      <c r="C2041" s="76"/>
      <c r="D2041" s="38"/>
      <c r="E2041" s="38"/>
      <c r="G2041" s="38"/>
      <c r="H2041" s="38"/>
      <c r="I2041" s="38"/>
      <c r="K2041" s="77"/>
      <c r="L2041" s="77"/>
      <c r="M2041" s="38"/>
      <c r="N2041" s="78">
        <v>187.24</v>
      </c>
      <c r="O2041" s="78"/>
      <c r="P2041" s="78"/>
    </row>
    <row r="2042" spans="2:16" s="22" customFormat="1" ht="0.75" customHeight="1" x14ac:dyDescent="0.25">
      <c r="B2042" s="76"/>
      <c r="C2042" s="76"/>
      <c r="N2042" s="78"/>
      <c r="O2042" s="78"/>
      <c r="P2042" s="78"/>
    </row>
    <row r="2043" spans="2:16" s="22" customFormat="1" ht="13.2" x14ac:dyDescent="0.25">
      <c r="B2043" s="73" t="s">
        <v>4929</v>
      </c>
      <c r="C2043" s="73"/>
      <c r="D2043" s="28">
        <v>1</v>
      </c>
      <c r="E2043" s="29">
        <v>43837</v>
      </c>
      <c r="G2043" s="39" t="s">
        <v>18</v>
      </c>
      <c r="H2043" s="39" t="s">
        <v>3541</v>
      </c>
      <c r="I2043" s="39" t="s">
        <v>4081</v>
      </c>
      <c r="K2043" s="74">
        <v>4</v>
      </c>
      <c r="L2043" s="74"/>
      <c r="M2043" s="30">
        <v>427.6</v>
      </c>
    </row>
    <row r="2044" spans="2:16" s="22" customFormat="1" ht="11.25" customHeight="1" x14ac:dyDescent="0.25"/>
    <row r="2045" spans="2:16" s="21" customFormat="1" ht="13.5" customHeight="1" x14ac:dyDescent="0.25">
      <c r="B2045" s="71" t="s">
        <v>4930</v>
      </c>
      <c r="C2045" s="71"/>
      <c r="D2045" s="25">
        <v>1</v>
      </c>
      <c r="E2045" s="26">
        <v>43858</v>
      </c>
      <c r="G2045" s="37" t="s">
        <v>18</v>
      </c>
      <c r="H2045" s="37" t="s">
        <v>3912</v>
      </c>
      <c r="I2045" s="37" t="s">
        <v>4931</v>
      </c>
      <c r="K2045" s="72">
        <v>1</v>
      </c>
      <c r="L2045" s="72"/>
      <c r="M2045" s="27">
        <v>94.57</v>
      </c>
    </row>
    <row r="2046" spans="2:16" s="22" customFormat="1" ht="13.5" customHeight="1" x14ac:dyDescent="0.25">
      <c r="B2046" s="73" t="s">
        <v>4930</v>
      </c>
      <c r="C2046" s="73"/>
      <c r="D2046" s="28">
        <v>2</v>
      </c>
      <c r="E2046" s="29">
        <v>43858</v>
      </c>
      <c r="G2046" s="39" t="s">
        <v>18</v>
      </c>
      <c r="H2046" s="39" t="s">
        <v>3622</v>
      </c>
      <c r="I2046" s="39" t="s">
        <v>3623</v>
      </c>
      <c r="K2046" s="74">
        <v>1</v>
      </c>
      <c r="L2046" s="74"/>
      <c r="M2046" s="30">
        <v>94.57</v>
      </c>
    </row>
    <row r="2047" spans="2:16" s="21" customFormat="1" ht="13.5" customHeight="1" x14ac:dyDescent="0.25">
      <c r="B2047" s="71" t="s">
        <v>4930</v>
      </c>
      <c r="C2047" s="71"/>
      <c r="D2047" s="25">
        <v>3</v>
      </c>
      <c r="E2047" s="26">
        <v>43858</v>
      </c>
      <c r="G2047" s="37" t="s">
        <v>18</v>
      </c>
      <c r="H2047" s="37" t="s">
        <v>3478</v>
      </c>
      <c r="I2047" s="37" t="s">
        <v>3298</v>
      </c>
      <c r="K2047" s="72">
        <v>7</v>
      </c>
      <c r="L2047" s="72"/>
      <c r="M2047" s="27">
        <v>438.97</v>
      </c>
    </row>
    <row r="2048" spans="2:16" s="21" customFormat="1" ht="2.25" customHeight="1" x14ac:dyDescent="0.25"/>
    <row r="2049" spans="2:16" ht="11.25" customHeight="1" x14ac:dyDescent="0.25">
      <c r="B2049" s="76" t="s">
        <v>4930</v>
      </c>
      <c r="C2049" s="76"/>
      <c r="D2049" s="38"/>
      <c r="E2049" s="38"/>
      <c r="G2049" s="38"/>
      <c r="H2049" s="38"/>
      <c r="I2049" s="38"/>
      <c r="K2049" s="77"/>
      <c r="L2049" s="77"/>
      <c r="M2049" s="38"/>
      <c r="N2049" s="78">
        <v>628.11</v>
      </c>
      <c r="O2049" s="78"/>
      <c r="P2049" s="78"/>
    </row>
    <row r="2050" spans="2:16" s="22" customFormat="1" ht="0.75" customHeight="1" x14ac:dyDescent="0.25">
      <c r="B2050" s="76"/>
      <c r="C2050" s="76"/>
      <c r="N2050" s="78"/>
      <c r="O2050" s="78"/>
      <c r="P2050" s="78"/>
    </row>
    <row r="2051" spans="2:16" s="22" customFormat="1" ht="13.2" x14ac:dyDescent="0.25">
      <c r="B2051" s="73" t="s">
        <v>4932</v>
      </c>
      <c r="C2051" s="73"/>
      <c r="D2051" s="28">
        <v>1</v>
      </c>
      <c r="E2051" s="29">
        <v>43837</v>
      </c>
      <c r="G2051" s="39" t="s">
        <v>18</v>
      </c>
      <c r="H2051" s="39" t="s">
        <v>3882</v>
      </c>
      <c r="I2051" s="39" t="s">
        <v>4933</v>
      </c>
      <c r="K2051" s="74">
        <v>1</v>
      </c>
      <c r="L2051" s="74"/>
      <c r="M2051" s="30">
        <v>332.82</v>
      </c>
    </row>
    <row r="2052" spans="2:16" s="22" customFormat="1" ht="11.25" customHeight="1" x14ac:dyDescent="0.25"/>
    <row r="2053" spans="2:16" s="21" customFormat="1" ht="13.5" customHeight="1" x14ac:dyDescent="0.25">
      <c r="B2053" s="71" t="s">
        <v>4934</v>
      </c>
      <c r="C2053" s="71"/>
      <c r="D2053" s="25">
        <v>1</v>
      </c>
      <c r="E2053" s="26">
        <v>43865</v>
      </c>
      <c r="G2053" s="37" t="s">
        <v>18</v>
      </c>
      <c r="H2053" s="37" t="s">
        <v>3923</v>
      </c>
      <c r="I2053" s="37" t="s">
        <v>109</v>
      </c>
      <c r="K2053" s="72">
        <v>1</v>
      </c>
      <c r="L2053" s="72"/>
      <c r="M2053" s="27">
        <v>161.36000000000001</v>
      </c>
    </row>
    <row r="2054" spans="2:16" s="22" customFormat="1" ht="13.5" customHeight="1" x14ac:dyDescent="0.25">
      <c r="B2054" s="73" t="s">
        <v>4934</v>
      </c>
      <c r="C2054" s="73"/>
      <c r="D2054" s="28">
        <v>2</v>
      </c>
      <c r="E2054" s="29">
        <v>43865</v>
      </c>
      <c r="G2054" s="39" t="s">
        <v>18</v>
      </c>
      <c r="H2054" s="39" t="s">
        <v>3919</v>
      </c>
      <c r="I2054" s="39" t="s">
        <v>23</v>
      </c>
      <c r="K2054" s="74">
        <v>1</v>
      </c>
      <c r="L2054" s="74"/>
      <c r="M2054" s="30">
        <v>328.57</v>
      </c>
    </row>
    <row r="2055" spans="2:16" s="21" customFormat="1" ht="13.5" customHeight="1" x14ac:dyDescent="0.25">
      <c r="B2055" s="71" t="s">
        <v>4934</v>
      </c>
      <c r="C2055" s="71"/>
      <c r="D2055" s="25">
        <v>3</v>
      </c>
      <c r="E2055" s="26">
        <v>43865</v>
      </c>
      <c r="G2055" s="37" t="s">
        <v>18</v>
      </c>
      <c r="H2055" s="37" t="s">
        <v>3748</v>
      </c>
      <c r="I2055" s="37" t="s">
        <v>3749</v>
      </c>
      <c r="K2055" s="72">
        <v>1</v>
      </c>
      <c r="L2055" s="72"/>
      <c r="M2055" s="27">
        <v>81.34</v>
      </c>
    </row>
    <row r="2056" spans="2:16" s="21" customFormat="1" ht="2.25" customHeight="1" x14ac:dyDescent="0.25"/>
    <row r="2057" spans="2:16" ht="11.25" customHeight="1" x14ac:dyDescent="0.25">
      <c r="B2057" s="76" t="s">
        <v>4934</v>
      </c>
      <c r="C2057" s="76"/>
      <c r="D2057" s="38"/>
      <c r="E2057" s="38"/>
      <c r="G2057" s="38"/>
      <c r="H2057" s="38"/>
      <c r="I2057" s="38"/>
      <c r="K2057" s="77"/>
      <c r="L2057" s="77"/>
      <c r="M2057" s="38"/>
      <c r="N2057" s="78">
        <v>571.27</v>
      </c>
      <c r="O2057" s="78"/>
      <c r="P2057" s="78"/>
    </row>
    <row r="2058" spans="2:16" s="22" customFormat="1" ht="0.75" customHeight="1" x14ac:dyDescent="0.25">
      <c r="B2058" s="76"/>
      <c r="C2058" s="76"/>
      <c r="N2058" s="78"/>
      <c r="O2058" s="78"/>
      <c r="P2058" s="78"/>
    </row>
    <row r="2059" spans="2:16" s="22" customFormat="1" ht="13.2" x14ac:dyDescent="0.25">
      <c r="B2059" s="73" t="s">
        <v>4935</v>
      </c>
      <c r="C2059" s="73"/>
      <c r="D2059" s="28">
        <v>1</v>
      </c>
      <c r="E2059" s="29">
        <v>43858</v>
      </c>
      <c r="G2059" s="39" t="s">
        <v>18</v>
      </c>
      <c r="H2059" s="39" t="s">
        <v>3526</v>
      </c>
      <c r="I2059" s="39" t="s">
        <v>114</v>
      </c>
      <c r="K2059" s="74">
        <v>7</v>
      </c>
      <c r="L2059" s="74"/>
      <c r="M2059" s="30">
        <v>912.24</v>
      </c>
    </row>
    <row r="2060" spans="2:16" s="22" customFormat="1" ht="11.25" customHeight="1" x14ac:dyDescent="0.25"/>
    <row r="2061" spans="2:16" s="21" customFormat="1" ht="13.5" customHeight="1" x14ac:dyDescent="0.25">
      <c r="B2061" s="71" t="s">
        <v>4935</v>
      </c>
      <c r="C2061" s="71"/>
      <c r="D2061" s="25">
        <v>2</v>
      </c>
      <c r="E2061" s="26">
        <v>43858</v>
      </c>
      <c r="G2061" s="37" t="s">
        <v>18</v>
      </c>
      <c r="H2061" s="37" t="s">
        <v>3527</v>
      </c>
      <c r="I2061" s="37" t="s">
        <v>111</v>
      </c>
      <c r="K2061" s="72">
        <v>3</v>
      </c>
      <c r="L2061" s="72"/>
      <c r="M2061" s="27">
        <v>405.87</v>
      </c>
    </row>
    <row r="2062" spans="2:16" s="22" customFormat="1" ht="13.5" customHeight="1" x14ac:dyDescent="0.25">
      <c r="B2062" s="73" t="s">
        <v>4935</v>
      </c>
      <c r="C2062" s="73"/>
      <c r="D2062" s="28">
        <v>3</v>
      </c>
      <c r="E2062" s="29">
        <v>43858</v>
      </c>
      <c r="G2062" s="39" t="s">
        <v>18</v>
      </c>
      <c r="H2062" s="39" t="s">
        <v>3904</v>
      </c>
      <c r="I2062" s="39" t="s">
        <v>24</v>
      </c>
      <c r="K2062" s="74">
        <v>1</v>
      </c>
      <c r="L2062" s="74"/>
      <c r="M2062" s="30">
        <v>134.81</v>
      </c>
    </row>
    <row r="2063" spans="2:16" s="21" customFormat="1" ht="13.5" customHeight="1" x14ac:dyDescent="0.25">
      <c r="B2063" s="71" t="s">
        <v>4935</v>
      </c>
      <c r="C2063" s="71"/>
      <c r="D2063" s="25">
        <v>4</v>
      </c>
      <c r="E2063" s="26">
        <v>43858</v>
      </c>
      <c r="G2063" s="37" t="s">
        <v>18</v>
      </c>
      <c r="H2063" s="37" t="s">
        <v>3528</v>
      </c>
      <c r="I2063" s="37" t="s">
        <v>35</v>
      </c>
      <c r="K2063" s="72">
        <v>4</v>
      </c>
      <c r="L2063" s="72"/>
      <c r="M2063" s="27">
        <v>896.44</v>
      </c>
    </row>
    <row r="2064" spans="2:16" s="22" customFormat="1" ht="13.5" customHeight="1" x14ac:dyDescent="0.25">
      <c r="B2064" s="73" t="s">
        <v>4935</v>
      </c>
      <c r="C2064" s="73"/>
      <c r="D2064" s="28">
        <v>5</v>
      </c>
      <c r="E2064" s="29">
        <v>43858</v>
      </c>
      <c r="G2064" s="39" t="s">
        <v>18</v>
      </c>
      <c r="H2064" s="39" t="s">
        <v>3530</v>
      </c>
      <c r="I2064" s="39" t="s">
        <v>3292</v>
      </c>
      <c r="K2064" s="74">
        <v>9</v>
      </c>
      <c r="L2064" s="74"/>
      <c r="M2064" s="30">
        <v>260.01</v>
      </c>
    </row>
    <row r="2065" spans="2:16" s="22" customFormat="1" ht="2.25" customHeight="1" x14ac:dyDescent="0.25"/>
    <row r="2066" spans="2:16" ht="11.25" customHeight="1" x14ac:dyDescent="0.25">
      <c r="B2066" s="76" t="s">
        <v>4935</v>
      </c>
      <c r="C2066" s="76"/>
      <c r="D2066" s="38"/>
      <c r="E2066" s="38"/>
      <c r="G2066" s="38"/>
      <c r="H2066" s="38"/>
      <c r="I2066" s="38"/>
      <c r="K2066" s="77"/>
      <c r="L2066" s="77"/>
      <c r="M2066" s="38"/>
      <c r="N2066" s="78">
        <v>2609.37</v>
      </c>
      <c r="O2066" s="78"/>
      <c r="P2066" s="78"/>
    </row>
    <row r="2067" spans="2:16" s="21" customFormat="1" ht="0.75" customHeight="1" x14ac:dyDescent="0.25">
      <c r="B2067" s="76"/>
      <c r="C2067" s="76"/>
      <c r="N2067" s="78"/>
      <c r="O2067" s="78"/>
      <c r="P2067" s="78"/>
    </row>
    <row r="2068" spans="2:16" s="21" customFormat="1" ht="13.2" x14ac:dyDescent="0.25">
      <c r="B2068" s="71" t="s">
        <v>4936</v>
      </c>
      <c r="C2068" s="71"/>
      <c r="D2068" s="25">
        <v>1</v>
      </c>
      <c r="E2068" s="26">
        <v>43858</v>
      </c>
      <c r="G2068" s="37" t="s">
        <v>18</v>
      </c>
      <c r="H2068" s="37" t="s">
        <v>3879</v>
      </c>
      <c r="I2068" s="37" t="s">
        <v>3283</v>
      </c>
      <c r="K2068" s="72">
        <v>1</v>
      </c>
      <c r="L2068" s="72"/>
      <c r="M2068" s="27">
        <v>108.44</v>
      </c>
    </row>
    <row r="2069" spans="2:16" s="21" customFormat="1" ht="11.25" customHeight="1" x14ac:dyDescent="0.25"/>
    <row r="2070" spans="2:16" s="22" customFormat="1" ht="13.5" customHeight="1" x14ac:dyDescent="0.25">
      <c r="B2070" s="73" t="s">
        <v>4936</v>
      </c>
      <c r="C2070" s="73"/>
      <c r="D2070" s="28">
        <v>2</v>
      </c>
      <c r="E2070" s="29">
        <v>43858</v>
      </c>
      <c r="G2070" s="39" t="s">
        <v>18</v>
      </c>
      <c r="H2070" s="39" t="s">
        <v>3881</v>
      </c>
      <c r="I2070" s="39" t="s">
        <v>4937</v>
      </c>
      <c r="K2070" s="74">
        <v>1</v>
      </c>
      <c r="L2070" s="74"/>
      <c r="M2070" s="30">
        <v>247.09</v>
      </c>
    </row>
    <row r="2071" spans="2:16" s="21" customFormat="1" ht="13.5" customHeight="1" x14ac:dyDescent="0.25">
      <c r="B2071" s="71" t="s">
        <v>4936</v>
      </c>
      <c r="C2071" s="71"/>
      <c r="D2071" s="25">
        <v>3</v>
      </c>
      <c r="E2071" s="26">
        <v>43858</v>
      </c>
      <c r="G2071" s="37" t="s">
        <v>18</v>
      </c>
      <c r="H2071" s="37" t="s">
        <v>3631</v>
      </c>
      <c r="I2071" s="37" t="s">
        <v>3531</v>
      </c>
      <c r="K2071" s="72">
        <v>1</v>
      </c>
      <c r="L2071" s="72"/>
      <c r="M2071" s="27">
        <v>115.81</v>
      </c>
    </row>
    <row r="2072" spans="2:16" s="22" customFormat="1" ht="13.5" customHeight="1" x14ac:dyDescent="0.25">
      <c r="B2072" s="73" t="s">
        <v>4936</v>
      </c>
      <c r="C2072" s="73"/>
      <c r="D2072" s="28">
        <v>4</v>
      </c>
      <c r="E2072" s="29">
        <v>43858</v>
      </c>
      <c r="G2072" s="39" t="s">
        <v>18</v>
      </c>
      <c r="H2072" s="39" t="s">
        <v>3880</v>
      </c>
      <c r="I2072" s="39" t="s">
        <v>4938</v>
      </c>
      <c r="K2072" s="74">
        <v>1</v>
      </c>
      <c r="L2072" s="74"/>
      <c r="M2072" s="30">
        <v>115.81</v>
      </c>
    </row>
    <row r="2073" spans="2:16" s="21" customFormat="1" ht="13.5" customHeight="1" x14ac:dyDescent="0.25">
      <c r="B2073" s="71" t="s">
        <v>4936</v>
      </c>
      <c r="C2073" s="71"/>
      <c r="D2073" s="25">
        <v>5</v>
      </c>
      <c r="E2073" s="26">
        <v>43858</v>
      </c>
      <c r="G2073" s="37" t="s">
        <v>18</v>
      </c>
      <c r="H2073" s="37" t="s">
        <v>3632</v>
      </c>
      <c r="I2073" s="37" t="s">
        <v>36</v>
      </c>
      <c r="K2073" s="72">
        <v>1</v>
      </c>
      <c r="L2073" s="72"/>
      <c r="M2073" s="27">
        <v>184.99</v>
      </c>
    </row>
    <row r="2074" spans="2:16" s="21" customFormat="1" ht="2.25" customHeight="1" x14ac:dyDescent="0.25"/>
    <row r="2075" spans="2:16" ht="11.25" customHeight="1" x14ac:dyDescent="0.25">
      <c r="B2075" s="76" t="s">
        <v>4936</v>
      </c>
      <c r="C2075" s="76"/>
      <c r="D2075" s="38"/>
      <c r="E2075" s="38"/>
      <c r="G2075" s="38"/>
      <c r="H2075" s="38"/>
      <c r="I2075" s="38"/>
      <c r="K2075" s="77"/>
      <c r="L2075" s="77"/>
      <c r="M2075" s="38"/>
      <c r="N2075" s="78">
        <v>772.14</v>
      </c>
      <c r="O2075" s="78"/>
      <c r="P2075" s="78"/>
    </row>
    <row r="2076" spans="2:16" s="22" customFormat="1" ht="0.75" customHeight="1" x14ac:dyDescent="0.25">
      <c r="B2076" s="76"/>
      <c r="C2076" s="76"/>
      <c r="N2076" s="78"/>
      <c r="O2076" s="78"/>
      <c r="P2076" s="78"/>
    </row>
    <row r="2077" spans="2:16" s="22" customFormat="1" ht="13.2" x14ac:dyDescent="0.25">
      <c r="B2077" s="73" t="s">
        <v>4939</v>
      </c>
      <c r="C2077" s="73"/>
      <c r="D2077" s="28">
        <v>1</v>
      </c>
      <c r="E2077" s="29">
        <v>43858</v>
      </c>
      <c r="G2077" s="39" t="s">
        <v>18</v>
      </c>
      <c r="H2077" s="39" t="s">
        <v>3897</v>
      </c>
      <c r="I2077" s="39" t="s">
        <v>3291</v>
      </c>
      <c r="K2077" s="74">
        <v>1</v>
      </c>
      <c r="L2077" s="74"/>
      <c r="M2077" s="30">
        <v>254.1</v>
      </c>
    </row>
    <row r="2078" spans="2:16" s="22" customFormat="1" ht="11.25" customHeight="1" x14ac:dyDescent="0.25"/>
    <row r="2079" spans="2:16" s="21" customFormat="1" ht="13.5" customHeight="1" x14ac:dyDescent="0.25">
      <c r="B2079" s="71" t="s">
        <v>4939</v>
      </c>
      <c r="C2079" s="71"/>
      <c r="D2079" s="25">
        <v>2</v>
      </c>
      <c r="E2079" s="26">
        <v>43858</v>
      </c>
      <c r="G2079" s="37" t="s">
        <v>18</v>
      </c>
      <c r="H2079" s="37" t="s">
        <v>3894</v>
      </c>
      <c r="I2079" s="37" t="s">
        <v>93</v>
      </c>
      <c r="K2079" s="72">
        <v>1</v>
      </c>
      <c r="L2079" s="72"/>
      <c r="M2079" s="27">
        <v>667.53</v>
      </c>
    </row>
    <row r="2080" spans="2:16" s="22" customFormat="1" ht="13.5" customHeight="1" x14ac:dyDescent="0.25">
      <c r="B2080" s="73" t="s">
        <v>4939</v>
      </c>
      <c r="C2080" s="73"/>
      <c r="D2080" s="28">
        <v>3</v>
      </c>
      <c r="E2080" s="29">
        <v>43858</v>
      </c>
      <c r="G2080" s="39" t="s">
        <v>18</v>
      </c>
      <c r="H2080" s="39" t="s">
        <v>3896</v>
      </c>
      <c r="I2080" s="39" t="s">
        <v>55</v>
      </c>
      <c r="K2080" s="74">
        <v>2</v>
      </c>
      <c r="L2080" s="74"/>
      <c r="M2080" s="30">
        <v>365.52</v>
      </c>
    </row>
    <row r="2081" spans="2:16" s="22" customFormat="1" ht="2.25" customHeight="1" x14ac:dyDescent="0.25"/>
    <row r="2082" spans="2:16" ht="11.25" customHeight="1" x14ac:dyDescent="0.25">
      <c r="B2082" s="76" t="s">
        <v>4939</v>
      </c>
      <c r="C2082" s="76"/>
      <c r="D2082" s="38"/>
      <c r="E2082" s="38"/>
      <c r="G2082" s="38"/>
      <c r="H2082" s="38"/>
      <c r="I2082" s="38"/>
      <c r="K2082" s="77"/>
      <c r="L2082" s="77"/>
      <c r="M2082" s="38"/>
      <c r="N2082" s="78">
        <v>1287.1500000000001</v>
      </c>
      <c r="O2082" s="78"/>
      <c r="P2082" s="78"/>
    </row>
    <row r="2083" spans="2:16" s="21" customFormat="1" ht="0.75" customHeight="1" x14ac:dyDescent="0.25">
      <c r="B2083" s="76"/>
      <c r="C2083" s="76"/>
      <c r="N2083" s="78"/>
      <c r="O2083" s="78"/>
      <c r="P2083" s="78"/>
    </row>
    <row r="2084" spans="2:16" s="21" customFormat="1" ht="13.2" x14ac:dyDescent="0.25">
      <c r="B2084" s="71" t="s">
        <v>4940</v>
      </c>
      <c r="C2084" s="71"/>
      <c r="D2084" s="25">
        <v>1</v>
      </c>
      <c r="E2084" s="26">
        <v>43837</v>
      </c>
      <c r="G2084" s="37" t="s">
        <v>4941</v>
      </c>
      <c r="H2084" s="37" t="s">
        <v>4942</v>
      </c>
      <c r="I2084" s="37" t="s">
        <v>4943</v>
      </c>
      <c r="K2084" s="72">
        <v>1</v>
      </c>
      <c r="L2084" s="72"/>
      <c r="M2084" s="27">
        <v>743.93</v>
      </c>
    </row>
    <row r="2085" spans="2:16" s="21" customFormat="1" ht="11.25" customHeight="1" x14ac:dyDescent="0.25"/>
    <row r="2086" spans="2:16" s="22" customFormat="1" ht="13.5" customHeight="1" x14ac:dyDescent="0.25">
      <c r="B2086" s="73" t="s">
        <v>4940</v>
      </c>
      <c r="C2086" s="73"/>
      <c r="D2086" s="28">
        <v>2</v>
      </c>
      <c r="E2086" s="29">
        <v>43837</v>
      </c>
      <c r="G2086" s="39" t="s">
        <v>4941</v>
      </c>
      <c r="H2086" s="39" t="s">
        <v>4944</v>
      </c>
      <c r="I2086" s="39" t="s">
        <v>4945</v>
      </c>
      <c r="K2086" s="74">
        <v>1</v>
      </c>
      <c r="L2086" s="74"/>
      <c r="M2086" s="30">
        <v>1007.31</v>
      </c>
    </row>
    <row r="2087" spans="2:16" s="21" customFormat="1" ht="13.5" customHeight="1" x14ac:dyDescent="0.25">
      <c r="B2087" s="71" t="s">
        <v>4940</v>
      </c>
      <c r="C2087" s="71"/>
      <c r="D2087" s="25">
        <v>3</v>
      </c>
      <c r="E2087" s="26">
        <v>43837</v>
      </c>
      <c r="G2087" s="37" t="s">
        <v>4941</v>
      </c>
      <c r="H2087" s="37" t="s">
        <v>4946</v>
      </c>
      <c r="I2087" s="37" t="s">
        <v>4947</v>
      </c>
      <c r="K2087" s="72">
        <v>1</v>
      </c>
      <c r="L2087" s="72"/>
      <c r="M2087" s="27">
        <v>726.03</v>
      </c>
    </row>
    <row r="2088" spans="2:16" s="22" customFormat="1" ht="13.5" customHeight="1" x14ac:dyDescent="0.25">
      <c r="B2088" s="73" t="s">
        <v>4940</v>
      </c>
      <c r="C2088" s="73"/>
      <c r="D2088" s="28">
        <v>4</v>
      </c>
      <c r="E2088" s="29">
        <v>43837</v>
      </c>
      <c r="G2088" s="39" t="s">
        <v>4941</v>
      </c>
      <c r="H2088" s="39" t="s">
        <v>4948</v>
      </c>
      <c r="I2088" s="39" t="s">
        <v>4949</v>
      </c>
      <c r="K2088" s="74">
        <v>1</v>
      </c>
      <c r="L2088" s="74"/>
      <c r="M2088" s="30">
        <v>90.99</v>
      </c>
    </row>
    <row r="2089" spans="2:16" s="21" customFormat="1" ht="13.5" customHeight="1" x14ac:dyDescent="0.25">
      <c r="B2089" s="71" t="s">
        <v>4940</v>
      </c>
      <c r="C2089" s="71"/>
      <c r="D2089" s="25">
        <v>5</v>
      </c>
      <c r="E2089" s="26">
        <v>43837</v>
      </c>
      <c r="G2089" s="37" t="s">
        <v>4941</v>
      </c>
      <c r="H2089" s="37" t="s">
        <v>4950</v>
      </c>
      <c r="I2089" s="37" t="s">
        <v>4951</v>
      </c>
      <c r="K2089" s="72">
        <v>1</v>
      </c>
      <c r="L2089" s="72"/>
      <c r="M2089" s="27">
        <v>94.8</v>
      </c>
    </row>
    <row r="2090" spans="2:16" s="22" customFormat="1" ht="13.5" customHeight="1" x14ac:dyDescent="0.25">
      <c r="B2090" s="73" t="s">
        <v>4940</v>
      </c>
      <c r="C2090" s="73"/>
      <c r="D2090" s="28">
        <v>6</v>
      </c>
      <c r="E2090" s="29">
        <v>43837</v>
      </c>
      <c r="G2090" s="39" t="s">
        <v>4941</v>
      </c>
      <c r="H2090" s="39" t="s">
        <v>88</v>
      </c>
      <c r="I2090" s="39" t="s">
        <v>4517</v>
      </c>
      <c r="K2090" s="74">
        <v>1</v>
      </c>
      <c r="L2090" s="74"/>
      <c r="M2090" s="30">
        <v>15</v>
      </c>
    </row>
    <row r="2091" spans="2:16" s="21" customFormat="1" ht="13.5" customHeight="1" x14ac:dyDescent="0.25">
      <c r="B2091" s="71" t="s">
        <v>4940</v>
      </c>
      <c r="C2091" s="71"/>
      <c r="D2091" s="25">
        <v>7</v>
      </c>
      <c r="E2091" s="26">
        <v>43837</v>
      </c>
      <c r="G2091" s="37" t="s">
        <v>4941</v>
      </c>
      <c r="H2091" s="37" t="s">
        <v>123</v>
      </c>
      <c r="I2091" s="37" t="s">
        <v>4534</v>
      </c>
      <c r="K2091" s="72">
        <v>1</v>
      </c>
      <c r="L2091" s="72"/>
      <c r="M2091" s="27">
        <v>49</v>
      </c>
    </row>
    <row r="2092" spans="2:16" s="21" customFormat="1" ht="13.2" x14ac:dyDescent="0.25">
      <c r="B2092" s="80" t="s">
        <v>4952</v>
      </c>
      <c r="C2092" s="80"/>
      <c r="D2092" s="80"/>
      <c r="E2092" s="80"/>
      <c r="F2092" s="80"/>
      <c r="G2092" s="80"/>
      <c r="H2092" s="80"/>
      <c r="I2092" s="80"/>
      <c r="J2092" s="80"/>
      <c r="K2092" s="80"/>
      <c r="L2092" s="80"/>
      <c r="M2092" s="80"/>
    </row>
    <row r="2093" spans="2:16" s="21" customFormat="1" ht="13.2" x14ac:dyDescent="0.25">
      <c r="B2093" s="80"/>
      <c r="C2093" s="80"/>
      <c r="D2093" s="80"/>
      <c r="E2093" s="80"/>
      <c r="F2093" s="80"/>
      <c r="G2093" s="80"/>
      <c r="H2093" s="80"/>
      <c r="I2093" s="80"/>
      <c r="J2093" s="80"/>
      <c r="K2093" s="80"/>
      <c r="L2093" s="80"/>
      <c r="M2093" s="80"/>
    </row>
    <row r="2094" spans="2:16" s="21" customFormat="1" ht="13.2" x14ac:dyDescent="0.25">
      <c r="B2094" s="80"/>
      <c r="C2094" s="80"/>
      <c r="D2094" s="80"/>
      <c r="E2094" s="80"/>
      <c r="F2094" s="80"/>
      <c r="G2094" s="80"/>
      <c r="H2094" s="80"/>
      <c r="I2094" s="80"/>
      <c r="J2094" s="80"/>
      <c r="K2094" s="80"/>
      <c r="L2094" s="80"/>
      <c r="M2094" s="80"/>
    </row>
    <row r="2095" spans="2:16" s="21" customFormat="1" ht="2.25" customHeight="1" x14ac:dyDescent="0.25"/>
    <row r="2096" spans="2:16" ht="11.25" customHeight="1" x14ac:dyDescent="0.25">
      <c r="B2096" s="76" t="s">
        <v>4940</v>
      </c>
      <c r="C2096" s="76"/>
      <c r="D2096" s="38"/>
      <c r="E2096" s="38"/>
      <c r="G2096" s="38"/>
      <c r="H2096" s="38"/>
      <c r="I2096" s="38"/>
      <c r="K2096" s="77"/>
      <c r="L2096" s="77"/>
      <c r="M2096" s="38"/>
      <c r="N2096" s="78">
        <v>2727.06</v>
      </c>
      <c r="O2096" s="78"/>
      <c r="P2096" s="78"/>
    </row>
    <row r="2097" spans="2:16" s="22" customFormat="1" ht="0.75" customHeight="1" x14ac:dyDescent="0.25">
      <c r="B2097" s="76"/>
      <c r="C2097" s="76"/>
      <c r="N2097" s="78"/>
      <c r="O2097" s="78"/>
      <c r="P2097" s="78"/>
    </row>
    <row r="2098" spans="2:16" s="22" customFormat="1" ht="13.2" x14ac:dyDescent="0.25">
      <c r="B2098" s="73" t="s">
        <v>4953</v>
      </c>
      <c r="C2098" s="73"/>
      <c r="D2098" s="28">
        <v>1</v>
      </c>
      <c r="E2098" s="29">
        <v>43838</v>
      </c>
      <c r="G2098" s="39" t="s">
        <v>4954</v>
      </c>
      <c r="H2098" s="39" t="s">
        <v>4955</v>
      </c>
      <c r="I2098" s="39" t="s">
        <v>3340</v>
      </c>
      <c r="K2098" s="74">
        <v>1</v>
      </c>
      <c r="L2098" s="74"/>
      <c r="M2098" s="30">
        <v>447.86</v>
      </c>
    </row>
    <row r="2099" spans="2:16" s="22" customFormat="1" ht="11.25" customHeight="1" x14ac:dyDescent="0.25"/>
    <row r="2100" spans="2:16" s="21" customFormat="1" ht="13.5" customHeight="1" x14ac:dyDescent="0.25">
      <c r="B2100" s="71" t="s">
        <v>4956</v>
      </c>
      <c r="C2100" s="71"/>
      <c r="D2100" s="25">
        <v>1</v>
      </c>
      <c r="E2100" s="26">
        <v>43837</v>
      </c>
      <c r="G2100" s="37" t="s">
        <v>4957</v>
      </c>
      <c r="H2100" s="37" t="s">
        <v>4958</v>
      </c>
      <c r="I2100" s="37" t="s">
        <v>4959</v>
      </c>
      <c r="K2100" s="72">
        <v>1</v>
      </c>
      <c r="L2100" s="72"/>
      <c r="M2100" s="27">
        <v>386.98</v>
      </c>
    </row>
    <row r="2101" spans="2:16" s="22" customFormat="1" ht="13.5" customHeight="1" x14ac:dyDescent="0.25">
      <c r="B2101" s="73" t="s">
        <v>4956</v>
      </c>
      <c r="C2101" s="73"/>
      <c r="D2101" s="28">
        <v>2</v>
      </c>
      <c r="E2101" s="29">
        <v>43837</v>
      </c>
      <c r="G2101" s="39" t="s">
        <v>4957</v>
      </c>
      <c r="H2101" s="39" t="s">
        <v>4960</v>
      </c>
      <c r="I2101" s="39" t="s">
        <v>4961</v>
      </c>
      <c r="K2101" s="74">
        <v>1</v>
      </c>
      <c r="L2101" s="74"/>
      <c r="M2101" s="30">
        <v>1092.72</v>
      </c>
    </row>
    <row r="2102" spans="2:16" s="21" customFormat="1" ht="13.5" customHeight="1" x14ac:dyDescent="0.25">
      <c r="B2102" s="71" t="s">
        <v>4956</v>
      </c>
      <c r="C2102" s="71"/>
      <c r="D2102" s="25">
        <v>3</v>
      </c>
      <c r="E2102" s="26">
        <v>43837</v>
      </c>
      <c r="G2102" s="37" t="s">
        <v>4957</v>
      </c>
      <c r="H2102" s="37" t="s">
        <v>88</v>
      </c>
      <c r="I2102" s="37" t="s">
        <v>4517</v>
      </c>
      <c r="K2102" s="72">
        <v>1</v>
      </c>
      <c r="L2102" s="72"/>
      <c r="M2102" s="27">
        <v>15</v>
      </c>
    </row>
    <row r="2103" spans="2:16" s="22" customFormat="1" ht="13.5" customHeight="1" x14ac:dyDescent="0.25">
      <c r="B2103" s="73" t="s">
        <v>4956</v>
      </c>
      <c r="C2103" s="73"/>
      <c r="D2103" s="28">
        <v>4</v>
      </c>
      <c r="E2103" s="29">
        <v>43837</v>
      </c>
      <c r="G2103" s="39" t="s">
        <v>4957</v>
      </c>
      <c r="H2103" s="39" t="s">
        <v>4962</v>
      </c>
      <c r="I2103" s="39" t="s">
        <v>4963</v>
      </c>
      <c r="K2103" s="74">
        <v>1</v>
      </c>
      <c r="L2103" s="74"/>
      <c r="M2103" s="30">
        <v>156.24</v>
      </c>
    </row>
    <row r="2104" spans="2:16" s="21" customFormat="1" ht="13.5" customHeight="1" x14ac:dyDescent="0.25">
      <c r="B2104" s="71" t="s">
        <v>4956</v>
      </c>
      <c r="C2104" s="71"/>
      <c r="D2104" s="25">
        <v>5</v>
      </c>
      <c r="E2104" s="26">
        <v>43837</v>
      </c>
      <c r="G2104" s="37" t="s">
        <v>4957</v>
      </c>
      <c r="H2104" s="37" t="s">
        <v>4964</v>
      </c>
      <c r="I2104" s="37" t="s">
        <v>4965</v>
      </c>
      <c r="K2104" s="72">
        <v>1</v>
      </c>
      <c r="L2104" s="72"/>
      <c r="M2104" s="27">
        <v>273.14</v>
      </c>
    </row>
    <row r="2105" spans="2:16" s="21" customFormat="1" ht="13.2" x14ac:dyDescent="0.25">
      <c r="B2105" s="80" t="s">
        <v>4966</v>
      </c>
      <c r="C2105" s="80"/>
      <c r="D2105" s="80"/>
      <c r="E2105" s="80"/>
      <c r="F2105" s="80"/>
      <c r="G2105" s="80"/>
      <c r="H2105" s="80"/>
      <c r="I2105" s="80"/>
      <c r="J2105" s="80"/>
      <c r="K2105" s="80"/>
      <c r="L2105" s="80"/>
      <c r="M2105" s="80"/>
    </row>
    <row r="2106" spans="2:16" s="21" customFormat="1" ht="13.2" x14ac:dyDescent="0.25">
      <c r="B2106" s="80"/>
      <c r="C2106" s="80"/>
      <c r="D2106" s="80"/>
      <c r="E2106" s="80"/>
      <c r="F2106" s="80"/>
      <c r="G2106" s="80"/>
      <c r="H2106" s="80"/>
      <c r="I2106" s="80"/>
      <c r="J2106" s="80"/>
      <c r="K2106" s="80"/>
      <c r="L2106" s="80"/>
      <c r="M2106" s="80"/>
    </row>
    <row r="2107" spans="2:16" s="21" customFormat="1" ht="13.2" x14ac:dyDescent="0.25">
      <c r="B2107" s="80"/>
      <c r="C2107" s="80"/>
      <c r="D2107" s="80"/>
      <c r="E2107" s="80"/>
      <c r="F2107" s="80"/>
      <c r="G2107" s="80"/>
      <c r="H2107" s="80"/>
      <c r="I2107" s="80"/>
      <c r="J2107" s="80"/>
      <c r="K2107" s="80"/>
      <c r="L2107" s="80"/>
      <c r="M2107" s="80"/>
    </row>
    <row r="2108" spans="2:16" s="21" customFormat="1" ht="2.25" customHeight="1" x14ac:dyDescent="0.25"/>
    <row r="2109" spans="2:16" ht="11.25" customHeight="1" x14ac:dyDescent="0.25">
      <c r="B2109" s="76" t="s">
        <v>4956</v>
      </c>
      <c r="C2109" s="76"/>
      <c r="D2109" s="38"/>
      <c r="E2109" s="38"/>
      <c r="G2109" s="38"/>
      <c r="H2109" s="38"/>
      <c r="I2109" s="38"/>
      <c r="K2109" s="77"/>
      <c r="L2109" s="77"/>
      <c r="M2109" s="38"/>
      <c r="N2109" s="78">
        <v>1924.08</v>
      </c>
      <c r="O2109" s="78"/>
      <c r="P2109" s="78"/>
    </row>
    <row r="2110" spans="2:16" s="22" customFormat="1" ht="0.75" customHeight="1" x14ac:dyDescent="0.25">
      <c r="B2110" s="76"/>
      <c r="C2110" s="76"/>
      <c r="N2110" s="78"/>
      <c r="O2110" s="78"/>
      <c r="P2110" s="78"/>
    </row>
    <row r="2111" spans="2:16" s="22" customFormat="1" ht="13.2" x14ac:dyDescent="0.25">
      <c r="B2111" s="73" t="s">
        <v>4967</v>
      </c>
      <c r="C2111" s="73"/>
      <c r="D2111" s="28">
        <v>1</v>
      </c>
      <c r="E2111" s="29">
        <v>43851</v>
      </c>
      <c r="G2111" s="39" t="s">
        <v>18</v>
      </c>
      <c r="H2111" s="39" t="s">
        <v>3287</v>
      </c>
      <c r="I2111" s="39" t="s">
        <v>3288</v>
      </c>
      <c r="K2111" s="74">
        <v>200</v>
      </c>
      <c r="L2111" s="74"/>
      <c r="M2111" s="30">
        <v>104</v>
      </c>
    </row>
    <row r="2112" spans="2:16" s="22" customFormat="1" ht="11.25" customHeight="1" x14ac:dyDescent="0.25"/>
    <row r="2113" spans="2:16" s="21" customFormat="1" ht="13.5" customHeight="1" x14ac:dyDescent="0.25">
      <c r="B2113" s="71" t="s">
        <v>4968</v>
      </c>
      <c r="C2113" s="71"/>
      <c r="D2113" s="25">
        <v>1</v>
      </c>
      <c r="E2113" s="26">
        <v>43851</v>
      </c>
      <c r="G2113" s="37" t="s">
        <v>18</v>
      </c>
      <c r="H2113" s="37" t="s">
        <v>3758</v>
      </c>
      <c r="I2113" s="37" t="s">
        <v>19</v>
      </c>
      <c r="K2113" s="72">
        <v>2</v>
      </c>
      <c r="L2113" s="72"/>
      <c r="M2113" s="27">
        <v>2460.8200000000002</v>
      </c>
    </row>
    <row r="2114" spans="2:16" s="22" customFormat="1" ht="13.5" customHeight="1" x14ac:dyDescent="0.25">
      <c r="B2114" s="73" t="s">
        <v>4968</v>
      </c>
      <c r="C2114" s="73"/>
      <c r="D2114" s="28">
        <v>2</v>
      </c>
      <c r="E2114" s="29">
        <v>43851</v>
      </c>
      <c r="G2114" s="39" t="s">
        <v>18</v>
      </c>
      <c r="H2114" s="39" t="s">
        <v>3915</v>
      </c>
      <c r="I2114" s="39" t="s">
        <v>20</v>
      </c>
      <c r="K2114" s="74">
        <v>2</v>
      </c>
      <c r="L2114" s="74"/>
      <c r="M2114" s="30">
        <v>1351.36</v>
      </c>
    </row>
    <row r="2115" spans="2:16" s="22" customFormat="1" ht="13.2" x14ac:dyDescent="0.25">
      <c r="B2115" s="75" t="s">
        <v>4969</v>
      </c>
      <c r="C2115" s="75"/>
      <c r="D2115" s="75"/>
      <c r="E2115" s="75"/>
      <c r="F2115" s="75"/>
      <c r="G2115" s="75"/>
      <c r="H2115" s="75"/>
      <c r="I2115" s="75"/>
      <c r="J2115" s="75"/>
      <c r="K2115" s="75"/>
      <c r="L2115" s="75"/>
      <c r="M2115" s="75"/>
    </row>
    <row r="2116" spans="2:16" s="22" customFormat="1" ht="2.25" customHeight="1" x14ac:dyDescent="0.25"/>
    <row r="2117" spans="2:16" ht="11.25" customHeight="1" x14ac:dyDescent="0.25">
      <c r="B2117" s="76" t="s">
        <v>4968</v>
      </c>
      <c r="C2117" s="76"/>
      <c r="D2117" s="38"/>
      <c r="E2117" s="38"/>
      <c r="G2117" s="38"/>
      <c r="H2117" s="38"/>
      <c r="I2117" s="38"/>
      <c r="K2117" s="77"/>
      <c r="L2117" s="77"/>
      <c r="M2117" s="38"/>
      <c r="N2117" s="78">
        <v>3812.18</v>
      </c>
      <c r="O2117" s="78"/>
      <c r="P2117" s="78"/>
    </row>
    <row r="2118" spans="2:16" s="21" customFormat="1" ht="0.75" customHeight="1" x14ac:dyDescent="0.25">
      <c r="B2118" s="76"/>
      <c r="C2118" s="76"/>
      <c r="N2118" s="78"/>
      <c r="O2118" s="78"/>
      <c r="P2118" s="78"/>
    </row>
    <row r="2119" spans="2:16" s="21" customFormat="1" ht="13.2" x14ac:dyDescent="0.25">
      <c r="B2119" s="71" t="s">
        <v>4970</v>
      </c>
      <c r="C2119" s="71"/>
      <c r="D2119" s="25">
        <v>1</v>
      </c>
      <c r="E2119" s="26">
        <v>43865</v>
      </c>
      <c r="G2119" s="37" t="s">
        <v>18</v>
      </c>
      <c r="H2119" s="37" t="s">
        <v>3532</v>
      </c>
      <c r="I2119" s="37" t="s">
        <v>22</v>
      </c>
      <c r="K2119" s="72">
        <v>3</v>
      </c>
      <c r="L2119" s="72"/>
      <c r="M2119" s="27">
        <v>214.05</v>
      </c>
    </row>
    <row r="2120" spans="2:16" s="21" customFormat="1" ht="11.25" customHeight="1" x14ac:dyDescent="0.25"/>
    <row r="2121" spans="2:16" s="22" customFormat="1" ht="13.5" customHeight="1" x14ac:dyDescent="0.25">
      <c r="B2121" s="73" t="s">
        <v>4970</v>
      </c>
      <c r="C2121" s="73"/>
      <c r="D2121" s="28">
        <v>2</v>
      </c>
      <c r="E2121" s="29">
        <v>43865</v>
      </c>
      <c r="G2121" s="39" t="s">
        <v>18</v>
      </c>
      <c r="H2121" s="39" t="s">
        <v>3534</v>
      </c>
      <c r="I2121" s="39" t="s">
        <v>111</v>
      </c>
      <c r="K2121" s="74">
        <v>3</v>
      </c>
      <c r="L2121" s="74"/>
      <c r="M2121" s="30">
        <v>356.37</v>
      </c>
    </row>
    <row r="2122" spans="2:16" s="21" customFormat="1" ht="13.5" customHeight="1" x14ac:dyDescent="0.25">
      <c r="B2122" s="71" t="s">
        <v>4970</v>
      </c>
      <c r="C2122" s="71"/>
      <c r="D2122" s="25">
        <v>3</v>
      </c>
      <c r="E2122" s="26">
        <v>43865</v>
      </c>
      <c r="G2122" s="37" t="s">
        <v>18</v>
      </c>
      <c r="H2122" s="37" t="s">
        <v>3535</v>
      </c>
      <c r="I2122" s="37" t="s">
        <v>23</v>
      </c>
      <c r="K2122" s="72">
        <v>1</v>
      </c>
      <c r="L2122" s="72"/>
      <c r="M2122" s="27">
        <v>222.86</v>
      </c>
    </row>
    <row r="2123" spans="2:16" s="22" customFormat="1" ht="13.5" customHeight="1" x14ac:dyDescent="0.25">
      <c r="B2123" s="73" t="s">
        <v>4970</v>
      </c>
      <c r="C2123" s="73"/>
      <c r="D2123" s="28">
        <v>4</v>
      </c>
      <c r="E2123" s="29">
        <v>43865</v>
      </c>
      <c r="G2123" s="39" t="s">
        <v>18</v>
      </c>
      <c r="H2123" s="39" t="s">
        <v>3536</v>
      </c>
      <c r="I2123" s="39" t="s">
        <v>24</v>
      </c>
      <c r="K2123" s="74">
        <v>3</v>
      </c>
      <c r="L2123" s="74"/>
      <c r="M2123" s="30">
        <v>376.56</v>
      </c>
    </row>
    <row r="2124" spans="2:16" s="21" customFormat="1" ht="13.5" customHeight="1" x14ac:dyDescent="0.25">
      <c r="B2124" s="71" t="s">
        <v>4970</v>
      </c>
      <c r="C2124" s="71"/>
      <c r="D2124" s="25">
        <v>5</v>
      </c>
      <c r="E2124" s="26">
        <v>43865</v>
      </c>
      <c r="G2124" s="37" t="s">
        <v>18</v>
      </c>
      <c r="H2124" s="37" t="s">
        <v>3537</v>
      </c>
      <c r="I2124" s="37" t="s">
        <v>25</v>
      </c>
      <c r="K2124" s="72">
        <v>2</v>
      </c>
      <c r="L2124" s="72"/>
      <c r="M2124" s="27">
        <v>300.54000000000002</v>
      </c>
    </row>
    <row r="2125" spans="2:16" s="22" customFormat="1" ht="13.5" customHeight="1" x14ac:dyDescent="0.25">
      <c r="B2125" s="73" t="s">
        <v>4970</v>
      </c>
      <c r="C2125" s="73"/>
      <c r="D2125" s="28">
        <v>6</v>
      </c>
      <c r="E2125" s="29">
        <v>43865</v>
      </c>
      <c r="G2125" s="39" t="s">
        <v>18</v>
      </c>
      <c r="H2125" s="39" t="s">
        <v>3538</v>
      </c>
      <c r="I2125" s="39" t="s">
        <v>26</v>
      </c>
      <c r="K2125" s="74">
        <v>3</v>
      </c>
      <c r="L2125" s="74"/>
      <c r="M2125" s="30">
        <v>474.27</v>
      </c>
    </row>
    <row r="2126" spans="2:16" s="21" customFormat="1" ht="13.5" customHeight="1" x14ac:dyDescent="0.25">
      <c r="B2126" s="71" t="s">
        <v>4970</v>
      </c>
      <c r="C2126" s="71"/>
      <c r="D2126" s="25">
        <v>7</v>
      </c>
      <c r="E2126" s="26">
        <v>43865</v>
      </c>
      <c r="G2126" s="37" t="s">
        <v>18</v>
      </c>
      <c r="H2126" s="37" t="s">
        <v>3539</v>
      </c>
      <c r="I2126" s="37" t="s">
        <v>21</v>
      </c>
      <c r="K2126" s="72">
        <v>3</v>
      </c>
      <c r="L2126" s="72"/>
      <c r="M2126" s="27">
        <v>222.66</v>
      </c>
    </row>
    <row r="2127" spans="2:16" s="21" customFormat="1" ht="2.25" customHeight="1" x14ac:dyDescent="0.25"/>
    <row r="2128" spans="2:16" ht="11.25" customHeight="1" x14ac:dyDescent="0.25">
      <c r="B2128" s="76" t="s">
        <v>4970</v>
      </c>
      <c r="C2128" s="76"/>
      <c r="D2128" s="38"/>
      <c r="E2128" s="38"/>
      <c r="G2128" s="38"/>
      <c r="H2128" s="38"/>
      <c r="I2128" s="38"/>
      <c r="K2128" s="77"/>
      <c r="L2128" s="77"/>
      <c r="M2128" s="38"/>
      <c r="N2128" s="78">
        <v>2167.31</v>
      </c>
      <c r="O2128" s="78"/>
      <c r="P2128" s="78"/>
    </row>
    <row r="2129" spans="2:16" s="22" customFormat="1" ht="0.75" customHeight="1" x14ac:dyDescent="0.25">
      <c r="B2129" s="76"/>
      <c r="C2129" s="76"/>
      <c r="N2129" s="78"/>
      <c r="O2129" s="78"/>
      <c r="P2129" s="78"/>
    </row>
    <row r="2130" spans="2:16" s="22" customFormat="1" ht="13.2" x14ac:dyDescent="0.25">
      <c r="B2130" s="73" t="s">
        <v>4971</v>
      </c>
      <c r="C2130" s="73"/>
      <c r="D2130" s="28">
        <v>1</v>
      </c>
      <c r="E2130" s="29">
        <v>43865</v>
      </c>
      <c r="G2130" s="39" t="s">
        <v>18</v>
      </c>
      <c r="H2130" s="39" t="s">
        <v>3633</v>
      </c>
      <c r="I2130" s="39" t="s">
        <v>30</v>
      </c>
      <c r="K2130" s="74">
        <v>1</v>
      </c>
      <c r="L2130" s="74"/>
      <c r="M2130" s="30">
        <v>1179.3499999999999</v>
      </c>
    </row>
    <row r="2131" spans="2:16" s="22" customFormat="1" ht="11.25" customHeight="1" x14ac:dyDescent="0.25"/>
    <row r="2132" spans="2:16" s="22" customFormat="1" ht="13.2" x14ac:dyDescent="0.25">
      <c r="B2132" s="75" t="s">
        <v>4972</v>
      </c>
      <c r="C2132" s="75"/>
      <c r="D2132" s="75"/>
      <c r="E2132" s="75"/>
      <c r="F2132" s="75"/>
      <c r="G2132" s="75"/>
      <c r="H2132" s="75"/>
      <c r="I2132" s="75"/>
      <c r="J2132" s="75"/>
      <c r="K2132" s="75"/>
      <c r="L2132" s="75"/>
      <c r="M2132" s="75"/>
    </row>
    <row r="2133" spans="2:16" s="21" customFormat="1" ht="13.5" customHeight="1" x14ac:dyDescent="0.25">
      <c r="B2133" s="71" t="s">
        <v>4973</v>
      </c>
      <c r="C2133" s="71"/>
      <c r="D2133" s="25">
        <v>1</v>
      </c>
      <c r="E2133" s="26">
        <v>43858</v>
      </c>
      <c r="G2133" s="37" t="s">
        <v>18</v>
      </c>
      <c r="H2133" s="37" t="s">
        <v>3638</v>
      </c>
      <c r="I2133" s="37" t="s">
        <v>3639</v>
      </c>
      <c r="K2133" s="72">
        <v>1</v>
      </c>
      <c r="L2133" s="72"/>
      <c r="M2133" s="27">
        <v>104.1</v>
      </c>
    </row>
    <row r="2134" spans="2:16" s="22" customFormat="1" ht="13.5" customHeight="1" x14ac:dyDescent="0.25">
      <c r="B2134" s="73" t="s">
        <v>4973</v>
      </c>
      <c r="C2134" s="73"/>
      <c r="D2134" s="28">
        <v>2</v>
      </c>
      <c r="E2134" s="29">
        <v>43858</v>
      </c>
      <c r="G2134" s="39" t="s">
        <v>18</v>
      </c>
      <c r="H2134" s="39" t="s">
        <v>3516</v>
      </c>
      <c r="I2134" s="39" t="s">
        <v>101</v>
      </c>
      <c r="K2134" s="74">
        <v>3</v>
      </c>
      <c r="L2134" s="74"/>
      <c r="M2134" s="30">
        <v>356.4</v>
      </c>
    </row>
    <row r="2135" spans="2:16" s="22" customFormat="1" ht="2.25" customHeight="1" x14ac:dyDescent="0.25"/>
    <row r="2136" spans="2:16" ht="11.25" customHeight="1" x14ac:dyDescent="0.25">
      <c r="B2136" s="76" t="s">
        <v>4973</v>
      </c>
      <c r="C2136" s="76"/>
      <c r="D2136" s="38"/>
      <c r="E2136" s="38"/>
      <c r="G2136" s="38"/>
      <c r="H2136" s="38"/>
      <c r="I2136" s="38"/>
      <c r="K2136" s="77"/>
      <c r="L2136" s="77"/>
      <c r="M2136" s="38"/>
      <c r="N2136" s="78">
        <v>460.5</v>
      </c>
      <c r="O2136" s="78"/>
      <c r="P2136" s="78"/>
    </row>
    <row r="2137" spans="2:16" s="21" customFormat="1" ht="0.75" customHeight="1" x14ac:dyDescent="0.25">
      <c r="B2137" s="76"/>
      <c r="C2137" s="76"/>
      <c r="N2137" s="78"/>
      <c r="O2137" s="78"/>
      <c r="P2137" s="78"/>
    </row>
    <row r="2138" spans="2:16" s="21" customFormat="1" ht="13.2" x14ac:dyDescent="0.25">
      <c r="B2138" s="71" t="s">
        <v>4974</v>
      </c>
      <c r="C2138" s="71"/>
      <c r="D2138" s="25">
        <v>1</v>
      </c>
      <c r="E2138" s="26">
        <v>43858</v>
      </c>
      <c r="G2138" s="37" t="s">
        <v>18</v>
      </c>
      <c r="H2138" s="37" t="s">
        <v>3747</v>
      </c>
      <c r="I2138" s="37" t="s">
        <v>20</v>
      </c>
      <c r="K2138" s="72">
        <v>2</v>
      </c>
      <c r="L2138" s="72"/>
      <c r="M2138" s="27">
        <v>2417.02</v>
      </c>
    </row>
    <row r="2139" spans="2:16" s="21" customFormat="1" ht="11.25" customHeight="1" x14ac:dyDescent="0.25"/>
    <row r="2140" spans="2:16" s="22" customFormat="1" ht="13.5" customHeight="1" x14ac:dyDescent="0.25">
      <c r="B2140" s="73" t="s">
        <v>4974</v>
      </c>
      <c r="C2140" s="73"/>
      <c r="D2140" s="28">
        <v>2</v>
      </c>
      <c r="E2140" s="29">
        <v>43858</v>
      </c>
      <c r="G2140" s="39" t="s">
        <v>18</v>
      </c>
      <c r="H2140" s="39" t="s">
        <v>3913</v>
      </c>
      <c r="I2140" s="39" t="s">
        <v>4975</v>
      </c>
      <c r="K2140" s="74">
        <v>1</v>
      </c>
      <c r="L2140" s="74"/>
      <c r="M2140" s="30">
        <v>958.46</v>
      </c>
    </row>
    <row r="2141" spans="2:16" s="21" customFormat="1" ht="13.5" customHeight="1" x14ac:dyDescent="0.25">
      <c r="B2141" s="71" t="s">
        <v>4974</v>
      </c>
      <c r="C2141" s="71"/>
      <c r="D2141" s="25">
        <v>3</v>
      </c>
      <c r="E2141" s="26">
        <v>43858</v>
      </c>
      <c r="G2141" s="37" t="s">
        <v>18</v>
      </c>
      <c r="H2141" s="37" t="s">
        <v>3664</v>
      </c>
      <c r="I2141" s="37" t="s">
        <v>3316</v>
      </c>
      <c r="K2141" s="72">
        <v>2</v>
      </c>
      <c r="L2141" s="72"/>
      <c r="M2141" s="27">
        <v>2013.62</v>
      </c>
    </row>
    <row r="2142" spans="2:16" s="22" customFormat="1" ht="13.5" customHeight="1" x14ac:dyDescent="0.25">
      <c r="B2142" s="73" t="s">
        <v>4974</v>
      </c>
      <c r="C2142" s="73"/>
      <c r="D2142" s="28">
        <v>4</v>
      </c>
      <c r="E2142" s="29">
        <v>43858</v>
      </c>
      <c r="G2142" s="39" t="s">
        <v>18</v>
      </c>
      <c r="H2142" s="39" t="s">
        <v>3665</v>
      </c>
      <c r="I2142" s="39" t="s">
        <v>19</v>
      </c>
      <c r="K2142" s="74">
        <v>2</v>
      </c>
      <c r="L2142" s="74"/>
      <c r="M2142" s="30">
        <v>3009.24</v>
      </c>
    </row>
    <row r="2143" spans="2:16" s="22" customFormat="1" ht="13.2" x14ac:dyDescent="0.25">
      <c r="B2143" s="75" t="s">
        <v>4976</v>
      </c>
      <c r="C2143" s="75"/>
      <c r="D2143" s="75"/>
      <c r="E2143" s="75"/>
      <c r="F2143" s="75"/>
      <c r="G2143" s="75"/>
      <c r="H2143" s="75"/>
      <c r="I2143" s="75"/>
      <c r="J2143" s="75"/>
      <c r="K2143" s="75"/>
      <c r="L2143" s="75"/>
      <c r="M2143" s="75"/>
    </row>
    <row r="2144" spans="2:16" s="22" customFormat="1" ht="2.25" customHeight="1" x14ac:dyDescent="0.25"/>
    <row r="2145" spans="2:16" ht="11.25" customHeight="1" x14ac:dyDescent="0.25">
      <c r="B2145" s="76" t="s">
        <v>4974</v>
      </c>
      <c r="C2145" s="76"/>
      <c r="D2145" s="38"/>
      <c r="E2145" s="38"/>
      <c r="G2145" s="38"/>
      <c r="H2145" s="38"/>
      <c r="I2145" s="38"/>
      <c r="K2145" s="77"/>
      <c r="L2145" s="77"/>
      <c r="M2145" s="38"/>
      <c r="N2145" s="78">
        <v>8398.34</v>
      </c>
      <c r="O2145" s="78"/>
      <c r="P2145" s="78"/>
    </row>
    <row r="2146" spans="2:16" s="21" customFormat="1" ht="0.75" customHeight="1" x14ac:dyDescent="0.25">
      <c r="B2146" s="76"/>
      <c r="C2146" s="76"/>
      <c r="N2146" s="78"/>
      <c r="O2146" s="78"/>
      <c r="P2146" s="78"/>
    </row>
    <row r="2147" spans="2:16" s="21" customFormat="1" ht="13.2" x14ac:dyDescent="0.25">
      <c r="B2147" s="71" t="s">
        <v>4977</v>
      </c>
      <c r="C2147" s="71"/>
      <c r="D2147" s="25">
        <v>1</v>
      </c>
      <c r="E2147" s="26">
        <v>43865</v>
      </c>
      <c r="G2147" s="37" t="s">
        <v>18</v>
      </c>
      <c r="H2147" s="37" t="s">
        <v>3540</v>
      </c>
      <c r="I2147" s="37" t="s">
        <v>27</v>
      </c>
      <c r="K2147" s="72">
        <v>3</v>
      </c>
      <c r="L2147" s="72"/>
      <c r="M2147" s="27">
        <v>281.43</v>
      </c>
    </row>
    <row r="2148" spans="2:16" s="21" customFormat="1" ht="11.25" customHeight="1" x14ac:dyDescent="0.25"/>
    <row r="2149" spans="2:16" s="22" customFormat="1" ht="13.5" customHeight="1" x14ac:dyDescent="0.25">
      <c r="B2149" s="73" t="s">
        <v>4978</v>
      </c>
      <c r="C2149" s="73"/>
      <c r="D2149" s="28">
        <v>1</v>
      </c>
      <c r="E2149" s="29">
        <v>43865</v>
      </c>
      <c r="G2149" s="39" t="s">
        <v>18</v>
      </c>
      <c r="H2149" s="39" t="s">
        <v>3562</v>
      </c>
      <c r="I2149" s="39" t="s">
        <v>3294</v>
      </c>
      <c r="K2149" s="74">
        <v>1</v>
      </c>
      <c r="L2149" s="74"/>
      <c r="M2149" s="30">
        <v>2040.29</v>
      </c>
    </row>
    <row r="2150" spans="2:16" s="22" customFormat="1" ht="13.2" x14ac:dyDescent="0.25">
      <c r="B2150" s="75" t="s">
        <v>4972</v>
      </c>
      <c r="C2150" s="75"/>
      <c r="D2150" s="75"/>
      <c r="E2150" s="75"/>
      <c r="F2150" s="75"/>
      <c r="G2150" s="75"/>
      <c r="H2150" s="75"/>
      <c r="I2150" s="75"/>
      <c r="J2150" s="75"/>
      <c r="K2150" s="75"/>
      <c r="L2150" s="75"/>
      <c r="M2150" s="75"/>
    </row>
    <row r="2151" spans="2:16" s="21" customFormat="1" ht="13.5" customHeight="1" x14ac:dyDescent="0.25">
      <c r="B2151" s="71" t="s">
        <v>4979</v>
      </c>
      <c r="C2151" s="71"/>
      <c r="D2151" s="25">
        <v>1</v>
      </c>
      <c r="E2151" s="26">
        <v>43851</v>
      </c>
      <c r="G2151" s="37" t="s">
        <v>18</v>
      </c>
      <c r="H2151" s="37" t="s">
        <v>3508</v>
      </c>
      <c r="I2151" s="37" t="s">
        <v>114</v>
      </c>
      <c r="K2151" s="72">
        <v>9</v>
      </c>
      <c r="L2151" s="72"/>
      <c r="M2151" s="27">
        <v>1373.31</v>
      </c>
    </row>
    <row r="2152" spans="2:16" s="22" customFormat="1" ht="13.5" customHeight="1" x14ac:dyDescent="0.25">
      <c r="B2152" s="73" t="s">
        <v>4979</v>
      </c>
      <c r="C2152" s="73"/>
      <c r="D2152" s="28">
        <v>2</v>
      </c>
      <c r="E2152" s="29">
        <v>43851</v>
      </c>
      <c r="G2152" s="39" t="s">
        <v>18</v>
      </c>
      <c r="H2152" s="39" t="s">
        <v>3750</v>
      </c>
      <c r="I2152" s="39" t="s">
        <v>137</v>
      </c>
      <c r="K2152" s="74">
        <v>1</v>
      </c>
      <c r="L2152" s="74"/>
      <c r="M2152" s="30">
        <v>152.59</v>
      </c>
    </row>
    <row r="2153" spans="2:16" s="21" customFormat="1" ht="13.5" customHeight="1" x14ac:dyDescent="0.25">
      <c r="B2153" s="71" t="s">
        <v>4979</v>
      </c>
      <c r="C2153" s="71"/>
      <c r="D2153" s="25">
        <v>3</v>
      </c>
      <c r="E2153" s="26">
        <v>43851</v>
      </c>
      <c r="G2153" s="37" t="s">
        <v>18</v>
      </c>
      <c r="H2153" s="37" t="s">
        <v>3509</v>
      </c>
      <c r="I2153" s="37" t="s">
        <v>24</v>
      </c>
      <c r="K2153" s="72">
        <v>4</v>
      </c>
      <c r="L2153" s="72"/>
      <c r="M2153" s="27">
        <v>435.68</v>
      </c>
    </row>
    <row r="2154" spans="2:16" s="22" customFormat="1" ht="13.5" customHeight="1" x14ac:dyDescent="0.25">
      <c r="B2154" s="73" t="s">
        <v>4979</v>
      </c>
      <c r="C2154" s="73"/>
      <c r="D2154" s="28">
        <v>4</v>
      </c>
      <c r="E2154" s="29">
        <v>43851</v>
      </c>
      <c r="G2154" s="39" t="s">
        <v>18</v>
      </c>
      <c r="H2154" s="39" t="s">
        <v>3831</v>
      </c>
      <c r="I2154" s="39" t="s">
        <v>3295</v>
      </c>
      <c r="K2154" s="74">
        <v>1</v>
      </c>
      <c r="L2154" s="74"/>
      <c r="M2154" s="30">
        <v>108.92</v>
      </c>
    </row>
    <row r="2155" spans="2:16" s="21" customFormat="1" ht="13.5" customHeight="1" x14ac:dyDescent="0.25">
      <c r="B2155" s="71" t="s">
        <v>4979</v>
      </c>
      <c r="C2155" s="71"/>
      <c r="D2155" s="25">
        <v>5</v>
      </c>
      <c r="E2155" s="26">
        <v>43851</v>
      </c>
      <c r="G2155" s="37" t="s">
        <v>18</v>
      </c>
      <c r="H2155" s="37" t="s">
        <v>3751</v>
      </c>
      <c r="I2155" s="37" t="s">
        <v>116</v>
      </c>
      <c r="K2155" s="72">
        <v>1</v>
      </c>
      <c r="L2155" s="72"/>
      <c r="M2155" s="27">
        <v>83.98</v>
      </c>
    </row>
    <row r="2156" spans="2:16" s="21" customFormat="1" ht="2.25" customHeight="1" x14ac:dyDescent="0.25"/>
    <row r="2157" spans="2:16" ht="11.25" customHeight="1" x14ac:dyDescent="0.25">
      <c r="B2157" s="76" t="s">
        <v>4979</v>
      </c>
      <c r="C2157" s="76"/>
      <c r="D2157" s="38"/>
      <c r="E2157" s="38"/>
      <c r="G2157" s="38"/>
      <c r="H2157" s="38"/>
      <c r="I2157" s="38"/>
      <c r="K2157" s="77"/>
      <c r="L2157" s="77"/>
      <c r="M2157" s="38"/>
      <c r="N2157" s="78">
        <v>2154.48</v>
      </c>
      <c r="O2157" s="78"/>
      <c r="P2157" s="78"/>
    </row>
    <row r="2158" spans="2:16" s="22" customFormat="1" ht="0.75" customHeight="1" x14ac:dyDescent="0.25">
      <c r="B2158" s="76"/>
      <c r="C2158" s="76"/>
      <c r="N2158" s="78"/>
      <c r="O2158" s="78"/>
      <c r="P2158" s="78"/>
    </row>
    <row r="2159" spans="2:16" s="22" customFormat="1" ht="13.2" x14ac:dyDescent="0.25">
      <c r="B2159" s="73" t="s">
        <v>4980</v>
      </c>
      <c r="C2159" s="73"/>
      <c r="D2159" s="28">
        <v>1</v>
      </c>
      <c r="E2159" s="29">
        <v>43851</v>
      </c>
      <c r="G2159" s="39" t="s">
        <v>18</v>
      </c>
      <c r="H2159" s="39" t="s">
        <v>3752</v>
      </c>
      <c r="I2159" s="39" t="s">
        <v>3753</v>
      </c>
      <c r="K2159" s="74">
        <v>2</v>
      </c>
      <c r="L2159" s="74"/>
      <c r="M2159" s="30">
        <v>1310.98</v>
      </c>
    </row>
    <row r="2160" spans="2:16" s="22" customFormat="1" ht="11.25" customHeight="1" x14ac:dyDescent="0.25"/>
    <row r="2161" spans="2:16" s="22" customFormat="1" ht="13.2" x14ac:dyDescent="0.25">
      <c r="B2161" s="75" t="s">
        <v>4969</v>
      </c>
      <c r="C2161" s="75"/>
      <c r="D2161" s="75"/>
      <c r="E2161" s="75"/>
      <c r="F2161" s="75"/>
      <c r="G2161" s="75"/>
      <c r="H2161" s="75"/>
      <c r="I2161" s="75"/>
      <c r="J2161" s="75"/>
      <c r="K2161" s="75"/>
      <c r="L2161" s="75"/>
      <c r="M2161" s="75"/>
    </row>
    <row r="2162" spans="2:16" s="21" customFormat="1" ht="13.5" customHeight="1" x14ac:dyDescent="0.25">
      <c r="B2162" s="71" t="s">
        <v>4981</v>
      </c>
      <c r="C2162" s="71"/>
      <c r="D2162" s="25">
        <v>1</v>
      </c>
      <c r="E2162" s="26">
        <v>43851</v>
      </c>
      <c r="G2162" s="37" t="s">
        <v>18</v>
      </c>
      <c r="H2162" s="37" t="s">
        <v>3510</v>
      </c>
      <c r="I2162" s="37" t="s">
        <v>24</v>
      </c>
      <c r="K2162" s="72">
        <v>5</v>
      </c>
      <c r="L2162" s="72"/>
      <c r="M2162" s="27">
        <v>3270.75</v>
      </c>
    </row>
    <row r="2163" spans="2:16" s="22" customFormat="1" ht="13.5" customHeight="1" x14ac:dyDescent="0.25">
      <c r="B2163" s="73" t="s">
        <v>4981</v>
      </c>
      <c r="C2163" s="73"/>
      <c r="D2163" s="28">
        <v>2</v>
      </c>
      <c r="E2163" s="29">
        <v>43851</v>
      </c>
      <c r="G2163" s="39" t="s">
        <v>18</v>
      </c>
      <c r="H2163" s="39" t="s">
        <v>3511</v>
      </c>
      <c r="I2163" s="39" t="s">
        <v>114</v>
      </c>
      <c r="K2163" s="74">
        <v>8</v>
      </c>
      <c r="L2163" s="74"/>
      <c r="M2163" s="30">
        <v>1297.68</v>
      </c>
    </row>
    <row r="2164" spans="2:16" s="22" customFormat="1" ht="2.25" customHeight="1" x14ac:dyDescent="0.25"/>
    <row r="2165" spans="2:16" ht="11.25" customHeight="1" x14ac:dyDescent="0.25">
      <c r="B2165" s="76" t="s">
        <v>4981</v>
      </c>
      <c r="C2165" s="76"/>
      <c r="D2165" s="38"/>
      <c r="E2165" s="38"/>
      <c r="G2165" s="38"/>
      <c r="H2165" s="38"/>
      <c r="I2165" s="38"/>
      <c r="K2165" s="77"/>
      <c r="L2165" s="77"/>
      <c r="M2165" s="38"/>
      <c r="N2165" s="78">
        <v>4568.43</v>
      </c>
      <c r="O2165" s="78"/>
      <c r="P2165" s="78"/>
    </row>
    <row r="2166" spans="2:16" s="21" customFormat="1" ht="0.75" customHeight="1" x14ac:dyDescent="0.25">
      <c r="B2166" s="76"/>
      <c r="C2166" s="76"/>
      <c r="N2166" s="78"/>
      <c r="O2166" s="78"/>
      <c r="P2166" s="78"/>
    </row>
    <row r="2167" spans="2:16" s="21" customFormat="1" ht="13.2" x14ac:dyDescent="0.25">
      <c r="B2167" s="71" t="s">
        <v>4982</v>
      </c>
      <c r="C2167" s="71"/>
      <c r="D2167" s="25">
        <v>1</v>
      </c>
      <c r="E2167" s="26">
        <v>43851</v>
      </c>
      <c r="G2167" s="37" t="s">
        <v>18</v>
      </c>
      <c r="H2167" s="37" t="s">
        <v>3618</v>
      </c>
      <c r="I2167" s="37" t="s">
        <v>3619</v>
      </c>
      <c r="K2167" s="72">
        <v>3</v>
      </c>
      <c r="L2167" s="72"/>
      <c r="M2167" s="27">
        <v>625.47</v>
      </c>
    </row>
    <row r="2168" spans="2:16" s="21" customFormat="1" ht="11.25" customHeight="1" x14ac:dyDescent="0.25"/>
    <row r="2169" spans="2:16" s="22" customFormat="1" ht="13.5" customHeight="1" x14ac:dyDescent="0.25">
      <c r="B2169" s="73" t="s">
        <v>4983</v>
      </c>
      <c r="C2169" s="73"/>
      <c r="D2169" s="28">
        <v>1</v>
      </c>
      <c r="E2169" s="29">
        <v>43844</v>
      </c>
      <c r="G2169" s="39" t="s">
        <v>18</v>
      </c>
      <c r="H2169" s="39" t="s">
        <v>3497</v>
      </c>
      <c r="I2169" s="39" t="s">
        <v>109</v>
      </c>
      <c r="K2169" s="74">
        <v>3</v>
      </c>
      <c r="L2169" s="74"/>
      <c r="M2169" s="30">
        <v>437.7</v>
      </c>
    </row>
    <row r="2170" spans="2:16" s="21" customFormat="1" ht="13.5" customHeight="1" x14ac:dyDescent="0.25">
      <c r="B2170" s="71" t="s">
        <v>4983</v>
      </c>
      <c r="C2170" s="71"/>
      <c r="D2170" s="25">
        <v>2</v>
      </c>
      <c r="E2170" s="26">
        <v>43844</v>
      </c>
      <c r="G2170" s="37" t="s">
        <v>18</v>
      </c>
      <c r="H2170" s="37" t="s">
        <v>3499</v>
      </c>
      <c r="I2170" s="37" t="s">
        <v>115</v>
      </c>
      <c r="K2170" s="72">
        <v>2</v>
      </c>
      <c r="L2170" s="72"/>
      <c r="M2170" s="27">
        <v>305.27999999999997</v>
      </c>
    </row>
    <row r="2171" spans="2:16" s="22" customFormat="1" ht="13.5" customHeight="1" x14ac:dyDescent="0.25">
      <c r="B2171" s="73" t="s">
        <v>4983</v>
      </c>
      <c r="C2171" s="73"/>
      <c r="D2171" s="28">
        <v>3</v>
      </c>
      <c r="E2171" s="29">
        <v>43844</v>
      </c>
      <c r="G2171" s="39" t="s">
        <v>18</v>
      </c>
      <c r="H2171" s="39" t="s">
        <v>3500</v>
      </c>
      <c r="I2171" s="39" t="s">
        <v>3485</v>
      </c>
      <c r="K2171" s="74">
        <v>2</v>
      </c>
      <c r="L2171" s="74"/>
      <c r="M2171" s="30">
        <v>243.78</v>
      </c>
    </row>
    <row r="2172" spans="2:16" s="21" customFormat="1" ht="13.5" customHeight="1" x14ac:dyDescent="0.25">
      <c r="B2172" s="71" t="s">
        <v>4983</v>
      </c>
      <c r="C2172" s="71"/>
      <c r="D2172" s="25">
        <v>4</v>
      </c>
      <c r="E2172" s="26">
        <v>43844</v>
      </c>
      <c r="G2172" s="37" t="s">
        <v>18</v>
      </c>
      <c r="H2172" s="37" t="s">
        <v>3501</v>
      </c>
      <c r="I2172" s="37" t="s">
        <v>111</v>
      </c>
      <c r="K2172" s="72">
        <v>2</v>
      </c>
      <c r="L2172" s="72"/>
      <c r="M2172" s="27">
        <v>277.82</v>
      </c>
    </row>
    <row r="2173" spans="2:16" s="22" customFormat="1" ht="13.5" customHeight="1" x14ac:dyDescent="0.25">
      <c r="B2173" s="73" t="s">
        <v>4983</v>
      </c>
      <c r="C2173" s="73"/>
      <c r="D2173" s="28">
        <v>5</v>
      </c>
      <c r="E2173" s="29">
        <v>43844</v>
      </c>
      <c r="G2173" s="39" t="s">
        <v>18</v>
      </c>
      <c r="H2173" s="39" t="s">
        <v>3502</v>
      </c>
      <c r="I2173" s="39" t="s">
        <v>21</v>
      </c>
      <c r="K2173" s="74">
        <v>2</v>
      </c>
      <c r="L2173" s="74"/>
      <c r="M2173" s="30">
        <v>134.30000000000001</v>
      </c>
    </row>
    <row r="2174" spans="2:16" s="22" customFormat="1" ht="2.25" customHeight="1" x14ac:dyDescent="0.25"/>
    <row r="2175" spans="2:16" ht="11.25" customHeight="1" x14ac:dyDescent="0.25">
      <c r="B2175" s="76" t="s">
        <v>4983</v>
      </c>
      <c r="C2175" s="76"/>
      <c r="D2175" s="38"/>
      <c r="E2175" s="38"/>
      <c r="G2175" s="38"/>
      <c r="H2175" s="38"/>
      <c r="I2175" s="38"/>
      <c r="K2175" s="77"/>
      <c r="L2175" s="77"/>
      <c r="M2175" s="38"/>
      <c r="N2175" s="78">
        <v>1398.88</v>
      </c>
      <c r="O2175" s="78"/>
      <c r="P2175" s="78"/>
    </row>
    <row r="2176" spans="2:16" s="21" customFormat="1" ht="0.75" customHeight="1" x14ac:dyDescent="0.25">
      <c r="B2176" s="76"/>
      <c r="C2176" s="76"/>
      <c r="N2176" s="78"/>
      <c r="O2176" s="78"/>
      <c r="P2176" s="78"/>
    </row>
    <row r="2177" spans="2:16" s="21" customFormat="1" ht="13.2" x14ac:dyDescent="0.25">
      <c r="B2177" s="71" t="s">
        <v>4984</v>
      </c>
      <c r="C2177" s="71"/>
      <c r="D2177" s="25">
        <v>1</v>
      </c>
      <c r="E2177" s="26">
        <v>43844</v>
      </c>
      <c r="G2177" s="37" t="s">
        <v>18</v>
      </c>
      <c r="H2177" s="37" t="s">
        <v>3650</v>
      </c>
      <c r="I2177" s="37" t="s">
        <v>113</v>
      </c>
      <c r="K2177" s="72">
        <v>2</v>
      </c>
      <c r="L2177" s="72"/>
      <c r="M2177" s="27">
        <v>342.68</v>
      </c>
    </row>
    <row r="2178" spans="2:16" s="21" customFormat="1" ht="11.25" customHeight="1" x14ac:dyDescent="0.25"/>
    <row r="2179" spans="2:16" s="22" customFormat="1" ht="13.5" customHeight="1" x14ac:dyDescent="0.25">
      <c r="B2179" s="73" t="s">
        <v>4985</v>
      </c>
      <c r="C2179" s="73"/>
      <c r="D2179" s="28">
        <v>1</v>
      </c>
      <c r="E2179" s="29">
        <v>43851</v>
      </c>
      <c r="G2179" s="39" t="s">
        <v>18</v>
      </c>
      <c r="H2179" s="39" t="s">
        <v>3524</v>
      </c>
      <c r="I2179" s="39" t="s">
        <v>3374</v>
      </c>
      <c r="K2179" s="74">
        <v>2</v>
      </c>
      <c r="L2179" s="74"/>
      <c r="M2179" s="30">
        <v>571.04</v>
      </c>
    </row>
    <row r="2180" spans="2:16" s="22" customFormat="1" ht="13.2" x14ac:dyDescent="0.25">
      <c r="B2180" s="75" t="s">
        <v>4969</v>
      </c>
      <c r="C2180" s="75"/>
      <c r="D2180" s="75"/>
      <c r="E2180" s="75"/>
      <c r="F2180" s="75"/>
      <c r="G2180" s="75"/>
      <c r="H2180" s="75"/>
      <c r="I2180" s="75"/>
      <c r="J2180" s="75"/>
      <c r="K2180" s="75"/>
      <c r="L2180" s="75"/>
      <c r="M2180" s="75"/>
    </row>
    <row r="2181" spans="2:16" s="21" customFormat="1" ht="13.5" customHeight="1" x14ac:dyDescent="0.25">
      <c r="B2181" s="71" t="s">
        <v>4986</v>
      </c>
      <c r="C2181" s="71"/>
      <c r="D2181" s="25">
        <v>1</v>
      </c>
      <c r="E2181" s="26">
        <v>43844</v>
      </c>
      <c r="G2181" s="37" t="s">
        <v>18</v>
      </c>
      <c r="H2181" s="37" t="s">
        <v>3490</v>
      </c>
      <c r="I2181" s="37" t="s">
        <v>93</v>
      </c>
      <c r="K2181" s="72">
        <v>2</v>
      </c>
      <c r="L2181" s="72"/>
      <c r="M2181" s="27">
        <v>1059.54</v>
      </c>
    </row>
    <row r="2182" spans="2:16" s="22" customFormat="1" ht="13.5" customHeight="1" x14ac:dyDescent="0.25">
      <c r="B2182" s="73" t="s">
        <v>4987</v>
      </c>
      <c r="C2182" s="73"/>
      <c r="D2182" s="28">
        <v>1</v>
      </c>
      <c r="E2182" s="29">
        <v>43858</v>
      </c>
      <c r="G2182" s="39" t="s">
        <v>18</v>
      </c>
      <c r="H2182" s="39" t="s">
        <v>3505</v>
      </c>
      <c r="I2182" s="39" t="s">
        <v>30</v>
      </c>
      <c r="K2182" s="74">
        <v>3</v>
      </c>
      <c r="L2182" s="74"/>
      <c r="M2182" s="30">
        <v>4218.6000000000004</v>
      </c>
    </row>
    <row r="2183" spans="2:16" s="21" customFormat="1" ht="13.5" customHeight="1" x14ac:dyDescent="0.25">
      <c r="B2183" s="71" t="s">
        <v>4987</v>
      </c>
      <c r="C2183" s="71"/>
      <c r="D2183" s="25">
        <v>2</v>
      </c>
      <c r="E2183" s="26">
        <v>43858</v>
      </c>
      <c r="G2183" s="37" t="s">
        <v>18</v>
      </c>
      <c r="H2183" s="37" t="s">
        <v>3506</v>
      </c>
      <c r="I2183" s="37" t="s">
        <v>3294</v>
      </c>
      <c r="K2183" s="72">
        <v>3</v>
      </c>
      <c r="L2183" s="72"/>
      <c r="M2183" s="27">
        <v>4701.12</v>
      </c>
    </row>
    <row r="2184" spans="2:16" s="21" customFormat="1" ht="13.2" x14ac:dyDescent="0.25">
      <c r="B2184" s="79" t="s">
        <v>4976</v>
      </c>
      <c r="C2184" s="79"/>
      <c r="D2184" s="79"/>
      <c r="E2184" s="79"/>
      <c r="F2184" s="79"/>
      <c r="G2184" s="79"/>
      <c r="H2184" s="79"/>
      <c r="I2184" s="79"/>
      <c r="J2184" s="79"/>
      <c r="K2184" s="79"/>
      <c r="L2184" s="79"/>
      <c r="M2184" s="79"/>
    </row>
    <row r="2185" spans="2:16" s="21" customFormat="1" ht="2.25" customHeight="1" x14ac:dyDescent="0.25"/>
    <row r="2186" spans="2:16" ht="11.25" customHeight="1" x14ac:dyDescent="0.25">
      <c r="B2186" s="76" t="s">
        <v>4987</v>
      </c>
      <c r="C2186" s="76"/>
      <c r="D2186" s="38"/>
      <c r="E2186" s="38"/>
      <c r="G2186" s="38"/>
      <c r="H2186" s="38"/>
      <c r="I2186" s="38"/>
      <c r="K2186" s="77"/>
      <c r="L2186" s="77"/>
      <c r="M2186" s="38"/>
      <c r="N2186" s="78">
        <v>8919.7199999999993</v>
      </c>
      <c r="O2186" s="78"/>
      <c r="P2186" s="78"/>
    </row>
    <row r="2187" spans="2:16" s="22" customFormat="1" ht="0.75" customHeight="1" x14ac:dyDescent="0.25">
      <c r="B2187" s="76"/>
      <c r="C2187" s="76"/>
      <c r="N2187" s="78"/>
      <c r="O2187" s="78"/>
      <c r="P2187" s="78"/>
    </row>
    <row r="2188" spans="2:16" s="22" customFormat="1" ht="13.2" x14ac:dyDescent="0.25">
      <c r="B2188" s="73" t="s">
        <v>4988</v>
      </c>
      <c r="C2188" s="73"/>
      <c r="D2188" s="28">
        <v>1</v>
      </c>
      <c r="E2188" s="29">
        <v>43858</v>
      </c>
      <c r="G2188" s="39" t="s">
        <v>18</v>
      </c>
      <c r="H2188" s="39" t="s">
        <v>3495</v>
      </c>
      <c r="I2188" s="39" t="s">
        <v>22</v>
      </c>
      <c r="K2188" s="74">
        <v>2</v>
      </c>
      <c r="L2188" s="74"/>
      <c r="M2188" s="30">
        <v>135.54</v>
      </c>
    </row>
    <row r="2189" spans="2:16" s="22" customFormat="1" ht="11.25" customHeight="1" x14ac:dyDescent="0.25"/>
    <row r="2190" spans="2:16" s="21" customFormat="1" ht="13.5" customHeight="1" x14ac:dyDescent="0.25">
      <c r="B2190" s="71" t="s">
        <v>4988</v>
      </c>
      <c r="C2190" s="71"/>
      <c r="D2190" s="25">
        <v>2</v>
      </c>
      <c r="E2190" s="26">
        <v>43858</v>
      </c>
      <c r="G2190" s="37" t="s">
        <v>18</v>
      </c>
      <c r="H2190" s="37" t="s">
        <v>3496</v>
      </c>
      <c r="I2190" s="37" t="s">
        <v>24</v>
      </c>
      <c r="K2190" s="72">
        <v>3</v>
      </c>
      <c r="L2190" s="72"/>
      <c r="M2190" s="27">
        <v>357.15</v>
      </c>
    </row>
    <row r="2191" spans="2:16" s="22" customFormat="1" ht="13.5" customHeight="1" x14ac:dyDescent="0.25">
      <c r="B2191" s="73" t="s">
        <v>4988</v>
      </c>
      <c r="C2191" s="73"/>
      <c r="D2191" s="28">
        <v>3</v>
      </c>
      <c r="E2191" s="29">
        <v>43858</v>
      </c>
      <c r="G2191" s="39" t="s">
        <v>18</v>
      </c>
      <c r="H2191" s="39" t="s">
        <v>3497</v>
      </c>
      <c r="I2191" s="39" t="s">
        <v>109</v>
      </c>
      <c r="K2191" s="74">
        <v>1</v>
      </c>
      <c r="L2191" s="74"/>
      <c r="M2191" s="30">
        <v>145.9</v>
      </c>
    </row>
    <row r="2192" spans="2:16" s="21" customFormat="1" ht="13.5" customHeight="1" x14ac:dyDescent="0.25">
      <c r="B2192" s="71" t="s">
        <v>4988</v>
      </c>
      <c r="C2192" s="71"/>
      <c r="D2192" s="25">
        <v>4</v>
      </c>
      <c r="E2192" s="26">
        <v>43858</v>
      </c>
      <c r="G2192" s="37" t="s">
        <v>18</v>
      </c>
      <c r="H2192" s="37" t="s">
        <v>3498</v>
      </c>
      <c r="I2192" s="37" t="s">
        <v>23</v>
      </c>
      <c r="K2192" s="72">
        <v>3</v>
      </c>
      <c r="L2192" s="72"/>
      <c r="M2192" s="27">
        <v>482.28</v>
      </c>
    </row>
    <row r="2193" spans="2:16" s="22" customFormat="1" ht="13.5" customHeight="1" x14ac:dyDescent="0.25">
      <c r="B2193" s="73" t="s">
        <v>4988</v>
      </c>
      <c r="C2193" s="73"/>
      <c r="D2193" s="28">
        <v>5</v>
      </c>
      <c r="E2193" s="29">
        <v>43858</v>
      </c>
      <c r="G2193" s="39" t="s">
        <v>18</v>
      </c>
      <c r="H2193" s="39" t="s">
        <v>3499</v>
      </c>
      <c r="I2193" s="39" t="s">
        <v>115</v>
      </c>
      <c r="K2193" s="74">
        <v>2</v>
      </c>
      <c r="L2193" s="74"/>
      <c r="M2193" s="30">
        <v>610.55999999999995</v>
      </c>
    </row>
    <row r="2194" spans="2:16" s="21" customFormat="1" ht="13.5" customHeight="1" x14ac:dyDescent="0.25">
      <c r="B2194" s="71" t="s">
        <v>4988</v>
      </c>
      <c r="C2194" s="71"/>
      <c r="D2194" s="25">
        <v>6</v>
      </c>
      <c r="E2194" s="26">
        <v>43858</v>
      </c>
      <c r="G2194" s="37" t="s">
        <v>18</v>
      </c>
      <c r="H2194" s="37" t="s">
        <v>3500</v>
      </c>
      <c r="I2194" s="37" t="s">
        <v>3485</v>
      </c>
      <c r="K2194" s="72">
        <v>2</v>
      </c>
      <c r="L2194" s="72"/>
      <c r="M2194" s="27">
        <v>243.78</v>
      </c>
    </row>
    <row r="2195" spans="2:16" s="22" customFormat="1" ht="13.5" customHeight="1" x14ac:dyDescent="0.25">
      <c r="B2195" s="73" t="s">
        <v>4988</v>
      </c>
      <c r="C2195" s="73"/>
      <c r="D2195" s="28">
        <v>7</v>
      </c>
      <c r="E2195" s="29">
        <v>43858</v>
      </c>
      <c r="G2195" s="39" t="s">
        <v>18</v>
      </c>
      <c r="H2195" s="39" t="s">
        <v>3501</v>
      </c>
      <c r="I2195" s="39" t="s">
        <v>111</v>
      </c>
      <c r="K2195" s="74">
        <v>2</v>
      </c>
      <c r="L2195" s="74"/>
      <c r="M2195" s="30">
        <v>277.82</v>
      </c>
    </row>
    <row r="2196" spans="2:16" s="21" customFormat="1" ht="13.5" customHeight="1" x14ac:dyDescent="0.25">
      <c r="B2196" s="71" t="s">
        <v>4988</v>
      </c>
      <c r="C2196" s="71"/>
      <c r="D2196" s="25">
        <v>8</v>
      </c>
      <c r="E2196" s="26">
        <v>43858</v>
      </c>
      <c r="G2196" s="37" t="s">
        <v>18</v>
      </c>
      <c r="H2196" s="37" t="s">
        <v>3502</v>
      </c>
      <c r="I2196" s="37" t="s">
        <v>21</v>
      </c>
      <c r="K2196" s="72">
        <v>2</v>
      </c>
      <c r="L2196" s="72"/>
      <c r="M2196" s="27">
        <v>134.30000000000001</v>
      </c>
    </row>
    <row r="2197" spans="2:16" s="21" customFormat="1" ht="2.25" customHeight="1" x14ac:dyDescent="0.25"/>
    <row r="2198" spans="2:16" ht="11.25" customHeight="1" x14ac:dyDescent="0.25">
      <c r="B2198" s="76" t="s">
        <v>4988</v>
      </c>
      <c r="C2198" s="76"/>
      <c r="D2198" s="38"/>
      <c r="E2198" s="38"/>
      <c r="G2198" s="38"/>
      <c r="H2198" s="38"/>
      <c r="I2198" s="38"/>
      <c r="K2198" s="77"/>
      <c r="L2198" s="77"/>
      <c r="M2198" s="38"/>
      <c r="N2198" s="78">
        <v>2387.33</v>
      </c>
      <c r="O2198" s="78"/>
      <c r="P2198" s="78"/>
    </row>
    <row r="2199" spans="2:16" s="22" customFormat="1" ht="0.75" customHeight="1" x14ac:dyDescent="0.25">
      <c r="B2199" s="76"/>
      <c r="C2199" s="76"/>
      <c r="N2199" s="78"/>
      <c r="O2199" s="78"/>
      <c r="P2199" s="78"/>
    </row>
    <row r="2200" spans="2:16" s="22" customFormat="1" ht="13.2" x14ac:dyDescent="0.25">
      <c r="B2200" s="73" t="s">
        <v>4989</v>
      </c>
      <c r="C2200" s="73"/>
      <c r="D2200" s="28">
        <v>1</v>
      </c>
      <c r="E2200" s="29">
        <v>43858</v>
      </c>
      <c r="G2200" s="39" t="s">
        <v>18</v>
      </c>
      <c r="H2200" s="39" t="s">
        <v>3568</v>
      </c>
      <c r="I2200" s="39" t="s">
        <v>3373</v>
      </c>
      <c r="K2200" s="74">
        <v>7</v>
      </c>
      <c r="L2200" s="74"/>
      <c r="M2200" s="30">
        <v>462.35</v>
      </c>
    </row>
    <row r="2201" spans="2:16" s="22" customFormat="1" ht="11.25" customHeight="1" x14ac:dyDescent="0.25"/>
    <row r="2202" spans="2:16" s="21" customFormat="1" ht="13.5" customHeight="1" x14ac:dyDescent="0.25">
      <c r="B2202" s="71" t="s">
        <v>4990</v>
      </c>
      <c r="C2202" s="71"/>
      <c r="D2202" s="25">
        <v>1</v>
      </c>
      <c r="E2202" s="26">
        <v>43858</v>
      </c>
      <c r="G2202" s="37" t="s">
        <v>18</v>
      </c>
      <c r="H2202" s="37" t="s">
        <v>3650</v>
      </c>
      <c r="I2202" s="37" t="s">
        <v>113</v>
      </c>
      <c r="K2202" s="72">
        <v>2</v>
      </c>
      <c r="L2202" s="72"/>
      <c r="M2202" s="27">
        <v>342.68</v>
      </c>
    </row>
    <row r="2203" spans="2:16" s="22" customFormat="1" ht="13.5" customHeight="1" x14ac:dyDescent="0.25">
      <c r="B2203" s="73" t="s">
        <v>4991</v>
      </c>
      <c r="C2203" s="73"/>
      <c r="D2203" s="28">
        <v>1</v>
      </c>
      <c r="E2203" s="29">
        <v>43858</v>
      </c>
      <c r="G2203" s="39" t="s">
        <v>18</v>
      </c>
      <c r="H2203" s="39" t="s">
        <v>3524</v>
      </c>
      <c r="I2203" s="39" t="s">
        <v>3374</v>
      </c>
      <c r="K2203" s="74">
        <v>1</v>
      </c>
      <c r="L2203" s="74"/>
      <c r="M2203" s="30">
        <v>285.52</v>
      </c>
    </row>
    <row r="2204" spans="2:16" s="22" customFormat="1" ht="13.2" x14ac:dyDescent="0.25">
      <c r="B2204" s="75" t="s">
        <v>4976</v>
      </c>
      <c r="C2204" s="75"/>
      <c r="D2204" s="75"/>
      <c r="E2204" s="75"/>
      <c r="F2204" s="75"/>
      <c r="G2204" s="75"/>
      <c r="H2204" s="75"/>
      <c r="I2204" s="75"/>
      <c r="J2204" s="75"/>
      <c r="K2204" s="75"/>
      <c r="L2204" s="75"/>
      <c r="M2204" s="75"/>
    </row>
    <row r="2205" spans="2:16" s="21" customFormat="1" ht="13.5" customHeight="1" x14ac:dyDescent="0.25">
      <c r="B2205" s="71" t="s">
        <v>4992</v>
      </c>
      <c r="C2205" s="71"/>
      <c r="D2205" s="25">
        <v>1</v>
      </c>
      <c r="E2205" s="26">
        <v>43858</v>
      </c>
      <c r="G2205" s="37" t="s">
        <v>18</v>
      </c>
      <c r="H2205" s="37" t="s">
        <v>3490</v>
      </c>
      <c r="I2205" s="37" t="s">
        <v>93</v>
      </c>
      <c r="K2205" s="72">
        <v>5</v>
      </c>
      <c r="L2205" s="72"/>
      <c r="M2205" s="27">
        <v>2648.85</v>
      </c>
    </row>
    <row r="2206" spans="2:16" s="22" customFormat="1" ht="13.5" customHeight="1" x14ac:dyDescent="0.25">
      <c r="B2206" s="73" t="s">
        <v>4992</v>
      </c>
      <c r="C2206" s="73"/>
      <c r="D2206" s="28">
        <v>2</v>
      </c>
      <c r="E2206" s="29">
        <v>43858</v>
      </c>
      <c r="G2206" s="39" t="s">
        <v>18</v>
      </c>
      <c r="H2206" s="39" t="s">
        <v>3491</v>
      </c>
      <c r="I2206" s="39" t="s">
        <v>3285</v>
      </c>
      <c r="K2206" s="74">
        <v>3</v>
      </c>
      <c r="L2206" s="74"/>
      <c r="M2206" s="30">
        <v>1589.31</v>
      </c>
    </row>
    <row r="2207" spans="2:16" s="21" customFormat="1" ht="13.5" customHeight="1" x14ac:dyDescent="0.25">
      <c r="B2207" s="71" t="s">
        <v>4992</v>
      </c>
      <c r="C2207" s="71"/>
      <c r="D2207" s="25">
        <v>3</v>
      </c>
      <c r="E2207" s="26">
        <v>43858</v>
      </c>
      <c r="G2207" s="37" t="s">
        <v>18</v>
      </c>
      <c r="H2207" s="37" t="s">
        <v>3492</v>
      </c>
      <c r="I2207" s="37" t="s">
        <v>24</v>
      </c>
      <c r="K2207" s="72">
        <v>3</v>
      </c>
      <c r="L2207" s="72"/>
      <c r="M2207" s="27">
        <v>338.61</v>
      </c>
    </row>
    <row r="2208" spans="2:16" s="21" customFormat="1" ht="2.25" customHeight="1" x14ac:dyDescent="0.25"/>
    <row r="2209" spans="2:16" ht="11.25" customHeight="1" x14ac:dyDescent="0.25">
      <c r="B2209" s="76" t="s">
        <v>4992</v>
      </c>
      <c r="C2209" s="76"/>
      <c r="D2209" s="38"/>
      <c r="E2209" s="38"/>
      <c r="G2209" s="38"/>
      <c r="H2209" s="38"/>
      <c r="I2209" s="38"/>
      <c r="K2209" s="77"/>
      <c r="L2209" s="77"/>
      <c r="M2209" s="38"/>
      <c r="N2209" s="78">
        <v>4576.7700000000004</v>
      </c>
      <c r="O2209" s="78"/>
      <c r="P2209" s="78"/>
    </row>
    <row r="2210" spans="2:16" s="22" customFormat="1" ht="0.75" customHeight="1" x14ac:dyDescent="0.25">
      <c r="B2210" s="76"/>
      <c r="C2210" s="76"/>
      <c r="N2210" s="78"/>
      <c r="O2210" s="78"/>
      <c r="P2210" s="78"/>
    </row>
    <row r="2211" spans="2:16" s="22" customFormat="1" ht="13.2" x14ac:dyDescent="0.25">
      <c r="B2211" s="73" t="s">
        <v>4993</v>
      </c>
      <c r="C2211" s="73"/>
      <c r="D2211" s="28">
        <v>1</v>
      </c>
      <c r="E2211" s="29">
        <v>43844</v>
      </c>
      <c r="G2211" s="39" t="s">
        <v>18</v>
      </c>
      <c r="H2211" s="39" t="s">
        <v>3493</v>
      </c>
      <c r="I2211" s="39" t="s">
        <v>98</v>
      </c>
      <c r="K2211" s="74">
        <v>2</v>
      </c>
      <c r="L2211" s="74"/>
      <c r="M2211" s="30">
        <v>356.4</v>
      </c>
    </row>
    <row r="2212" spans="2:16" s="22" customFormat="1" ht="11.25" customHeight="1" x14ac:dyDescent="0.25"/>
    <row r="2213" spans="2:16" s="21" customFormat="1" ht="13.5" customHeight="1" x14ac:dyDescent="0.25">
      <c r="B2213" s="71" t="s">
        <v>4993</v>
      </c>
      <c r="C2213" s="71"/>
      <c r="D2213" s="25">
        <v>2</v>
      </c>
      <c r="E2213" s="26">
        <v>43844</v>
      </c>
      <c r="G2213" s="37" t="s">
        <v>18</v>
      </c>
      <c r="H2213" s="37" t="s">
        <v>3494</v>
      </c>
      <c r="I2213" s="37" t="s">
        <v>55</v>
      </c>
      <c r="K2213" s="72">
        <v>5</v>
      </c>
      <c r="L2213" s="72"/>
      <c r="M2213" s="27">
        <v>891</v>
      </c>
    </row>
    <row r="2214" spans="2:16" s="21" customFormat="1" ht="2.25" customHeight="1" x14ac:dyDescent="0.25"/>
    <row r="2215" spans="2:16" ht="11.25" customHeight="1" x14ac:dyDescent="0.25">
      <c r="B2215" s="76" t="s">
        <v>4993</v>
      </c>
      <c r="C2215" s="76"/>
      <c r="D2215" s="38"/>
      <c r="E2215" s="38"/>
      <c r="G2215" s="38"/>
      <c r="H2215" s="38"/>
      <c r="I2215" s="38"/>
      <c r="K2215" s="77"/>
      <c r="L2215" s="77"/>
      <c r="M2215" s="38"/>
      <c r="N2215" s="78">
        <v>1247.4000000000001</v>
      </c>
      <c r="O2215" s="78"/>
      <c r="P2215" s="78"/>
    </row>
    <row r="2216" spans="2:16" s="22" customFormat="1" ht="0.75" customHeight="1" x14ac:dyDescent="0.25">
      <c r="B2216" s="76"/>
      <c r="C2216" s="76"/>
      <c r="N2216" s="78"/>
      <c r="O2216" s="78"/>
      <c r="P2216" s="78"/>
    </row>
    <row r="2217" spans="2:16" s="22" customFormat="1" ht="13.2" x14ac:dyDescent="0.25">
      <c r="B2217" s="73" t="s">
        <v>4994</v>
      </c>
      <c r="C2217" s="73"/>
      <c r="D2217" s="28">
        <v>1</v>
      </c>
      <c r="E2217" s="29">
        <v>43844</v>
      </c>
      <c r="G2217" s="39" t="s">
        <v>18</v>
      </c>
      <c r="H2217" s="39" t="s">
        <v>4995</v>
      </c>
      <c r="I2217" s="39" t="s">
        <v>4996</v>
      </c>
      <c r="K2217" s="74">
        <v>2</v>
      </c>
      <c r="L2217" s="74"/>
      <c r="M2217" s="30">
        <v>196.7</v>
      </c>
    </row>
    <row r="2218" spans="2:16" s="22" customFormat="1" ht="11.25" customHeight="1" x14ac:dyDescent="0.25"/>
    <row r="2219" spans="2:16" s="21" customFormat="1" ht="13.5" customHeight="1" x14ac:dyDescent="0.25">
      <c r="B2219" s="71" t="s">
        <v>4994</v>
      </c>
      <c r="C2219" s="71"/>
      <c r="D2219" s="25">
        <v>2</v>
      </c>
      <c r="E2219" s="26">
        <v>43844</v>
      </c>
      <c r="G2219" s="37" t="s">
        <v>18</v>
      </c>
      <c r="H2219" s="37" t="s">
        <v>3479</v>
      </c>
      <c r="I2219" s="37" t="s">
        <v>22</v>
      </c>
      <c r="K2219" s="72">
        <v>2</v>
      </c>
      <c r="L2219" s="72"/>
      <c r="M2219" s="27">
        <v>132.63999999999999</v>
      </c>
    </row>
    <row r="2220" spans="2:16" s="22" customFormat="1" ht="13.5" customHeight="1" x14ac:dyDescent="0.25">
      <c r="B2220" s="73" t="s">
        <v>4994</v>
      </c>
      <c r="C2220" s="73"/>
      <c r="D2220" s="28">
        <v>3</v>
      </c>
      <c r="E2220" s="29">
        <v>43844</v>
      </c>
      <c r="G2220" s="39" t="s">
        <v>18</v>
      </c>
      <c r="H2220" s="39" t="s">
        <v>3480</v>
      </c>
      <c r="I2220" s="39" t="s">
        <v>21</v>
      </c>
      <c r="K2220" s="74">
        <v>3</v>
      </c>
      <c r="L2220" s="74"/>
      <c r="M2220" s="30">
        <v>198.54</v>
      </c>
    </row>
    <row r="2221" spans="2:16" s="21" customFormat="1" ht="13.5" customHeight="1" x14ac:dyDescent="0.25">
      <c r="B2221" s="71" t="s">
        <v>4994</v>
      </c>
      <c r="C2221" s="71"/>
      <c r="D2221" s="25">
        <v>4</v>
      </c>
      <c r="E2221" s="26">
        <v>43844</v>
      </c>
      <c r="G2221" s="37" t="s">
        <v>18</v>
      </c>
      <c r="H2221" s="37" t="s">
        <v>3481</v>
      </c>
      <c r="I2221" s="37" t="s">
        <v>24</v>
      </c>
      <c r="K2221" s="72">
        <v>3</v>
      </c>
      <c r="L2221" s="72"/>
      <c r="M2221" s="27">
        <v>418.44</v>
      </c>
    </row>
    <row r="2222" spans="2:16" s="22" customFormat="1" ht="13.5" customHeight="1" x14ac:dyDescent="0.25">
      <c r="B2222" s="73" t="s">
        <v>4994</v>
      </c>
      <c r="C2222" s="73"/>
      <c r="D2222" s="28">
        <v>5</v>
      </c>
      <c r="E2222" s="29">
        <v>43844</v>
      </c>
      <c r="G2222" s="39" t="s">
        <v>18</v>
      </c>
      <c r="H2222" s="39" t="s">
        <v>3482</v>
      </c>
      <c r="I2222" s="39" t="s">
        <v>109</v>
      </c>
      <c r="K2222" s="74">
        <v>2</v>
      </c>
      <c r="L2222" s="74"/>
      <c r="M2222" s="30">
        <v>413.6</v>
      </c>
    </row>
    <row r="2223" spans="2:16" s="21" customFormat="1" ht="13.5" customHeight="1" x14ac:dyDescent="0.25">
      <c r="B2223" s="71" t="s">
        <v>4994</v>
      </c>
      <c r="C2223" s="71"/>
      <c r="D2223" s="25">
        <v>6</v>
      </c>
      <c r="E2223" s="26">
        <v>43844</v>
      </c>
      <c r="G2223" s="37" t="s">
        <v>18</v>
      </c>
      <c r="H2223" s="37" t="s">
        <v>3483</v>
      </c>
      <c r="I2223" s="37" t="s">
        <v>111</v>
      </c>
      <c r="K2223" s="72">
        <v>3</v>
      </c>
      <c r="L2223" s="72"/>
      <c r="M2223" s="27">
        <v>413.04</v>
      </c>
    </row>
    <row r="2224" spans="2:16" s="22" customFormat="1" ht="13.5" customHeight="1" x14ac:dyDescent="0.25">
      <c r="B2224" s="73" t="s">
        <v>4994</v>
      </c>
      <c r="C2224" s="73"/>
      <c r="D2224" s="28">
        <v>7</v>
      </c>
      <c r="E2224" s="29">
        <v>43844</v>
      </c>
      <c r="G2224" s="39" t="s">
        <v>18</v>
      </c>
      <c r="H2224" s="39" t="s">
        <v>3484</v>
      </c>
      <c r="I2224" s="39" t="s">
        <v>3485</v>
      </c>
      <c r="K2224" s="74">
        <v>3</v>
      </c>
      <c r="L2224" s="74"/>
      <c r="M2224" s="30">
        <v>452.28</v>
      </c>
    </row>
    <row r="2225" spans="2:16" s="22" customFormat="1" ht="2.25" customHeight="1" x14ac:dyDescent="0.25"/>
    <row r="2226" spans="2:16" ht="11.25" customHeight="1" x14ac:dyDescent="0.25">
      <c r="B2226" s="76" t="s">
        <v>4994</v>
      </c>
      <c r="C2226" s="76"/>
      <c r="D2226" s="38"/>
      <c r="E2226" s="38"/>
      <c r="G2226" s="38"/>
      <c r="H2226" s="38"/>
      <c r="I2226" s="38"/>
      <c r="K2226" s="77"/>
      <c r="L2226" s="77"/>
      <c r="M2226" s="38"/>
      <c r="N2226" s="78">
        <v>2225.2399999999998</v>
      </c>
      <c r="O2226" s="78"/>
      <c r="P2226" s="78"/>
    </row>
    <row r="2227" spans="2:16" s="21" customFormat="1" ht="0.75" customHeight="1" x14ac:dyDescent="0.25">
      <c r="B2227" s="76"/>
      <c r="C2227" s="76"/>
      <c r="N2227" s="78"/>
      <c r="O2227" s="78"/>
      <c r="P2227" s="78"/>
    </row>
    <row r="2228" spans="2:16" s="21" customFormat="1" ht="13.2" x14ac:dyDescent="0.25">
      <c r="B2228" s="71" t="s">
        <v>4997</v>
      </c>
      <c r="C2228" s="71"/>
      <c r="D2228" s="25">
        <v>1</v>
      </c>
      <c r="E2228" s="26">
        <v>43851</v>
      </c>
      <c r="G2228" s="37" t="s">
        <v>18</v>
      </c>
      <c r="H2228" s="37" t="s">
        <v>3486</v>
      </c>
      <c r="I2228" s="37" t="s">
        <v>3294</v>
      </c>
      <c r="K2228" s="72">
        <v>3</v>
      </c>
      <c r="L2228" s="72"/>
      <c r="M2228" s="27">
        <v>5352.36</v>
      </c>
    </row>
    <row r="2229" spans="2:16" s="21" customFormat="1" ht="11.25" customHeight="1" x14ac:dyDescent="0.25"/>
    <row r="2230" spans="2:16" s="22" customFormat="1" ht="13.5" customHeight="1" x14ac:dyDescent="0.25">
      <c r="B2230" s="73" t="s">
        <v>4997</v>
      </c>
      <c r="C2230" s="73"/>
      <c r="D2230" s="28">
        <v>2</v>
      </c>
      <c r="E2230" s="29">
        <v>43851</v>
      </c>
      <c r="G2230" s="39" t="s">
        <v>18</v>
      </c>
      <c r="H2230" s="39" t="s">
        <v>3487</v>
      </c>
      <c r="I2230" s="39" t="s">
        <v>3375</v>
      </c>
      <c r="K2230" s="74">
        <v>3</v>
      </c>
      <c r="L2230" s="74"/>
      <c r="M2230" s="30">
        <v>936.93</v>
      </c>
    </row>
    <row r="2231" spans="2:16" s="21" customFormat="1" ht="13.5" customHeight="1" x14ac:dyDescent="0.25">
      <c r="B2231" s="71" t="s">
        <v>4997</v>
      </c>
      <c r="C2231" s="71"/>
      <c r="D2231" s="25">
        <v>3</v>
      </c>
      <c r="E2231" s="26">
        <v>43851</v>
      </c>
      <c r="G2231" s="37" t="s">
        <v>18</v>
      </c>
      <c r="H2231" s="37" t="s">
        <v>3488</v>
      </c>
      <c r="I2231" s="37" t="s">
        <v>3342</v>
      </c>
      <c r="K2231" s="72">
        <v>2</v>
      </c>
      <c r="L2231" s="72"/>
      <c r="M2231" s="27">
        <v>2654.32</v>
      </c>
    </row>
    <row r="2232" spans="2:16" s="21" customFormat="1" ht="13.2" x14ac:dyDescent="0.25">
      <c r="B2232" s="79" t="s">
        <v>4969</v>
      </c>
      <c r="C2232" s="79"/>
      <c r="D2232" s="79"/>
      <c r="E2232" s="79"/>
      <c r="F2232" s="79"/>
      <c r="G2232" s="79"/>
      <c r="H2232" s="79"/>
      <c r="I2232" s="79"/>
      <c r="J2232" s="79"/>
      <c r="K2232" s="79"/>
      <c r="L2232" s="79"/>
      <c r="M2232" s="79"/>
    </row>
    <row r="2233" spans="2:16" s="21" customFormat="1" ht="2.25" customHeight="1" x14ac:dyDescent="0.25"/>
    <row r="2234" spans="2:16" ht="11.25" customHeight="1" x14ac:dyDescent="0.25">
      <c r="B2234" s="76" t="s">
        <v>4997</v>
      </c>
      <c r="C2234" s="76"/>
      <c r="D2234" s="38"/>
      <c r="E2234" s="38"/>
      <c r="G2234" s="38"/>
      <c r="H2234" s="38"/>
      <c r="I2234" s="38"/>
      <c r="K2234" s="77"/>
      <c r="L2234" s="77"/>
      <c r="M2234" s="38"/>
      <c r="N2234" s="78">
        <v>8943.61</v>
      </c>
      <c r="O2234" s="78"/>
      <c r="P2234" s="78"/>
    </row>
    <row r="2235" spans="2:16" s="22" customFormat="1" ht="0.75" customHeight="1" x14ac:dyDescent="0.25">
      <c r="B2235" s="76"/>
      <c r="C2235" s="76"/>
      <c r="N2235" s="78"/>
      <c r="O2235" s="78"/>
      <c r="P2235" s="78"/>
    </row>
    <row r="2236" spans="2:16" s="22" customFormat="1" ht="13.2" x14ac:dyDescent="0.25">
      <c r="B2236" s="73" t="s">
        <v>4998</v>
      </c>
      <c r="C2236" s="73"/>
      <c r="D2236" s="28">
        <v>1</v>
      </c>
      <c r="E2236" s="29">
        <v>43844</v>
      </c>
      <c r="G2236" s="39" t="s">
        <v>18</v>
      </c>
      <c r="H2236" s="39" t="s">
        <v>3512</v>
      </c>
      <c r="I2236" s="39" t="s">
        <v>93</v>
      </c>
      <c r="K2236" s="74">
        <v>10</v>
      </c>
      <c r="L2236" s="74"/>
      <c r="M2236" s="30">
        <v>5859.6</v>
      </c>
    </row>
    <row r="2237" spans="2:16" s="22" customFormat="1" ht="11.25" customHeight="1" x14ac:dyDescent="0.25"/>
    <row r="2238" spans="2:16" s="21" customFormat="1" ht="13.5" customHeight="1" x14ac:dyDescent="0.25">
      <c r="B2238" s="71" t="s">
        <v>4999</v>
      </c>
      <c r="C2238" s="71"/>
      <c r="D2238" s="25">
        <v>1</v>
      </c>
      <c r="E2238" s="26">
        <v>43844</v>
      </c>
      <c r="G2238" s="37" t="s">
        <v>18</v>
      </c>
      <c r="H2238" s="37" t="s">
        <v>3659</v>
      </c>
      <c r="I2238" s="37" t="s">
        <v>55</v>
      </c>
      <c r="K2238" s="72">
        <v>2</v>
      </c>
      <c r="L2238" s="72"/>
      <c r="M2238" s="27">
        <v>357.46</v>
      </c>
    </row>
    <row r="2239" spans="2:16" s="22" customFormat="1" ht="13.5" customHeight="1" x14ac:dyDescent="0.25">
      <c r="B2239" s="73" t="s">
        <v>5000</v>
      </c>
      <c r="C2239" s="73"/>
      <c r="D2239" s="28">
        <v>1</v>
      </c>
      <c r="E2239" s="29">
        <v>43844</v>
      </c>
      <c r="G2239" s="39" t="s">
        <v>18</v>
      </c>
      <c r="H2239" s="39" t="s">
        <v>3513</v>
      </c>
      <c r="I2239" s="39" t="s">
        <v>93</v>
      </c>
      <c r="K2239" s="74">
        <v>10</v>
      </c>
      <c r="L2239" s="74"/>
      <c r="M2239" s="30">
        <v>6127.9</v>
      </c>
    </row>
    <row r="2240" spans="2:16" s="21" customFormat="1" ht="13.5" customHeight="1" x14ac:dyDescent="0.25">
      <c r="B2240" s="71" t="s">
        <v>5001</v>
      </c>
      <c r="C2240" s="71"/>
      <c r="D2240" s="25">
        <v>1</v>
      </c>
      <c r="E2240" s="26">
        <v>43844</v>
      </c>
      <c r="G2240" s="37" t="s">
        <v>18</v>
      </c>
      <c r="H2240" s="37" t="s">
        <v>3661</v>
      </c>
      <c r="I2240" s="37" t="s">
        <v>3371</v>
      </c>
      <c r="K2240" s="72">
        <v>2</v>
      </c>
      <c r="L2240" s="72"/>
      <c r="M2240" s="27">
        <v>369.82</v>
      </c>
    </row>
    <row r="2241" spans="2:16" s="22" customFormat="1" ht="13.5" customHeight="1" x14ac:dyDescent="0.25">
      <c r="B2241" s="73" t="s">
        <v>5002</v>
      </c>
      <c r="C2241" s="73"/>
      <c r="D2241" s="28">
        <v>1</v>
      </c>
      <c r="E2241" s="29">
        <v>43851</v>
      </c>
      <c r="G2241" s="39" t="s">
        <v>18</v>
      </c>
      <c r="H2241" s="39" t="s">
        <v>3466</v>
      </c>
      <c r="I2241" s="39" t="s">
        <v>93</v>
      </c>
      <c r="K2241" s="74">
        <v>1</v>
      </c>
      <c r="L2241" s="74"/>
      <c r="M2241" s="30">
        <v>673.84</v>
      </c>
    </row>
    <row r="2242" spans="2:16" s="21" customFormat="1" ht="13.5" customHeight="1" x14ac:dyDescent="0.25">
      <c r="B2242" s="71" t="s">
        <v>5002</v>
      </c>
      <c r="C2242" s="71"/>
      <c r="D2242" s="25">
        <v>2</v>
      </c>
      <c r="E2242" s="26">
        <v>43851</v>
      </c>
      <c r="G2242" s="37" t="s">
        <v>18</v>
      </c>
      <c r="H2242" s="37" t="s">
        <v>3467</v>
      </c>
      <c r="I2242" s="37" t="s">
        <v>24</v>
      </c>
      <c r="K2242" s="72">
        <v>3</v>
      </c>
      <c r="L2242" s="72"/>
      <c r="M2242" s="27">
        <v>407.25</v>
      </c>
    </row>
    <row r="2243" spans="2:16" s="22" customFormat="1" ht="13.5" customHeight="1" x14ac:dyDescent="0.25">
      <c r="B2243" s="73" t="s">
        <v>5002</v>
      </c>
      <c r="C2243" s="73"/>
      <c r="D2243" s="28">
        <v>3</v>
      </c>
      <c r="E2243" s="29">
        <v>43851</v>
      </c>
      <c r="G2243" s="39" t="s">
        <v>18</v>
      </c>
      <c r="H2243" s="39" t="s">
        <v>3878</v>
      </c>
      <c r="I2243" s="39" t="s">
        <v>3295</v>
      </c>
      <c r="K2243" s="74">
        <v>2</v>
      </c>
      <c r="L2243" s="74"/>
      <c r="M2243" s="30">
        <v>271.5</v>
      </c>
    </row>
    <row r="2244" spans="2:16" s="21" customFormat="1" ht="13.5" customHeight="1" x14ac:dyDescent="0.25">
      <c r="B2244" s="71" t="s">
        <v>5002</v>
      </c>
      <c r="C2244" s="71"/>
      <c r="D2244" s="25">
        <v>4</v>
      </c>
      <c r="E2244" s="26">
        <v>43851</v>
      </c>
      <c r="G2244" s="37" t="s">
        <v>18</v>
      </c>
      <c r="H2244" s="37" t="s">
        <v>3468</v>
      </c>
      <c r="I2244" s="37" t="s">
        <v>55</v>
      </c>
      <c r="K2244" s="72">
        <v>1</v>
      </c>
      <c r="L2244" s="72"/>
      <c r="M2244" s="27">
        <v>199.23</v>
      </c>
    </row>
    <row r="2245" spans="2:16" s="22" customFormat="1" ht="13.5" customHeight="1" x14ac:dyDescent="0.25">
      <c r="B2245" s="73" t="s">
        <v>5002</v>
      </c>
      <c r="C2245" s="73"/>
      <c r="D2245" s="28">
        <v>5</v>
      </c>
      <c r="E2245" s="29">
        <v>43851</v>
      </c>
      <c r="G2245" s="39" t="s">
        <v>18</v>
      </c>
      <c r="H2245" s="39" t="s">
        <v>3624</v>
      </c>
      <c r="I2245" s="39" t="s">
        <v>3302</v>
      </c>
      <c r="K2245" s="74">
        <v>2</v>
      </c>
      <c r="L2245" s="74"/>
      <c r="M2245" s="30">
        <v>260.64</v>
      </c>
    </row>
    <row r="2246" spans="2:16" s="21" customFormat="1" ht="13.5" customHeight="1" x14ac:dyDescent="0.25">
      <c r="B2246" s="71" t="s">
        <v>5002</v>
      </c>
      <c r="C2246" s="71"/>
      <c r="D2246" s="25">
        <v>6</v>
      </c>
      <c r="E2246" s="26">
        <v>43851</v>
      </c>
      <c r="G2246" s="37" t="s">
        <v>18</v>
      </c>
      <c r="H2246" s="37" t="s">
        <v>3626</v>
      </c>
      <c r="I2246" s="37" t="s">
        <v>35</v>
      </c>
      <c r="K2246" s="72">
        <v>2</v>
      </c>
      <c r="L2246" s="72"/>
      <c r="M2246" s="27">
        <v>405.88</v>
      </c>
    </row>
    <row r="2247" spans="2:16" s="22" customFormat="1" ht="13.5" customHeight="1" x14ac:dyDescent="0.25">
      <c r="B2247" s="73" t="s">
        <v>5002</v>
      </c>
      <c r="C2247" s="73"/>
      <c r="D2247" s="28">
        <v>7</v>
      </c>
      <c r="E2247" s="29">
        <v>43851</v>
      </c>
      <c r="G2247" s="39" t="s">
        <v>18</v>
      </c>
      <c r="H2247" s="39" t="s">
        <v>3627</v>
      </c>
      <c r="I2247" s="39" t="s">
        <v>114</v>
      </c>
      <c r="K2247" s="74">
        <v>8</v>
      </c>
      <c r="L2247" s="74"/>
      <c r="M2247" s="30">
        <v>568.88</v>
      </c>
    </row>
    <row r="2248" spans="2:16" s="22" customFormat="1" ht="2.25" customHeight="1" x14ac:dyDescent="0.25"/>
    <row r="2249" spans="2:16" ht="11.25" customHeight="1" x14ac:dyDescent="0.25">
      <c r="B2249" s="76" t="s">
        <v>5002</v>
      </c>
      <c r="C2249" s="76"/>
      <c r="D2249" s="38"/>
      <c r="E2249" s="38"/>
      <c r="G2249" s="38"/>
      <c r="H2249" s="38"/>
      <c r="I2249" s="38"/>
      <c r="K2249" s="77"/>
      <c r="L2249" s="77"/>
      <c r="M2249" s="38"/>
      <c r="N2249" s="78">
        <v>2787.22</v>
      </c>
      <c r="O2249" s="78"/>
      <c r="P2249" s="78"/>
    </row>
    <row r="2250" spans="2:16" s="21" customFormat="1" ht="0.75" customHeight="1" x14ac:dyDescent="0.25">
      <c r="B2250" s="76"/>
      <c r="C2250" s="76"/>
      <c r="N2250" s="78"/>
      <c r="O2250" s="78"/>
      <c r="P2250" s="78"/>
    </row>
    <row r="2251" spans="2:16" s="21" customFormat="1" ht="13.2" x14ac:dyDescent="0.25">
      <c r="B2251" s="71" t="s">
        <v>5003</v>
      </c>
      <c r="C2251" s="71"/>
      <c r="D2251" s="25">
        <v>1</v>
      </c>
      <c r="E2251" s="26">
        <v>43851</v>
      </c>
      <c r="G2251" s="37" t="s">
        <v>18</v>
      </c>
      <c r="H2251" s="37" t="s">
        <v>3871</v>
      </c>
      <c r="I2251" s="37" t="s">
        <v>3283</v>
      </c>
      <c r="K2251" s="72">
        <v>2</v>
      </c>
      <c r="L2251" s="72"/>
      <c r="M2251" s="27">
        <v>206.12</v>
      </c>
    </row>
    <row r="2252" spans="2:16" s="21" customFormat="1" ht="11.25" customHeight="1" x14ac:dyDescent="0.25"/>
    <row r="2253" spans="2:16" s="22" customFormat="1" ht="13.5" customHeight="1" x14ac:dyDescent="0.25">
      <c r="B2253" s="73" t="s">
        <v>5003</v>
      </c>
      <c r="C2253" s="73"/>
      <c r="D2253" s="28">
        <v>2</v>
      </c>
      <c r="E2253" s="29">
        <v>43851</v>
      </c>
      <c r="G2253" s="39" t="s">
        <v>18</v>
      </c>
      <c r="H2253" s="39" t="s">
        <v>3470</v>
      </c>
      <c r="I2253" s="39" t="s">
        <v>3376</v>
      </c>
      <c r="K2253" s="74">
        <v>2</v>
      </c>
      <c r="L2253" s="74"/>
      <c r="M2253" s="30">
        <v>125.86</v>
      </c>
    </row>
    <row r="2254" spans="2:16" ht="11.25" customHeight="1" x14ac:dyDescent="0.25">
      <c r="B2254" s="76" t="s">
        <v>5003</v>
      </c>
      <c r="C2254" s="76"/>
      <c r="D2254" s="38"/>
      <c r="E2254" s="38"/>
      <c r="G2254" s="38"/>
      <c r="H2254" s="38"/>
      <c r="I2254" s="38"/>
      <c r="K2254" s="77"/>
      <c r="L2254" s="77"/>
      <c r="M2254" s="38"/>
      <c r="N2254" s="78">
        <v>331.98</v>
      </c>
      <c r="O2254" s="78"/>
      <c r="P2254" s="78"/>
    </row>
    <row r="2255" spans="2:16" s="21" customFormat="1" ht="0.75" customHeight="1" x14ac:dyDescent="0.25">
      <c r="B2255" s="76"/>
      <c r="C2255" s="76"/>
      <c r="N2255" s="78"/>
      <c r="O2255" s="78"/>
      <c r="P2255" s="78"/>
    </row>
    <row r="2256" spans="2:16" s="21" customFormat="1" ht="13.2" x14ac:dyDescent="0.25">
      <c r="B2256" s="71" t="s">
        <v>5004</v>
      </c>
      <c r="C2256" s="71"/>
      <c r="D2256" s="25">
        <v>1</v>
      </c>
      <c r="E2256" s="26">
        <v>43851</v>
      </c>
      <c r="G2256" s="37" t="s">
        <v>18</v>
      </c>
      <c r="H2256" s="37" t="s">
        <v>3655</v>
      </c>
      <c r="I2256" s="37" t="s">
        <v>3285</v>
      </c>
      <c r="K2256" s="72">
        <v>2</v>
      </c>
      <c r="L2256" s="72"/>
      <c r="M2256" s="27">
        <v>1134.08</v>
      </c>
    </row>
    <row r="2257" spans="2:16" s="21" customFormat="1" ht="11.25" customHeight="1" x14ac:dyDescent="0.25"/>
    <row r="2258" spans="2:16" s="22" customFormat="1" ht="13.5" customHeight="1" x14ac:dyDescent="0.25">
      <c r="B2258" s="73" t="s">
        <v>5004</v>
      </c>
      <c r="C2258" s="73"/>
      <c r="D2258" s="28">
        <v>2</v>
      </c>
      <c r="E2258" s="29">
        <v>43851</v>
      </c>
      <c r="G2258" s="39" t="s">
        <v>18</v>
      </c>
      <c r="H2258" s="39" t="s">
        <v>3469</v>
      </c>
      <c r="I2258" s="39" t="s">
        <v>93</v>
      </c>
      <c r="K2258" s="74">
        <v>6</v>
      </c>
      <c r="L2258" s="74"/>
      <c r="M2258" s="30">
        <v>3402.24</v>
      </c>
    </row>
    <row r="2259" spans="2:16" s="21" customFormat="1" ht="13.5" customHeight="1" x14ac:dyDescent="0.25">
      <c r="B2259" s="71" t="s">
        <v>5004</v>
      </c>
      <c r="C2259" s="71"/>
      <c r="D2259" s="25">
        <v>3</v>
      </c>
      <c r="E2259" s="26">
        <v>43851</v>
      </c>
      <c r="G2259" s="37" t="s">
        <v>18</v>
      </c>
      <c r="H2259" s="37" t="s">
        <v>3628</v>
      </c>
      <c r="I2259" s="37" t="s">
        <v>24</v>
      </c>
      <c r="K2259" s="72">
        <v>2</v>
      </c>
      <c r="L2259" s="72"/>
      <c r="M2259" s="27">
        <v>259.08</v>
      </c>
    </row>
    <row r="2260" spans="2:16" s="22" customFormat="1" ht="13.5" customHeight="1" x14ac:dyDescent="0.25">
      <c r="B2260" s="73" t="s">
        <v>5004</v>
      </c>
      <c r="C2260" s="73"/>
      <c r="D2260" s="28">
        <v>4</v>
      </c>
      <c r="E2260" s="29">
        <v>43851</v>
      </c>
      <c r="G2260" s="39" t="s">
        <v>18</v>
      </c>
      <c r="H2260" s="39" t="s">
        <v>3656</v>
      </c>
      <c r="I2260" s="39" t="s">
        <v>3302</v>
      </c>
      <c r="K2260" s="74">
        <v>3</v>
      </c>
      <c r="L2260" s="74"/>
      <c r="M2260" s="30">
        <v>381.99</v>
      </c>
    </row>
    <row r="2261" spans="2:16" s="21" customFormat="1" ht="13.5" customHeight="1" x14ac:dyDescent="0.25">
      <c r="B2261" s="71" t="s">
        <v>5004</v>
      </c>
      <c r="C2261" s="71"/>
      <c r="D2261" s="25">
        <v>5</v>
      </c>
      <c r="E2261" s="26">
        <v>43851</v>
      </c>
      <c r="G2261" s="37" t="s">
        <v>18</v>
      </c>
      <c r="H2261" s="37" t="s">
        <v>3657</v>
      </c>
      <c r="I2261" s="37" t="s">
        <v>55</v>
      </c>
      <c r="K2261" s="72">
        <v>3</v>
      </c>
      <c r="L2261" s="72"/>
      <c r="M2261" s="27">
        <v>540.27</v>
      </c>
    </row>
    <row r="2262" spans="2:16" s="22" customFormat="1" ht="13.5" customHeight="1" x14ac:dyDescent="0.25">
      <c r="B2262" s="73" t="s">
        <v>5004</v>
      </c>
      <c r="C2262" s="73"/>
      <c r="D2262" s="28">
        <v>6</v>
      </c>
      <c r="E2262" s="29">
        <v>43851</v>
      </c>
      <c r="G2262" s="39" t="s">
        <v>18</v>
      </c>
      <c r="H2262" s="39" t="s">
        <v>3658</v>
      </c>
      <c r="I2262" s="39" t="s">
        <v>98</v>
      </c>
      <c r="K2262" s="74">
        <v>1</v>
      </c>
      <c r="L2262" s="74"/>
      <c r="M2262" s="30">
        <v>180.09</v>
      </c>
    </row>
    <row r="2263" spans="2:16" s="22" customFormat="1" ht="2.25" customHeight="1" x14ac:dyDescent="0.25"/>
    <row r="2264" spans="2:16" ht="11.25" customHeight="1" x14ac:dyDescent="0.25">
      <c r="B2264" s="76" t="s">
        <v>5004</v>
      </c>
      <c r="C2264" s="76"/>
      <c r="D2264" s="38"/>
      <c r="E2264" s="38"/>
      <c r="G2264" s="38"/>
      <c r="H2264" s="38"/>
      <c r="I2264" s="38"/>
      <c r="K2264" s="77"/>
      <c r="L2264" s="77"/>
      <c r="M2264" s="38"/>
      <c r="N2264" s="78">
        <v>5897.75</v>
      </c>
      <c r="O2264" s="78"/>
      <c r="P2264" s="78"/>
    </row>
    <row r="2265" spans="2:16" s="21" customFormat="1" ht="0.75" customHeight="1" x14ac:dyDescent="0.25">
      <c r="B2265" s="76"/>
      <c r="C2265" s="76"/>
      <c r="N2265" s="78"/>
      <c r="O2265" s="78"/>
      <c r="P2265" s="78"/>
    </row>
    <row r="2266" spans="2:16" s="21" customFormat="1" ht="13.2" x14ac:dyDescent="0.25">
      <c r="B2266" s="71" t="s">
        <v>5005</v>
      </c>
      <c r="C2266" s="71"/>
      <c r="D2266" s="25">
        <v>1</v>
      </c>
      <c r="E2266" s="26">
        <v>43851</v>
      </c>
      <c r="G2266" s="37" t="s">
        <v>18</v>
      </c>
      <c r="H2266" s="37" t="s">
        <v>3745</v>
      </c>
      <c r="I2266" s="37" t="s">
        <v>3746</v>
      </c>
      <c r="K2266" s="72">
        <v>2</v>
      </c>
      <c r="L2266" s="72"/>
      <c r="M2266" s="27">
        <v>192.8</v>
      </c>
    </row>
    <row r="2267" spans="2:16" s="21" customFormat="1" ht="11.25" customHeight="1" x14ac:dyDescent="0.25"/>
    <row r="2268" spans="2:16" s="22" customFormat="1" ht="13.5" customHeight="1" x14ac:dyDescent="0.25">
      <c r="B2268" s="73" t="s">
        <v>5005</v>
      </c>
      <c r="C2268" s="73"/>
      <c r="D2268" s="28">
        <v>2</v>
      </c>
      <c r="E2268" s="29">
        <v>43851</v>
      </c>
      <c r="G2268" s="39" t="s">
        <v>18</v>
      </c>
      <c r="H2268" s="39" t="s">
        <v>3744</v>
      </c>
      <c r="I2268" s="39" t="s">
        <v>3299</v>
      </c>
      <c r="K2268" s="74">
        <v>3</v>
      </c>
      <c r="L2268" s="74"/>
      <c r="M2268" s="30">
        <v>293.88</v>
      </c>
    </row>
    <row r="2269" spans="2:16" s="22" customFormat="1" ht="2.25" customHeight="1" x14ac:dyDescent="0.25"/>
    <row r="2270" spans="2:16" ht="11.25" customHeight="1" x14ac:dyDescent="0.25">
      <c r="B2270" s="76" t="s">
        <v>5005</v>
      </c>
      <c r="C2270" s="76"/>
      <c r="D2270" s="38"/>
      <c r="E2270" s="38"/>
      <c r="G2270" s="38"/>
      <c r="H2270" s="38"/>
      <c r="I2270" s="38"/>
      <c r="K2270" s="77"/>
      <c r="L2270" s="77"/>
      <c r="M2270" s="38"/>
      <c r="N2270" s="78">
        <v>486.68</v>
      </c>
      <c r="O2270" s="78"/>
      <c r="P2270" s="78"/>
    </row>
    <row r="2271" spans="2:16" s="21" customFormat="1" ht="0.75" customHeight="1" x14ac:dyDescent="0.25">
      <c r="B2271" s="76"/>
      <c r="C2271" s="76"/>
      <c r="N2271" s="78"/>
      <c r="O2271" s="78"/>
      <c r="P2271" s="78"/>
    </row>
    <row r="2272" spans="2:16" s="21" customFormat="1" ht="13.2" x14ac:dyDescent="0.25">
      <c r="B2272" s="71" t="s">
        <v>5006</v>
      </c>
      <c r="C2272" s="71"/>
      <c r="D2272" s="25">
        <v>1</v>
      </c>
      <c r="E2272" s="26">
        <v>43836</v>
      </c>
      <c r="G2272" s="37" t="s">
        <v>14</v>
      </c>
      <c r="H2272" s="37" t="s">
        <v>5007</v>
      </c>
      <c r="I2272" s="37" t="s">
        <v>51</v>
      </c>
      <c r="K2272" s="72">
        <v>1</v>
      </c>
      <c r="L2272" s="72"/>
      <c r="M2272" s="27">
        <v>120.52</v>
      </c>
    </row>
    <row r="2273" spans="2:16" s="21" customFormat="1" ht="11.25" customHeight="1" x14ac:dyDescent="0.25"/>
    <row r="2274" spans="2:16" s="22" customFormat="1" ht="13.5" customHeight="1" x14ac:dyDescent="0.25">
      <c r="B2274" s="73" t="s">
        <v>5008</v>
      </c>
      <c r="C2274" s="73"/>
      <c r="D2274" s="28">
        <v>1</v>
      </c>
      <c r="E2274" s="29">
        <v>43851</v>
      </c>
      <c r="G2274" s="39" t="s">
        <v>18</v>
      </c>
      <c r="H2274" s="39" t="s">
        <v>3465</v>
      </c>
      <c r="I2274" s="39" t="s">
        <v>113</v>
      </c>
      <c r="K2274" s="74">
        <v>1</v>
      </c>
      <c r="L2274" s="74"/>
      <c r="M2274" s="30">
        <v>181.63</v>
      </c>
    </row>
    <row r="2275" spans="2:16" s="21" customFormat="1" ht="13.5" customHeight="1" x14ac:dyDescent="0.25">
      <c r="B2275" s="71" t="s">
        <v>5009</v>
      </c>
      <c r="C2275" s="71"/>
      <c r="D2275" s="25">
        <v>1</v>
      </c>
      <c r="E2275" s="26">
        <v>43851</v>
      </c>
      <c r="G2275" s="37" t="s">
        <v>18</v>
      </c>
      <c r="H2275" s="37" t="s">
        <v>3640</v>
      </c>
      <c r="I2275" s="37" t="s">
        <v>109</v>
      </c>
      <c r="K2275" s="72">
        <v>5</v>
      </c>
      <c r="L2275" s="72"/>
      <c r="M2275" s="27">
        <v>534.9</v>
      </c>
    </row>
    <row r="2276" spans="2:16" s="22" customFormat="1" ht="13.5" customHeight="1" x14ac:dyDescent="0.25">
      <c r="B2276" s="73" t="s">
        <v>5009</v>
      </c>
      <c r="C2276" s="73"/>
      <c r="D2276" s="28">
        <v>2</v>
      </c>
      <c r="E2276" s="29">
        <v>43851</v>
      </c>
      <c r="G2276" s="39" t="s">
        <v>18</v>
      </c>
      <c r="H2276" s="39" t="s">
        <v>3563</v>
      </c>
      <c r="I2276" s="39" t="s">
        <v>54</v>
      </c>
      <c r="K2276" s="74">
        <v>1</v>
      </c>
      <c r="L2276" s="74"/>
      <c r="M2276" s="30">
        <v>666.12</v>
      </c>
    </row>
    <row r="2277" spans="2:16" s="21" customFormat="1" ht="13.5" customHeight="1" x14ac:dyDescent="0.25">
      <c r="B2277" s="71" t="s">
        <v>5009</v>
      </c>
      <c r="C2277" s="71"/>
      <c r="D2277" s="25">
        <v>3</v>
      </c>
      <c r="E2277" s="26">
        <v>43851</v>
      </c>
      <c r="G2277" s="37" t="s">
        <v>18</v>
      </c>
      <c r="H2277" s="37" t="s">
        <v>3641</v>
      </c>
      <c r="I2277" s="37" t="s">
        <v>3297</v>
      </c>
      <c r="K2277" s="72">
        <v>4</v>
      </c>
      <c r="L2277" s="72"/>
      <c r="M2277" s="27">
        <v>205.52</v>
      </c>
    </row>
    <row r="2278" spans="2:16" s="22" customFormat="1" ht="13.5" customHeight="1" x14ac:dyDescent="0.25">
      <c r="B2278" s="73" t="s">
        <v>5009</v>
      </c>
      <c r="C2278" s="73"/>
      <c r="D2278" s="28">
        <v>4</v>
      </c>
      <c r="E2278" s="29">
        <v>43851</v>
      </c>
      <c r="G2278" s="39" t="s">
        <v>18</v>
      </c>
      <c r="H2278" s="39" t="s">
        <v>3642</v>
      </c>
      <c r="I2278" s="39" t="s">
        <v>111</v>
      </c>
      <c r="K2278" s="74">
        <v>6</v>
      </c>
      <c r="L2278" s="74"/>
      <c r="M2278" s="30">
        <v>722.58</v>
      </c>
    </row>
    <row r="2279" spans="2:16" s="21" customFormat="1" ht="13.5" customHeight="1" x14ac:dyDescent="0.25">
      <c r="B2279" s="71" t="s">
        <v>5009</v>
      </c>
      <c r="C2279" s="71"/>
      <c r="D2279" s="25">
        <v>5</v>
      </c>
      <c r="E2279" s="26">
        <v>43851</v>
      </c>
      <c r="G2279" s="37" t="s">
        <v>18</v>
      </c>
      <c r="H2279" s="37" t="s">
        <v>3643</v>
      </c>
      <c r="I2279" s="37" t="s">
        <v>3296</v>
      </c>
      <c r="K2279" s="72">
        <v>5</v>
      </c>
      <c r="L2279" s="72"/>
      <c r="M2279" s="27">
        <v>296.75</v>
      </c>
    </row>
    <row r="2280" spans="2:16" s="22" customFormat="1" ht="13.5" customHeight="1" x14ac:dyDescent="0.25">
      <c r="B2280" s="73" t="s">
        <v>5009</v>
      </c>
      <c r="C2280" s="73"/>
      <c r="D2280" s="28">
        <v>6</v>
      </c>
      <c r="E2280" s="29">
        <v>43851</v>
      </c>
      <c r="G2280" s="39" t="s">
        <v>18</v>
      </c>
      <c r="H2280" s="39" t="s">
        <v>3644</v>
      </c>
      <c r="I2280" s="39" t="s">
        <v>115</v>
      </c>
      <c r="K2280" s="74">
        <v>5</v>
      </c>
      <c r="L2280" s="74"/>
      <c r="M2280" s="30">
        <v>649.54999999999995</v>
      </c>
    </row>
    <row r="2281" spans="2:16" s="22" customFormat="1" ht="2.25" customHeight="1" x14ac:dyDescent="0.25"/>
    <row r="2282" spans="2:16" ht="11.25" customHeight="1" x14ac:dyDescent="0.25">
      <c r="B2282" s="76" t="s">
        <v>5009</v>
      </c>
      <c r="C2282" s="76"/>
      <c r="D2282" s="38"/>
      <c r="E2282" s="38"/>
      <c r="G2282" s="38"/>
      <c r="H2282" s="38"/>
      <c r="I2282" s="38"/>
      <c r="K2282" s="77"/>
      <c r="L2282" s="77"/>
      <c r="M2282" s="38"/>
      <c r="N2282" s="78">
        <v>3075.42</v>
      </c>
      <c r="O2282" s="78"/>
      <c r="P2282" s="78"/>
    </row>
    <row r="2283" spans="2:16" s="21" customFormat="1" ht="0.75" customHeight="1" x14ac:dyDescent="0.25">
      <c r="B2283" s="76"/>
      <c r="C2283" s="76"/>
      <c r="N2283" s="78"/>
      <c r="O2283" s="78"/>
      <c r="P2283" s="78"/>
    </row>
    <row r="2284" spans="2:16" s="21" customFormat="1" ht="13.2" x14ac:dyDescent="0.25">
      <c r="B2284" s="71" t="s">
        <v>5010</v>
      </c>
      <c r="C2284" s="71"/>
      <c r="D2284" s="25">
        <v>1</v>
      </c>
      <c r="E2284" s="26">
        <v>43851</v>
      </c>
      <c r="G2284" s="37" t="s">
        <v>18</v>
      </c>
      <c r="H2284" s="37" t="s">
        <v>3472</v>
      </c>
      <c r="I2284" s="37" t="s">
        <v>111</v>
      </c>
      <c r="K2284" s="72">
        <v>2</v>
      </c>
      <c r="L2284" s="72"/>
      <c r="M2284" s="27">
        <v>179.98</v>
      </c>
    </row>
    <row r="2285" spans="2:16" s="21" customFormat="1" ht="11.25" customHeight="1" x14ac:dyDescent="0.25"/>
    <row r="2286" spans="2:16" s="22" customFormat="1" ht="13.5" customHeight="1" x14ac:dyDescent="0.25">
      <c r="B2286" s="73" t="s">
        <v>5010</v>
      </c>
      <c r="C2286" s="73"/>
      <c r="D2286" s="28">
        <v>2</v>
      </c>
      <c r="E2286" s="29">
        <v>43851</v>
      </c>
      <c r="G2286" s="39" t="s">
        <v>18</v>
      </c>
      <c r="H2286" s="39" t="s">
        <v>3910</v>
      </c>
      <c r="I2286" s="39" t="s">
        <v>4178</v>
      </c>
      <c r="K2286" s="74">
        <v>1</v>
      </c>
      <c r="L2286" s="74"/>
      <c r="M2286" s="30">
        <v>89.99</v>
      </c>
    </row>
    <row r="2287" spans="2:16" s="21" customFormat="1" ht="13.5" customHeight="1" x14ac:dyDescent="0.25">
      <c r="B2287" s="71" t="s">
        <v>5010</v>
      </c>
      <c r="C2287" s="71"/>
      <c r="D2287" s="25">
        <v>3</v>
      </c>
      <c r="E2287" s="26">
        <v>43851</v>
      </c>
      <c r="G2287" s="37" t="s">
        <v>18</v>
      </c>
      <c r="H2287" s="37" t="s">
        <v>3473</v>
      </c>
      <c r="I2287" s="37" t="s">
        <v>3296</v>
      </c>
      <c r="K2287" s="72">
        <v>2</v>
      </c>
      <c r="L2287" s="72"/>
      <c r="M2287" s="27">
        <v>111.44</v>
      </c>
    </row>
    <row r="2288" spans="2:16" s="22" customFormat="1" ht="13.5" customHeight="1" x14ac:dyDescent="0.25">
      <c r="B2288" s="73" t="s">
        <v>5010</v>
      </c>
      <c r="C2288" s="73"/>
      <c r="D2288" s="28">
        <v>4</v>
      </c>
      <c r="E2288" s="29">
        <v>43851</v>
      </c>
      <c r="G2288" s="39" t="s">
        <v>18</v>
      </c>
      <c r="H2288" s="39" t="s">
        <v>3832</v>
      </c>
      <c r="I2288" s="39" t="s">
        <v>3833</v>
      </c>
      <c r="K2288" s="74">
        <v>1</v>
      </c>
      <c r="L2288" s="74"/>
      <c r="M2288" s="30">
        <v>55.72</v>
      </c>
    </row>
    <row r="2289" spans="2:16" s="21" customFormat="1" ht="13.5" customHeight="1" x14ac:dyDescent="0.25">
      <c r="B2289" s="71" t="s">
        <v>5010</v>
      </c>
      <c r="C2289" s="71"/>
      <c r="D2289" s="25">
        <v>5</v>
      </c>
      <c r="E2289" s="26">
        <v>43851</v>
      </c>
      <c r="G2289" s="37" t="s">
        <v>18</v>
      </c>
      <c r="H2289" s="37" t="s">
        <v>3474</v>
      </c>
      <c r="I2289" s="37" t="s">
        <v>109</v>
      </c>
      <c r="K2289" s="72">
        <v>2</v>
      </c>
      <c r="L2289" s="72"/>
      <c r="M2289" s="27">
        <v>207.56</v>
      </c>
    </row>
    <row r="2290" spans="2:16" s="22" customFormat="1" ht="13.5" customHeight="1" x14ac:dyDescent="0.25">
      <c r="B2290" s="73" t="s">
        <v>5010</v>
      </c>
      <c r="C2290" s="73"/>
      <c r="D2290" s="28">
        <v>6</v>
      </c>
      <c r="E2290" s="29">
        <v>43851</v>
      </c>
      <c r="G2290" s="39" t="s">
        <v>18</v>
      </c>
      <c r="H2290" s="39" t="s">
        <v>3834</v>
      </c>
      <c r="I2290" s="39" t="s">
        <v>62</v>
      </c>
      <c r="K2290" s="74">
        <v>1</v>
      </c>
      <c r="L2290" s="74"/>
      <c r="M2290" s="30">
        <v>103.78</v>
      </c>
    </row>
    <row r="2291" spans="2:16" s="21" customFormat="1" ht="13.5" customHeight="1" x14ac:dyDescent="0.25">
      <c r="B2291" s="71" t="s">
        <v>5010</v>
      </c>
      <c r="C2291" s="71"/>
      <c r="D2291" s="25">
        <v>7</v>
      </c>
      <c r="E2291" s="26">
        <v>43851</v>
      </c>
      <c r="G2291" s="37" t="s">
        <v>18</v>
      </c>
      <c r="H2291" s="37" t="s">
        <v>3475</v>
      </c>
      <c r="I2291" s="37" t="s">
        <v>112</v>
      </c>
      <c r="K2291" s="72">
        <v>2</v>
      </c>
      <c r="L2291" s="72"/>
      <c r="M2291" s="27">
        <v>91.5</v>
      </c>
    </row>
    <row r="2292" spans="2:16" s="22" customFormat="1" ht="13.5" customHeight="1" x14ac:dyDescent="0.25">
      <c r="B2292" s="73" t="s">
        <v>5010</v>
      </c>
      <c r="C2292" s="73"/>
      <c r="D2292" s="28">
        <v>8</v>
      </c>
      <c r="E2292" s="29">
        <v>43851</v>
      </c>
      <c r="G2292" s="39" t="s">
        <v>18</v>
      </c>
      <c r="H2292" s="39" t="s">
        <v>3741</v>
      </c>
      <c r="I2292" s="39" t="s">
        <v>3742</v>
      </c>
      <c r="K2292" s="74">
        <v>1</v>
      </c>
      <c r="L2292" s="74"/>
      <c r="M2292" s="30">
        <v>45.75</v>
      </c>
    </row>
    <row r="2293" spans="2:16" s="21" customFormat="1" ht="13.5" customHeight="1" x14ac:dyDescent="0.25">
      <c r="B2293" s="71" t="s">
        <v>5010</v>
      </c>
      <c r="C2293" s="71"/>
      <c r="D2293" s="25">
        <v>9</v>
      </c>
      <c r="E2293" s="26">
        <v>43851</v>
      </c>
      <c r="G2293" s="37" t="s">
        <v>18</v>
      </c>
      <c r="H2293" s="37" t="s">
        <v>3743</v>
      </c>
      <c r="I2293" s="37" t="s">
        <v>22</v>
      </c>
      <c r="K2293" s="72">
        <v>1</v>
      </c>
      <c r="L2293" s="72"/>
      <c r="M2293" s="27">
        <v>61.78</v>
      </c>
    </row>
    <row r="2294" spans="2:16" s="22" customFormat="1" ht="13.5" customHeight="1" x14ac:dyDescent="0.25">
      <c r="B2294" s="73" t="s">
        <v>5010</v>
      </c>
      <c r="C2294" s="73"/>
      <c r="D2294" s="28">
        <v>10</v>
      </c>
      <c r="E2294" s="29">
        <v>43851</v>
      </c>
      <c r="G2294" s="39" t="s">
        <v>18</v>
      </c>
      <c r="H2294" s="39" t="s">
        <v>3476</v>
      </c>
      <c r="I2294" s="39" t="s">
        <v>103</v>
      </c>
      <c r="K2294" s="74">
        <v>2</v>
      </c>
      <c r="L2294" s="74"/>
      <c r="M2294" s="30">
        <v>203.72</v>
      </c>
    </row>
    <row r="2295" spans="2:16" s="21" customFormat="1" ht="13.5" customHeight="1" x14ac:dyDescent="0.25">
      <c r="B2295" s="71" t="s">
        <v>5010</v>
      </c>
      <c r="C2295" s="71"/>
      <c r="D2295" s="25">
        <v>11</v>
      </c>
      <c r="E2295" s="26">
        <v>43851</v>
      </c>
      <c r="G2295" s="37" t="s">
        <v>18</v>
      </c>
      <c r="H2295" s="37" t="s">
        <v>3835</v>
      </c>
      <c r="I2295" s="37" t="s">
        <v>102</v>
      </c>
      <c r="K2295" s="72">
        <v>1</v>
      </c>
      <c r="L2295" s="72"/>
      <c r="M2295" s="27">
        <v>101.86</v>
      </c>
    </row>
    <row r="2296" spans="2:16" s="21" customFormat="1" ht="2.25" customHeight="1" x14ac:dyDescent="0.25"/>
    <row r="2297" spans="2:16" ht="11.25" customHeight="1" x14ac:dyDescent="0.25">
      <c r="B2297" s="76" t="s">
        <v>5010</v>
      </c>
      <c r="C2297" s="76"/>
      <c r="D2297" s="38"/>
      <c r="E2297" s="38"/>
      <c r="G2297" s="38"/>
      <c r="H2297" s="38"/>
      <c r="I2297" s="38"/>
      <c r="K2297" s="77"/>
      <c r="L2297" s="77"/>
      <c r="M2297" s="38"/>
      <c r="N2297" s="78">
        <v>1253.08</v>
      </c>
      <c r="O2297" s="78"/>
      <c r="P2297" s="78"/>
    </row>
    <row r="2298" spans="2:16" s="22" customFormat="1" ht="0.75" customHeight="1" x14ac:dyDescent="0.25">
      <c r="B2298" s="76"/>
      <c r="C2298" s="76"/>
      <c r="N2298" s="78"/>
      <c r="O2298" s="78"/>
      <c r="P2298" s="78"/>
    </row>
    <row r="2299" spans="2:16" s="22" customFormat="1" ht="13.2" x14ac:dyDescent="0.25">
      <c r="B2299" s="73" t="s">
        <v>5011</v>
      </c>
      <c r="C2299" s="73"/>
      <c r="D2299" s="28">
        <v>1</v>
      </c>
      <c r="E2299" s="29">
        <v>43851</v>
      </c>
      <c r="G2299" s="39" t="s">
        <v>18</v>
      </c>
      <c r="H2299" s="39" t="s">
        <v>4061</v>
      </c>
      <c r="I2299" s="39" t="s">
        <v>4062</v>
      </c>
      <c r="K2299" s="74">
        <v>5</v>
      </c>
      <c r="L2299" s="74"/>
      <c r="M2299" s="30">
        <v>588.75</v>
      </c>
    </row>
    <row r="2300" spans="2:16" s="22" customFormat="1" ht="11.25" customHeight="1" x14ac:dyDescent="0.25"/>
    <row r="2301" spans="2:16" s="21" customFormat="1" ht="13.5" customHeight="1" x14ac:dyDescent="0.25">
      <c r="B2301" s="71" t="s">
        <v>5011</v>
      </c>
      <c r="C2301" s="71"/>
      <c r="D2301" s="25">
        <v>2</v>
      </c>
      <c r="E2301" s="26">
        <v>43851</v>
      </c>
      <c r="G2301" s="37" t="s">
        <v>18</v>
      </c>
      <c r="H2301" s="37" t="s">
        <v>3890</v>
      </c>
      <c r="I2301" s="37" t="s">
        <v>3330</v>
      </c>
      <c r="K2301" s="72">
        <v>3</v>
      </c>
      <c r="L2301" s="72"/>
      <c r="M2301" s="27">
        <v>281.37</v>
      </c>
    </row>
    <row r="2302" spans="2:16" s="22" customFormat="1" ht="13.5" customHeight="1" x14ac:dyDescent="0.25">
      <c r="B2302" s="73" t="s">
        <v>5011</v>
      </c>
      <c r="C2302" s="73"/>
      <c r="D2302" s="28">
        <v>3</v>
      </c>
      <c r="E2302" s="29">
        <v>43851</v>
      </c>
      <c r="G2302" s="39" t="s">
        <v>18</v>
      </c>
      <c r="H2302" s="39" t="s">
        <v>3892</v>
      </c>
      <c r="I2302" s="39" t="s">
        <v>79</v>
      </c>
      <c r="K2302" s="74">
        <v>2</v>
      </c>
      <c r="L2302" s="74"/>
      <c r="M2302" s="30">
        <v>296.88</v>
      </c>
    </row>
    <row r="2303" spans="2:16" s="21" customFormat="1" ht="13.5" customHeight="1" x14ac:dyDescent="0.25">
      <c r="B2303" s="71" t="s">
        <v>5011</v>
      </c>
      <c r="C2303" s="71"/>
      <c r="D2303" s="25">
        <v>4</v>
      </c>
      <c r="E2303" s="26">
        <v>43851</v>
      </c>
      <c r="G2303" s="37" t="s">
        <v>18</v>
      </c>
      <c r="H2303" s="37" t="s">
        <v>3893</v>
      </c>
      <c r="I2303" s="37" t="s">
        <v>63</v>
      </c>
      <c r="K2303" s="72">
        <v>2</v>
      </c>
      <c r="L2303" s="72"/>
      <c r="M2303" s="27">
        <v>257.54000000000002</v>
      </c>
    </row>
    <row r="2304" spans="2:16" s="22" customFormat="1" ht="13.5" customHeight="1" x14ac:dyDescent="0.25">
      <c r="B2304" s="73" t="s">
        <v>5011</v>
      </c>
      <c r="C2304" s="73"/>
      <c r="D2304" s="28">
        <v>5</v>
      </c>
      <c r="E2304" s="29">
        <v>43851</v>
      </c>
      <c r="G2304" s="39" t="s">
        <v>18</v>
      </c>
      <c r="H2304" s="39" t="s">
        <v>3566</v>
      </c>
      <c r="I2304" s="39" t="s">
        <v>22</v>
      </c>
      <c r="K2304" s="74">
        <v>3</v>
      </c>
      <c r="L2304" s="74"/>
      <c r="M2304" s="30">
        <v>159.96</v>
      </c>
    </row>
    <row r="2305" spans="2:16" s="21" customFormat="1" ht="13.5" customHeight="1" x14ac:dyDescent="0.25">
      <c r="B2305" s="71" t="s">
        <v>5011</v>
      </c>
      <c r="C2305" s="71"/>
      <c r="D2305" s="25">
        <v>6</v>
      </c>
      <c r="E2305" s="26">
        <v>43851</v>
      </c>
      <c r="G2305" s="37" t="s">
        <v>18</v>
      </c>
      <c r="H2305" s="37" t="s">
        <v>3755</v>
      </c>
      <c r="I2305" s="37" t="s">
        <v>111</v>
      </c>
      <c r="K2305" s="72">
        <v>3</v>
      </c>
      <c r="L2305" s="72"/>
      <c r="M2305" s="27">
        <v>474.21</v>
      </c>
    </row>
    <row r="2306" spans="2:16" s="22" customFormat="1" ht="13.5" customHeight="1" x14ac:dyDescent="0.25">
      <c r="B2306" s="73" t="s">
        <v>5011</v>
      </c>
      <c r="C2306" s="73"/>
      <c r="D2306" s="28">
        <v>7</v>
      </c>
      <c r="E2306" s="29">
        <v>43851</v>
      </c>
      <c r="G2306" s="39" t="s">
        <v>18</v>
      </c>
      <c r="H2306" s="39" t="s">
        <v>3489</v>
      </c>
      <c r="I2306" s="39" t="s">
        <v>3296</v>
      </c>
      <c r="K2306" s="74">
        <v>3</v>
      </c>
      <c r="L2306" s="74"/>
      <c r="M2306" s="30">
        <v>168.03</v>
      </c>
    </row>
    <row r="2307" spans="2:16" s="21" customFormat="1" ht="13.5" customHeight="1" x14ac:dyDescent="0.25">
      <c r="B2307" s="71" t="s">
        <v>5011</v>
      </c>
      <c r="C2307" s="71"/>
      <c r="D2307" s="25">
        <v>8</v>
      </c>
      <c r="E2307" s="26">
        <v>43851</v>
      </c>
      <c r="G2307" s="37" t="s">
        <v>18</v>
      </c>
      <c r="H2307" s="37" t="s">
        <v>3889</v>
      </c>
      <c r="I2307" s="37" t="s">
        <v>137</v>
      </c>
      <c r="K2307" s="72">
        <v>1</v>
      </c>
      <c r="L2307" s="72"/>
      <c r="M2307" s="27">
        <v>157.99</v>
      </c>
    </row>
    <row r="2308" spans="2:16" s="22" customFormat="1" ht="13.5" customHeight="1" x14ac:dyDescent="0.25">
      <c r="B2308" s="73" t="s">
        <v>5011</v>
      </c>
      <c r="C2308" s="73"/>
      <c r="D2308" s="28">
        <v>9</v>
      </c>
      <c r="E2308" s="29">
        <v>43851</v>
      </c>
      <c r="G2308" s="39" t="s">
        <v>18</v>
      </c>
      <c r="H2308" s="39" t="s">
        <v>3567</v>
      </c>
      <c r="I2308" s="39" t="s">
        <v>114</v>
      </c>
      <c r="K2308" s="74">
        <v>5</v>
      </c>
      <c r="L2308" s="74"/>
      <c r="M2308" s="30">
        <v>789.95</v>
      </c>
    </row>
    <row r="2309" spans="2:16" s="22" customFormat="1" ht="2.25" customHeight="1" x14ac:dyDescent="0.25"/>
    <row r="2310" spans="2:16" ht="13.2" x14ac:dyDescent="0.25">
      <c r="B2310" s="76" t="s">
        <v>5011</v>
      </c>
      <c r="C2310" s="76"/>
      <c r="D2310" s="38"/>
      <c r="E2310" s="38"/>
      <c r="G2310" s="38"/>
      <c r="H2310" s="38"/>
      <c r="I2310" s="38"/>
      <c r="K2310" s="77"/>
      <c r="L2310" s="77"/>
      <c r="M2310" s="38"/>
      <c r="N2310" s="78">
        <v>3174.68</v>
      </c>
      <c r="O2310" s="78"/>
      <c r="P2310" s="78"/>
    </row>
    <row r="2311" spans="2:16" s="21" customFormat="1" ht="13.5" customHeight="1" x14ac:dyDescent="0.25">
      <c r="B2311" s="71" t="s">
        <v>5012</v>
      </c>
      <c r="C2311" s="71"/>
      <c r="D2311" s="25">
        <v>1</v>
      </c>
      <c r="E2311" s="26">
        <v>43851</v>
      </c>
      <c r="G2311" s="37" t="s">
        <v>18</v>
      </c>
      <c r="H2311" s="37" t="s">
        <v>3756</v>
      </c>
      <c r="I2311" s="37" t="s">
        <v>103</v>
      </c>
      <c r="K2311" s="72">
        <v>2</v>
      </c>
      <c r="L2311" s="72"/>
      <c r="M2311" s="27">
        <v>203.84</v>
      </c>
    </row>
    <row r="2312" spans="2:16" s="22" customFormat="1" ht="13.5" customHeight="1" x14ac:dyDescent="0.25">
      <c r="B2312" s="73" t="s">
        <v>5012</v>
      </c>
      <c r="C2312" s="73"/>
      <c r="D2312" s="28">
        <v>2</v>
      </c>
      <c r="E2312" s="29">
        <v>43851</v>
      </c>
      <c r="G2312" s="39" t="s">
        <v>18</v>
      </c>
      <c r="H2312" s="39" t="s">
        <v>3503</v>
      </c>
      <c r="I2312" s="39" t="s">
        <v>22</v>
      </c>
      <c r="K2312" s="74">
        <v>1</v>
      </c>
      <c r="L2312" s="74"/>
      <c r="M2312" s="30">
        <v>53.5</v>
      </c>
    </row>
    <row r="2313" spans="2:16" s="21" customFormat="1" ht="13.5" customHeight="1" x14ac:dyDescent="0.25">
      <c r="B2313" s="71" t="s">
        <v>5012</v>
      </c>
      <c r="C2313" s="71"/>
      <c r="D2313" s="25">
        <v>3</v>
      </c>
      <c r="E2313" s="26">
        <v>43851</v>
      </c>
      <c r="G2313" s="37" t="s">
        <v>18</v>
      </c>
      <c r="H2313" s="37" t="s">
        <v>3903</v>
      </c>
      <c r="I2313" s="37" t="s">
        <v>109</v>
      </c>
      <c r="K2313" s="72">
        <v>1</v>
      </c>
      <c r="L2313" s="72"/>
      <c r="M2313" s="27">
        <v>108.4</v>
      </c>
    </row>
    <row r="2314" spans="2:16" s="22" customFormat="1" ht="13.5" customHeight="1" x14ac:dyDescent="0.25">
      <c r="B2314" s="73" t="s">
        <v>5012</v>
      </c>
      <c r="C2314" s="73"/>
      <c r="D2314" s="28">
        <v>4</v>
      </c>
      <c r="E2314" s="29">
        <v>43851</v>
      </c>
      <c r="G2314" s="39" t="s">
        <v>18</v>
      </c>
      <c r="H2314" s="39" t="s">
        <v>3564</v>
      </c>
      <c r="I2314" s="39" t="s">
        <v>111</v>
      </c>
      <c r="K2314" s="74">
        <v>1</v>
      </c>
      <c r="L2314" s="74"/>
      <c r="M2314" s="30">
        <v>57.74</v>
      </c>
    </row>
    <row r="2315" spans="2:16" s="22" customFormat="1" ht="2.25" customHeight="1" x14ac:dyDescent="0.25"/>
    <row r="2316" spans="2:16" ht="11.25" customHeight="1" x14ac:dyDescent="0.25">
      <c r="B2316" s="76" t="s">
        <v>5012</v>
      </c>
      <c r="C2316" s="76"/>
      <c r="D2316" s="38"/>
      <c r="E2316" s="38"/>
      <c r="G2316" s="38"/>
      <c r="H2316" s="38"/>
      <c r="I2316" s="38"/>
      <c r="K2316" s="77"/>
      <c r="L2316" s="77"/>
      <c r="M2316" s="38"/>
      <c r="N2316" s="78">
        <v>423.48</v>
      </c>
      <c r="O2316" s="78"/>
      <c r="P2316" s="78"/>
    </row>
    <row r="2317" spans="2:16" s="21" customFormat="1" ht="0.75" customHeight="1" x14ac:dyDescent="0.25">
      <c r="B2317" s="76"/>
      <c r="C2317" s="76"/>
      <c r="N2317" s="78"/>
      <c r="O2317" s="78"/>
      <c r="P2317" s="78"/>
    </row>
    <row r="2318" spans="2:16" s="21" customFormat="1" ht="13.2" x14ac:dyDescent="0.25">
      <c r="B2318" s="71" t="s">
        <v>5013</v>
      </c>
      <c r="C2318" s="71"/>
      <c r="D2318" s="25">
        <v>1</v>
      </c>
      <c r="E2318" s="26">
        <v>43851</v>
      </c>
      <c r="G2318" s="37" t="s">
        <v>18</v>
      </c>
      <c r="H2318" s="37" t="s">
        <v>3477</v>
      </c>
      <c r="I2318" s="37" t="s">
        <v>3292</v>
      </c>
      <c r="K2318" s="72">
        <v>2</v>
      </c>
      <c r="L2318" s="72"/>
      <c r="M2318" s="27">
        <v>91</v>
      </c>
    </row>
    <row r="2319" spans="2:16" s="21" customFormat="1" ht="11.25" customHeight="1" x14ac:dyDescent="0.25"/>
    <row r="2320" spans="2:16" s="22" customFormat="1" ht="13.5" customHeight="1" x14ac:dyDescent="0.25">
      <c r="B2320" s="73" t="s">
        <v>5013</v>
      </c>
      <c r="C2320" s="73"/>
      <c r="D2320" s="28">
        <v>2</v>
      </c>
      <c r="E2320" s="29">
        <v>43851</v>
      </c>
      <c r="G2320" s="39" t="s">
        <v>18</v>
      </c>
      <c r="H2320" s="39" t="s">
        <v>3836</v>
      </c>
      <c r="I2320" s="39" t="s">
        <v>3293</v>
      </c>
      <c r="K2320" s="74">
        <v>1</v>
      </c>
      <c r="L2320" s="74"/>
      <c r="M2320" s="30">
        <v>45.5</v>
      </c>
    </row>
    <row r="2321" spans="2:16" s="22" customFormat="1" ht="2.25" customHeight="1" x14ac:dyDescent="0.25"/>
    <row r="2322" spans="2:16" ht="11.25" customHeight="1" x14ac:dyDescent="0.25">
      <c r="B2322" s="76" t="s">
        <v>5013</v>
      </c>
      <c r="C2322" s="76"/>
      <c r="D2322" s="38"/>
      <c r="E2322" s="38"/>
      <c r="G2322" s="38"/>
      <c r="H2322" s="38"/>
      <c r="I2322" s="38"/>
      <c r="K2322" s="77"/>
      <c r="L2322" s="77"/>
      <c r="M2322" s="38"/>
      <c r="N2322" s="78">
        <v>136.5</v>
      </c>
      <c r="O2322" s="78"/>
      <c r="P2322" s="78"/>
    </row>
    <row r="2323" spans="2:16" s="21" customFormat="1" ht="0.75" customHeight="1" x14ac:dyDescent="0.25">
      <c r="B2323" s="76"/>
      <c r="C2323" s="76"/>
      <c r="N2323" s="78"/>
      <c r="O2323" s="78"/>
      <c r="P2323" s="78"/>
    </row>
    <row r="2324" spans="2:16" s="21" customFormat="1" ht="13.2" x14ac:dyDescent="0.25">
      <c r="B2324" s="71" t="s">
        <v>5014</v>
      </c>
      <c r="C2324" s="71"/>
      <c r="D2324" s="25">
        <v>1</v>
      </c>
      <c r="E2324" s="26">
        <v>43851</v>
      </c>
      <c r="G2324" s="37" t="s">
        <v>18</v>
      </c>
      <c r="H2324" s="37" t="s">
        <v>3504</v>
      </c>
      <c r="I2324" s="37" t="s">
        <v>114</v>
      </c>
      <c r="K2324" s="72">
        <v>5</v>
      </c>
      <c r="L2324" s="72"/>
      <c r="M2324" s="27">
        <v>289.64999999999998</v>
      </c>
    </row>
    <row r="2325" spans="2:16" s="21" customFormat="1" ht="11.25" customHeight="1" x14ac:dyDescent="0.25"/>
    <row r="2326" spans="2:16" s="22" customFormat="1" ht="13.5" customHeight="1" x14ac:dyDescent="0.25">
      <c r="B2326" s="73" t="s">
        <v>5015</v>
      </c>
      <c r="C2326" s="73"/>
      <c r="D2326" s="28">
        <v>1</v>
      </c>
      <c r="E2326" s="29">
        <v>43851</v>
      </c>
      <c r="G2326" s="39" t="s">
        <v>18</v>
      </c>
      <c r="H2326" s="39" t="s">
        <v>3507</v>
      </c>
      <c r="I2326" s="39" t="s">
        <v>114</v>
      </c>
      <c r="K2326" s="74">
        <v>3</v>
      </c>
      <c r="L2326" s="74"/>
      <c r="M2326" s="30">
        <v>178.44</v>
      </c>
    </row>
    <row r="2327" spans="2:16" s="21" customFormat="1" ht="13.5" customHeight="1" x14ac:dyDescent="0.25">
      <c r="B2327" s="71" t="s">
        <v>5016</v>
      </c>
      <c r="C2327" s="71"/>
      <c r="D2327" s="25">
        <v>1</v>
      </c>
      <c r="E2327" s="26">
        <v>43851</v>
      </c>
      <c r="G2327" s="37" t="s">
        <v>18</v>
      </c>
      <c r="H2327" s="37" t="s">
        <v>3926</v>
      </c>
      <c r="I2327" s="37" t="s">
        <v>24</v>
      </c>
      <c r="K2327" s="72">
        <v>1</v>
      </c>
      <c r="L2327" s="72"/>
      <c r="M2327" s="27">
        <v>109.28</v>
      </c>
    </row>
    <row r="2328" spans="2:16" s="22" customFormat="1" ht="13.5" customHeight="1" x14ac:dyDescent="0.25">
      <c r="B2328" s="73" t="s">
        <v>5017</v>
      </c>
      <c r="C2328" s="73"/>
      <c r="D2328" s="28">
        <v>1</v>
      </c>
      <c r="E2328" s="29">
        <v>43838</v>
      </c>
      <c r="G2328" s="39" t="s">
        <v>5018</v>
      </c>
      <c r="H2328" s="39" t="s">
        <v>5019</v>
      </c>
      <c r="I2328" s="39" t="s">
        <v>4636</v>
      </c>
      <c r="K2328" s="74">
        <v>1</v>
      </c>
      <c r="L2328" s="74"/>
      <c r="M2328" s="30">
        <v>551.52</v>
      </c>
    </row>
    <row r="2329" spans="2:16" s="21" customFormat="1" ht="13.5" customHeight="1" x14ac:dyDescent="0.25">
      <c r="B2329" s="71" t="s">
        <v>5017</v>
      </c>
      <c r="C2329" s="71"/>
      <c r="D2329" s="25">
        <v>2</v>
      </c>
      <c r="E2329" s="26">
        <v>43838</v>
      </c>
      <c r="G2329" s="37" t="s">
        <v>5018</v>
      </c>
      <c r="H2329" s="37" t="s">
        <v>5020</v>
      </c>
      <c r="I2329" s="37" t="s">
        <v>3340</v>
      </c>
      <c r="K2329" s="72">
        <v>1</v>
      </c>
      <c r="L2329" s="72"/>
      <c r="M2329" s="27">
        <v>289.23</v>
      </c>
    </row>
    <row r="2330" spans="2:16" s="22" customFormat="1" ht="13.5" customHeight="1" x14ac:dyDescent="0.25">
      <c r="B2330" s="73" t="s">
        <v>5017</v>
      </c>
      <c r="C2330" s="73"/>
      <c r="D2330" s="28">
        <v>3</v>
      </c>
      <c r="E2330" s="29">
        <v>43838</v>
      </c>
      <c r="G2330" s="39" t="s">
        <v>5018</v>
      </c>
      <c r="H2330" s="39" t="s">
        <v>5021</v>
      </c>
      <c r="I2330" s="39" t="s">
        <v>5022</v>
      </c>
      <c r="K2330" s="74">
        <v>1</v>
      </c>
      <c r="L2330" s="74"/>
      <c r="M2330" s="30">
        <v>550.13</v>
      </c>
    </row>
    <row r="2331" spans="2:16" s="21" customFormat="1" ht="13.5" customHeight="1" x14ac:dyDescent="0.25">
      <c r="B2331" s="71" t="s">
        <v>5017</v>
      </c>
      <c r="C2331" s="71"/>
      <c r="D2331" s="25">
        <v>4</v>
      </c>
      <c r="E2331" s="26">
        <v>43838</v>
      </c>
      <c r="G2331" s="37" t="s">
        <v>5018</v>
      </c>
      <c r="H2331" s="37" t="s">
        <v>5023</v>
      </c>
      <c r="I2331" s="37" t="s">
        <v>5024</v>
      </c>
      <c r="K2331" s="72">
        <v>1</v>
      </c>
      <c r="L2331" s="72"/>
      <c r="M2331" s="27">
        <v>482.17</v>
      </c>
    </row>
    <row r="2332" spans="2:16" s="22" customFormat="1" ht="13.5" customHeight="1" x14ac:dyDescent="0.25">
      <c r="B2332" s="73" t="s">
        <v>5017</v>
      </c>
      <c r="C2332" s="73"/>
      <c r="D2332" s="28">
        <v>5</v>
      </c>
      <c r="E2332" s="29">
        <v>43838</v>
      </c>
      <c r="G2332" s="39" t="s">
        <v>5018</v>
      </c>
      <c r="H2332" s="39" t="s">
        <v>5025</v>
      </c>
      <c r="I2332" s="39" t="s">
        <v>3339</v>
      </c>
      <c r="K2332" s="74">
        <v>1</v>
      </c>
      <c r="L2332" s="74"/>
      <c r="M2332" s="30">
        <v>239.65</v>
      </c>
    </row>
    <row r="2333" spans="2:16" s="22" customFormat="1" ht="2.25" customHeight="1" x14ac:dyDescent="0.25"/>
    <row r="2334" spans="2:16" ht="11.25" customHeight="1" x14ac:dyDescent="0.25">
      <c r="B2334" s="76" t="s">
        <v>5017</v>
      </c>
      <c r="C2334" s="76"/>
      <c r="D2334" s="38"/>
      <c r="E2334" s="38"/>
      <c r="G2334" s="38"/>
      <c r="H2334" s="38"/>
      <c r="I2334" s="38"/>
      <c r="K2334" s="77"/>
      <c r="L2334" s="77"/>
      <c r="M2334" s="38"/>
      <c r="N2334" s="78">
        <v>2112.6999999999998</v>
      </c>
      <c r="O2334" s="78"/>
      <c r="P2334" s="78"/>
    </row>
    <row r="2335" spans="2:16" s="21" customFormat="1" ht="0.75" customHeight="1" x14ac:dyDescent="0.25">
      <c r="B2335" s="76"/>
      <c r="C2335" s="76"/>
      <c r="N2335" s="78"/>
      <c r="O2335" s="78"/>
      <c r="P2335" s="78"/>
    </row>
    <row r="2336" spans="2:16" s="21" customFormat="1" ht="13.2" x14ac:dyDescent="0.25">
      <c r="B2336" s="71" t="s">
        <v>5026</v>
      </c>
      <c r="C2336" s="71"/>
      <c r="D2336" s="25">
        <v>1</v>
      </c>
      <c r="E2336" s="26">
        <v>43837</v>
      </c>
      <c r="G2336" s="37" t="s">
        <v>15</v>
      </c>
      <c r="H2336" s="37" t="s">
        <v>5027</v>
      </c>
      <c r="I2336" s="37" t="s">
        <v>5028</v>
      </c>
      <c r="K2336" s="72">
        <v>1</v>
      </c>
      <c r="L2336" s="72"/>
      <c r="M2336" s="27">
        <v>402.31</v>
      </c>
    </row>
    <row r="2337" spans="2:16" s="21" customFormat="1" ht="11.25" customHeight="1" x14ac:dyDescent="0.25"/>
    <row r="2338" spans="2:16" s="21" customFormat="1" ht="13.2" x14ac:dyDescent="0.25">
      <c r="B2338" s="79" t="s">
        <v>5029</v>
      </c>
      <c r="C2338" s="79"/>
      <c r="D2338" s="79"/>
      <c r="E2338" s="79"/>
      <c r="F2338" s="79"/>
      <c r="G2338" s="79"/>
      <c r="H2338" s="79"/>
      <c r="I2338" s="79"/>
      <c r="J2338" s="79"/>
      <c r="K2338" s="79"/>
      <c r="L2338" s="79"/>
      <c r="M2338" s="79"/>
    </row>
    <row r="2339" spans="2:16" s="22" customFormat="1" ht="13.5" customHeight="1" x14ac:dyDescent="0.25">
      <c r="B2339" s="73" t="s">
        <v>5030</v>
      </c>
      <c r="C2339" s="73"/>
      <c r="D2339" s="28">
        <v>1</v>
      </c>
      <c r="E2339" s="29">
        <v>43838</v>
      </c>
      <c r="G2339" s="39" t="s">
        <v>5031</v>
      </c>
      <c r="H2339" s="39" t="s">
        <v>5032</v>
      </c>
      <c r="I2339" s="39" t="s">
        <v>5033</v>
      </c>
      <c r="K2339" s="74">
        <v>1</v>
      </c>
      <c r="L2339" s="74"/>
      <c r="M2339" s="30">
        <v>784.46</v>
      </c>
    </row>
    <row r="2340" spans="2:16" s="21" customFormat="1" ht="13.5" customHeight="1" x14ac:dyDescent="0.25">
      <c r="B2340" s="71" t="s">
        <v>5034</v>
      </c>
      <c r="C2340" s="71"/>
      <c r="D2340" s="25">
        <v>1</v>
      </c>
      <c r="E2340" s="26">
        <v>43838</v>
      </c>
      <c r="G2340" s="37" t="s">
        <v>5035</v>
      </c>
      <c r="H2340" s="37" t="s">
        <v>5036</v>
      </c>
      <c r="I2340" s="37" t="s">
        <v>4963</v>
      </c>
      <c r="K2340" s="72">
        <v>1</v>
      </c>
      <c r="L2340" s="72"/>
      <c r="M2340" s="27">
        <v>225.43</v>
      </c>
    </row>
    <row r="2341" spans="2:16" s="22" customFormat="1" ht="13.5" customHeight="1" x14ac:dyDescent="0.25">
      <c r="B2341" s="73" t="s">
        <v>5034</v>
      </c>
      <c r="C2341" s="73"/>
      <c r="D2341" s="28">
        <v>2</v>
      </c>
      <c r="E2341" s="29">
        <v>43838</v>
      </c>
      <c r="G2341" s="39" t="s">
        <v>5035</v>
      </c>
      <c r="H2341" s="39" t="s">
        <v>5037</v>
      </c>
      <c r="I2341" s="39" t="s">
        <v>5038</v>
      </c>
      <c r="K2341" s="74">
        <v>1</v>
      </c>
      <c r="L2341" s="74"/>
      <c r="M2341" s="30">
        <v>135.69999999999999</v>
      </c>
    </row>
    <row r="2342" spans="2:16" s="21" customFormat="1" ht="13.5" customHeight="1" x14ac:dyDescent="0.25">
      <c r="B2342" s="71" t="s">
        <v>5034</v>
      </c>
      <c r="C2342" s="71"/>
      <c r="D2342" s="25">
        <v>3</v>
      </c>
      <c r="E2342" s="26">
        <v>43838</v>
      </c>
      <c r="G2342" s="37" t="s">
        <v>5035</v>
      </c>
      <c r="H2342" s="37" t="s">
        <v>5039</v>
      </c>
      <c r="I2342" s="37" t="s">
        <v>5040</v>
      </c>
      <c r="K2342" s="72">
        <v>1</v>
      </c>
      <c r="L2342" s="72"/>
      <c r="M2342" s="27">
        <v>135.69999999999999</v>
      </c>
    </row>
    <row r="2343" spans="2:16" s="21" customFormat="1" ht="2.25" customHeight="1" x14ac:dyDescent="0.25"/>
    <row r="2344" spans="2:16" ht="11.25" customHeight="1" x14ac:dyDescent="0.25">
      <c r="B2344" s="76" t="s">
        <v>5034</v>
      </c>
      <c r="C2344" s="76"/>
      <c r="D2344" s="38"/>
      <c r="E2344" s="38"/>
      <c r="G2344" s="38"/>
      <c r="H2344" s="38"/>
      <c r="I2344" s="38"/>
      <c r="K2344" s="77"/>
      <c r="L2344" s="77"/>
      <c r="M2344" s="38"/>
      <c r="N2344" s="78">
        <v>496.83</v>
      </c>
      <c r="O2344" s="78"/>
      <c r="P2344" s="78"/>
    </row>
    <row r="2345" spans="2:16" s="22" customFormat="1" ht="0.75" customHeight="1" x14ac:dyDescent="0.25">
      <c r="B2345" s="76"/>
      <c r="C2345" s="76"/>
      <c r="N2345" s="78"/>
      <c r="O2345" s="78"/>
      <c r="P2345" s="78"/>
    </row>
    <row r="2346" spans="2:16" s="22" customFormat="1" ht="13.2" x14ac:dyDescent="0.25">
      <c r="B2346" s="73" t="s">
        <v>5041</v>
      </c>
      <c r="C2346" s="73"/>
      <c r="D2346" s="28">
        <v>1</v>
      </c>
      <c r="E2346" s="29">
        <v>43837</v>
      </c>
      <c r="G2346" s="39" t="s">
        <v>5042</v>
      </c>
      <c r="H2346" s="39" t="s">
        <v>5043</v>
      </c>
      <c r="I2346" s="39" t="s">
        <v>4959</v>
      </c>
      <c r="K2346" s="74">
        <v>1</v>
      </c>
      <c r="L2346" s="74"/>
      <c r="M2346" s="30">
        <v>433.71</v>
      </c>
    </row>
    <row r="2347" spans="2:16" s="22" customFormat="1" ht="11.25" customHeight="1" x14ac:dyDescent="0.25"/>
    <row r="2348" spans="2:16" s="21" customFormat="1" ht="13.5" customHeight="1" x14ac:dyDescent="0.25">
      <c r="B2348" s="71" t="s">
        <v>5041</v>
      </c>
      <c r="C2348" s="71"/>
      <c r="D2348" s="25">
        <v>2</v>
      </c>
      <c r="E2348" s="26">
        <v>43837</v>
      </c>
      <c r="G2348" s="37" t="s">
        <v>5042</v>
      </c>
      <c r="H2348" s="37" t="s">
        <v>5044</v>
      </c>
      <c r="I2348" s="37" t="s">
        <v>5045</v>
      </c>
      <c r="K2348" s="72">
        <v>1</v>
      </c>
      <c r="L2348" s="72"/>
      <c r="M2348" s="27">
        <v>254.57</v>
      </c>
    </row>
    <row r="2349" spans="2:16" s="22" customFormat="1" ht="13.5" customHeight="1" x14ac:dyDescent="0.25">
      <c r="B2349" s="73" t="s">
        <v>5041</v>
      </c>
      <c r="C2349" s="73"/>
      <c r="D2349" s="28">
        <v>3</v>
      </c>
      <c r="E2349" s="29">
        <v>43837</v>
      </c>
      <c r="G2349" s="39" t="s">
        <v>5042</v>
      </c>
      <c r="H2349" s="39" t="s">
        <v>5046</v>
      </c>
      <c r="I2349" s="39" t="s">
        <v>3813</v>
      </c>
      <c r="K2349" s="74">
        <v>1</v>
      </c>
      <c r="L2349" s="74"/>
      <c r="M2349" s="30">
        <v>236.98</v>
      </c>
    </row>
    <row r="2350" spans="2:16" s="22" customFormat="1" ht="13.2" x14ac:dyDescent="0.25">
      <c r="B2350" s="75" t="s">
        <v>5047</v>
      </c>
      <c r="C2350" s="75"/>
      <c r="D2350" s="75"/>
      <c r="E2350" s="75"/>
      <c r="F2350" s="75"/>
      <c r="G2350" s="75"/>
      <c r="H2350" s="75"/>
      <c r="I2350" s="75"/>
      <c r="J2350" s="75"/>
      <c r="K2350" s="75"/>
      <c r="L2350" s="75"/>
      <c r="M2350" s="75"/>
    </row>
    <row r="2351" spans="2:16" s="21" customFormat="1" ht="13.5" customHeight="1" x14ac:dyDescent="0.25">
      <c r="B2351" s="71" t="s">
        <v>5041</v>
      </c>
      <c r="C2351" s="71"/>
      <c r="D2351" s="25">
        <v>4</v>
      </c>
      <c r="E2351" s="26">
        <v>43837</v>
      </c>
      <c r="G2351" s="37" t="s">
        <v>5042</v>
      </c>
      <c r="H2351" s="37" t="s">
        <v>5048</v>
      </c>
      <c r="I2351" s="37" t="s">
        <v>5049</v>
      </c>
      <c r="K2351" s="72">
        <v>1</v>
      </c>
      <c r="L2351" s="72"/>
      <c r="M2351" s="27">
        <v>375.29</v>
      </c>
    </row>
    <row r="2352" spans="2:16" s="21" customFormat="1" ht="13.2" x14ac:dyDescent="0.25">
      <c r="B2352" s="80" t="s">
        <v>5050</v>
      </c>
      <c r="C2352" s="80"/>
      <c r="D2352" s="80"/>
      <c r="E2352" s="80"/>
      <c r="F2352" s="80"/>
      <c r="G2352" s="80"/>
      <c r="H2352" s="80"/>
      <c r="I2352" s="80"/>
      <c r="J2352" s="80"/>
      <c r="K2352" s="80"/>
      <c r="L2352" s="80"/>
      <c r="M2352" s="80"/>
    </row>
    <row r="2353" spans="2:16" s="21" customFormat="1" ht="13.2" x14ac:dyDescent="0.25">
      <c r="B2353" s="80"/>
      <c r="C2353" s="80"/>
      <c r="D2353" s="80"/>
      <c r="E2353" s="80"/>
      <c r="F2353" s="80"/>
      <c r="G2353" s="80"/>
      <c r="H2353" s="80"/>
      <c r="I2353" s="80"/>
      <c r="J2353" s="80"/>
      <c r="K2353" s="80"/>
      <c r="L2353" s="80"/>
      <c r="M2353" s="80"/>
    </row>
    <row r="2354" spans="2:16" s="21" customFormat="1" ht="13.2" x14ac:dyDescent="0.25">
      <c r="B2354" s="80"/>
      <c r="C2354" s="80"/>
      <c r="D2354" s="80"/>
      <c r="E2354" s="80"/>
      <c r="F2354" s="80"/>
      <c r="G2354" s="80"/>
      <c r="H2354" s="80"/>
      <c r="I2354" s="80"/>
      <c r="J2354" s="80"/>
      <c r="K2354" s="80"/>
      <c r="L2354" s="80"/>
      <c r="M2354" s="80"/>
    </row>
    <row r="2355" spans="2:16" s="21" customFormat="1" ht="13.2" x14ac:dyDescent="0.25">
      <c r="B2355" s="80"/>
      <c r="C2355" s="80"/>
      <c r="D2355" s="80"/>
      <c r="E2355" s="80"/>
      <c r="F2355" s="80"/>
      <c r="G2355" s="80"/>
      <c r="H2355" s="80"/>
      <c r="I2355" s="80"/>
      <c r="J2355" s="80"/>
      <c r="K2355" s="80"/>
      <c r="L2355" s="80"/>
      <c r="M2355" s="80"/>
    </row>
    <row r="2356" spans="2:16" s="21" customFormat="1" ht="13.2" x14ac:dyDescent="0.25">
      <c r="B2356" s="80"/>
      <c r="C2356" s="80"/>
      <c r="D2356" s="80"/>
      <c r="E2356" s="80"/>
      <c r="F2356" s="80"/>
      <c r="G2356" s="80"/>
      <c r="H2356" s="80"/>
      <c r="I2356" s="80"/>
      <c r="J2356" s="80"/>
      <c r="K2356" s="80"/>
      <c r="L2356" s="80"/>
      <c r="M2356" s="80"/>
    </row>
    <row r="2357" spans="2:16" s="21" customFormat="1" ht="13.2" x14ac:dyDescent="0.25">
      <c r="B2357" s="80"/>
      <c r="C2357" s="80"/>
      <c r="D2357" s="80"/>
      <c r="E2357" s="80"/>
      <c r="F2357" s="80"/>
      <c r="G2357" s="80"/>
      <c r="H2357" s="80"/>
      <c r="I2357" s="80"/>
      <c r="J2357" s="80"/>
      <c r="K2357" s="80"/>
      <c r="L2357" s="80"/>
      <c r="M2357" s="80"/>
    </row>
    <row r="2358" spans="2:16" s="21" customFormat="1" ht="13.2" x14ac:dyDescent="0.25">
      <c r="B2358" s="80"/>
      <c r="C2358" s="80"/>
      <c r="D2358" s="80"/>
      <c r="E2358" s="80"/>
      <c r="F2358" s="80"/>
      <c r="G2358" s="80"/>
      <c r="H2358" s="80"/>
      <c r="I2358" s="80"/>
      <c r="J2358" s="80"/>
      <c r="K2358" s="80"/>
      <c r="L2358" s="80"/>
      <c r="M2358" s="80"/>
    </row>
    <row r="2359" spans="2:16" s="21" customFormat="1" ht="2.25" customHeight="1" x14ac:dyDescent="0.25"/>
    <row r="2360" spans="2:16" ht="11.25" customHeight="1" x14ac:dyDescent="0.25">
      <c r="B2360" s="76" t="s">
        <v>5041</v>
      </c>
      <c r="C2360" s="76"/>
      <c r="D2360" s="38"/>
      <c r="E2360" s="38"/>
      <c r="G2360" s="38"/>
      <c r="H2360" s="38"/>
      <c r="I2360" s="38"/>
      <c r="K2360" s="77"/>
      <c r="L2360" s="77"/>
      <c r="M2360" s="38"/>
      <c r="N2360" s="78">
        <v>1300.55</v>
      </c>
      <c r="O2360" s="78"/>
      <c r="P2360" s="78"/>
    </row>
    <row r="2361" spans="2:16" s="22" customFormat="1" ht="0.75" customHeight="1" x14ac:dyDescent="0.25">
      <c r="B2361" s="76"/>
      <c r="C2361" s="76"/>
      <c r="N2361" s="78"/>
      <c r="O2361" s="78"/>
      <c r="P2361" s="78"/>
    </row>
    <row r="2362" spans="2:16" s="22" customFormat="1" ht="13.2" x14ac:dyDescent="0.25">
      <c r="B2362" s="73" t="s">
        <v>5051</v>
      </c>
      <c r="C2362" s="73"/>
      <c r="D2362" s="28">
        <v>1</v>
      </c>
      <c r="E2362" s="29">
        <v>43838</v>
      </c>
      <c r="G2362" s="39" t="s">
        <v>5052</v>
      </c>
      <c r="H2362" s="39" t="s">
        <v>5053</v>
      </c>
      <c r="I2362" s="39" t="s">
        <v>4715</v>
      </c>
      <c r="K2362" s="74">
        <v>1</v>
      </c>
      <c r="L2362" s="74"/>
      <c r="M2362" s="30">
        <v>279.39</v>
      </c>
    </row>
    <row r="2363" spans="2:16" s="22" customFormat="1" ht="11.25" customHeight="1" x14ac:dyDescent="0.25"/>
    <row r="2364" spans="2:16" s="21" customFormat="1" ht="13.5" customHeight="1" x14ac:dyDescent="0.25">
      <c r="B2364" s="71" t="s">
        <v>5051</v>
      </c>
      <c r="C2364" s="71"/>
      <c r="D2364" s="25">
        <v>2</v>
      </c>
      <c r="E2364" s="26">
        <v>43838</v>
      </c>
      <c r="G2364" s="37" t="s">
        <v>5052</v>
      </c>
      <c r="H2364" s="37" t="s">
        <v>5054</v>
      </c>
      <c r="I2364" s="37" t="s">
        <v>3583</v>
      </c>
      <c r="K2364" s="72">
        <v>1</v>
      </c>
      <c r="L2364" s="72"/>
      <c r="M2364" s="27">
        <v>320.06</v>
      </c>
    </row>
    <row r="2365" spans="2:16" s="21" customFormat="1" ht="2.25" customHeight="1" x14ac:dyDescent="0.25"/>
    <row r="2366" spans="2:16" ht="11.25" customHeight="1" x14ac:dyDescent="0.25">
      <c r="B2366" s="76" t="s">
        <v>5051</v>
      </c>
      <c r="C2366" s="76"/>
      <c r="D2366" s="38"/>
      <c r="E2366" s="38"/>
      <c r="G2366" s="38"/>
      <c r="H2366" s="38"/>
      <c r="I2366" s="38"/>
      <c r="K2366" s="77"/>
      <c r="L2366" s="77"/>
      <c r="M2366" s="38"/>
      <c r="N2366" s="78">
        <v>599.45000000000005</v>
      </c>
      <c r="O2366" s="78"/>
      <c r="P2366" s="78"/>
    </row>
    <row r="2367" spans="2:16" s="22" customFormat="1" ht="0.75" customHeight="1" x14ac:dyDescent="0.25">
      <c r="B2367" s="76"/>
      <c r="C2367" s="76"/>
      <c r="N2367" s="78"/>
      <c r="O2367" s="78"/>
      <c r="P2367" s="78"/>
    </row>
    <row r="2368" spans="2:16" s="22" customFormat="1" ht="13.2" x14ac:dyDescent="0.25">
      <c r="B2368" s="73" t="s">
        <v>5055</v>
      </c>
      <c r="C2368" s="73"/>
      <c r="D2368" s="28">
        <v>1</v>
      </c>
      <c r="E2368" s="29">
        <v>43850</v>
      </c>
      <c r="G2368" s="39" t="s">
        <v>85</v>
      </c>
      <c r="H2368" s="39" t="s">
        <v>3550</v>
      </c>
      <c r="I2368" s="39" t="s">
        <v>86</v>
      </c>
      <c r="K2368" s="74">
        <v>6</v>
      </c>
      <c r="L2368" s="74"/>
      <c r="M2368" s="30">
        <v>2825.52</v>
      </c>
    </row>
    <row r="2369" spans="2:16" s="22" customFormat="1" ht="11.25" customHeight="1" x14ac:dyDescent="0.25"/>
    <row r="2370" spans="2:16" s="21" customFormat="1" ht="13.5" customHeight="1" x14ac:dyDescent="0.25">
      <c r="B2370" s="71" t="s">
        <v>5056</v>
      </c>
      <c r="C2370" s="71"/>
      <c r="D2370" s="25">
        <v>1</v>
      </c>
      <c r="E2370" s="26">
        <v>43850</v>
      </c>
      <c r="G2370" s="37" t="s">
        <v>85</v>
      </c>
      <c r="H2370" s="37" t="s">
        <v>3438</v>
      </c>
      <c r="I2370" s="37" t="s">
        <v>86</v>
      </c>
      <c r="K2370" s="72">
        <v>4</v>
      </c>
      <c r="L2370" s="72"/>
      <c r="M2370" s="27">
        <v>1839.96</v>
      </c>
    </row>
    <row r="2371" spans="2:16" s="22" customFormat="1" ht="13.5" customHeight="1" x14ac:dyDescent="0.25">
      <c r="B2371" s="73" t="s">
        <v>5057</v>
      </c>
      <c r="C2371" s="73"/>
      <c r="D2371" s="28">
        <v>1</v>
      </c>
      <c r="E2371" s="29">
        <v>43850</v>
      </c>
      <c r="G2371" s="39" t="s">
        <v>85</v>
      </c>
      <c r="H2371" s="39" t="s">
        <v>3551</v>
      </c>
      <c r="I2371" s="39" t="s">
        <v>87</v>
      </c>
      <c r="K2371" s="74">
        <v>6</v>
      </c>
      <c r="L2371" s="74"/>
      <c r="M2371" s="30">
        <v>3417.54</v>
      </c>
    </row>
    <row r="2372" spans="2:16" s="21" customFormat="1" ht="13.5" customHeight="1" x14ac:dyDescent="0.25">
      <c r="B2372" s="71" t="s">
        <v>5058</v>
      </c>
      <c r="C2372" s="71"/>
      <c r="D2372" s="25">
        <v>1</v>
      </c>
      <c r="E2372" s="26">
        <v>43850</v>
      </c>
      <c r="G2372" s="37" t="s">
        <v>85</v>
      </c>
      <c r="H2372" s="37" t="s">
        <v>3663</v>
      </c>
      <c r="I2372" s="37" t="s">
        <v>86</v>
      </c>
      <c r="K2372" s="72">
        <v>2</v>
      </c>
      <c r="L2372" s="72"/>
      <c r="M2372" s="27">
        <v>942.04</v>
      </c>
    </row>
    <row r="2373" spans="2:16" s="22" customFormat="1" ht="13.5" customHeight="1" x14ac:dyDescent="0.25">
      <c r="B2373" s="73" t="s">
        <v>5059</v>
      </c>
      <c r="C2373" s="73"/>
      <c r="D2373" s="28">
        <v>1</v>
      </c>
      <c r="E2373" s="29">
        <v>43850</v>
      </c>
      <c r="G2373" s="39" t="s">
        <v>85</v>
      </c>
      <c r="H2373" s="39" t="s">
        <v>3552</v>
      </c>
      <c r="I2373" s="39" t="s">
        <v>86</v>
      </c>
      <c r="K2373" s="74">
        <v>5</v>
      </c>
      <c r="L2373" s="74"/>
      <c r="M2373" s="30">
        <v>2430.75</v>
      </c>
    </row>
    <row r="2374" spans="2:16" s="21" customFormat="1" ht="13.5" customHeight="1" x14ac:dyDescent="0.25">
      <c r="B2374" s="71" t="s">
        <v>5060</v>
      </c>
      <c r="C2374" s="71"/>
      <c r="D2374" s="25">
        <v>1</v>
      </c>
      <c r="E2374" s="26">
        <v>43850</v>
      </c>
      <c r="G2374" s="37" t="s">
        <v>85</v>
      </c>
      <c r="H2374" s="37" t="s">
        <v>3554</v>
      </c>
      <c r="I2374" s="37" t="s">
        <v>86</v>
      </c>
      <c r="K2374" s="72">
        <v>1</v>
      </c>
      <c r="L2374" s="72"/>
      <c r="M2374" s="27">
        <v>552.26</v>
      </c>
    </row>
    <row r="2375" spans="2:16" s="22" customFormat="1" ht="13.5" customHeight="1" x14ac:dyDescent="0.25">
      <c r="B2375" s="73" t="s">
        <v>5061</v>
      </c>
      <c r="C2375" s="73"/>
      <c r="D2375" s="28">
        <v>1</v>
      </c>
      <c r="E2375" s="29">
        <v>43850</v>
      </c>
      <c r="G2375" s="39" t="s">
        <v>85</v>
      </c>
      <c r="H2375" s="39" t="s">
        <v>3555</v>
      </c>
      <c r="I2375" s="39" t="s">
        <v>3556</v>
      </c>
      <c r="K2375" s="74">
        <v>2</v>
      </c>
      <c r="L2375" s="74"/>
      <c r="M2375" s="30">
        <v>132.34</v>
      </c>
    </row>
    <row r="2376" spans="2:16" s="21" customFormat="1" ht="13.5" customHeight="1" x14ac:dyDescent="0.25">
      <c r="B2376" s="71" t="s">
        <v>5062</v>
      </c>
      <c r="C2376" s="71"/>
      <c r="D2376" s="25">
        <v>1</v>
      </c>
      <c r="E2376" s="26">
        <v>43838</v>
      </c>
      <c r="G2376" s="37" t="s">
        <v>18</v>
      </c>
      <c r="H2376" s="37" t="s">
        <v>3320</v>
      </c>
      <c r="I2376" s="37" t="s">
        <v>5063</v>
      </c>
      <c r="K2376" s="72">
        <v>1</v>
      </c>
      <c r="L2376" s="72"/>
      <c r="M2376" s="27">
        <v>173.69</v>
      </c>
    </row>
    <row r="2377" spans="2:16" s="22" customFormat="1" ht="13.5" customHeight="1" x14ac:dyDescent="0.25">
      <c r="B2377" s="73" t="s">
        <v>5062</v>
      </c>
      <c r="C2377" s="73"/>
      <c r="D2377" s="28">
        <v>2</v>
      </c>
      <c r="E2377" s="29">
        <v>43838</v>
      </c>
      <c r="G2377" s="39" t="s">
        <v>18</v>
      </c>
      <c r="H2377" s="39" t="s">
        <v>3319</v>
      </c>
      <c r="I2377" s="39" t="s">
        <v>5064</v>
      </c>
      <c r="K2377" s="74">
        <v>1</v>
      </c>
      <c r="L2377" s="74"/>
      <c r="M2377" s="30">
        <v>234.01</v>
      </c>
    </row>
    <row r="2378" spans="2:16" s="21" customFormat="1" ht="13.5" customHeight="1" x14ac:dyDescent="0.25">
      <c r="B2378" s="71" t="s">
        <v>5062</v>
      </c>
      <c r="C2378" s="71"/>
      <c r="D2378" s="25">
        <v>3</v>
      </c>
      <c r="E2378" s="26">
        <v>43838</v>
      </c>
      <c r="G2378" s="37" t="s">
        <v>18</v>
      </c>
      <c r="H2378" s="37" t="s">
        <v>3318</v>
      </c>
      <c r="I2378" s="37" t="s">
        <v>5065</v>
      </c>
      <c r="K2378" s="72">
        <v>1</v>
      </c>
      <c r="L2378" s="72"/>
      <c r="M2378" s="27">
        <v>204.46</v>
      </c>
    </row>
    <row r="2379" spans="2:16" s="21" customFormat="1" ht="2.25" customHeight="1" x14ac:dyDescent="0.25"/>
    <row r="2380" spans="2:16" ht="11.25" customHeight="1" x14ac:dyDescent="0.25">
      <c r="B2380" s="76" t="s">
        <v>5062</v>
      </c>
      <c r="C2380" s="76"/>
      <c r="D2380" s="38"/>
      <c r="E2380" s="38"/>
      <c r="G2380" s="38"/>
      <c r="H2380" s="38"/>
      <c r="I2380" s="38"/>
      <c r="K2380" s="77"/>
      <c r="L2380" s="77"/>
      <c r="M2380" s="38"/>
      <c r="N2380" s="78">
        <v>612.16</v>
      </c>
      <c r="O2380" s="78"/>
      <c r="P2380" s="78"/>
    </row>
    <row r="2381" spans="2:16" s="22" customFormat="1" ht="0.75" customHeight="1" x14ac:dyDescent="0.25">
      <c r="B2381" s="76"/>
      <c r="C2381" s="76"/>
      <c r="N2381" s="78"/>
      <c r="O2381" s="78"/>
      <c r="P2381" s="78"/>
    </row>
    <row r="2382" spans="2:16" s="22" customFormat="1" ht="13.2" x14ac:dyDescent="0.25">
      <c r="B2382" s="73" t="s">
        <v>5066</v>
      </c>
      <c r="C2382" s="73"/>
      <c r="D2382" s="28">
        <v>1</v>
      </c>
      <c r="E2382" s="29">
        <v>43839</v>
      </c>
      <c r="G2382" s="39" t="s">
        <v>53</v>
      </c>
      <c r="H2382" s="39" t="s">
        <v>3548</v>
      </c>
      <c r="I2382" s="39" t="s">
        <v>5067</v>
      </c>
      <c r="K2382" s="74">
        <v>4</v>
      </c>
      <c r="L2382" s="74"/>
      <c r="M2382" s="30">
        <v>1387.04</v>
      </c>
    </row>
    <row r="2383" spans="2:16" s="22" customFormat="1" ht="11.25" customHeight="1" x14ac:dyDescent="0.25"/>
    <row r="2384" spans="2:16" s="21" customFormat="1" ht="13.5" customHeight="1" x14ac:dyDescent="0.25">
      <c r="B2384" s="71" t="s">
        <v>5068</v>
      </c>
      <c r="C2384" s="71"/>
      <c r="D2384" s="25">
        <v>1</v>
      </c>
      <c r="E2384" s="26">
        <v>43839</v>
      </c>
      <c r="G2384" s="37" t="s">
        <v>53</v>
      </c>
      <c r="H2384" s="37" t="s">
        <v>3549</v>
      </c>
      <c r="I2384" s="37" t="s">
        <v>132</v>
      </c>
      <c r="K2384" s="72">
        <v>3</v>
      </c>
      <c r="L2384" s="72"/>
      <c r="M2384" s="27">
        <v>1997.67</v>
      </c>
    </row>
    <row r="2385" spans="2:16" s="22" customFormat="1" ht="13.5" customHeight="1" x14ac:dyDescent="0.25">
      <c r="B2385" s="73" t="s">
        <v>5069</v>
      </c>
      <c r="C2385" s="73"/>
      <c r="D2385" s="28">
        <v>1</v>
      </c>
      <c r="E2385" s="29">
        <v>43839</v>
      </c>
      <c r="G2385" s="39" t="s">
        <v>53</v>
      </c>
      <c r="H2385" s="39" t="s">
        <v>3968</v>
      </c>
      <c r="I2385" s="39" t="s">
        <v>4507</v>
      </c>
      <c r="K2385" s="74">
        <v>2</v>
      </c>
      <c r="L2385" s="74"/>
      <c r="M2385" s="30">
        <v>1082.46</v>
      </c>
    </row>
    <row r="2386" spans="2:16" s="21" customFormat="1" ht="13.5" customHeight="1" x14ac:dyDescent="0.25">
      <c r="B2386" s="71" t="s">
        <v>5069</v>
      </c>
      <c r="C2386" s="71"/>
      <c r="D2386" s="25">
        <v>2</v>
      </c>
      <c r="E2386" s="26">
        <v>43839</v>
      </c>
      <c r="G2386" s="37" t="s">
        <v>53</v>
      </c>
      <c r="H2386" s="37" t="s">
        <v>3595</v>
      </c>
      <c r="I2386" s="37" t="s">
        <v>3596</v>
      </c>
      <c r="K2386" s="72">
        <v>1</v>
      </c>
      <c r="L2386" s="72"/>
      <c r="M2386" s="27">
        <v>541.23</v>
      </c>
    </row>
    <row r="2387" spans="2:16" s="21" customFormat="1" ht="2.25" customHeight="1" x14ac:dyDescent="0.25"/>
    <row r="2388" spans="2:16" ht="11.25" customHeight="1" x14ac:dyDescent="0.25">
      <c r="B2388" s="76" t="s">
        <v>5069</v>
      </c>
      <c r="C2388" s="76"/>
      <c r="D2388" s="38"/>
      <c r="E2388" s="38"/>
      <c r="G2388" s="38"/>
      <c r="H2388" s="38"/>
      <c r="I2388" s="38"/>
      <c r="K2388" s="77"/>
      <c r="L2388" s="77"/>
      <c r="M2388" s="38"/>
      <c r="N2388" s="78">
        <v>1623.69</v>
      </c>
      <c r="O2388" s="78"/>
      <c r="P2388" s="78"/>
    </row>
    <row r="2389" spans="2:16" s="22" customFormat="1" ht="0.75" customHeight="1" x14ac:dyDescent="0.25">
      <c r="B2389" s="76"/>
      <c r="C2389" s="76"/>
      <c r="N2389" s="78"/>
      <c r="O2389" s="78"/>
      <c r="P2389" s="78"/>
    </row>
    <row r="2390" spans="2:16" s="22" customFormat="1" ht="13.2" x14ac:dyDescent="0.25">
      <c r="B2390" s="73" t="s">
        <v>5070</v>
      </c>
      <c r="C2390" s="73"/>
      <c r="D2390" s="28">
        <v>1</v>
      </c>
      <c r="E2390" s="29">
        <v>43836</v>
      </c>
      <c r="G2390" s="39" t="s">
        <v>3346</v>
      </c>
      <c r="H2390" s="39" t="s">
        <v>1601</v>
      </c>
      <c r="I2390" s="39" t="s">
        <v>5071</v>
      </c>
      <c r="K2390" s="74">
        <v>1</v>
      </c>
      <c r="L2390" s="74"/>
      <c r="M2390" s="30">
        <v>131.1</v>
      </c>
    </row>
    <row r="2391" spans="2:16" s="22" customFormat="1" ht="11.25" customHeight="1" x14ac:dyDescent="0.25"/>
    <row r="2392" spans="2:16" s="21" customFormat="1" ht="13.5" customHeight="1" x14ac:dyDescent="0.25">
      <c r="B2392" s="71" t="s">
        <v>5070</v>
      </c>
      <c r="C2392" s="71"/>
      <c r="D2392" s="25">
        <v>2</v>
      </c>
      <c r="E2392" s="26">
        <v>43836</v>
      </c>
      <c r="G2392" s="37" t="s">
        <v>3346</v>
      </c>
      <c r="H2392" s="37" t="s">
        <v>1602</v>
      </c>
      <c r="I2392" s="37" t="s">
        <v>5072</v>
      </c>
      <c r="K2392" s="72">
        <v>1</v>
      </c>
      <c r="L2392" s="72"/>
      <c r="M2392" s="27">
        <v>199.58</v>
      </c>
    </row>
    <row r="2393" spans="2:16" s="21" customFormat="1" ht="2.25" customHeight="1" x14ac:dyDescent="0.25"/>
    <row r="2394" spans="2:16" ht="11.25" customHeight="1" x14ac:dyDescent="0.25">
      <c r="B2394" s="76" t="s">
        <v>5070</v>
      </c>
      <c r="C2394" s="76"/>
      <c r="D2394" s="38"/>
      <c r="E2394" s="38"/>
      <c r="G2394" s="38"/>
      <c r="H2394" s="38"/>
      <c r="I2394" s="38"/>
      <c r="K2394" s="77"/>
      <c r="L2394" s="77"/>
      <c r="M2394" s="38"/>
      <c r="N2394" s="78">
        <v>330.68</v>
      </c>
      <c r="O2394" s="78"/>
      <c r="P2394" s="78"/>
    </row>
    <row r="2395" spans="2:16" s="22" customFormat="1" ht="0.75" customHeight="1" x14ac:dyDescent="0.25">
      <c r="B2395" s="76"/>
      <c r="C2395" s="76"/>
      <c r="N2395" s="78"/>
      <c r="O2395" s="78"/>
      <c r="P2395" s="78"/>
    </row>
    <row r="2396" spans="2:16" s="22" customFormat="1" ht="13.2" x14ac:dyDescent="0.25">
      <c r="B2396" s="73" t="s">
        <v>5073</v>
      </c>
      <c r="C2396" s="73"/>
      <c r="D2396" s="28">
        <v>1</v>
      </c>
      <c r="E2396" s="29">
        <v>43843</v>
      </c>
      <c r="G2396" s="39" t="s">
        <v>43</v>
      </c>
      <c r="H2396" s="39" t="s">
        <v>4015</v>
      </c>
      <c r="I2396" s="39" t="s">
        <v>5074</v>
      </c>
      <c r="K2396" s="74">
        <v>20</v>
      </c>
      <c r="L2396" s="74"/>
      <c r="M2396" s="30">
        <v>167</v>
      </c>
    </row>
    <row r="2397" spans="2:16" s="22" customFormat="1" ht="11.25" customHeight="1" x14ac:dyDescent="0.25"/>
    <row r="2398" spans="2:16" s="21" customFormat="1" ht="13.5" customHeight="1" x14ac:dyDescent="0.25">
      <c r="B2398" s="71" t="s">
        <v>5075</v>
      </c>
      <c r="C2398" s="71"/>
      <c r="D2398" s="25">
        <v>1</v>
      </c>
      <c r="E2398" s="26">
        <v>43836</v>
      </c>
      <c r="G2398" s="37" t="s">
        <v>14</v>
      </c>
      <c r="H2398" s="37" t="s">
        <v>5076</v>
      </c>
      <c r="I2398" s="37" t="s">
        <v>5077</v>
      </c>
      <c r="K2398" s="72">
        <v>1</v>
      </c>
      <c r="L2398" s="72"/>
      <c r="M2398" s="27">
        <v>198.2</v>
      </c>
    </row>
    <row r="2399" spans="2:16" s="22" customFormat="1" ht="13.5" customHeight="1" x14ac:dyDescent="0.25">
      <c r="B2399" s="73" t="s">
        <v>5075</v>
      </c>
      <c r="C2399" s="73"/>
      <c r="D2399" s="28">
        <v>2</v>
      </c>
      <c r="E2399" s="29">
        <v>43836</v>
      </c>
      <c r="G2399" s="39" t="s">
        <v>14</v>
      </c>
      <c r="I2399" s="39" t="s">
        <v>5078</v>
      </c>
      <c r="K2399" s="74">
        <v>1</v>
      </c>
      <c r="L2399" s="74"/>
      <c r="M2399" s="30">
        <v>0</v>
      </c>
    </row>
    <row r="2400" spans="2:16" s="22" customFormat="1" ht="2.25" customHeight="1" x14ac:dyDescent="0.25"/>
    <row r="2401" spans="2:16" ht="11.25" customHeight="1" x14ac:dyDescent="0.25">
      <c r="B2401" s="76" t="s">
        <v>5075</v>
      </c>
      <c r="C2401" s="76"/>
      <c r="D2401" s="38"/>
      <c r="E2401" s="38"/>
      <c r="G2401" s="38"/>
      <c r="H2401" s="38"/>
      <c r="I2401" s="38"/>
      <c r="K2401" s="77"/>
      <c r="L2401" s="77"/>
      <c r="M2401" s="38"/>
      <c r="N2401" s="78">
        <v>198.2</v>
      </c>
      <c r="O2401" s="78"/>
      <c r="P2401" s="78"/>
    </row>
    <row r="2402" spans="2:16" s="21" customFormat="1" ht="0.75" customHeight="1" x14ac:dyDescent="0.25">
      <c r="B2402" s="76"/>
      <c r="C2402" s="76"/>
      <c r="N2402" s="78"/>
      <c r="O2402" s="78"/>
      <c r="P2402" s="78"/>
    </row>
    <row r="2403" spans="2:16" s="21" customFormat="1" ht="13.2" x14ac:dyDescent="0.25">
      <c r="B2403" s="71" t="s">
        <v>5079</v>
      </c>
      <c r="C2403" s="71"/>
      <c r="D2403" s="25">
        <v>1</v>
      </c>
      <c r="E2403" s="26">
        <v>43851</v>
      </c>
      <c r="G2403" s="37" t="s">
        <v>18</v>
      </c>
      <c r="H2403" s="37" t="s">
        <v>3870</v>
      </c>
      <c r="I2403" s="37" t="s">
        <v>5080</v>
      </c>
      <c r="K2403" s="72">
        <v>1</v>
      </c>
      <c r="L2403" s="72"/>
      <c r="M2403" s="27">
        <v>313.87</v>
      </c>
    </row>
    <row r="2404" spans="2:16" s="21" customFormat="1" ht="11.25" customHeight="1" x14ac:dyDescent="0.25"/>
    <row r="2405" spans="2:16" s="22" customFormat="1" ht="13.5" customHeight="1" x14ac:dyDescent="0.25">
      <c r="B2405" s="73" t="s">
        <v>5081</v>
      </c>
      <c r="C2405" s="73"/>
      <c r="D2405" s="28">
        <v>1</v>
      </c>
      <c r="E2405" s="29">
        <v>43851</v>
      </c>
      <c r="G2405" s="39" t="s">
        <v>18</v>
      </c>
      <c r="H2405" s="39" t="s">
        <v>3757</v>
      </c>
      <c r="I2405" s="39" t="s">
        <v>3284</v>
      </c>
      <c r="K2405" s="74">
        <v>1</v>
      </c>
      <c r="L2405" s="74"/>
      <c r="M2405" s="30">
        <v>81.78</v>
      </c>
    </row>
    <row r="2406" spans="2:16" s="21" customFormat="1" ht="13.5" customHeight="1" x14ac:dyDescent="0.25">
      <c r="B2406" s="71" t="s">
        <v>5082</v>
      </c>
      <c r="C2406" s="71"/>
      <c r="D2406" s="25">
        <v>1</v>
      </c>
      <c r="E2406" s="26">
        <v>43851</v>
      </c>
      <c r="G2406" s="37" t="s">
        <v>18</v>
      </c>
      <c r="H2406" s="37" t="s">
        <v>3877</v>
      </c>
      <c r="I2406" s="37" t="s">
        <v>3336</v>
      </c>
      <c r="K2406" s="72">
        <v>4</v>
      </c>
      <c r="L2406" s="72"/>
      <c r="M2406" s="27">
        <v>214.32</v>
      </c>
    </row>
    <row r="2407" spans="2:16" s="22" customFormat="1" ht="13.5" customHeight="1" x14ac:dyDescent="0.25">
      <c r="B2407" s="73" t="s">
        <v>5083</v>
      </c>
      <c r="C2407" s="73"/>
      <c r="D2407" s="28">
        <v>1</v>
      </c>
      <c r="E2407" s="29">
        <v>43851</v>
      </c>
      <c r="G2407" s="39" t="s">
        <v>18</v>
      </c>
      <c r="H2407" s="39" t="s">
        <v>3872</v>
      </c>
      <c r="I2407" s="39" t="s">
        <v>3295</v>
      </c>
      <c r="K2407" s="74">
        <v>1</v>
      </c>
      <c r="L2407" s="74"/>
      <c r="M2407" s="30">
        <v>126.79</v>
      </c>
    </row>
    <row r="2408" spans="2:16" s="21" customFormat="1" ht="13.5" customHeight="1" x14ac:dyDescent="0.25">
      <c r="B2408" s="71" t="s">
        <v>5084</v>
      </c>
      <c r="C2408" s="71"/>
      <c r="D2408" s="25">
        <v>1</v>
      </c>
      <c r="E2408" s="26">
        <v>43851</v>
      </c>
      <c r="G2408" s="37" t="s">
        <v>18</v>
      </c>
      <c r="H2408" s="37" t="s">
        <v>3930</v>
      </c>
      <c r="I2408" s="37" t="s">
        <v>4056</v>
      </c>
      <c r="K2408" s="72">
        <v>4</v>
      </c>
      <c r="L2408" s="72"/>
      <c r="M2408" s="27">
        <v>65.959999999999994</v>
      </c>
    </row>
    <row r="2409" spans="2:16" s="22" customFormat="1" ht="13.5" customHeight="1" x14ac:dyDescent="0.25">
      <c r="B2409" s="73" t="s">
        <v>5085</v>
      </c>
      <c r="C2409" s="73"/>
      <c r="D2409" s="28">
        <v>1</v>
      </c>
      <c r="E2409" s="29">
        <v>43851</v>
      </c>
      <c r="G2409" s="39" t="s">
        <v>18</v>
      </c>
      <c r="H2409" s="39" t="s">
        <v>3883</v>
      </c>
      <c r="I2409" s="39" t="s">
        <v>93</v>
      </c>
      <c r="K2409" s="74">
        <v>3</v>
      </c>
      <c r="L2409" s="74"/>
      <c r="M2409" s="30">
        <v>1667.58</v>
      </c>
    </row>
    <row r="2410" spans="2:16" s="21" customFormat="1" ht="13.5" customHeight="1" x14ac:dyDescent="0.25">
      <c r="B2410" s="71" t="s">
        <v>5085</v>
      </c>
      <c r="C2410" s="71"/>
      <c r="D2410" s="25">
        <v>2</v>
      </c>
      <c r="E2410" s="26">
        <v>43851</v>
      </c>
      <c r="G2410" s="37" t="s">
        <v>18</v>
      </c>
      <c r="H2410" s="37" t="s">
        <v>3525</v>
      </c>
      <c r="I2410" s="37" t="s">
        <v>47</v>
      </c>
      <c r="K2410" s="72">
        <v>11</v>
      </c>
      <c r="L2410" s="72"/>
      <c r="M2410" s="27">
        <v>1261.1500000000001</v>
      </c>
    </row>
    <row r="2411" spans="2:16" s="22" customFormat="1" ht="13.5" customHeight="1" x14ac:dyDescent="0.25">
      <c r="B2411" s="73" t="s">
        <v>5085</v>
      </c>
      <c r="C2411" s="73"/>
      <c r="D2411" s="28">
        <v>3</v>
      </c>
      <c r="E2411" s="29">
        <v>43851</v>
      </c>
      <c r="G2411" s="39" t="s">
        <v>18</v>
      </c>
      <c r="H2411" s="39" t="s">
        <v>3884</v>
      </c>
      <c r="I2411" s="39" t="s">
        <v>95</v>
      </c>
      <c r="K2411" s="74">
        <v>3</v>
      </c>
      <c r="L2411" s="74"/>
      <c r="M2411" s="30">
        <v>896.88</v>
      </c>
    </row>
    <row r="2412" spans="2:16" s="22" customFormat="1" ht="2.25" customHeight="1" x14ac:dyDescent="0.25"/>
    <row r="2413" spans="2:16" ht="11.25" customHeight="1" x14ac:dyDescent="0.25">
      <c r="B2413" s="76" t="s">
        <v>5085</v>
      </c>
      <c r="C2413" s="76"/>
      <c r="D2413" s="38"/>
      <c r="E2413" s="38"/>
      <c r="G2413" s="38"/>
      <c r="H2413" s="38"/>
      <c r="I2413" s="38"/>
      <c r="K2413" s="77"/>
      <c r="L2413" s="77"/>
      <c r="M2413" s="38"/>
      <c r="N2413" s="78">
        <v>3825.61</v>
      </c>
      <c r="O2413" s="78"/>
      <c r="P2413" s="78"/>
    </row>
    <row r="2414" spans="2:16" s="21" customFormat="1" ht="0.75" customHeight="1" x14ac:dyDescent="0.25">
      <c r="B2414" s="76"/>
      <c r="C2414" s="76"/>
      <c r="N2414" s="78"/>
      <c r="O2414" s="78"/>
      <c r="P2414" s="78"/>
    </row>
    <row r="2415" spans="2:16" s="21" customFormat="1" ht="13.2" x14ac:dyDescent="0.25">
      <c r="B2415" s="71" t="s">
        <v>5086</v>
      </c>
      <c r="C2415" s="71"/>
      <c r="D2415" s="25">
        <v>1</v>
      </c>
      <c r="E2415" s="26">
        <v>43844</v>
      </c>
      <c r="G2415" s="37" t="s">
        <v>18</v>
      </c>
      <c r="H2415" s="37" t="s">
        <v>3468</v>
      </c>
      <c r="I2415" s="37" t="s">
        <v>55</v>
      </c>
      <c r="K2415" s="72">
        <v>2</v>
      </c>
      <c r="L2415" s="72"/>
      <c r="M2415" s="27">
        <v>398.46</v>
      </c>
    </row>
    <row r="2416" spans="2:16" s="21" customFormat="1" ht="11.25" customHeight="1" x14ac:dyDescent="0.25"/>
    <row r="2417" spans="2:16" s="22" customFormat="1" ht="13.5" customHeight="1" x14ac:dyDescent="0.25">
      <c r="B2417" s="73" t="s">
        <v>5086</v>
      </c>
      <c r="C2417" s="73"/>
      <c r="D2417" s="28">
        <v>2</v>
      </c>
      <c r="E2417" s="29">
        <v>43844</v>
      </c>
      <c r="G2417" s="39" t="s">
        <v>18</v>
      </c>
      <c r="H2417" s="39" t="s">
        <v>3624</v>
      </c>
      <c r="I2417" s="39" t="s">
        <v>3302</v>
      </c>
      <c r="K2417" s="74">
        <v>2</v>
      </c>
      <c r="L2417" s="74"/>
      <c r="M2417" s="30">
        <v>260.64</v>
      </c>
    </row>
    <row r="2418" spans="2:16" s="21" customFormat="1" ht="13.5" customHeight="1" x14ac:dyDescent="0.25">
      <c r="B2418" s="71" t="s">
        <v>5086</v>
      </c>
      <c r="C2418" s="71"/>
      <c r="D2418" s="25">
        <v>3</v>
      </c>
      <c r="E2418" s="26">
        <v>43844</v>
      </c>
      <c r="G2418" s="37" t="s">
        <v>18</v>
      </c>
      <c r="H2418" s="37" t="s">
        <v>3467</v>
      </c>
      <c r="I2418" s="37" t="s">
        <v>24</v>
      </c>
      <c r="K2418" s="72">
        <v>2</v>
      </c>
      <c r="L2418" s="72"/>
      <c r="M2418" s="27">
        <v>271.5</v>
      </c>
    </row>
    <row r="2419" spans="2:16" s="21" customFormat="1" ht="2.25" customHeight="1" x14ac:dyDescent="0.25"/>
    <row r="2420" spans="2:16" ht="11.25" customHeight="1" x14ac:dyDescent="0.25">
      <c r="B2420" s="76" t="s">
        <v>5086</v>
      </c>
      <c r="C2420" s="76"/>
      <c r="D2420" s="38"/>
      <c r="E2420" s="38"/>
      <c r="G2420" s="38"/>
      <c r="H2420" s="38"/>
      <c r="I2420" s="38"/>
      <c r="K2420" s="77"/>
      <c r="L2420" s="77"/>
      <c r="M2420" s="38"/>
      <c r="N2420" s="78">
        <v>930.6</v>
      </c>
      <c r="O2420" s="78"/>
      <c r="P2420" s="78"/>
    </row>
    <row r="2421" spans="2:16" s="22" customFormat="1" ht="0.75" customHeight="1" x14ac:dyDescent="0.25">
      <c r="B2421" s="76"/>
      <c r="C2421" s="76"/>
      <c r="N2421" s="78"/>
      <c r="O2421" s="78"/>
      <c r="P2421" s="78"/>
    </row>
    <row r="2422" spans="2:16" s="22" customFormat="1" ht="13.2" x14ac:dyDescent="0.25">
      <c r="B2422" s="73" t="s">
        <v>5087</v>
      </c>
      <c r="C2422" s="73"/>
      <c r="D2422" s="28">
        <v>1</v>
      </c>
      <c r="E2422" s="29">
        <v>43845</v>
      </c>
      <c r="G2422" s="39" t="s">
        <v>14</v>
      </c>
      <c r="H2422" s="39" t="s">
        <v>5088</v>
      </c>
      <c r="I2422" s="39" t="s">
        <v>5089</v>
      </c>
      <c r="K2422" s="74">
        <v>1</v>
      </c>
      <c r="L2422" s="74"/>
      <c r="M2422" s="30">
        <v>259.12</v>
      </c>
    </row>
    <row r="2423" spans="2:16" s="22" customFormat="1" ht="11.25" customHeight="1" x14ac:dyDescent="0.25"/>
    <row r="2424" spans="2:16" s="21" customFormat="1" ht="13.5" customHeight="1" x14ac:dyDescent="0.25">
      <c r="B2424" s="71" t="s">
        <v>5087</v>
      </c>
      <c r="C2424" s="71"/>
      <c r="D2424" s="25">
        <v>2</v>
      </c>
      <c r="E2424" s="26">
        <v>43845</v>
      </c>
      <c r="G2424" s="37" t="s">
        <v>14</v>
      </c>
      <c r="I2424" s="37" t="s">
        <v>5090</v>
      </c>
      <c r="K2424" s="72">
        <v>1</v>
      </c>
      <c r="L2424" s="72"/>
      <c r="M2424" s="27">
        <v>120</v>
      </c>
    </row>
    <row r="2425" spans="2:16" s="21" customFormat="1" ht="2.25" customHeight="1" x14ac:dyDescent="0.25"/>
    <row r="2426" spans="2:16" ht="11.25" customHeight="1" x14ac:dyDescent="0.25">
      <c r="B2426" s="76" t="s">
        <v>5087</v>
      </c>
      <c r="C2426" s="76"/>
      <c r="D2426" s="38"/>
      <c r="E2426" s="38"/>
      <c r="G2426" s="38"/>
      <c r="H2426" s="38"/>
      <c r="I2426" s="38"/>
      <c r="K2426" s="77"/>
      <c r="L2426" s="77"/>
      <c r="M2426" s="38"/>
      <c r="N2426" s="78">
        <v>379.12</v>
      </c>
      <c r="O2426" s="78"/>
      <c r="P2426" s="78"/>
    </row>
    <row r="2427" spans="2:16" s="22" customFormat="1" ht="0.75" customHeight="1" x14ac:dyDescent="0.25">
      <c r="B2427" s="76"/>
      <c r="C2427" s="76"/>
      <c r="N2427" s="78"/>
      <c r="O2427" s="78"/>
      <c r="P2427" s="78"/>
    </row>
    <row r="2428" spans="2:16" s="22" customFormat="1" ht="13.2" x14ac:dyDescent="0.25">
      <c r="B2428" s="73" t="s">
        <v>5091</v>
      </c>
      <c r="C2428" s="73"/>
      <c r="D2428" s="28">
        <v>1</v>
      </c>
      <c r="E2428" s="29">
        <v>43839</v>
      </c>
      <c r="G2428" s="39" t="s">
        <v>142</v>
      </c>
      <c r="H2428" s="39" t="s">
        <v>3368</v>
      </c>
      <c r="I2428" s="39" t="s">
        <v>3818</v>
      </c>
      <c r="K2428" s="74">
        <v>5</v>
      </c>
      <c r="L2428" s="74"/>
      <c r="M2428" s="30">
        <v>134.15</v>
      </c>
    </row>
    <row r="2429" spans="2:16" s="22" customFormat="1" ht="11.25" customHeight="1" x14ac:dyDescent="0.25"/>
    <row r="2430" spans="2:16" s="21" customFormat="1" ht="13.5" customHeight="1" x14ac:dyDescent="0.25">
      <c r="B2430" s="71" t="s">
        <v>5091</v>
      </c>
      <c r="C2430" s="71"/>
      <c r="D2430" s="25">
        <v>2</v>
      </c>
      <c r="E2430" s="26">
        <v>43839</v>
      </c>
      <c r="G2430" s="37" t="s">
        <v>142</v>
      </c>
      <c r="H2430" s="37" t="s">
        <v>3369</v>
      </c>
      <c r="I2430" s="37" t="s">
        <v>5092</v>
      </c>
      <c r="K2430" s="72">
        <v>1</v>
      </c>
      <c r="L2430" s="72"/>
      <c r="M2430" s="27">
        <v>599.91999999999996</v>
      </c>
    </row>
    <row r="2431" spans="2:16" s="22" customFormat="1" ht="13.5" customHeight="1" x14ac:dyDescent="0.25">
      <c r="B2431" s="73" t="s">
        <v>5091</v>
      </c>
      <c r="C2431" s="73"/>
      <c r="D2431" s="28">
        <v>3</v>
      </c>
      <c r="E2431" s="29">
        <v>43839</v>
      </c>
      <c r="G2431" s="39" t="s">
        <v>142</v>
      </c>
      <c r="H2431" s="39" t="s">
        <v>5093</v>
      </c>
      <c r="I2431" s="39" t="s">
        <v>5094</v>
      </c>
      <c r="K2431" s="74">
        <v>50</v>
      </c>
      <c r="L2431" s="74"/>
      <c r="M2431" s="30">
        <v>421.5</v>
      </c>
    </row>
    <row r="2432" spans="2:16" s="22" customFormat="1" ht="2.25" customHeight="1" x14ac:dyDescent="0.25"/>
    <row r="2433" spans="2:16" ht="11.25" customHeight="1" x14ac:dyDescent="0.25">
      <c r="B2433" s="76" t="s">
        <v>5091</v>
      </c>
      <c r="C2433" s="76"/>
      <c r="D2433" s="38"/>
      <c r="E2433" s="38"/>
      <c r="G2433" s="38"/>
      <c r="H2433" s="38"/>
      <c r="I2433" s="38"/>
      <c r="K2433" s="77"/>
      <c r="L2433" s="77"/>
      <c r="M2433" s="38"/>
      <c r="N2433" s="78">
        <v>1155.57</v>
      </c>
      <c r="O2433" s="78"/>
      <c r="P2433" s="78"/>
    </row>
    <row r="2434" spans="2:16" s="21" customFormat="1" ht="0.75" customHeight="1" x14ac:dyDescent="0.25">
      <c r="B2434" s="76"/>
      <c r="C2434" s="76"/>
      <c r="N2434" s="78"/>
      <c r="O2434" s="78"/>
      <c r="P2434" s="78"/>
    </row>
    <row r="2435" spans="2:16" s="21" customFormat="1" ht="13.2" x14ac:dyDescent="0.25">
      <c r="B2435" s="71" t="s">
        <v>5095</v>
      </c>
      <c r="C2435" s="71"/>
      <c r="D2435" s="25">
        <v>1</v>
      </c>
      <c r="E2435" s="26">
        <v>43839</v>
      </c>
      <c r="G2435" s="37" t="s">
        <v>142</v>
      </c>
      <c r="H2435" s="37" t="s">
        <v>3368</v>
      </c>
      <c r="I2435" s="37" t="s">
        <v>3818</v>
      </c>
      <c r="K2435" s="72">
        <v>1</v>
      </c>
      <c r="L2435" s="72"/>
      <c r="M2435" s="27">
        <v>26.83</v>
      </c>
    </row>
    <row r="2436" spans="2:16" s="21" customFormat="1" ht="11.25" customHeight="1" x14ac:dyDescent="0.25"/>
    <row r="2437" spans="2:16" s="22" customFormat="1" ht="13.5" customHeight="1" x14ac:dyDescent="0.25">
      <c r="B2437" s="73" t="s">
        <v>5095</v>
      </c>
      <c r="C2437" s="73"/>
      <c r="D2437" s="28">
        <v>2</v>
      </c>
      <c r="E2437" s="29">
        <v>43839</v>
      </c>
      <c r="G2437" s="39" t="s">
        <v>142</v>
      </c>
      <c r="H2437" s="39" t="s">
        <v>3590</v>
      </c>
      <c r="I2437" s="39" t="s">
        <v>3591</v>
      </c>
      <c r="K2437" s="74">
        <v>150</v>
      </c>
      <c r="L2437" s="74"/>
      <c r="M2437" s="30">
        <v>21</v>
      </c>
    </row>
    <row r="2438" spans="2:16" ht="11.25" customHeight="1" x14ac:dyDescent="0.25">
      <c r="B2438" s="76" t="s">
        <v>5095</v>
      </c>
      <c r="C2438" s="76"/>
      <c r="D2438" s="38"/>
      <c r="E2438" s="38"/>
      <c r="G2438" s="38"/>
      <c r="H2438" s="38"/>
      <c r="I2438" s="38"/>
      <c r="K2438" s="77"/>
      <c r="L2438" s="77"/>
      <c r="M2438" s="38"/>
      <c r="N2438" s="78">
        <v>47.83</v>
      </c>
      <c r="O2438" s="78"/>
      <c r="P2438" s="78"/>
    </row>
    <row r="2439" spans="2:16" s="21" customFormat="1" ht="0.75" customHeight="1" x14ac:dyDescent="0.25">
      <c r="B2439" s="76"/>
      <c r="C2439" s="76"/>
      <c r="N2439" s="78"/>
      <c r="O2439" s="78"/>
      <c r="P2439" s="78"/>
    </row>
    <row r="2440" spans="2:16" s="21" customFormat="1" ht="13.2" x14ac:dyDescent="0.25">
      <c r="B2440" s="71" t="s">
        <v>5096</v>
      </c>
      <c r="C2440" s="71"/>
      <c r="D2440" s="25">
        <v>1</v>
      </c>
      <c r="E2440" s="26">
        <v>43839</v>
      </c>
      <c r="G2440" s="37" t="s">
        <v>142</v>
      </c>
      <c r="H2440" s="37" t="s">
        <v>3970</v>
      </c>
      <c r="I2440" s="37" t="s">
        <v>47</v>
      </c>
      <c r="K2440" s="72">
        <v>1</v>
      </c>
      <c r="L2440" s="72"/>
      <c r="M2440" s="27">
        <v>99.95</v>
      </c>
    </row>
    <row r="2441" spans="2:16" s="21" customFormat="1" ht="11.25" customHeight="1" x14ac:dyDescent="0.25"/>
    <row r="2442" spans="2:16" s="22" customFormat="1" ht="13.5" customHeight="1" x14ac:dyDescent="0.25">
      <c r="B2442" s="73" t="s">
        <v>5096</v>
      </c>
      <c r="C2442" s="73"/>
      <c r="D2442" s="28">
        <v>2</v>
      </c>
      <c r="E2442" s="29">
        <v>43839</v>
      </c>
      <c r="G2442" s="39" t="s">
        <v>142</v>
      </c>
      <c r="H2442" s="39" t="s">
        <v>3581</v>
      </c>
      <c r="I2442" s="39" t="s">
        <v>96</v>
      </c>
      <c r="K2442" s="74">
        <v>2</v>
      </c>
      <c r="L2442" s="74"/>
      <c r="M2442" s="30">
        <v>1356.72</v>
      </c>
    </row>
    <row r="2443" spans="2:16" s="22" customFormat="1" ht="2.25" customHeight="1" x14ac:dyDescent="0.25"/>
    <row r="2444" spans="2:16" ht="11.25" customHeight="1" x14ac:dyDescent="0.25">
      <c r="B2444" s="76" t="s">
        <v>5096</v>
      </c>
      <c r="C2444" s="76"/>
      <c r="D2444" s="38"/>
      <c r="E2444" s="38"/>
      <c r="G2444" s="38"/>
      <c r="H2444" s="38"/>
      <c r="I2444" s="38"/>
      <c r="K2444" s="77"/>
      <c r="L2444" s="77"/>
      <c r="M2444" s="38"/>
      <c r="N2444" s="78">
        <v>1456.67</v>
      </c>
      <c r="O2444" s="78"/>
      <c r="P2444" s="78"/>
    </row>
    <row r="2445" spans="2:16" s="21" customFormat="1" ht="0.75" customHeight="1" x14ac:dyDescent="0.25">
      <c r="B2445" s="76"/>
      <c r="C2445" s="76"/>
      <c r="N2445" s="78"/>
      <c r="O2445" s="78"/>
      <c r="P2445" s="78"/>
    </row>
    <row r="2446" spans="2:16" s="21" customFormat="1" ht="13.2" x14ac:dyDescent="0.25">
      <c r="B2446" s="71" t="s">
        <v>5097</v>
      </c>
      <c r="C2446" s="71"/>
      <c r="D2446" s="25">
        <v>1</v>
      </c>
      <c r="E2446" s="26">
        <v>43839</v>
      </c>
      <c r="G2446" s="37" t="s">
        <v>142</v>
      </c>
      <c r="H2446" s="37" t="s">
        <v>3370</v>
      </c>
      <c r="I2446" s="37" t="s">
        <v>143</v>
      </c>
      <c r="K2446" s="72">
        <v>2</v>
      </c>
      <c r="L2446" s="72"/>
      <c r="M2446" s="27">
        <v>441.02</v>
      </c>
    </row>
    <row r="2447" spans="2:16" s="21" customFormat="1" ht="11.25" customHeight="1" x14ac:dyDescent="0.25"/>
    <row r="2448" spans="2:16" s="22" customFormat="1" ht="13.5" customHeight="1" x14ac:dyDescent="0.25">
      <c r="B2448" s="73" t="s">
        <v>5098</v>
      </c>
      <c r="C2448" s="73"/>
      <c r="D2448" s="28">
        <v>1</v>
      </c>
      <c r="E2448" s="29">
        <v>43839</v>
      </c>
      <c r="G2448" s="39" t="s">
        <v>142</v>
      </c>
      <c r="H2448" s="39" t="s">
        <v>3582</v>
      </c>
      <c r="I2448" s="39" t="s">
        <v>143</v>
      </c>
      <c r="K2448" s="74">
        <v>7</v>
      </c>
      <c r="L2448" s="74"/>
      <c r="M2448" s="30">
        <v>1616.51</v>
      </c>
    </row>
    <row r="2449" spans="2:16" s="21" customFormat="1" ht="13.5" customHeight="1" x14ac:dyDescent="0.25">
      <c r="B2449" s="71" t="s">
        <v>5099</v>
      </c>
      <c r="C2449" s="71"/>
      <c r="D2449" s="25">
        <v>1</v>
      </c>
      <c r="E2449" s="26">
        <v>43839</v>
      </c>
      <c r="G2449" s="37" t="s">
        <v>142</v>
      </c>
      <c r="H2449" s="37" t="s">
        <v>3782</v>
      </c>
      <c r="I2449" s="37" t="s">
        <v>143</v>
      </c>
      <c r="K2449" s="72">
        <v>5</v>
      </c>
      <c r="L2449" s="72"/>
      <c r="M2449" s="27">
        <v>1291.1500000000001</v>
      </c>
    </row>
    <row r="2450" spans="2:16" s="22" customFormat="1" ht="13.5" customHeight="1" x14ac:dyDescent="0.25">
      <c r="B2450" s="73" t="s">
        <v>5100</v>
      </c>
      <c r="C2450" s="73"/>
      <c r="D2450" s="28">
        <v>1</v>
      </c>
      <c r="E2450" s="29">
        <v>43837</v>
      </c>
      <c r="G2450" s="39" t="s">
        <v>18</v>
      </c>
      <c r="H2450" s="39" t="s">
        <v>5101</v>
      </c>
      <c r="I2450" s="39" t="s">
        <v>5102</v>
      </c>
      <c r="K2450" s="74">
        <v>4</v>
      </c>
      <c r="L2450" s="74"/>
      <c r="M2450" s="30">
        <v>0</v>
      </c>
    </row>
    <row r="2451" spans="2:16" s="22" customFormat="1" ht="13.2" x14ac:dyDescent="0.25">
      <c r="B2451" s="75" t="s">
        <v>3349</v>
      </c>
      <c r="C2451" s="75"/>
      <c r="D2451" s="75"/>
      <c r="E2451" s="75"/>
      <c r="F2451" s="75"/>
      <c r="G2451" s="75"/>
      <c r="H2451" s="75"/>
      <c r="I2451" s="75"/>
      <c r="J2451" s="75"/>
      <c r="K2451" s="75"/>
      <c r="L2451" s="75"/>
      <c r="M2451" s="75"/>
    </row>
    <row r="2452" spans="2:16" s="21" customFormat="1" ht="13.5" customHeight="1" x14ac:dyDescent="0.25">
      <c r="B2452" s="71" t="s">
        <v>5103</v>
      </c>
      <c r="C2452" s="71"/>
      <c r="D2452" s="25">
        <v>1</v>
      </c>
      <c r="E2452" s="26">
        <v>43844</v>
      </c>
      <c r="G2452" s="37" t="s">
        <v>18</v>
      </c>
      <c r="H2452" s="37" t="s">
        <v>4329</v>
      </c>
      <c r="I2452" s="37" t="s">
        <v>4330</v>
      </c>
      <c r="K2452" s="72">
        <v>1</v>
      </c>
      <c r="L2452" s="72"/>
      <c r="M2452" s="27">
        <v>0</v>
      </c>
    </row>
    <row r="2453" spans="2:16" s="22" customFormat="1" ht="13.5" customHeight="1" x14ac:dyDescent="0.25">
      <c r="B2453" s="73" t="s">
        <v>5103</v>
      </c>
      <c r="C2453" s="73"/>
      <c r="D2453" s="28">
        <v>2</v>
      </c>
      <c r="E2453" s="29">
        <v>43844</v>
      </c>
      <c r="G2453" s="39" t="s">
        <v>18</v>
      </c>
      <c r="H2453" s="39" t="s">
        <v>4331</v>
      </c>
      <c r="I2453" s="39" t="s">
        <v>5104</v>
      </c>
      <c r="K2453" s="74">
        <v>3</v>
      </c>
      <c r="L2453" s="74"/>
      <c r="M2453" s="30">
        <v>0</v>
      </c>
    </row>
    <row r="2454" spans="2:16" s="22" customFormat="1" ht="13.2" x14ac:dyDescent="0.25">
      <c r="B2454" s="75" t="s">
        <v>3349</v>
      </c>
      <c r="C2454" s="75"/>
      <c r="D2454" s="75"/>
      <c r="E2454" s="75"/>
      <c r="F2454" s="75"/>
      <c r="G2454" s="75"/>
      <c r="H2454" s="75"/>
      <c r="I2454" s="75"/>
      <c r="J2454" s="75"/>
      <c r="K2454" s="75"/>
      <c r="L2454" s="75"/>
      <c r="M2454" s="75"/>
    </row>
    <row r="2455" spans="2:16" s="22" customFormat="1" ht="2.25" customHeight="1" x14ac:dyDescent="0.25"/>
    <row r="2456" spans="2:16" ht="11.25" customHeight="1" x14ac:dyDescent="0.25">
      <c r="B2456" s="76" t="s">
        <v>5103</v>
      </c>
      <c r="C2456" s="76"/>
      <c r="D2456" s="38"/>
      <c r="E2456" s="38"/>
      <c r="G2456" s="38"/>
      <c r="H2456" s="38"/>
      <c r="I2456" s="38"/>
      <c r="K2456" s="77"/>
      <c r="L2456" s="77"/>
      <c r="M2456" s="38"/>
      <c r="N2456" s="78">
        <v>0</v>
      </c>
      <c r="O2456" s="78"/>
      <c r="P2456" s="78"/>
    </row>
    <row r="2457" spans="2:16" s="21" customFormat="1" ht="0.75" customHeight="1" x14ac:dyDescent="0.25">
      <c r="B2457" s="76"/>
      <c r="C2457" s="76"/>
      <c r="N2457" s="78"/>
      <c r="O2457" s="78"/>
      <c r="P2457" s="78"/>
    </row>
    <row r="2458" spans="2:16" s="21" customFormat="1" ht="13.2" x14ac:dyDescent="0.25">
      <c r="B2458" s="71" t="s">
        <v>5105</v>
      </c>
      <c r="C2458" s="71"/>
      <c r="D2458" s="25">
        <v>1</v>
      </c>
      <c r="E2458" s="26">
        <v>43838</v>
      </c>
      <c r="G2458" s="37" t="s">
        <v>14</v>
      </c>
      <c r="H2458" s="37" t="s">
        <v>5106</v>
      </c>
      <c r="I2458" s="37" t="s">
        <v>51</v>
      </c>
      <c r="K2458" s="72">
        <v>1</v>
      </c>
      <c r="L2458" s="72"/>
      <c r="M2458" s="27">
        <v>175.26</v>
      </c>
    </row>
    <row r="2459" spans="2:16" s="21" customFormat="1" ht="11.25" customHeight="1" x14ac:dyDescent="0.25"/>
    <row r="2460" spans="2:16" s="22" customFormat="1" ht="13.5" customHeight="1" x14ac:dyDescent="0.25">
      <c r="B2460" s="73" t="s">
        <v>5107</v>
      </c>
      <c r="C2460" s="73"/>
      <c r="D2460" s="28">
        <v>1</v>
      </c>
      <c r="E2460" s="29">
        <v>43839</v>
      </c>
      <c r="G2460" s="39" t="s">
        <v>120</v>
      </c>
      <c r="H2460" s="39" t="s">
        <v>3981</v>
      </c>
      <c r="I2460" s="39" t="s">
        <v>4589</v>
      </c>
      <c r="K2460" s="74">
        <v>1</v>
      </c>
      <c r="L2460" s="74"/>
      <c r="M2460" s="30">
        <v>279.99</v>
      </c>
    </row>
    <row r="2461" spans="2:16" s="21" customFormat="1" ht="13.5" customHeight="1" x14ac:dyDescent="0.25">
      <c r="B2461" s="71" t="s">
        <v>5107</v>
      </c>
      <c r="C2461" s="71"/>
      <c r="D2461" s="25">
        <v>2</v>
      </c>
      <c r="E2461" s="26">
        <v>43839</v>
      </c>
      <c r="G2461" s="37" t="s">
        <v>120</v>
      </c>
      <c r="H2461" s="37" t="s">
        <v>3983</v>
      </c>
      <c r="I2461" s="37" t="s">
        <v>4588</v>
      </c>
      <c r="K2461" s="72">
        <v>1</v>
      </c>
      <c r="L2461" s="72"/>
      <c r="M2461" s="27">
        <v>404.27</v>
      </c>
    </row>
    <row r="2462" spans="2:16" s="22" customFormat="1" ht="13.5" customHeight="1" x14ac:dyDescent="0.25">
      <c r="B2462" s="73" t="s">
        <v>5107</v>
      </c>
      <c r="C2462" s="73"/>
      <c r="D2462" s="28">
        <v>3</v>
      </c>
      <c r="E2462" s="29">
        <v>43839</v>
      </c>
      <c r="G2462" s="39" t="s">
        <v>120</v>
      </c>
      <c r="H2462" s="39" t="s">
        <v>3589</v>
      </c>
      <c r="I2462" s="39" t="s">
        <v>47</v>
      </c>
      <c r="K2462" s="74">
        <v>1</v>
      </c>
      <c r="L2462" s="74"/>
      <c r="M2462" s="30">
        <v>127.34</v>
      </c>
    </row>
    <row r="2463" spans="2:16" s="21" customFormat="1" ht="13.5" customHeight="1" x14ac:dyDescent="0.25">
      <c r="B2463" s="71" t="s">
        <v>5107</v>
      </c>
      <c r="C2463" s="71"/>
      <c r="D2463" s="25">
        <v>4</v>
      </c>
      <c r="E2463" s="26">
        <v>43839</v>
      </c>
      <c r="G2463" s="37" t="s">
        <v>120</v>
      </c>
      <c r="H2463" s="37" t="s">
        <v>3978</v>
      </c>
      <c r="I2463" s="37" t="s">
        <v>3666</v>
      </c>
      <c r="K2463" s="72">
        <v>1</v>
      </c>
      <c r="L2463" s="72"/>
      <c r="M2463" s="27">
        <v>374.62</v>
      </c>
    </row>
    <row r="2464" spans="2:16" s="21" customFormat="1" ht="13.2" x14ac:dyDescent="0.25">
      <c r="B2464" s="80" t="s">
        <v>5108</v>
      </c>
      <c r="C2464" s="80"/>
      <c r="D2464" s="80"/>
      <c r="E2464" s="80"/>
      <c r="F2464" s="80"/>
      <c r="G2464" s="80"/>
      <c r="H2464" s="80"/>
      <c r="I2464" s="80"/>
      <c r="J2464" s="80"/>
      <c r="K2464" s="80"/>
      <c r="L2464" s="80"/>
      <c r="M2464" s="80"/>
    </row>
    <row r="2465" spans="2:16" s="21" customFormat="1" ht="13.2" x14ac:dyDescent="0.25">
      <c r="B2465" s="80"/>
      <c r="C2465" s="80"/>
      <c r="D2465" s="80"/>
      <c r="E2465" s="80"/>
      <c r="F2465" s="80"/>
      <c r="G2465" s="80"/>
      <c r="H2465" s="80"/>
      <c r="I2465" s="80"/>
      <c r="J2465" s="80"/>
      <c r="K2465" s="80"/>
      <c r="L2465" s="80"/>
      <c r="M2465" s="80"/>
    </row>
    <row r="2466" spans="2:16" s="21" customFormat="1" ht="2.25" customHeight="1" x14ac:dyDescent="0.25"/>
    <row r="2467" spans="2:16" ht="11.25" customHeight="1" x14ac:dyDescent="0.25">
      <c r="B2467" s="76" t="s">
        <v>5107</v>
      </c>
      <c r="C2467" s="76"/>
      <c r="D2467" s="38"/>
      <c r="E2467" s="38"/>
      <c r="G2467" s="38"/>
      <c r="H2467" s="38"/>
      <c r="I2467" s="38"/>
      <c r="K2467" s="77"/>
      <c r="L2467" s="77"/>
      <c r="M2467" s="38"/>
      <c r="N2467" s="78">
        <v>1186.22</v>
      </c>
      <c r="O2467" s="78"/>
      <c r="P2467" s="78"/>
    </row>
    <row r="2468" spans="2:16" s="22" customFormat="1" ht="0.75" customHeight="1" x14ac:dyDescent="0.25">
      <c r="B2468" s="76"/>
      <c r="C2468" s="76"/>
      <c r="N2468" s="78"/>
      <c r="O2468" s="78"/>
      <c r="P2468" s="78"/>
    </row>
    <row r="2469" spans="2:16" s="22" customFormat="1" ht="13.2" x14ac:dyDescent="0.25">
      <c r="B2469" s="73" t="s">
        <v>5109</v>
      </c>
      <c r="C2469" s="73"/>
      <c r="D2469" s="28">
        <v>1</v>
      </c>
      <c r="E2469" s="29">
        <v>43839</v>
      </c>
      <c r="G2469" s="39" t="s">
        <v>120</v>
      </c>
      <c r="H2469" s="39" t="s">
        <v>3850</v>
      </c>
      <c r="I2469" s="39" t="s">
        <v>3851</v>
      </c>
      <c r="K2469" s="74">
        <v>1</v>
      </c>
      <c r="L2469" s="74"/>
      <c r="M2469" s="30">
        <v>278.93</v>
      </c>
    </row>
    <row r="2470" spans="2:16" s="22" customFormat="1" ht="11.25" customHeight="1" x14ac:dyDescent="0.25"/>
    <row r="2471" spans="2:16" s="21" customFormat="1" ht="13.5" customHeight="1" x14ac:dyDescent="0.25">
      <c r="B2471" s="71" t="s">
        <v>5109</v>
      </c>
      <c r="C2471" s="71"/>
      <c r="D2471" s="25">
        <v>2</v>
      </c>
      <c r="E2471" s="26">
        <v>43839</v>
      </c>
      <c r="G2471" s="37" t="s">
        <v>120</v>
      </c>
      <c r="H2471" s="37" t="s">
        <v>3852</v>
      </c>
      <c r="I2471" s="37" t="s">
        <v>3789</v>
      </c>
      <c r="K2471" s="72">
        <v>1</v>
      </c>
      <c r="L2471" s="72"/>
      <c r="M2471" s="27">
        <v>136.03</v>
      </c>
    </row>
    <row r="2472" spans="2:16" s="21" customFormat="1" ht="13.2" x14ac:dyDescent="0.25">
      <c r="B2472" s="80" t="s">
        <v>5110</v>
      </c>
      <c r="C2472" s="80"/>
      <c r="D2472" s="80"/>
      <c r="E2472" s="80"/>
      <c r="F2472" s="80"/>
      <c r="G2472" s="80"/>
      <c r="H2472" s="80"/>
      <c r="I2472" s="80"/>
      <c r="J2472" s="80"/>
      <c r="K2472" s="80"/>
      <c r="L2472" s="80"/>
      <c r="M2472" s="80"/>
    </row>
    <row r="2473" spans="2:16" s="21" customFormat="1" ht="13.2" x14ac:dyDescent="0.25">
      <c r="B2473" s="80"/>
      <c r="C2473" s="80"/>
      <c r="D2473" s="80"/>
      <c r="E2473" s="80"/>
      <c r="F2473" s="80"/>
      <c r="G2473" s="80"/>
      <c r="H2473" s="80"/>
      <c r="I2473" s="80"/>
      <c r="J2473" s="80"/>
      <c r="K2473" s="80"/>
      <c r="L2473" s="80"/>
      <c r="M2473" s="80"/>
    </row>
    <row r="2474" spans="2:16" s="21" customFormat="1" ht="2.25" customHeight="1" x14ac:dyDescent="0.25"/>
    <row r="2475" spans="2:16" ht="11.25" customHeight="1" x14ac:dyDescent="0.25">
      <c r="B2475" s="76" t="s">
        <v>5109</v>
      </c>
      <c r="C2475" s="76"/>
      <c r="D2475" s="38"/>
      <c r="E2475" s="38"/>
      <c r="G2475" s="38"/>
      <c r="H2475" s="38"/>
      <c r="I2475" s="38"/>
      <c r="K2475" s="77"/>
      <c r="L2475" s="77"/>
      <c r="M2475" s="38"/>
      <c r="N2475" s="78">
        <v>414.96</v>
      </c>
      <c r="O2475" s="78"/>
      <c r="P2475" s="78"/>
    </row>
    <row r="2476" spans="2:16" s="22" customFormat="1" ht="0.75" customHeight="1" x14ac:dyDescent="0.25">
      <c r="B2476" s="76"/>
      <c r="C2476" s="76"/>
      <c r="N2476" s="78"/>
      <c r="O2476" s="78"/>
      <c r="P2476" s="78"/>
    </row>
    <row r="2477" spans="2:16" s="22" customFormat="1" ht="13.2" x14ac:dyDescent="0.25">
      <c r="B2477" s="73" t="s">
        <v>5111</v>
      </c>
      <c r="C2477" s="73"/>
      <c r="D2477" s="28">
        <v>1</v>
      </c>
      <c r="E2477" s="29">
        <v>43839</v>
      </c>
      <c r="G2477" s="39" t="s">
        <v>120</v>
      </c>
      <c r="H2477" s="39" t="s">
        <v>4582</v>
      </c>
      <c r="I2477" s="39" t="s">
        <v>4583</v>
      </c>
      <c r="K2477" s="74">
        <v>1</v>
      </c>
      <c r="L2477" s="74"/>
      <c r="M2477" s="30">
        <v>136.03</v>
      </c>
    </row>
    <row r="2478" spans="2:16" s="22" customFormat="1" ht="11.25" customHeight="1" x14ac:dyDescent="0.25"/>
    <row r="2479" spans="2:16" s="21" customFormat="1" ht="13.5" customHeight="1" x14ac:dyDescent="0.25">
      <c r="B2479" s="71" t="s">
        <v>5111</v>
      </c>
      <c r="C2479" s="71"/>
      <c r="D2479" s="25">
        <v>2</v>
      </c>
      <c r="E2479" s="26">
        <v>43839</v>
      </c>
      <c r="G2479" s="37" t="s">
        <v>120</v>
      </c>
      <c r="H2479" s="37" t="s">
        <v>4584</v>
      </c>
      <c r="I2479" s="37" t="s">
        <v>4585</v>
      </c>
      <c r="K2479" s="72">
        <v>1</v>
      </c>
      <c r="L2479" s="72"/>
      <c r="M2479" s="27">
        <v>278.93</v>
      </c>
    </row>
    <row r="2480" spans="2:16" s="21" customFormat="1" ht="13.2" x14ac:dyDescent="0.25">
      <c r="B2480" s="80" t="s">
        <v>5112</v>
      </c>
      <c r="C2480" s="80"/>
      <c r="D2480" s="80"/>
      <c r="E2480" s="80"/>
      <c r="F2480" s="80"/>
      <c r="G2480" s="80"/>
      <c r="H2480" s="80"/>
      <c r="I2480" s="80"/>
      <c r="J2480" s="80"/>
      <c r="K2480" s="80"/>
      <c r="L2480" s="80"/>
      <c r="M2480" s="80"/>
    </row>
    <row r="2481" spans="2:16" s="21" customFormat="1" ht="13.2" x14ac:dyDescent="0.25">
      <c r="B2481" s="80"/>
      <c r="C2481" s="80"/>
      <c r="D2481" s="80"/>
      <c r="E2481" s="80"/>
      <c r="F2481" s="80"/>
      <c r="G2481" s="80"/>
      <c r="H2481" s="80"/>
      <c r="I2481" s="80"/>
      <c r="J2481" s="80"/>
      <c r="K2481" s="80"/>
      <c r="L2481" s="80"/>
      <c r="M2481" s="80"/>
    </row>
    <row r="2482" spans="2:16" s="21" customFormat="1" ht="2.25" customHeight="1" x14ac:dyDescent="0.25"/>
    <row r="2483" spans="2:16" ht="11.25" customHeight="1" x14ac:dyDescent="0.25">
      <c r="B2483" s="76" t="s">
        <v>5111</v>
      </c>
      <c r="C2483" s="76"/>
      <c r="D2483" s="38"/>
      <c r="E2483" s="38"/>
      <c r="G2483" s="38"/>
      <c r="H2483" s="38"/>
      <c r="I2483" s="38"/>
      <c r="K2483" s="77"/>
      <c r="L2483" s="77"/>
      <c r="M2483" s="38"/>
      <c r="N2483" s="78">
        <v>414.96</v>
      </c>
      <c r="O2483" s="78"/>
      <c r="P2483" s="78"/>
    </row>
    <row r="2484" spans="2:16" s="22" customFormat="1" ht="0.75" customHeight="1" x14ac:dyDescent="0.25">
      <c r="B2484" s="76"/>
      <c r="C2484" s="76"/>
      <c r="N2484" s="78"/>
      <c r="O2484" s="78"/>
      <c r="P2484" s="78"/>
    </row>
    <row r="2485" spans="2:16" s="22" customFormat="1" ht="13.2" x14ac:dyDescent="0.25">
      <c r="B2485" s="73" t="s">
        <v>5113</v>
      </c>
      <c r="C2485" s="73"/>
      <c r="D2485" s="28">
        <v>1</v>
      </c>
      <c r="E2485" s="29">
        <v>43839</v>
      </c>
      <c r="G2485" s="39" t="s">
        <v>120</v>
      </c>
      <c r="H2485" s="39" t="s">
        <v>3848</v>
      </c>
      <c r="I2485" s="39" t="s">
        <v>3849</v>
      </c>
      <c r="K2485" s="74">
        <v>1</v>
      </c>
      <c r="L2485" s="74"/>
      <c r="M2485" s="30">
        <v>404.98</v>
      </c>
    </row>
    <row r="2486" spans="2:16" s="22" customFormat="1" ht="11.25" customHeight="1" x14ac:dyDescent="0.25"/>
    <row r="2487" spans="2:16" s="21" customFormat="1" ht="13.5" customHeight="1" x14ac:dyDescent="0.25">
      <c r="B2487" s="71" t="s">
        <v>5113</v>
      </c>
      <c r="C2487" s="71"/>
      <c r="D2487" s="25">
        <v>2</v>
      </c>
      <c r="E2487" s="26">
        <v>43839</v>
      </c>
      <c r="G2487" s="37" t="s">
        <v>120</v>
      </c>
      <c r="H2487" s="37" t="s">
        <v>3852</v>
      </c>
      <c r="I2487" s="37" t="s">
        <v>3789</v>
      </c>
      <c r="K2487" s="72">
        <v>1</v>
      </c>
      <c r="L2487" s="72"/>
      <c r="M2487" s="27">
        <v>136.03</v>
      </c>
    </row>
    <row r="2488" spans="2:16" s="22" customFormat="1" ht="13.5" customHeight="1" x14ac:dyDescent="0.25">
      <c r="B2488" s="73" t="s">
        <v>5113</v>
      </c>
      <c r="C2488" s="73"/>
      <c r="D2488" s="28">
        <v>3</v>
      </c>
      <c r="E2488" s="29">
        <v>43839</v>
      </c>
      <c r="G2488" s="39" t="s">
        <v>120</v>
      </c>
      <c r="H2488" s="39" t="s">
        <v>3850</v>
      </c>
      <c r="I2488" s="39" t="s">
        <v>3851</v>
      </c>
      <c r="K2488" s="74">
        <v>1</v>
      </c>
      <c r="L2488" s="74"/>
      <c r="M2488" s="30">
        <v>278.93</v>
      </c>
    </row>
    <row r="2489" spans="2:16" s="21" customFormat="1" ht="13.5" customHeight="1" x14ac:dyDescent="0.25">
      <c r="B2489" s="71" t="s">
        <v>5113</v>
      </c>
      <c r="C2489" s="71"/>
      <c r="D2489" s="25">
        <v>4</v>
      </c>
      <c r="E2489" s="26">
        <v>43839</v>
      </c>
      <c r="G2489" s="37" t="s">
        <v>120</v>
      </c>
      <c r="H2489" s="37" t="s">
        <v>3589</v>
      </c>
      <c r="I2489" s="37" t="s">
        <v>47</v>
      </c>
      <c r="K2489" s="72">
        <v>1</v>
      </c>
      <c r="L2489" s="72"/>
      <c r="M2489" s="27">
        <v>127.34</v>
      </c>
    </row>
    <row r="2490" spans="2:16" s="21" customFormat="1" ht="13.2" x14ac:dyDescent="0.25">
      <c r="B2490" s="80" t="s">
        <v>5114</v>
      </c>
      <c r="C2490" s="80"/>
      <c r="D2490" s="80"/>
      <c r="E2490" s="80"/>
      <c r="F2490" s="80"/>
      <c r="G2490" s="80"/>
      <c r="H2490" s="80"/>
      <c r="I2490" s="80"/>
      <c r="J2490" s="80"/>
      <c r="K2490" s="80"/>
      <c r="L2490" s="80"/>
      <c r="M2490" s="80"/>
    </row>
    <row r="2491" spans="2:16" s="21" customFormat="1" ht="13.2" x14ac:dyDescent="0.25">
      <c r="B2491" s="80"/>
      <c r="C2491" s="80"/>
      <c r="D2491" s="80"/>
      <c r="E2491" s="80"/>
      <c r="F2491" s="80"/>
      <c r="G2491" s="80"/>
      <c r="H2491" s="80"/>
      <c r="I2491" s="80"/>
      <c r="J2491" s="80"/>
      <c r="K2491" s="80"/>
      <c r="L2491" s="80"/>
      <c r="M2491" s="80"/>
    </row>
    <row r="2492" spans="2:16" s="21" customFormat="1" ht="2.25" customHeight="1" x14ac:dyDescent="0.25"/>
    <row r="2493" spans="2:16" ht="11.25" customHeight="1" x14ac:dyDescent="0.25">
      <c r="B2493" s="76" t="s">
        <v>5113</v>
      </c>
      <c r="C2493" s="76"/>
      <c r="D2493" s="38"/>
      <c r="E2493" s="38"/>
      <c r="G2493" s="38"/>
      <c r="H2493" s="38"/>
      <c r="I2493" s="38"/>
      <c r="K2493" s="77"/>
      <c r="L2493" s="77"/>
      <c r="M2493" s="38"/>
      <c r="N2493" s="78">
        <v>947.28</v>
      </c>
      <c r="O2493" s="78"/>
      <c r="P2493" s="78"/>
    </row>
    <row r="2494" spans="2:16" s="22" customFormat="1" ht="0.75" customHeight="1" x14ac:dyDescent="0.25">
      <c r="B2494" s="76"/>
      <c r="C2494" s="76"/>
      <c r="N2494" s="78"/>
      <c r="O2494" s="78"/>
      <c r="P2494" s="78"/>
    </row>
    <row r="2495" spans="2:16" s="22" customFormat="1" ht="13.2" x14ac:dyDescent="0.25">
      <c r="B2495" s="73" t="s">
        <v>5115</v>
      </c>
      <c r="C2495" s="73"/>
      <c r="D2495" s="28">
        <v>1</v>
      </c>
      <c r="E2495" s="29">
        <v>43839</v>
      </c>
      <c r="G2495" s="39" t="s">
        <v>120</v>
      </c>
      <c r="H2495" s="39" t="s">
        <v>3588</v>
      </c>
      <c r="I2495" s="39" t="s">
        <v>63</v>
      </c>
      <c r="K2495" s="74">
        <v>1</v>
      </c>
      <c r="L2495" s="74"/>
      <c r="M2495" s="30">
        <v>238.99</v>
      </c>
    </row>
    <row r="2496" spans="2:16" s="22" customFormat="1" ht="11.25" customHeight="1" x14ac:dyDescent="0.25"/>
    <row r="2497" spans="2:16" s="21" customFormat="1" ht="13.5" customHeight="1" x14ac:dyDescent="0.25">
      <c r="B2497" s="71" t="s">
        <v>5115</v>
      </c>
      <c r="C2497" s="71"/>
      <c r="D2497" s="25">
        <v>2</v>
      </c>
      <c r="E2497" s="26">
        <v>43839</v>
      </c>
      <c r="G2497" s="37" t="s">
        <v>120</v>
      </c>
      <c r="H2497" s="37" t="s">
        <v>4568</v>
      </c>
      <c r="I2497" s="37" t="s">
        <v>136</v>
      </c>
      <c r="K2497" s="72">
        <v>1</v>
      </c>
      <c r="L2497" s="72"/>
      <c r="M2497" s="27">
        <v>415.09</v>
      </c>
    </row>
    <row r="2498" spans="2:16" s="22" customFormat="1" ht="13.5" customHeight="1" x14ac:dyDescent="0.25">
      <c r="B2498" s="73" t="s">
        <v>5115</v>
      </c>
      <c r="C2498" s="73"/>
      <c r="D2498" s="28">
        <v>3</v>
      </c>
      <c r="E2498" s="29">
        <v>43839</v>
      </c>
      <c r="G2498" s="39" t="s">
        <v>120</v>
      </c>
      <c r="H2498" s="39" t="s">
        <v>4571</v>
      </c>
      <c r="I2498" s="39" t="s">
        <v>4572</v>
      </c>
      <c r="K2498" s="74">
        <v>1</v>
      </c>
      <c r="L2498" s="74"/>
      <c r="M2498" s="30">
        <v>308.27999999999997</v>
      </c>
    </row>
    <row r="2499" spans="2:16" s="21" customFormat="1" ht="13.5" customHeight="1" x14ac:dyDescent="0.25">
      <c r="B2499" s="71" t="s">
        <v>5115</v>
      </c>
      <c r="C2499" s="71"/>
      <c r="D2499" s="25">
        <v>4</v>
      </c>
      <c r="E2499" s="26">
        <v>43839</v>
      </c>
      <c r="G2499" s="37" t="s">
        <v>120</v>
      </c>
      <c r="H2499" s="37" t="s">
        <v>3587</v>
      </c>
      <c r="I2499" s="37" t="s">
        <v>4570</v>
      </c>
      <c r="K2499" s="72">
        <v>1</v>
      </c>
      <c r="L2499" s="72"/>
      <c r="M2499" s="27">
        <v>132.51</v>
      </c>
    </row>
    <row r="2500" spans="2:16" s="22" customFormat="1" ht="13.5" customHeight="1" x14ac:dyDescent="0.25">
      <c r="B2500" s="73" t="s">
        <v>5115</v>
      </c>
      <c r="C2500" s="73"/>
      <c r="D2500" s="28">
        <v>5</v>
      </c>
      <c r="E2500" s="29">
        <v>43839</v>
      </c>
      <c r="G2500" s="39" t="s">
        <v>120</v>
      </c>
      <c r="H2500" s="39" t="s">
        <v>3586</v>
      </c>
      <c r="I2500" s="39" t="s">
        <v>79</v>
      </c>
      <c r="K2500" s="74">
        <v>1</v>
      </c>
      <c r="L2500" s="74"/>
      <c r="M2500" s="30">
        <v>162.57</v>
      </c>
    </row>
    <row r="2501" spans="2:16" s="21" customFormat="1" ht="13.5" customHeight="1" x14ac:dyDescent="0.25">
      <c r="B2501" s="71" t="s">
        <v>5115</v>
      </c>
      <c r="C2501" s="71"/>
      <c r="D2501" s="25">
        <v>6</v>
      </c>
      <c r="E2501" s="26">
        <v>43839</v>
      </c>
      <c r="G2501" s="37" t="s">
        <v>120</v>
      </c>
      <c r="H2501" s="37" t="s">
        <v>3585</v>
      </c>
      <c r="I2501" s="37" t="s">
        <v>4569</v>
      </c>
      <c r="K2501" s="72">
        <v>1</v>
      </c>
      <c r="L2501" s="72"/>
      <c r="M2501" s="27">
        <v>680.93</v>
      </c>
    </row>
    <row r="2502" spans="2:16" s="22" customFormat="1" ht="13.5" customHeight="1" x14ac:dyDescent="0.25">
      <c r="B2502" s="73" t="s">
        <v>5115</v>
      </c>
      <c r="C2502" s="73"/>
      <c r="D2502" s="28">
        <v>7</v>
      </c>
      <c r="E2502" s="29">
        <v>43839</v>
      </c>
      <c r="G2502" s="39" t="s">
        <v>120</v>
      </c>
      <c r="H2502" s="39" t="s">
        <v>3584</v>
      </c>
      <c r="I2502" s="39" t="s">
        <v>4567</v>
      </c>
      <c r="K2502" s="74">
        <v>1</v>
      </c>
      <c r="L2502" s="74"/>
      <c r="M2502" s="30">
        <v>56.75</v>
      </c>
    </row>
    <row r="2503" spans="2:16" s="22" customFormat="1" ht="13.2" x14ac:dyDescent="0.25">
      <c r="B2503" s="81" t="s">
        <v>5116</v>
      </c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</row>
    <row r="2504" spans="2:16" s="22" customFormat="1" ht="13.2" x14ac:dyDescent="0.25"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</row>
    <row r="2505" spans="2:16" s="22" customFormat="1" ht="2.25" customHeight="1" x14ac:dyDescent="0.25"/>
    <row r="2506" spans="2:16" ht="11.25" customHeight="1" x14ac:dyDescent="0.25">
      <c r="B2506" s="76" t="s">
        <v>5115</v>
      </c>
      <c r="C2506" s="76"/>
      <c r="D2506" s="38"/>
      <c r="E2506" s="38"/>
      <c r="G2506" s="38"/>
      <c r="H2506" s="38"/>
      <c r="I2506" s="38"/>
      <c r="K2506" s="77"/>
      <c r="L2506" s="77"/>
      <c r="M2506" s="38"/>
      <c r="N2506" s="78">
        <v>1995.12</v>
      </c>
      <c r="O2506" s="78"/>
      <c r="P2506" s="78"/>
    </row>
    <row r="2507" spans="2:16" s="21" customFormat="1" ht="0.75" customHeight="1" x14ac:dyDescent="0.25">
      <c r="B2507" s="76"/>
      <c r="C2507" s="76"/>
      <c r="N2507" s="78"/>
      <c r="O2507" s="78"/>
      <c r="P2507" s="78"/>
    </row>
    <row r="2508" spans="2:16" s="21" customFormat="1" ht="13.2" x14ac:dyDescent="0.25">
      <c r="B2508" s="71" t="s">
        <v>5117</v>
      </c>
      <c r="C2508" s="71"/>
      <c r="D2508" s="25">
        <v>1</v>
      </c>
      <c r="E2508" s="26">
        <v>43839</v>
      </c>
      <c r="G2508" s="37" t="s">
        <v>120</v>
      </c>
      <c r="H2508" s="37" t="s">
        <v>3975</v>
      </c>
      <c r="I2508" s="37" t="s">
        <v>47</v>
      </c>
      <c r="K2508" s="72">
        <v>1</v>
      </c>
      <c r="L2508" s="72"/>
      <c r="M2508" s="27">
        <v>119.14</v>
      </c>
    </row>
    <row r="2509" spans="2:16" s="21" customFormat="1" ht="11.25" customHeight="1" x14ac:dyDescent="0.25"/>
    <row r="2510" spans="2:16" s="22" customFormat="1" ht="13.5" customHeight="1" x14ac:dyDescent="0.25">
      <c r="B2510" s="73" t="s">
        <v>5117</v>
      </c>
      <c r="C2510" s="73"/>
      <c r="D2510" s="28">
        <v>2</v>
      </c>
      <c r="E2510" s="29">
        <v>43839</v>
      </c>
      <c r="G2510" s="39" t="s">
        <v>120</v>
      </c>
      <c r="H2510" s="39" t="s">
        <v>5118</v>
      </c>
      <c r="I2510" s="39" t="s">
        <v>3849</v>
      </c>
      <c r="K2510" s="74">
        <v>1</v>
      </c>
      <c r="L2510" s="74"/>
      <c r="M2510" s="30">
        <v>398.5</v>
      </c>
    </row>
    <row r="2511" spans="2:16" s="21" customFormat="1" ht="13.5" customHeight="1" x14ac:dyDescent="0.25">
      <c r="B2511" s="71" t="s">
        <v>5117</v>
      </c>
      <c r="C2511" s="71"/>
      <c r="D2511" s="25">
        <v>3</v>
      </c>
      <c r="E2511" s="26">
        <v>43839</v>
      </c>
      <c r="G2511" s="37" t="s">
        <v>120</v>
      </c>
      <c r="H2511" s="37" t="s">
        <v>5119</v>
      </c>
      <c r="I2511" s="37" t="s">
        <v>3851</v>
      </c>
      <c r="K2511" s="72">
        <v>1</v>
      </c>
      <c r="L2511" s="72"/>
      <c r="M2511" s="27">
        <v>278.93</v>
      </c>
    </row>
    <row r="2512" spans="2:16" s="22" customFormat="1" ht="13.5" customHeight="1" x14ac:dyDescent="0.25">
      <c r="B2512" s="73" t="s">
        <v>5117</v>
      </c>
      <c r="C2512" s="73"/>
      <c r="D2512" s="28">
        <v>4</v>
      </c>
      <c r="E2512" s="29">
        <v>43839</v>
      </c>
      <c r="G2512" s="39" t="s">
        <v>120</v>
      </c>
      <c r="H2512" s="39" t="s">
        <v>5120</v>
      </c>
      <c r="I2512" s="39" t="s">
        <v>3789</v>
      </c>
      <c r="K2512" s="74">
        <v>1</v>
      </c>
      <c r="L2512" s="74"/>
      <c r="M2512" s="30">
        <v>136.03</v>
      </c>
    </row>
    <row r="2513" spans="2:16" s="22" customFormat="1" ht="13.2" x14ac:dyDescent="0.25">
      <c r="B2513" s="81" t="s">
        <v>5121</v>
      </c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</row>
    <row r="2514" spans="2:16" s="22" customFormat="1" ht="13.2" x14ac:dyDescent="0.25"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</row>
    <row r="2515" spans="2:16" s="22" customFormat="1" ht="2.25" customHeight="1" x14ac:dyDescent="0.25"/>
    <row r="2516" spans="2:16" ht="11.25" customHeight="1" x14ac:dyDescent="0.25">
      <c r="B2516" s="76" t="s">
        <v>5117</v>
      </c>
      <c r="C2516" s="76"/>
      <c r="D2516" s="38"/>
      <c r="E2516" s="38"/>
      <c r="G2516" s="38"/>
      <c r="H2516" s="38"/>
      <c r="I2516" s="38"/>
      <c r="K2516" s="77"/>
      <c r="L2516" s="77"/>
      <c r="M2516" s="38"/>
      <c r="N2516" s="78">
        <v>932.6</v>
      </c>
      <c r="O2516" s="78"/>
      <c r="P2516" s="78"/>
    </row>
    <row r="2517" spans="2:16" s="21" customFormat="1" ht="0.75" customHeight="1" x14ac:dyDescent="0.25">
      <c r="B2517" s="76"/>
      <c r="C2517" s="76"/>
      <c r="N2517" s="78"/>
      <c r="O2517" s="78"/>
      <c r="P2517" s="78"/>
    </row>
    <row r="2518" spans="2:16" s="21" customFormat="1" ht="13.2" x14ac:dyDescent="0.25">
      <c r="B2518" s="71" t="s">
        <v>5122</v>
      </c>
      <c r="C2518" s="71"/>
      <c r="D2518" s="25">
        <v>1</v>
      </c>
      <c r="E2518" s="26">
        <v>43838</v>
      </c>
      <c r="G2518" s="37" t="s">
        <v>5123</v>
      </c>
      <c r="H2518" s="37" t="s">
        <v>5124</v>
      </c>
      <c r="I2518" s="37" t="s">
        <v>5125</v>
      </c>
      <c r="K2518" s="72">
        <v>1</v>
      </c>
      <c r="L2518" s="72"/>
      <c r="M2518" s="27">
        <v>398.85</v>
      </c>
    </row>
    <row r="2519" spans="2:16" s="21" customFormat="1" ht="11.25" customHeight="1" x14ac:dyDescent="0.25"/>
    <row r="2520" spans="2:16" s="22" customFormat="1" ht="13.5" customHeight="1" x14ac:dyDescent="0.25">
      <c r="B2520" s="73" t="s">
        <v>5122</v>
      </c>
      <c r="C2520" s="73"/>
      <c r="D2520" s="28">
        <v>2</v>
      </c>
      <c r="E2520" s="29">
        <v>43838</v>
      </c>
      <c r="G2520" s="39" t="s">
        <v>5123</v>
      </c>
      <c r="H2520" s="39" t="s">
        <v>5126</v>
      </c>
      <c r="I2520" s="39" t="s">
        <v>5127</v>
      </c>
      <c r="K2520" s="74">
        <v>1</v>
      </c>
      <c r="L2520" s="74"/>
      <c r="M2520" s="30">
        <v>285.35000000000002</v>
      </c>
    </row>
    <row r="2521" spans="2:16" s="22" customFormat="1" ht="2.25" customHeight="1" x14ac:dyDescent="0.25"/>
    <row r="2522" spans="2:16" ht="11.25" customHeight="1" x14ac:dyDescent="0.25">
      <c r="B2522" s="76" t="s">
        <v>5122</v>
      </c>
      <c r="C2522" s="76"/>
      <c r="D2522" s="38"/>
      <c r="E2522" s="38"/>
      <c r="G2522" s="38"/>
      <c r="H2522" s="38"/>
      <c r="I2522" s="38"/>
      <c r="K2522" s="77"/>
      <c r="L2522" s="77"/>
      <c r="M2522" s="38"/>
      <c r="N2522" s="78">
        <v>684.2</v>
      </c>
      <c r="O2522" s="78"/>
      <c r="P2522" s="78"/>
    </row>
    <row r="2523" spans="2:16" s="21" customFormat="1" ht="0.75" customHeight="1" x14ac:dyDescent="0.25">
      <c r="B2523" s="76"/>
      <c r="C2523" s="76"/>
      <c r="N2523" s="78"/>
      <c r="O2523" s="78"/>
      <c r="P2523" s="78"/>
    </row>
    <row r="2524" spans="2:16" s="21" customFormat="1" ht="13.2" x14ac:dyDescent="0.25">
      <c r="B2524" s="71" t="s">
        <v>5128</v>
      </c>
      <c r="C2524" s="71"/>
      <c r="D2524" s="25">
        <v>1</v>
      </c>
      <c r="E2524" s="26">
        <v>43839</v>
      </c>
      <c r="G2524" s="37" t="s">
        <v>15</v>
      </c>
      <c r="H2524" s="37" t="s">
        <v>5129</v>
      </c>
      <c r="I2524" s="37" t="s">
        <v>5130</v>
      </c>
      <c r="K2524" s="72">
        <v>1</v>
      </c>
      <c r="L2524" s="72"/>
      <c r="M2524" s="27">
        <v>0</v>
      </c>
    </row>
    <row r="2525" spans="2:16" s="21" customFormat="1" ht="11.25" customHeight="1" x14ac:dyDescent="0.25"/>
    <row r="2526" spans="2:16" s="21" customFormat="1" ht="13.2" x14ac:dyDescent="0.25">
      <c r="B2526" s="80" t="s">
        <v>5131</v>
      </c>
      <c r="C2526" s="80"/>
      <c r="D2526" s="80"/>
      <c r="E2526" s="80"/>
      <c r="F2526" s="80"/>
      <c r="G2526" s="80"/>
      <c r="H2526" s="80"/>
      <c r="I2526" s="80"/>
      <c r="J2526" s="80"/>
      <c r="K2526" s="80"/>
      <c r="L2526" s="80"/>
      <c r="M2526" s="80"/>
    </row>
    <row r="2527" spans="2:16" s="21" customFormat="1" ht="13.2" x14ac:dyDescent="0.25">
      <c r="B2527" s="80"/>
      <c r="C2527" s="80"/>
      <c r="D2527" s="80"/>
      <c r="E2527" s="80"/>
      <c r="F2527" s="80"/>
      <c r="G2527" s="80"/>
      <c r="H2527" s="80"/>
      <c r="I2527" s="80"/>
      <c r="J2527" s="80"/>
      <c r="K2527" s="80"/>
      <c r="L2527" s="80"/>
      <c r="M2527" s="80"/>
    </row>
    <row r="2528" spans="2:16" s="22" customFormat="1" ht="13.5" customHeight="1" x14ac:dyDescent="0.25">
      <c r="B2528" s="73" t="s">
        <v>5132</v>
      </c>
      <c r="C2528" s="73"/>
      <c r="D2528" s="28">
        <v>1</v>
      </c>
      <c r="E2528" s="29">
        <v>43845</v>
      </c>
      <c r="G2528" s="39" t="s">
        <v>3345</v>
      </c>
      <c r="H2528" s="39" t="s">
        <v>3810</v>
      </c>
      <c r="I2528" s="39" t="s">
        <v>3352</v>
      </c>
      <c r="K2528" s="74">
        <v>60</v>
      </c>
      <c r="L2528" s="74"/>
      <c r="M2528" s="30">
        <v>19290.599999999999</v>
      </c>
    </row>
    <row r="2529" spans="2:16" s="21" customFormat="1" ht="13.5" customHeight="1" x14ac:dyDescent="0.25">
      <c r="B2529" s="71" t="s">
        <v>5132</v>
      </c>
      <c r="C2529" s="71"/>
      <c r="D2529" s="25">
        <v>2</v>
      </c>
      <c r="E2529" s="26">
        <v>43845</v>
      </c>
      <c r="G2529" s="37" t="s">
        <v>3345</v>
      </c>
      <c r="H2529" s="37" t="s">
        <v>5133</v>
      </c>
      <c r="I2529" s="37" t="s">
        <v>3811</v>
      </c>
      <c r="K2529" s="72">
        <v>15</v>
      </c>
      <c r="L2529" s="72"/>
      <c r="M2529" s="27">
        <v>5057.55</v>
      </c>
    </row>
    <row r="2530" spans="2:16" s="22" customFormat="1" ht="13.5" customHeight="1" x14ac:dyDescent="0.25">
      <c r="B2530" s="73" t="s">
        <v>5132</v>
      </c>
      <c r="C2530" s="73"/>
      <c r="D2530" s="28">
        <v>3</v>
      </c>
      <c r="E2530" s="29">
        <v>43845</v>
      </c>
      <c r="G2530" s="39" t="s">
        <v>3345</v>
      </c>
      <c r="H2530" s="39" t="s">
        <v>5134</v>
      </c>
      <c r="I2530" s="39" t="s">
        <v>5135</v>
      </c>
      <c r="K2530" s="74">
        <v>15</v>
      </c>
      <c r="L2530" s="74"/>
      <c r="M2530" s="30">
        <v>5082</v>
      </c>
    </row>
    <row r="2531" spans="2:16" s="21" customFormat="1" ht="13.5" customHeight="1" x14ac:dyDescent="0.25">
      <c r="B2531" s="71" t="s">
        <v>5132</v>
      </c>
      <c r="C2531" s="71"/>
      <c r="D2531" s="25">
        <v>4</v>
      </c>
      <c r="E2531" s="26">
        <v>43845</v>
      </c>
      <c r="G2531" s="37" t="s">
        <v>3345</v>
      </c>
      <c r="H2531" s="37" t="s">
        <v>1709</v>
      </c>
      <c r="I2531" s="37" t="s">
        <v>5136</v>
      </c>
      <c r="K2531" s="72">
        <v>3</v>
      </c>
      <c r="L2531" s="72"/>
      <c r="M2531" s="27">
        <v>1166.1300000000001</v>
      </c>
    </row>
    <row r="2532" spans="2:16" s="22" customFormat="1" ht="13.5" customHeight="1" x14ac:dyDescent="0.25">
      <c r="B2532" s="73" t="s">
        <v>5132</v>
      </c>
      <c r="C2532" s="73"/>
      <c r="D2532" s="28">
        <v>5</v>
      </c>
      <c r="E2532" s="29">
        <v>43845</v>
      </c>
      <c r="G2532" s="39" t="s">
        <v>3345</v>
      </c>
      <c r="H2532" s="39" t="s">
        <v>5137</v>
      </c>
      <c r="I2532" s="39" t="s">
        <v>5138</v>
      </c>
      <c r="K2532" s="74">
        <v>20</v>
      </c>
      <c r="L2532" s="74"/>
      <c r="M2532" s="30">
        <v>1873.6</v>
      </c>
    </row>
    <row r="2533" spans="2:16" s="22" customFormat="1" ht="13.2" x14ac:dyDescent="0.25">
      <c r="B2533" s="75" t="s">
        <v>5139</v>
      </c>
      <c r="C2533" s="75"/>
      <c r="D2533" s="75"/>
      <c r="E2533" s="75"/>
      <c r="F2533" s="75"/>
      <c r="G2533" s="75"/>
      <c r="H2533" s="75"/>
      <c r="I2533" s="75"/>
      <c r="J2533" s="75"/>
      <c r="K2533" s="75"/>
      <c r="L2533" s="75"/>
      <c r="M2533" s="75"/>
    </row>
    <row r="2534" spans="2:16" s="22" customFormat="1" ht="2.25" customHeight="1" x14ac:dyDescent="0.25"/>
    <row r="2535" spans="2:16" ht="11.25" customHeight="1" x14ac:dyDescent="0.25">
      <c r="B2535" s="76" t="s">
        <v>5132</v>
      </c>
      <c r="C2535" s="76"/>
      <c r="D2535" s="38"/>
      <c r="E2535" s="38"/>
      <c r="G2535" s="38"/>
      <c r="H2535" s="38"/>
      <c r="I2535" s="38"/>
      <c r="K2535" s="77"/>
      <c r="L2535" s="77"/>
      <c r="M2535" s="38"/>
      <c r="N2535" s="78">
        <v>32469.88</v>
      </c>
      <c r="O2535" s="78"/>
      <c r="P2535" s="78"/>
    </row>
    <row r="2536" spans="2:16" s="21" customFormat="1" ht="0.75" customHeight="1" x14ac:dyDescent="0.25">
      <c r="B2536" s="76"/>
      <c r="C2536" s="76"/>
      <c r="N2536" s="78"/>
      <c r="O2536" s="78"/>
      <c r="P2536" s="78"/>
    </row>
    <row r="2537" spans="2:16" s="21" customFormat="1" ht="13.2" x14ac:dyDescent="0.25">
      <c r="B2537" s="71" t="s">
        <v>5140</v>
      </c>
      <c r="C2537" s="71"/>
      <c r="D2537" s="25">
        <v>1</v>
      </c>
      <c r="E2537" s="26">
        <v>43845</v>
      </c>
      <c r="G2537" s="37" t="s">
        <v>3329</v>
      </c>
      <c r="H2537" s="37" t="s">
        <v>3865</v>
      </c>
      <c r="I2537" s="37" t="s">
        <v>32</v>
      </c>
      <c r="K2537" s="72">
        <v>4</v>
      </c>
      <c r="L2537" s="72"/>
      <c r="M2537" s="27">
        <v>1564.08</v>
      </c>
    </row>
    <row r="2538" spans="2:16" s="21" customFormat="1" ht="11.25" customHeight="1" x14ac:dyDescent="0.25"/>
    <row r="2539" spans="2:16" s="22" customFormat="1" ht="13.5" customHeight="1" x14ac:dyDescent="0.25">
      <c r="B2539" s="73" t="s">
        <v>5141</v>
      </c>
      <c r="C2539" s="73"/>
      <c r="D2539" s="28">
        <v>1</v>
      </c>
      <c r="E2539" s="29">
        <v>43839</v>
      </c>
      <c r="G2539" s="39" t="s">
        <v>130</v>
      </c>
      <c r="H2539" s="39" t="s">
        <v>4001</v>
      </c>
      <c r="I2539" s="39" t="s">
        <v>5142</v>
      </c>
      <c r="K2539" s="74">
        <v>1</v>
      </c>
      <c r="L2539" s="74"/>
      <c r="M2539" s="30">
        <v>197.52</v>
      </c>
    </row>
    <row r="2540" spans="2:16" s="21" customFormat="1" ht="13.5" customHeight="1" x14ac:dyDescent="0.25">
      <c r="B2540" s="71" t="s">
        <v>5141</v>
      </c>
      <c r="C2540" s="71"/>
      <c r="D2540" s="25">
        <v>2</v>
      </c>
      <c r="E2540" s="26">
        <v>43839</v>
      </c>
      <c r="G2540" s="37" t="s">
        <v>130</v>
      </c>
      <c r="H2540" s="37" t="s">
        <v>4000</v>
      </c>
      <c r="I2540" s="37" t="s">
        <v>3740</v>
      </c>
      <c r="K2540" s="72">
        <v>1</v>
      </c>
      <c r="L2540" s="72"/>
      <c r="M2540" s="27">
        <v>491.88</v>
      </c>
    </row>
    <row r="2541" spans="2:16" s="21" customFormat="1" ht="2.25" customHeight="1" x14ac:dyDescent="0.25"/>
    <row r="2542" spans="2:16" ht="11.25" customHeight="1" x14ac:dyDescent="0.25">
      <c r="B2542" s="76" t="s">
        <v>5141</v>
      </c>
      <c r="C2542" s="76"/>
      <c r="D2542" s="38"/>
      <c r="E2542" s="38"/>
      <c r="G2542" s="38"/>
      <c r="H2542" s="38"/>
      <c r="I2542" s="38"/>
      <c r="K2542" s="77"/>
      <c r="L2542" s="77"/>
      <c r="M2542" s="38"/>
      <c r="N2542" s="78">
        <v>689.4</v>
      </c>
      <c r="O2542" s="78"/>
      <c r="P2542" s="78"/>
    </row>
    <row r="2543" spans="2:16" s="22" customFormat="1" ht="0.75" customHeight="1" x14ac:dyDescent="0.25">
      <c r="B2543" s="76"/>
      <c r="C2543" s="76"/>
      <c r="N2543" s="78"/>
      <c r="O2543" s="78"/>
      <c r="P2543" s="78"/>
    </row>
    <row r="2544" spans="2:16" s="22" customFormat="1" ht="13.2" x14ac:dyDescent="0.25">
      <c r="B2544" s="73" t="s">
        <v>5143</v>
      </c>
      <c r="C2544" s="73"/>
      <c r="D2544" s="28">
        <v>1</v>
      </c>
      <c r="E2544" s="29">
        <v>43839</v>
      </c>
      <c r="G2544" s="39" t="s">
        <v>14</v>
      </c>
      <c r="H2544" s="39" t="s">
        <v>5144</v>
      </c>
      <c r="I2544" s="39" t="s">
        <v>107</v>
      </c>
      <c r="K2544" s="74">
        <v>1</v>
      </c>
      <c r="L2544" s="74"/>
      <c r="M2544" s="30">
        <v>159.91</v>
      </c>
    </row>
    <row r="2545" spans="2:16" s="22" customFormat="1" ht="11.25" customHeight="1" x14ac:dyDescent="0.25"/>
    <row r="2546" spans="2:16" s="21" customFormat="1" ht="13.5" customHeight="1" x14ac:dyDescent="0.25">
      <c r="B2546" s="71" t="s">
        <v>5145</v>
      </c>
      <c r="C2546" s="71"/>
      <c r="D2546" s="25">
        <v>1</v>
      </c>
      <c r="E2546" s="26">
        <v>43838</v>
      </c>
      <c r="G2546" s="37" t="s">
        <v>5146</v>
      </c>
      <c r="H2546" s="37" t="s">
        <v>5147</v>
      </c>
      <c r="I2546" s="37" t="s">
        <v>5148</v>
      </c>
      <c r="K2546" s="72">
        <v>1</v>
      </c>
      <c r="L2546" s="72"/>
      <c r="M2546" s="27">
        <v>634.9</v>
      </c>
    </row>
    <row r="2547" spans="2:16" s="22" customFormat="1" ht="13.5" customHeight="1" x14ac:dyDescent="0.25">
      <c r="B2547" s="73" t="s">
        <v>5145</v>
      </c>
      <c r="C2547" s="73"/>
      <c r="D2547" s="28">
        <v>2</v>
      </c>
      <c r="E2547" s="29">
        <v>43838</v>
      </c>
      <c r="G2547" s="39" t="s">
        <v>5146</v>
      </c>
      <c r="H2547" s="39" t="s">
        <v>5149</v>
      </c>
      <c r="I2547" s="39" t="s">
        <v>5150</v>
      </c>
      <c r="K2547" s="74">
        <v>1</v>
      </c>
      <c r="L2547" s="74"/>
      <c r="M2547" s="30">
        <v>1332.72</v>
      </c>
    </row>
    <row r="2548" spans="2:16" s="21" customFormat="1" ht="13.5" customHeight="1" x14ac:dyDescent="0.25">
      <c r="B2548" s="71" t="s">
        <v>5145</v>
      </c>
      <c r="C2548" s="71"/>
      <c r="D2548" s="25">
        <v>3</v>
      </c>
      <c r="E2548" s="26">
        <v>43838</v>
      </c>
      <c r="G2548" s="37" t="s">
        <v>5146</v>
      </c>
      <c r="H2548" s="37" t="s">
        <v>5151</v>
      </c>
      <c r="I2548" s="37" t="s">
        <v>5152</v>
      </c>
      <c r="K2548" s="72">
        <v>1</v>
      </c>
      <c r="L2548" s="72"/>
      <c r="M2548" s="27">
        <v>265.7</v>
      </c>
    </row>
    <row r="2549" spans="2:16" s="22" customFormat="1" ht="13.5" customHeight="1" x14ac:dyDescent="0.25">
      <c r="B2549" s="73" t="s">
        <v>5145</v>
      </c>
      <c r="C2549" s="73"/>
      <c r="D2549" s="28">
        <v>4</v>
      </c>
      <c r="E2549" s="29">
        <v>43838</v>
      </c>
      <c r="G2549" s="39" t="s">
        <v>5146</v>
      </c>
      <c r="H2549" s="39" t="s">
        <v>123</v>
      </c>
      <c r="I2549" s="39" t="s">
        <v>4534</v>
      </c>
      <c r="K2549" s="74">
        <v>1</v>
      </c>
      <c r="L2549" s="74"/>
      <c r="M2549" s="30">
        <v>49</v>
      </c>
    </row>
    <row r="2550" spans="2:16" s="21" customFormat="1" ht="13.5" customHeight="1" x14ac:dyDescent="0.25">
      <c r="B2550" s="71" t="s">
        <v>5145</v>
      </c>
      <c r="C2550" s="71"/>
      <c r="D2550" s="25">
        <v>5</v>
      </c>
      <c r="E2550" s="26">
        <v>43838</v>
      </c>
      <c r="G2550" s="37" t="s">
        <v>5146</v>
      </c>
      <c r="H2550" s="37" t="s">
        <v>5153</v>
      </c>
      <c r="I2550" s="37" t="s">
        <v>5154</v>
      </c>
      <c r="K2550" s="72">
        <v>1</v>
      </c>
      <c r="L2550" s="72"/>
      <c r="M2550" s="27">
        <v>389.21</v>
      </c>
    </row>
    <row r="2551" spans="2:16" s="22" customFormat="1" ht="13.5" customHeight="1" x14ac:dyDescent="0.25">
      <c r="B2551" s="73" t="s">
        <v>5145</v>
      </c>
      <c r="C2551" s="73"/>
      <c r="D2551" s="28">
        <v>6</v>
      </c>
      <c r="E2551" s="29">
        <v>43838</v>
      </c>
      <c r="G2551" s="39" t="s">
        <v>5146</v>
      </c>
      <c r="H2551" s="39" t="s">
        <v>5155</v>
      </c>
      <c r="I2551" s="39" t="s">
        <v>5156</v>
      </c>
      <c r="K2551" s="74">
        <v>6</v>
      </c>
      <c r="L2551" s="74"/>
      <c r="M2551" s="30">
        <v>0</v>
      </c>
    </row>
    <row r="2552" spans="2:16" s="22" customFormat="1" ht="13.2" x14ac:dyDescent="0.25">
      <c r="B2552" s="75" t="s">
        <v>5157</v>
      </c>
      <c r="C2552" s="75"/>
      <c r="D2552" s="75"/>
      <c r="E2552" s="75"/>
      <c r="F2552" s="75"/>
      <c r="G2552" s="75"/>
      <c r="H2552" s="75"/>
      <c r="I2552" s="75"/>
      <c r="J2552" s="75"/>
      <c r="K2552" s="75"/>
      <c r="L2552" s="75"/>
      <c r="M2552" s="75"/>
    </row>
    <row r="2553" spans="2:16" s="22" customFormat="1" ht="2.25" customHeight="1" x14ac:dyDescent="0.25"/>
    <row r="2554" spans="2:16" ht="11.25" customHeight="1" x14ac:dyDescent="0.25">
      <c r="B2554" s="76" t="s">
        <v>5145</v>
      </c>
      <c r="C2554" s="76"/>
      <c r="D2554" s="38"/>
      <c r="E2554" s="38"/>
      <c r="G2554" s="38"/>
      <c r="H2554" s="38"/>
      <c r="I2554" s="38"/>
      <c r="K2554" s="77"/>
      <c r="L2554" s="77"/>
      <c r="M2554" s="38"/>
      <c r="N2554" s="78">
        <v>2671.53</v>
      </c>
      <c r="O2554" s="78"/>
      <c r="P2554" s="78"/>
    </row>
    <row r="2555" spans="2:16" s="21" customFormat="1" ht="0.75" customHeight="1" x14ac:dyDescent="0.25">
      <c r="B2555" s="76"/>
      <c r="C2555" s="76"/>
      <c r="N2555" s="78"/>
      <c r="O2555" s="78"/>
      <c r="P2555" s="78"/>
    </row>
    <row r="2556" spans="2:16" s="21" customFormat="1" ht="13.2" x14ac:dyDescent="0.25">
      <c r="B2556" s="71" t="s">
        <v>5158</v>
      </c>
      <c r="C2556" s="71"/>
      <c r="D2556" s="25">
        <v>1</v>
      </c>
      <c r="E2556" s="26">
        <v>43839</v>
      </c>
      <c r="G2556" s="37" t="s">
        <v>14</v>
      </c>
      <c r="H2556" s="37" t="s">
        <v>148</v>
      </c>
      <c r="I2556" s="37" t="s">
        <v>51</v>
      </c>
      <c r="K2556" s="72">
        <v>2</v>
      </c>
      <c r="L2556" s="72"/>
      <c r="M2556" s="27">
        <v>365.28</v>
      </c>
    </row>
    <row r="2557" spans="2:16" s="21" customFormat="1" ht="11.25" customHeight="1" x14ac:dyDescent="0.25"/>
    <row r="2558" spans="2:16" s="22" customFormat="1" ht="13.5" customHeight="1" x14ac:dyDescent="0.25">
      <c r="B2558" s="73" t="s">
        <v>5159</v>
      </c>
      <c r="C2558" s="73"/>
      <c r="D2558" s="28">
        <v>1</v>
      </c>
      <c r="E2558" s="29">
        <v>43839</v>
      </c>
      <c r="G2558" s="39" t="s">
        <v>14</v>
      </c>
      <c r="H2558" s="39" t="s">
        <v>127</v>
      </c>
      <c r="I2558" s="39" t="s">
        <v>51</v>
      </c>
      <c r="K2558" s="74">
        <v>1</v>
      </c>
      <c r="L2558" s="74"/>
      <c r="M2558" s="30">
        <v>173.61</v>
      </c>
    </row>
    <row r="2559" spans="2:16" s="21" customFormat="1" ht="13.5" customHeight="1" x14ac:dyDescent="0.25">
      <c r="B2559" s="71" t="s">
        <v>5160</v>
      </c>
      <c r="C2559" s="71"/>
      <c r="D2559" s="25">
        <v>1</v>
      </c>
      <c r="E2559" s="26">
        <v>43839</v>
      </c>
      <c r="G2559" s="37" t="s">
        <v>14</v>
      </c>
      <c r="H2559" s="37" t="s">
        <v>128</v>
      </c>
      <c r="I2559" s="37" t="s">
        <v>51</v>
      </c>
      <c r="K2559" s="72">
        <v>1</v>
      </c>
      <c r="L2559" s="72"/>
      <c r="M2559" s="27">
        <v>179.27</v>
      </c>
    </row>
    <row r="2560" spans="2:16" s="22" customFormat="1" ht="13.5" customHeight="1" x14ac:dyDescent="0.25">
      <c r="B2560" s="73" t="s">
        <v>5161</v>
      </c>
      <c r="C2560" s="73"/>
      <c r="D2560" s="28">
        <v>1</v>
      </c>
      <c r="E2560" s="29">
        <v>43839</v>
      </c>
      <c r="G2560" s="39" t="s">
        <v>14</v>
      </c>
      <c r="H2560" s="39" t="s">
        <v>50</v>
      </c>
      <c r="I2560" s="39" t="s">
        <v>51</v>
      </c>
      <c r="K2560" s="74">
        <v>2</v>
      </c>
      <c r="L2560" s="74"/>
      <c r="M2560" s="30">
        <v>343.52</v>
      </c>
    </row>
    <row r="2561" spans="2:16" s="21" customFormat="1" ht="13.5" customHeight="1" x14ac:dyDescent="0.25">
      <c r="B2561" s="71" t="s">
        <v>5162</v>
      </c>
      <c r="C2561" s="71"/>
      <c r="D2561" s="25">
        <v>1</v>
      </c>
      <c r="E2561" s="26">
        <v>43839</v>
      </c>
      <c r="G2561" s="37" t="s">
        <v>14</v>
      </c>
      <c r="H2561" s="37" t="s">
        <v>5163</v>
      </c>
      <c r="I2561" s="37" t="s">
        <v>104</v>
      </c>
      <c r="K2561" s="72">
        <v>1</v>
      </c>
      <c r="L2561" s="72"/>
      <c r="M2561" s="27">
        <v>158.19999999999999</v>
      </c>
    </row>
    <row r="2562" spans="2:16" s="22" customFormat="1" ht="13.5" customHeight="1" x14ac:dyDescent="0.25">
      <c r="B2562" s="73" t="s">
        <v>5164</v>
      </c>
      <c r="C2562" s="73"/>
      <c r="D2562" s="28">
        <v>1</v>
      </c>
      <c r="E2562" s="29">
        <v>43839</v>
      </c>
      <c r="G2562" s="39" t="s">
        <v>14</v>
      </c>
      <c r="H2562" s="39" t="s">
        <v>3344</v>
      </c>
      <c r="I2562" s="39" t="s">
        <v>107</v>
      </c>
      <c r="K2562" s="74">
        <v>1</v>
      </c>
      <c r="L2562" s="74"/>
      <c r="M2562" s="30">
        <v>164.81</v>
      </c>
    </row>
    <row r="2563" spans="2:16" s="21" customFormat="1" ht="13.5" customHeight="1" x14ac:dyDescent="0.25">
      <c r="B2563" s="71" t="s">
        <v>5165</v>
      </c>
      <c r="C2563" s="71"/>
      <c r="D2563" s="25">
        <v>1</v>
      </c>
      <c r="E2563" s="26">
        <v>43839</v>
      </c>
      <c r="G2563" s="37" t="s">
        <v>14</v>
      </c>
      <c r="H2563" s="37" t="s">
        <v>5166</v>
      </c>
      <c r="I2563" s="37" t="s">
        <v>3727</v>
      </c>
      <c r="K2563" s="72">
        <v>3</v>
      </c>
      <c r="L2563" s="72"/>
      <c r="M2563" s="27">
        <v>498.9</v>
      </c>
    </row>
    <row r="2564" spans="2:16" s="22" customFormat="1" ht="13.5" customHeight="1" x14ac:dyDescent="0.25">
      <c r="B2564" s="73" t="s">
        <v>5167</v>
      </c>
      <c r="C2564" s="73"/>
      <c r="D2564" s="28">
        <v>1</v>
      </c>
      <c r="E2564" s="29">
        <v>43839</v>
      </c>
      <c r="G2564" s="39" t="s">
        <v>130</v>
      </c>
      <c r="H2564" s="39" t="s">
        <v>3814</v>
      </c>
      <c r="I2564" s="39" t="s">
        <v>3815</v>
      </c>
      <c r="K2564" s="74">
        <v>12</v>
      </c>
      <c r="L2564" s="74"/>
      <c r="M2564" s="30">
        <v>1690.08</v>
      </c>
    </row>
    <row r="2565" spans="2:16" s="21" customFormat="1" ht="13.5" customHeight="1" x14ac:dyDescent="0.25">
      <c r="B2565" s="71" t="s">
        <v>5168</v>
      </c>
      <c r="C2565" s="71"/>
      <c r="D2565" s="25">
        <v>1</v>
      </c>
      <c r="E2565" s="26">
        <v>43839</v>
      </c>
      <c r="G2565" s="37" t="s">
        <v>14</v>
      </c>
      <c r="H2565" s="37" t="s">
        <v>3728</v>
      </c>
      <c r="I2565" s="37" t="s">
        <v>3729</v>
      </c>
      <c r="K2565" s="72">
        <v>1</v>
      </c>
      <c r="L2565" s="72"/>
      <c r="M2565" s="27">
        <v>207.08</v>
      </c>
    </row>
    <row r="2566" spans="2:16" s="22" customFormat="1" ht="13.5" customHeight="1" x14ac:dyDescent="0.25">
      <c r="B2566" s="73" t="s">
        <v>5169</v>
      </c>
      <c r="C2566" s="73"/>
      <c r="D2566" s="28">
        <v>1</v>
      </c>
      <c r="E2566" s="29">
        <v>43839</v>
      </c>
      <c r="G2566" s="39" t="s">
        <v>14</v>
      </c>
      <c r="H2566" s="39" t="s">
        <v>224</v>
      </c>
      <c r="I2566" s="39" t="s">
        <v>107</v>
      </c>
      <c r="K2566" s="74">
        <v>1</v>
      </c>
      <c r="L2566" s="74"/>
      <c r="M2566" s="30">
        <v>184.64</v>
      </c>
    </row>
    <row r="2567" spans="2:16" s="21" customFormat="1" ht="13.5" customHeight="1" x14ac:dyDescent="0.25">
      <c r="B2567" s="71" t="s">
        <v>5170</v>
      </c>
      <c r="C2567" s="71"/>
      <c r="D2567" s="25">
        <v>1</v>
      </c>
      <c r="E2567" s="26">
        <v>43839</v>
      </c>
      <c r="G2567" s="37" t="s">
        <v>130</v>
      </c>
      <c r="H2567" s="37" t="s">
        <v>3999</v>
      </c>
      <c r="I2567" s="37" t="s">
        <v>5171</v>
      </c>
      <c r="K2567" s="72">
        <v>2</v>
      </c>
      <c r="L2567" s="72"/>
      <c r="M2567" s="27">
        <v>273.60000000000002</v>
      </c>
    </row>
    <row r="2568" spans="2:16" s="22" customFormat="1" ht="13.5" customHeight="1" x14ac:dyDescent="0.25">
      <c r="B2568" s="73" t="s">
        <v>5170</v>
      </c>
      <c r="C2568" s="73"/>
      <c r="D2568" s="28">
        <v>2</v>
      </c>
      <c r="E2568" s="29">
        <v>43839</v>
      </c>
      <c r="G2568" s="39" t="s">
        <v>130</v>
      </c>
      <c r="H2568" s="39" t="s">
        <v>3546</v>
      </c>
      <c r="I2568" s="39" t="s">
        <v>134</v>
      </c>
      <c r="K2568" s="74">
        <v>5</v>
      </c>
      <c r="L2568" s="74"/>
      <c r="M2568" s="30">
        <v>2481.75</v>
      </c>
    </row>
    <row r="2569" spans="2:16" s="22" customFormat="1" ht="2.25" customHeight="1" x14ac:dyDescent="0.25"/>
    <row r="2570" spans="2:16" ht="11.25" customHeight="1" x14ac:dyDescent="0.25">
      <c r="B2570" s="76" t="s">
        <v>5170</v>
      </c>
      <c r="C2570" s="76"/>
      <c r="D2570" s="38"/>
      <c r="E2570" s="38"/>
      <c r="G2570" s="38"/>
      <c r="H2570" s="38"/>
      <c r="I2570" s="38"/>
      <c r="K2570" s="77"/>
      <c r="L2570" s="77"/>
      <c r="M2570" s="38"/>
      <c r="N2570" s="78">
        <v>2755.35</v>
      </c>
      <c r="O2570" s="78"/>
      <c r="P2570" s="78"/>
    </row>
    <row r="2571" spans="2:16" s="21" customFormat="1" ht="0.75" customHeight="1" x14ac:dyDescent="0.25">
      <c r="B2571" s="76"/>
      <c r="C2571" s="76"/>
      <c r="N2571" s="78"/>
      <c r="O2571" s="78"/>
      <c r="P2571" s="78"/>
    </row>
    <row r="2572" spans="2:16" s="21" customFormat="1" ht="13.2" x14ac:dyDescent="0.25">
      <c r="B2572" s="71" t="s">
        <v>5172</v>
      </c>
      <c r="C2572" s="71"/>
      <c r="D2572" s="25">
        <v>1</v>
      </c>
      <c r="E2572" s="26">
        <v>43839</v>
      </c>
      <c r="G2572" s="37" t="s">
        <v>14</v>
      </c>
      <c r="H2572" s="37" t="s">
        <v>223</v>
      </c>
      <c r="I2572" s="37" t="s">
        <v>107</v>
      </c>
      <c r="K2572" s="72">
        <v>1</v>
      </c>
      <c r="L2572" s="72"/>
      <c r="M2572" s="27">
        <v>170.6</v>
      </c>
    </row>
    <row r="2573" spans="2:16" s="21" customFormat="1" ht="11.25" customHeight="1" x14ac:dyDescent="0.25"/>
    <row r="2574" spans="2:16" s="22" customFormat="1" ht="13.5" customHeight="1" x14ac:dyDescent="0.25">
      <c r="B2574" s="73" t="s">
        <v>5173</v>
      </c>
      <c r="C2574" s="73"/>
      <c r="D2574" s="28">
        <v>1</v>
      </c>
      <c r="E2574" s="29">
        <v>43839</v>
      </c>
      <c r="G2574" s="39" t="s">
        <v>130</v>
      </c>
      <c r="H2574" s="39" t="s">
        <v>3547</v>
      </c>
      <c r="I2574" s="39" t="s">
        <v>134</v>
      </c>
      <c r="K2574" s="74">
        <v>10</v>
      </c>
      <c r="L2574" s="74"/>
      <c r="M2574" s="30">
        <v>4229.6000000000004</v>
      </c>
    </row>
    <row r="2575" spans="2:16" s="21" customFormat="1" ht="13.5" customHeight="1" x14ac:dyDescent="0.25">
      <c r="B2575" s="71" t="s">
        <v>5174</v>
      </c>
      <c r="C2575" s="71"/>
      <c r="D2575" s="25">
        <v>1</v>
      </c>
      <c r="E2575" s="26">
        <v>43844</v>
      </c>
      <c r="G2575" s="37" t="s">
        <v>37</v>
      </c>
      <c r="H2575" s="37" t="s">
        <v>1605</v>
      </c>
      <c r="I2575" s="37" t="s">
        <v>5175</v>
      </c>
      <c r="K2575" s="72">
        <v>1</v>
      </c>
      <c r="L2575" s="72"/>
      <c r="M2575" s="27">
        <v>138.15</v>
      </c>
    </row>
    <row r="2576" spans="2:16" s="22" customFormat="1" ht="13.5" customHeight="1" x14ac:dyDescent="0.25">
      <c r="B2576" s="73" t="s">
        <v>5176</v>
      </c>
      <c r="C2576" s="73"/>
      <c r="D2576" s="28">
        <v>1</v>
      </c>
      <c r="E2576" s="29">
        <v>43839</v>
      </c>
      <c r="G2576" s="39" t="s">
        <v>14</v>
      </c>
      <c r="H2576" s="39" t="s">
        <v>5177</v>
      </c>
      <c r="I2576" s="39" t="s">
        <v>5178</v>
      </c>
      <c r="K2576" s="74">
        <v>1</v>
      </c>
      <c r="L2576" s="74"/>
      <c r="M2576" s="30">
        <v>179.27</v>
      </c>
    </row>
    <row r="2577" spans="2:16" s="21" customFormat="1" ht="13.5" customHeight="1" x14ac:dyDescent="0.25">
      <c r="B2577" s="71" t="s">
        <v>5179</v>
      </c>
      <c r="C2577" s="71"/>
      <c r="D2577" s="25">
        <v>1</v>
      </c>
      <c r="E2577" s="26">
        <v>43839</v>
      </c>
      <c r="G2577" s="37" t="s">
        <v>14</v>
      </c>
      <c r="H2577" s="37" t="s">
        <v>128</v>
      </c>
      <c r="I2577" s="37" t="s">
        <v>51</v>
      </c>
      <c r="K2577" s="72">
        <v>4</v>
      </c>
      <c r="L2577" s="72"/>
      <c r="M2577" s="27">
        <v>717.08</v>
      </c>
    </row>
    <row r="2578" spans="2:16" s="22" customFormat="1" ht="13.5" customHeight="1" x14ac:dyDescent="0.25">
      <c r="B2578" s="73" t="s">
        <v>5180</v>
      </c>
      <c r="C2578" s="73"/>
      <c r="D2578" s="28">
        <v>1</v>
      </c>
      <c r="E2578" s="29">
        <v>43852</v>
      </c>
      <c r="G2578" s="39" t="s">
        <v>18</v>
      </c>
      <c r="H2578" s="39" t="s">
        <v>3877</v>
      </c>
      <c r="I2578" s="39" t="s">
        <v>3336</v>
      </c>
      <c r="K2578" s="74">
        <v>1</v>
      </c>
      <c r="L2578" s="74"/>
      <c r="M2578" s="30">
        <v>53.58</v>
      </c>
    </row>
    <row r="2579" spans="2:16" s="21" customFormat="1" ht="13.5" customHeight="1" x14ac:dyDescent="0.25">
      <c r="B2579" s="71" t="s">
        <v>5181</v>
      </c>
      <c r="C2579" s="71"/>
      <c r="D2579" s="25">
        <v>1</v>
      </c>
      <c r="E2579" s="26">
        <v>43839</v>
      </c>
      <c r="G2579" s="37" t="s">
        <v>14</v>
      </c>
      <c r="H2579" s="37" t="s">
        <v>3356</v>
      </c>
      <c r="I2579" s="37" t="s">
        <v>34</v>
      </c>
      <c r="K2579" s="72">
        <v>2</v>
      </c>
      <c r="L2579" s="72"/>
      <c r="M2579" s="27">
        <v>375.82</v>
      </c>
    </row>
    <row r="2580" spans="2:16" s="22" customFormat="1" ht="13.5" customHeight="1" x14ac:dyDescent="0.25">
      <c r="B2580" s="73" t="s">
        <v>5182</v>
      </c>
      <c r="C2580" s="73"/>
      <c r="D2580" s="28">
        <v>1</v>
      </c>
      <c r="E2580" s="29">
        <v>43879</v>
      </c>
      <c r="G2580" s="39" t="s">
        <v>18</v>
      </c>
      <c r="H2580" s="39" t="s">
        <v>3542</v>
      </c>
      <c r="I2580" s="39" t="s">
        <v>116</v>
      </c>
      <c r="K2580" s="74">
        <v>2</v>
      </c>
      <c r="L2580" s="74"/>
      <c r="M2580" s="30">
        <v>163.98</v>
      </c>
    </row>
    <row r="2581" spans="2:16" s="21" customFormat="1" ht="13.5" customHeight="1" x14ac:dyDescent="0.25">
      <c r="B2581" s="71" t="s">
        <v>5183</v>
      </c>
      <c r="C2581" s="71"/>
      <c r="D2581" s="25">
        <v>1</v>
      </c>
      <c r="E2581" s="26">
        <v>43839</v>
      </c>
      <c r="G2581" s="37" t="s">
        <v>14</v>
      </c>
      <c r="H2581" s="37" t="s">
        <v>148</v>
      </c>
      <c r="I2581" s="37" t="s">
        <v>51</v>
      </c>
      <c r="K2581" s="72">
        <v>1</v>
      </c>
      <c r="L2581" s="72"/>
      <c r="M2581" s="27">
        <v>182.64</v>
      </c>
    </row>
    <row r="2582" spans="2:16" s="22" customFormat="1" ht="13.5" customHeight="1" x14ac:dyDescent="0.25">
      <c r="B2582" s="73" t="s">
        <v>5184</v>
      </c>
      <c r="C2582" s="73"/>
      <c r="D2582" s="28">
        <v>1</v>
      </c>
      <c r="E2582" s="29">
        <v>43879</v>
      </c>
      <c r="G2582" s="39" t="s">
        <v>18</v>
      </c>
      <c r="H2582" s="39" t="s">
        <v>3905</v>
      </c>
      <c r="I2582" s="39" t="s">
        <v>96</v>
      </c>
      <c r="K2582" s="74">
        <v>1</v>
      </c>
      <c r="L2582" s="74"/>
      <c r="M2582" s="30">
        <v>667.8</v>
      </c>
    </row>
    <row r="2583" spans="2:16" s="21" customFormat="1" ht="13.5" customHeight="1" x14ac:dyDescent="0.25">
      <c r="B2583" s="71" t="s">
        <v>5185</v>
      </c>
      <c r="C2583" s="71"/>
      <c r="D2583" s="25">
        <v>1</v>
      </c>
      <c r="E2583" s="26">
        <v>43845</v>
      </c>
      <c r="G2583" s="37" t="s">
        <v>14</v>
      </c>
      <c r="H2583" s="37" t="s">
        <v>5186</v>
      </c>
      <c r="I2583" s="37" t="s">
        <v>49</v>
      </c>
      <c r="K2583" s="72">
        <v>1</v>
      </c>
      <c r="L2583" s="72"/>
      <c r="M2583" s="27">
        <v>148.34</v>
      </c>
    </row>
    <row r="2584" spans="2:16" s="22" customFormat="1" ht="13.5" customHeight="1" x14ac:dyDescent="0.25">
      <c r="B2584" s="73" t="s">
        <v>5187</v>
      </c>
      <c r="C2584" s="73"/>
      <c r="D2584" s="28">
        <v>1</v>
      </c>
      <c r="E2584" s="29">
        <v>43879</v>
      </c>
      <c r="G2584" s="39" t="s">
        <v>18</v>
      </c>
      <c r="H2584" s="39" t="s">
        <v>3526</v>
      </c>
      <c r="I2584" s="39" t="s">
        <v>114</v>
      </c>
      <c r="K2584" s="74">
        <v>4</v>
      </c>
      <c r="L2584" s="74"/>
      <c r="M2584" s="30">
        <v>521.28</v>
      </c>
    </row>
    <row r="2585" spans="2:16" s="21" customFormat="1" ht="13.5" customHeight="1" x14ac:dyDescent="0.25">
      <c r="B2585" s="71" t="s">
        <v>5187</v>
      </c>
      <c r="C2585" s="71"/>
      <c r="D2585" s="25">
        <v>2</v>
      </c>
      <c r="E2585" s="26">
        <v>43879</v>
      </c>
      <c r="G2585" s="37" t="s">
        <v>18</v>
      </c>
      <c r="H2585" s="37" t="s">
        <v>456</v>
      </c>
      <c r="I2585" s="37" t="s">
        <v>96</v>
      </c>
      <c r="K2585" s="72">
        <v>5</v>
      </c>
      <c r="L2585" s="72"/>
      <c r="M2585" s="27">
        <v>4040.95</v>
      </c>
    </row>
    <row r="2586" spans="2:16" s="22" customFormat="1" ht="13.5" customHeight="1" x14ac:dyDescent="0.25">
      <c r="B2586" s="73" t="s">
        <v>5187</v>
      </c>
      <c r="C2586" s="73"/>
      <c r="D2586" s="28">
        <v>3</v>
      </c>
      <c r="E2586" s="29">
        <v>43879</v>
      </c>
      <c r="G2586" s="39" t="s">
        <v>18</v>
      </c>
      <c r="H2586" s="39" t="s">
        <v>3904</v>
      </c>
      <c r="I2586" s="39" t="s">
        <v>24</v>
      </c>
      <c r="K2586" s="74">
        <v>2</v>
      </c>
      <c r="L2586" s="74"/>
      <c r="M2586" s="30">
        <v>269.62</v>
      </c>
    </row>
    <row r="2587" spans="2:16" s="22" customFormat="1" ht="2.25" customHeight="1" x14ac:dyDescent="0.25"/>
    <row r="2588" spans="2:16" ht="11.25" customHeight="1" x14ac:dyDescent="0.25">
      <c r="B2588" s="76" t="s">
        <v>5187</v>
      </c>
      <c r="C2588" s="76"/>
      <c r="D2588" s="38"/>
      <c r="E2588" s="38"/>
      <c r="G2588" s="38"/>
      <c r="H2588" s="38"/>
      <c r="I2588" s="38"/>
      <c r="K2588" s="77"/>
      <c r="L2588" s="77"/>
      <c r="M2588" s="38"/>
      <c r="N2588" s="78">
        <v>4831.8500000000004</v>
      </c>
      <c r="O2588" s="78"/>
      <c r="P2588" s="78"/>
    </row>
    <row r="2589" spans="2:16" s="21" customFormat="1" ht="0.75" customHeight="1" x14ac:dyDescent="0.25">
      <c r="B2589" s="76"/>
      <c r="C2589" s="76"/>
      <c r="N2589" s="78"/>
      <c r="O2589" s="78"/>
      <c r="P2589" s="78"/>
    </row>
    <row r="2590" spans="2:16" s="21" customFormat="1" ht="13.2" x14ac:dyDescent="0.25">
      <c r="B2590" s="71" t="s">
        <v>5188</v>
      </c>
      <c r="C2590" s="71"/>
      <c r="D2590" s="25">
        <v>1</v>
      </c>
      <c r="E2590" s="26">
        <v>43839</v>
      </c>
      <c r="G2590" s="37" t="s">
        <v>14</v>
      </c>
      <c r="H2590" s="37" t="s">
        <v>223</v>
      </c>
      <c r="I2590" s="37" t="s">
        <v>107</v>
      </c>
      <c r="K2590" s="72">
        <v>1</v>
      </c>
      <c r="L2590" s="72"/>
      <c r="M2590" s="27">
        <v>170.6</v>
      </c>
    </row>
    <row r="2591" spans="2:16" s="21" customFormat="1" ht="11.25" customHeight="1" x14ac:dyDescent="0.25"/>
    <row r="2592" spans="2:16" s="22" customFormat="1" ht="13.5" customHeight="1" x14ac:dyDescent="0.25">
      <c r="B2592" s="73" t="s">
        <v>5189</v>
      </c>
      <c r="C2592" s="73"/>
      <c r="D2592" s="28">
        <v>1</v>
      </c>
      <c r="E2592" s="29">
        <v>43865</v>
      </c>
      <c r="G2592" s="39" t="s">
        <v>18</v>
      </c>
      <c r="H2592" s="39" t="s">
        <v>3916</v>
      </c>
      <c r="I2592" s="39" t="s">
        <v>21</v>
      </c>
      <c r="K2592" s="74">
        <v>1</v>
      </c>
      <c r="L2592" s="74"/>
      <c r="M2592" s="30">
        <v>61.52</v>
      </c>
    </row>
    <row r="2593" spans="2:16" s="21" customFormat="1" ht="13.5" customHeight="1" x14ac:dyDescent="0.25">
      <c r="B2593" s="71" t="s">
        <v>5190</v>
      </c>
      <c r="C2593" s="71"/>
      <c r="D2593" s="25">
        <v>1</v>
      </c>
      <c r="E2593" s="26">
        <v>43865</v>
      </c>
      <c r="G2593" s="37" t="s">
        <v>18</v>
      </c>
      <c r="H2593" s="37" t="s">
        <v>3528</v>
      </c>
      <c r="I2593" s="37" t="s">
        <v>35</v>
      </c>
      <c r="K2593" s="72">
        <v>4</v>
      </c>
      <c r="L2593" s="72"/>
      <c r="M2593" s="27">
        <v>896.44</v>
      </c>
    </row>
    <row r="2594" spans="2:16" s="22" customFormat="1" ht="13.5" customHeight="1" x14ac:dyDescent="0.25">
      <c r="B2594" s="73" t="s">
        <v>5191</v>
      </c>
      <c r="C2594" s="73"/>
      <c r="D2594" s="28">
        <v>1</v>
      </c>
      <c r="E2594" s="29">
        <v>43865</v>
      </c>
      <c r="G2594" s="39" t="s">
        <v>18</v>
      </c>
      <c r="H2594" s="39" t="s">
        <v>3895</v>
      </c>
      <c r="I2594" s="39" t="s">
        <v>3285</v>
      </c>
      <c r="K2594" s="74">
        <v>1</v>
      </c>
      <c r="L2594" s="74"/>
      <c r="M2594" s="30">
        <v>667.53</v>
      </c>
    </row>
    <row r="2595" spans="2:16" s="21" customFormat="1" ht="13.5" customHeight="1" x14ac:dyDescent="0.25">
      <c r="B2595" s="71" t="s">
        <v>5192</v>
      </c>
      <c r="C2595" s="71"/>
      <c r="D2595" s="25">
        <v>1</v>
      </c>
      <c r="E2595" s="26">
        <v>43865</v>
      </c>
      <c r="G2595" s="37" t="s">
        <v>18</v>
      </c>
      <c r="H2595" s="37" t="s">
        <v>3530</v>
      </c>
      <c r="I2595" s="37" t="s">
        <v>3292</v>
      </c>
      <c r="K2595" s="72">
        <v>9</v>
      </c>
      <c r="L2595" s="72"/>
      <c r="M2595" s="27">
        <v>260.01</v>
      </c>
    </row>
    <row r="2596" spans="2:16" s="22" customFormat="1" ht="13.5" customHeight="1" x14ac:dyDescent="0.25">
      <c r="B2596" s="73" t="s">
        <v>5193</v>
      </c>
      <c r="C2596" s="73"/>
      <c r="D2596" s="28">
        <v>1</v>
      </c>
      <c r="E2596" s="29">
        <v>43879</v>
      </c>
      <c r="G2596" s="39" t="s">
        <v>18</v>
      </c>
      <c r="H2596" s="39" t="s">
        <v>3287</v>
      </c>
      <c r="I2596" s="39" t="s">
        <v>3288</v>
      </c>
      <c r="K2596" s="74">
        <v>200</v>
      </c>
      <c r="L2596" s="74"/>
      <c r="M2596" s="30">
        <v>104</v>
      </c>
    </row>
    <row r="2597" spans="2:16" s="21" customFormat="1" ht="13.5" customHeight="1" x14ac:dyDescent="0.25">
      <c r="B2597" s="71" t="s">
        <v>5193</v>
      </c>
      <c r="C2597" s="71"/>
      <c r="D2597" s="25">
        <v>2</v>
      </c>
      <c r="E2597" s="26">
        <v>43879</v>
      </c>
      <c r="G2597" s="37" t="s">
        <v>18</v>
      </c>
      <c r="H2597" s="37" t="s">
        <v>3914</v>
      </c>
      <c r="I2597" s="37" t="s">
        <v>5194</v>
      </c>
      <c r="K2597" s="72">
        <v>1</v>
      </c>
      <c r="L2597" s="72"/>
      <c r="M2597" s="27">
        <v>125.81</v>
      </c>
    </row>
    <row r="2598" spans="2:16" s="22" customFormat="1" ht="13.5" customHeight="1" x14ac:dyDescent="0.25">
      <c r="B2598" s="73" t="s">
        <v>5193</v>
      </c>
      <c r="C2598" s="73"/>
      <c r="D2598" s="28">
        <v>3</v>
      </c>
      <c r="E2598" s="29">
        <v>43879</v>
      </c>
      <c r="G2598" s="39" t="s">
        <v>18</v>
      </c>
      <c r="H2598" s="39" t="s">
        <v>3759</v>
      </c>
      <c r="I2598" s="39" t="s">
        <v>3760</v>
      </c>
      <c r="K2598" s="74">
        <v>1</v>
      </c>
      <c r="L2598" s="74"/>
      <c r="M2598" s="30">
        <v>166.18</v>
      </c>
    </row>
    <row r="2599" spans="2:16" s="22" customFormat="1" ht="2.25" customHeight="1" x14ac:dyDescent="0.25"/>
    <row r="2600" spans="2:16" ht="11.25" customHeight="1" x14ac:dyDescent="0.25">
      <c r="B2600" s="76" t="s">
        <v>5193</v>
      </c>
      <c r="C2600" s="76"/>
      <c r="D2600" s="38"/>
      <c r="E2600" s="38"/>
      <c r="G2600" s="38"/>
      <c r="H2600" s="38"/>
      <c r="I2600" s="38"/>
      <c r="K2600" s="77"/>
      <c r="L2600" s="77"/>
      <c r="M2600" s="38"/>
      <c r="N2600" s="78">
        <v>395.99</v>
      </c>
      <c r="O2600" s="78"/>
      <c r="P2600" s="78"/>
    </row>
    <row r="2601" spans="2:16" s="21" customFormat="1" ht="0.75" customHeight="1" x14ac:dyDescent="0.25">
      <c r="B2601" s="76"/>
      <c r="C2601" s="76"/>
      <c r="N2601" s="78"/>
      <c r="O2601" s="78"/>
      <c r="P2601" s="78"/>
    </row>
    <row r="2602" spans="2:16" s="21" customFormat="1" ht="13.2" x14ac:dyDescent="0.25">
      <c r="B2602" s="71" t="s">
        <v>5195</v>
      </c>
      <c r="C2602" s="71"/>
      <c r="D2602" s="25">
        <v>1</v>
      </c>
      <c r="E2602" s="26">
        <v>43872</v>
      </c>
      <c r="G2602" s="37" t="s">
        <v>18</v>
      </c>
      <c r="H2602" s="37" t="s">
        <v>3535</v>
      </c>
      <c r="I2602" s="37" t="s">
        <v>23</v>
      </c>
      <c r="K2602" s="72">
        <v>2</v>
      </c>
      <c r="L2602" s="72"/>
      <c r="M2602" s="27">
        <v>445.72</v>
      </c>
    </row>
    <row r="2603" spans="2:16" s="21" customFormat="1" ht="11.25" customHeight="1" x14ac:dyDescent="0.25"/>
    <row r="2604" spans="2:16" s="22" customFormat="1" ht="13.5" customHeight="1" x14ac:dyDescent="0.25">
      <c r="B2604" s="73" t="s">
        <v>5196</v>
      </c>
      <c r="C2604" s="73"/>
      <c r="D2604" s="28">
        <v>1</v>
      </c>
      <c r="E2604" s="29">
        <v>43872</v>
      </c>
      <c r="G2604" s="39" t="s">
        <v>18</v>
      </c>
      <c r="H2604" s="39" t="s">
        <v>3911</v>
      </c>
      <c r="I2604" s="39" t="s">
        <v>4190</v>
      </c>
      <c r="K2604" s="74">
        <v>2</v>
      </c>
      <c r="L2604" s="74"/>
      <c r="M2604" s="30">
        <v>195.66</v>
      </c>
    </row>
    <row r="2605" spans="2:16" s="21" customFormat="1" ht="13.5" customHeight="1" x14ac:dyDescent="0.25">
      <c r="B2605" s="71" t="s">
        <v>5197</v>
      </c>
      <c r="C2605" s="71"/>
      <c r="D2605" s="25">
        <v>1</v>
      </c>
      <c r="E2605" s="26">
        <v>43872</v>
      </c>
      <c r="G2605" s="37" t="s">
        <v>18</v>
      </c>
      <c r="H2605" s="37" t="s">
        <v>3747</v>
      </c>
      <c r="I2605" s="37" t="s">
        <v>20</v>
      </c>
      <c r="K2605" s="72">
        <v>3</v>
      </c>
      <c r="L2605" s="72"/>
      <c r="M2605" s="27">
        <v>3625.53</v>
      </c>
    </row>
    <row r="2606" spans="2:16" s="22" customFormat="1" ht="13.5" customHeight="1" x14ac:dyDescent="0.25">
      <c r="B2606" s="73" t="s">
        <v>5197</v>
      </c>
      <c r="C2606" s="73"/>
      <c r="D2606" s="28">
        <v>2</v>
      </c>
      <c r="E2606" s="29">
        <v>43872</v>
      </c>
      <c r="G2606" s="39" t="s">
        <v>18</v>
      </c>
      <c r="H2606" s="39" t="s">
        <v>3664</v>
      </c>
      <c r="I2606" s="39" t="s">
        <v>3316</v>
      </c>
      <c r="K2606" s="74">
        <v>3</v>
      </c>
      <c r="L2606" s="74"/>
      <c r="M2606" s="30">
        <v>3020.43</v>
      </c>
    </row>
    <row r="2607" spans="2:16" s="21" customFormat="1" ht="13.5" customHeight="1" x14ac:dyDescent="0.25">
      <c r="B2607" s="71" t="s">
        <v>5197</v>
      </c>
      <c r="C2607" s="71"/>
      <c r="D2607" s="25">
        <v>3</v>
      </c>
      <c r="E2607" s="26">
        <v>43872</v>
      </c>
      <c r="G2607" s="37" t="s">
        <v>18</v>
      </c>
      <c r="H2607" s="37" t="s">
        <v>3665</v>
      </c>
      <c r="I2607" s="37" t="s">
        <v>19</v>
      </c>
      <c r="K2607" s="72">
        <v>3</v>
      </c>
      <c r="L2607" s="72"/>
      <c r="M2607" s="27">
        <v>4513.8599999999997</v>
      </c>
    </row>
    <row r="2608" spans="2:16" s="21" customFormat="1" ht="13.2" x14ac:dyDescent="0.25">
      <c r="B2608" s="79" t="s">
        <v>5198</v>
      </c>
      <c r="C2608" s="79"/>
      <c r="D2608" s="79"/>
      <c r="E2608" s="79"/>
      <c r="F2608" s="79"/>
      <c r="G2608" s="79"/>
      <c r="H2608" s="79"/>
      <c r="I2608" s="79"/>
      <c r="J2608" s="79"/>
      <c r="K2608" s="79"/>
      <c r="L2608" s="79"/>
      <c r="M2608" s="79"/>
    </row>
    <row r="2609" spans="2:16" s="21" customFormat="1" ht="2.25" customHeight="1" x14ac:dyDescent="0.25"/>
    <row r="2610" spans="2:16" ht="11.25" customHeight="1" x14ac:dyDescent="0.25">
      <c r="B2610" s="76" t="s">
        <v>5197</v>
      </c>
      <c r="C2610" s="76"/>
      <c r="D2610" s="38"/>
      <c r="E2610" s="38"/>
      <c r="G2610" s="38"/>
      <c r="H2610" s="38"/>
      <c r="I2610" s="38"/>
      <c r="K2610" s="77"/>
      <c r="L2610" s="77"/>
      <c r="M2610" s="38"/>
      <c r="N2610" s="78">
        <v>11159.82</v>
      </c>
      <c r="O2610" s="78"/>
      <c r="P2610" s="78"/>
    </row>
    <row r="2611" spans="2:16" s="22" customFormat="1" ht="0.75" customHeight="1" x14ac:dyDescent="0.25">
      <c r="B2611" s="76"/>
      <c r="C2611" s="76"/>
      <c r="N2611" s="78"/>
      <c r="O2611" s="78"/>
      <c r="P2611" s="78"/>
    </row>
    <row r="2612" spans="2:16" s="22" customFormat="1" ht="13.2" x14ac:dyDescent="0.25">
      <c r="B2612" s="73" t="s">
        <v>5199</v>
      </c>
      <c r="C2612" s="73"/>
      <c r="D2612" s="28">
        <v>1</v>
      </c>
      <c r="E2612" s="29">
        <v>43872</v>
      </c>
      <c r="G2612" s="39" t="s">
        <v>18</v>
      </c>
      <c r="H2612" s="39" t="s">
        <v>3912</v>
      </c>
      <c r="I2612" s="39" t="s">
        <v>4931</v>
      </c>
      <c r="K2612" s="74">
        <v>2</v>
      </c>
      <c r="L2612" s="74"/>
      <c r="M2612" s="30">
        <v>189.14</v>
      </c>
    </row>
    <row r="2613" spans="2:16" s="22" customFormat="1" ht="11.25" customHeight="1" x14ac:dyDescent="0.25"/>
    <row r="2614" spans="2:16" s="21" customFormat="1" ht="13.5" customHeight="1" x14ac:dyDescent="0.25">
      <c r="B2614" s="71" t="s">
        <v>5200</v>
      </c>
      <c r="C2614" s="71"/>
      <c r="D2614" s="25">
        <v>1</v>
      </c>
      <c r="E2614" s="26">
        <v>43851</v>
      </c>
      <c r="G2614" s="37" t="s">
        <v>18</v>
      </c>
      <c r="H2614" s="37" t="s">
        <v>3838</v>
      </c>
      <c r="I2614" s="37" t="s">
        <v>3290</v>
      </c>
      <c r="K2614" s="72">
        <v>6</v>
      </c>
      <c r="L2614" s="72"/>
      <c r="M2614" s="27">
        <v>1996.92</v>
      </c>
    </row>
    <row r="2615" spans="2:16" s="22" customFormat="1" ht="13.5" customHeight="1" x14ac:dyDescent="0.25">
      <c r="B2615" s="73" t="s">
        <v>5201</v>
      </c>
      <c r="C2615" s="73"/>
      <c r="D2615" s="28">
        <v>1</v>
      </c>
      <c r="E2615" s="29">
        <v>43872</v>
      </c>
      <c r="G2615" s="39" t="s">
        <v>18</v>
      </c>
      <c r="H2615" s="39" t="s">
        <v>3474</v>
      </c>
      <c r="I2615" s="39" t="s">
        <v>109</v>
      </c>
      <c r="K2615" s="74">
        <v>3</v>
      </c>
      <c r="L2615" s="74"/>
      <c r="M2615" s="30">
        <v>311.33999999999997</v>
      </c>
    </row>
    <row r="2616" spans="2:16" s="21" customFormat="1" ht="13.5" customHeight="1" x14ac:dyDescent="0.25">
      <c r="B2616" s="71" t="s">
        <v>5201</v>
      </c>
      <c r="C2616" s="71"/>
      <c r="D2616" s="25">
        <v>2</v>
      </c>
      <c r="E2616" s="26">
        <v>43872</v>
      </c>
      <c r="G2616" s="37" t="s">
        <v>18</v>
      </c>
      <c r="H2616" s="37" t="s">
        <v>3475</v>
      </c>
      <c r="I2616" s="37" t="s">
        <v>112</v>
      </c>
      <c r="K2616" s="72">
        <v>3</v>
      </c>
      <c r="L2616" s="72"/>
      <c r="M2616" s="27">
        <v>137.25</v>
      </c>
    </row>
    <row r="2617" spans="2:16" s="22" customFormat="1" ht="13.5" customHeight="1" x14ac:dyDescent="0.25">
      <c r="B2617" s="73" t="s">
        <v>5201</v>
      </c>
      <c r="C2617" s="73"/>
      <c r="D2617" s="28">
        <v>3</v>
      </c>
      <c r="E2617" s="29">
        <v>43872</v>
      </c>
      <c r="G2617" s="39" t="s">
        <v>18</v>
      </c>
      <c r="H2617" s="39" t="s">
        <v>3476</v>
      </c>
      <c r="I2617" s="39" t="s">
        <v>103</v>
      </c>
      <c r="K2617" s="74">
        <v>3</v>
      </c>
      <c r="L2617" s="74"/>
      <c r="M2617" s="30">
        <v>305.58</v>
      </c>
    </row>
    <row r="2618" spans="2:16" s="21" customFormat="1" ht="13.5" customHeight="1" x14ac:dyDescent="0.25">
      <c r="B2618" s="71" t="s">
        <v>5201</v>
      </c>
      <c r="C2618" s="71"/>
      <c r="D2618" s="25">
        <v>4</v>
      </c>
      <c r="E2618" s="26">
        <v>43872</v>
      </c>
      <c r="G2618" s="37" t="s">
        <v>18</v>
      </c>
      <c r="H2618" s="37" t="s">
        <v>3477</v>
      </c>
      <c r="I2618" s="37" t="s">
        <v>3292</v>
      </c>
      <c r="K2618" s="72">
        <v>3</v>
      </c>
      <c r="L2618" s="72"/>
      <c r="M2618" s="27">
        <v>136.5</v>
      </c>
    </row>
    <row r="2619" spans="2:16" s="21" customFormat="1" ht="2.25" customHeight="1" x14ac:dyDescent="0.25"/>
    <row r="2620" spans="2:16" ht="11.25" customHeight="1" x14ac:dyDescent="0.25">
      <c r="B2620" s="76" t="s">
        <v>5201</v>
      </c>
      <c r="C2620" s="76"/>
      <c r="D2620" s="38"/>
      <c r="E2620" s="38"/>
      <c r="G2620" s="38"/>
      <c r="H2620" s="38"/>
      <c r="I2620" s="38"/>
      <c r="K2620" s="77"/>
      <c r="L2620" s="77"/>
      <c r="M2620" s="38"/>
      <c r="N2620" s="78">
        <v>890.67</v>
      </c>
      <c r="O2620" s="78"/>
      <c r="P2620" s="78"/>
    </row>
    <row r="2621" spans="2:16" s="22" customFormat="1" ht="0.75" customHeight="1" x14ac:dyDescent="0.25">
      <c r="B2621" s="76"/>
      <c r="C2621" s="76"/>
      <c r="N2621" s="78"/>
      <c r="O2621" s="78"/>
      <c r="P2621" s="78"/>
    </row>
    <row r="2622" spans="2:16" s="22" customFormat="1" ht="13.2" x14ac:dyDescent="0.25">
      <c r="B2622" s="73" t="s">
        <v>5202</v>
      </c>
      <c r="C2622" s="73"/>
      <c r="D2622" s="28">
        <v>1</v>
      </c>
      <c r="E2622" s="29">
        <v>43872</v>
      </c>
      <c r="G2622" s="39" t="s">
        <v>18</v>
      </c>
      <c r="H2622" s="39" t="s">
        <v>3565</v>
      </c>
      <c r="I2622" s="39" t="s">
        <v>112</v>
      </c>
      <c r="K2622" s="74">
        <v>2</v>
      </c>
      <c r="L2622" s="74"/>
      <c r="M2622" s="30">
        <v>91.38</v>
      </c>
    </row>
    <row r="2623" spans="2:16" s="22" customFormat="1" ht="11.25" customHeight="1" x14ac:dyDescent="0.25"/>
    <row r="2624" spans="2:16" s="21" customFormat="1" ht="13.5" customHeight="1" x14ac:dyDescent="0.25">
      <c r="B2624" s="71" t="s">
        <v>5202</v>
      </c>
      <c r="C2624" s="71"/>
      <c r="D2624" s="25">
        <v>2</v>
      </c>
      <c r="E2624" s="26">
        <v>43872</v>
      </c>
      <c r="G2624" s="37" t="s">
        <v>18</v>
      </c>
      <c r="H2624" s="37" t="s">
        <v>3755</v>
      </c>
      <c r="I2624" s="37" t="s">
        <v>111</v>
      </c>
      <c r="K2624" s="72">
        <v>2</v>
      </c>
      <c r="L2624" s="72"/>
      <c r="M2624" s="27">
        <v>105.38</v>
      </c>
    </row>
    <row r="2625" spans="2:16" s="22" customFormat="1" ht="13.5" customHeight="1" x14ac:dyDescent="0.25">
      <c r="B2625" s="73" t="s">
        <v>5202</v>
      </c>
      <c r="C2625" s="73"/>
      <c r="D2625" s="28">
        <v>3</v>
      </c>
      <c r="E2625" s="29">
        <v>43872</v>
      </c>
      <c r="G2625" s="39" t="s">
        <v>18</v>
      </c>
      <c r="H2625" s="39" t="s">
        <v>3489</v>
      </c>
      <c r="I2625" s="39" t="s">
        <v>3296</v>
      </c>
      <c r="K2625" s="74">
        <v>2</v>
      </c>
      <c r="L2625" s="74"/>
      <c r="M2625" s="30">
        <v>112.02</v>
      </c>
    </row>
    <row r="2626" spans="2:16" s="22" customFormat="1" ht="2.25" customHeight="1" x14ac:dyDescent="0.25"/>
    <row r="2627" spans="2:16" ht="11.25" customHeight="1" x14ac:dyDescent="0.25">
      <c r="B2627" s="76" t="s">
        <v>5202</v>
      </c>
      <c r="C2627" s="76"/>
      <c r="D2627" s="38"/>
      <c r="E2627" s="38"/>
      <c r="G2627" s="38"/>
      <c r="H2627" s="38"/>
      <c r="I2627" s="38"/>
      <c r="K2627" s="77"/>
      <c r="L2627" s="77"/>
      <c r="M2627" s="38"/>
      <c r="N2627" s="78">
        <v>308.77999999999997</v>
      </c>
      <c r="O2627" s="78"/>
      <c r="P2627" s="78"/>
    </row>
    <row r="2628" spans="2:16" s="21" customFormat="1" ht="0.75" customHeight="1" x14ac:dyDescent="0.25">
      <c r="B2628" s="76"/>
      <c r="C2628" s="76"/>
      <c r="N2628" s="78"/>
      <c r="O2628" s="78"/>
      <c r="P2628" s="78"/>
    </row>
    <row r="2629" spans="2:16" s="21" customFormat="1" ht="13.2" x14ac:dyDescent="0.25">
      <c r="B2629" s="71" t="s">
        <v>5203</v>
      </c>
      <c r="C2629" s="71"/>
      <c r="D2629" s="25">
        <v>1</v>
      </c>
      <c r="E2629" s="26">
        <v>43872</v>
      </c>
      <c r="G2629" s="37" t="s">
        <v>18</v>
      </c>
      <c r="H2629" s="37" t="s">
        <v>3902</v>
      </c>
      <c r="I2629" s="37" t="s">
        <v>5204</v>
      </c>
      <c r="K2629" s="72">
        <v>2</v>
      </c>
      <c r="L2629" s="72"/>
      <c r="M2629" s="27">
        <v>229.74</v>
      </c>
    </row>
    <row r="2630" spans="2:16" s="21" customFormat="1" ht="11.25" customHeight="1" x14ac:dyDescent="0.25"/>
    <row r="2631" spans="2:16" s="22" customFormat="1" ht="13.5" customHeight="1" x14ac:dyDescent="0.25">
      <c r="B2631" s="73" t="s">
        <v>5205</v>
      </c>
      <c r="C2631" s="73"/>
      <c r="D2631" s="28">
        <v>1</v>
      </c>
      <c r="E2631" s="29">
        <v>43851</v>
      </c>
      <c r="G2631" s="39" t="s">
        <v>18</v>
      </c>
      <c r="H2631" s="39" t="s">
        <v>3900</v>
      </c>
      <c r="I2631" s="39" t="s">
        <v>5206</v>
      </c>
      <c r="K2631" s="74">
        <v>1</v>
      </c>
      <c r="L2631" s="74"/>
      <c r="M2631" s="30">
        <v>188.85</v>
      </c>
    </row>
    <row r="2632" spans="2:16" s="21" customFormat="1" ht="13.5" customHeight="1" x14ac:dyDescent="0.25">
      <c r="B2632" s="71" t="s">
        <v>5205</v>
      </c>
      <c r="C2632" s="71"/>
      <c r="D2632" s="25">
        <v>2</v>
      </c>
      <c r="E2632" s="26">
        <v>43851</v>
      </c>
      <c r="G2632" s="37" t="s">
        <v>18</v>
      </c>
      <c r="H2632" s="37" t="s">
        <v>3901</v>
      </c>
      <c r="I2632" s="37" t="s">
        <v>5207</v>
      </c>
      <c r="K2632" s="72">
        <v>1</v>
      </c>
      <c r="L2632" s="72"/>
      <c r="M2632" s="27">
        <v>117.28</v>
      </c>
    </row>
    <row r="2633" spans="2:16" s="21" customFormat="1" ht="2.25" customHeight="1" x14ac:dyDescent="0.25"/>
    <row r="2634" spans="2:16" ht="11.25" customHeight="1" x14ac:dyDescent="0.25">
      <c r="B2634" s="76" t="s">
        <v>5205</v>
      </c>
      <c r="C2634" s="76"/>
      <c r="D2634" s="38"/>
      <c r="E2634" s="38"/>
      <c r="G2634" s="38"/>
      <c r="H2634" s="38"/>
      <c r="I2634" s="38"/>
      <c r="K2634" s="77"/>
      <c r="L2634" s="77"/>
      <c r="M2634" s="38"/>
      <c r="N2634" s="78">
        <v>306.13</v>
      </c>
      <c r="O2634" s="78"/>
      <c r="P2634" s="78"/>
    </row>
    <row r="2635" spans="2:16" s="22" customFormat="1" ht="0.75" customHeight="1" x14ac:dyDescent="0.25">
      <c r="B2635" s="76"/>
      <c r="C2635" s="76"/>
      <c r="N2635" s="78"/>
      <c r="O2635" s="78"/>
      <c r="P2635" s="78"/>
    </row>
    <row r="2636" spans="2:16" s="22" customFormat="1" ht="13.2" x14ac:dyDescent="0.25">
      <c r="B2636" s="73" t="s">
        <v>5208</v>
      </c>
      <c r="C2636" s="73"/>
      <c r="D2636" s="28">
        <v>1</v>
      </c>
      <c r="E2636" s="29">
        <v>43872</v>
      </c>
      <c r="G2636" s="39" t="s">
        <v>18</v>
      </c>
      <c r="H2636" s="39" t="s">
        <v>3466</v>
      </c>
      <c r="I2636" s="39" t="s">
        <v>93</v>
      </c>
      <c r="K2636" s="74">
        <v>2</v>
      </c>
      <c r="L2636" s="74"/>
      <c r="M2636" s="30">
        <v>1347.68</v>
      </c>
    </row>
    <row r="2637" spans="2:16" s="22" customFormat="1" ht="11.25" customHeight="1" x14ac:dyDescent="0.25"/>
    <row r="2638" spans="2:16" s="21" customFormat="1" ht="13.5" customHeight="1" x14ac:dyDescent="0.25">
      <c r="B2638" s="71" t="s">
        <v>5208</v>
      </c>
      <c r="C2638" s="71"/>
      <c r="D2638" s="25">
        <v>2</v>
      </c>
      <c r="E2638" s="26">
        <v>43872</v>
      </c>
      <c r="G2638" s="37" t="s">
        <v>18</v>
      </c>
      <c r="H2638" s="37" t="s">
        <v>3467</v>
      </c>
      <c r="I2638" s="37" t="s">
        <v>24</v>
      </c>
      <c r="K2638" s="72">
        <v>2</v>
      </c>
      <c r="L2638" s="72"/>
      <c r="M2638" s="27">
        <v>271.5</v>
      </c>
    </row>
    <row r="2639" spans="2:16" s="21" customFormat="1" ht="2.25" customHeight="1" x14ac:dyDescent="0.25"/>
    <row r="2640" spans="2:16" ht="11.25" customHeight="1" x14ac:dyDescent="0.25">
      <c r="B2640" s="76" t="s">
        <v>5208</v>
      </c>
      <c r="C2640" s="76"/>
      <c r="D2640" s="38"/>
      <c r="E2640" s="38"/>
      <c r="G2640" s="38"/>
      <c r="H2640" s="38"/>
      <c r="I2640" s="38"/>
      <c r="K2640" s="77"/>
      <c r="L2640" s="77"/>
      <c r="M2640" s="38"/>
      <c r="N2640" s="78">
        <v>1619.18</v>
      </c>
      <c r="O2640" s="78"/>
      <c r="P2640" s="78"/>
    </row>
    <row r="2641" spans="2:16" s="22" customFormat="1" ht="0.75" customHeight="1" x14ac:dyDescent="0.25">
      <c r="B2641" s="76"/>
      <c r="C2641" s="76"/>
      <c r="N2641" s="78"/>
      <c r="O2641" s="78"/>
      <c r="P2641" s="78"/>
    </row>
    <row r="2642" spans="2:16" s="22" customFormat="1" ht="13.2" x14ac:dyDescent="0.25">
      <c r="B2642" s="73" t="s">
        <v>5209</v>
      </c>
      <c r="C2642" s="73"/>
      <c r="D2642" s="28">
        <v>1</v>
      </c>
      <c r="E2642" s="29">
        <v>43851</v>
      </c>
      <c r="G2642" s="39" t="s">
        <v>18</v>
      </c>
      <c r="H2642" s="39" t="s">
        <v>3873</v>
      </c>
      <c r="I2642" s="39" t="s">
        <v>3625</v>
      </c>
      <c r="K2642" s="74">
        <v>4</v>
      </c>
      <c r="L2642" s="74"/>
      <c r="M2642" s="30">
        <v>509.32</v>
      </c>
    </row>
    <row r="2643" spans="2:16" s="22" customFormat="1" ht="11.25" customHeight="1" x14ac:dyDescent="0.25"/>
    <row r="2644" spans="2:16" s="21" customFormat="1" ht="13.5" customHeight="1" x14ac:dyDescent="0.25">
      <c r="B2644" s="71" t="s">
        <v>5209</v>
      </c>
      <c r="C2644" s="71"/>
      <c r="D2644" s="25">
        <v>2</v>
      </c>
      <c r="E2644" s="26">
        <v>43851</v>
      </c>
      <c r="G2644" s="37" t="s">
        <v>18</v>
      </c>
      <c r="H2644" s="37" t="s">
        <v>3628</v>
      </c>
      <c r="I2644" s="37" t="s">
        <v>24</v>
      </c>
      <c r="K2644" s="72">
        <v>1</v>
      </c>
      <c r="L2644" s="72"/>
      <c r="M2644" s="27">
        <v>129.54</v>
      </c>
    </row>
    <row r="2645" spans="2:16" s="22" customFormat="1" ht="13.5" customHeight="1" x14ac:dyDescent="0.25">
      <c r="B2645" s="73" t="s">
        <v>5209</v>
      </c>
      <c r="C2645" s="73"/>
      <c r="D2645" s="28">
        <v>3</v>
      </c>
      <c r="E2645" s="29">
        <v>43851</v>
      </c>
      <c r="G2645" s="39" t="s">
        <v>18</v>
      </c>
      <c r="H2645" s="39" t="s">
        <v>3874</v>
      </c>
      <c r="I2645" s="39" t="s">
        <v>98</v>
      </c>
      <c r="K2645" s="74">
        <v>2</v>
      </c>
      <c r="L2645" s="74"/>
      <c r="M2645" s="30">
        <v>357.46</v>
      </c>
    </row>
    <row r="2646" spans="2:16" s="22" customFormat="1" ht="2.25" customHeight="1" x14ac:dyDescent="0.25"/>
    <row r="2647" spans="2:16" ht="11.25" customHeight="1" x14ac:dyDescent="0.25">
      <c r="B2647" s="76" t="s">
        <v>5209</v>
      </c>
      <c r="C2647" s="76"/>
      <c r="D2647" s="38"/>
      <c r="E2647" s="38"/>
      <c r="G2647" s="38"/>
      <c r="H2647" s="38"/>
      <c r="I2647" s="38"/>
      <c r="K2647" s="77"/>
      <c r="L2647" s="77"/>
      <c r="M2647" s="38"/>
      <c r="N2647" s="78">
        <v>996.32</v>
      </c>
      <c r="O2647" s="78"/>
      <c r="P2647" s="78"/>
    </row>
    <row r="2648" spans="2:16" s="21" customFormat="1" ht="0.75" customHeight="1" x14ac:dyDescent="0.25">
      <c r="B2648" s="76"/>
      <c r="C2648" s="76"/>
      <c r="N2648" s="78"/>
      <c r="O2648" s="78"/>
      <c r="P2648" s="78"/>
    </row>
    <row r="2649" spans="2:16" s="21" customFormat="1" ht="13.2" x14ac:dyDescent="0.25">
      <c r="B2649" s="71" t="s">
        <v>5210</v>
      </c>
      <c r="C2649" s="71"/>
      <c r="D2649" s="25">
        <v>1</v>
      </c>
      <c r="E2649" s="26">
        <v>43851</v>
      </c>
      <c r="G2649" s="37" t="s">
        <v>18</v>
      </c>
      <c r="H2649" s="37" t="s">
        <v>3626</v>
      </c>
      <c r="I2649" s="37" t="s">
        <v>35</v>
      </c>
      <c r="K2649" s="72">
        <v>3</v>
      </c>
      <c r="L2649" s="72"/>
      <c r="M2649" s="27">
        <v>608.82000000000005</v>
      </c>
    </row>
    <row r="2650" spans="2:16" s="21" customFormat="1" ht="11.25" customHeight="1" x14ac:dyDescent="0.25"/>
    <row r="2651" spans="2:16" s="22" customFormat="1" ht="13.5" customHeight="1" x14ac:dyDescent="0.25">
      <c r="B2651" s="73" t="s">
        <v>5211</v>
      </c>
      <c r="C2651" s="73"/>
      <c r="D2651" s="28">
        <v>1</v>
      </c>
      <c r="E2651" s="29">
        <v>43851</v>
      </c>
      <c r="G2651" s="39" t="s">
        <v>18</v>
      </c>
      <c r="H2651" s="39" t="s">
        <v>3744</v>
      </c>
      <c r="I2651" s="39" t="s">
        <v>3299</v>
      </c>
      <c r="K2651" s="74">
        <v>4</v>
      </c>
      <c r="L2651" s="74"/>
      <c r="M2651" s="30">
        <v>391.84</v>
      </c>
    </row>
    <row r="2652" spans="2:16" s="21" customFormat="1" ht="13.5" customHeight="1" x14ac:dyDescent="0.25">
      <c r="B2652" s="71" t="s">
        <v>5212</v>
      </c>
      <c r="C2652" s="71"/>
      <c r="D2652" s="25">
        <v>1</v>
      </c>
      <c r="E2652" s="26">
        <v>43851</v>
      </c>
      <c r="G2652" s="37" t="s">
        <v>18</v>
      </c>
      <c r="H2652" s="37" t="s">
        <v>3512</v>
      </c>
      <c r="I2652" s="37" t="s">
        <v>93</v>
      </c>
      <c r="K2652" s="72">
        <v>5</v>
      </c>
      <c r="L2652" s="72"/>
      <c r="M2652" s="27">
        <v>2929.8</v>
      </c>
    </row>
    <row r="2653" spans="2:16" s="22" customFormat="1" ht="13.5" customHeight="1" x14ac:dyDescent="0.25">
      <c r="B2653" s="73" t="s">
        <v>5213</v>
      </c>
      <c r="C2653" s="73"/>
      <c r="D2653" s="28">
        <v>1</v>
      </c>
      <c r="E2653" s="29">
        <v>43851</v>
      </c>
      <c r="G2653" s="39" t="s">
        <v>18</v>
      </c>
      <c r="H2653" s="39" t="s">
        <v>3513</v>
      </c>
      <c r="I2653" s="39" t="s">
        <v>93</v>
      </c>
      <c r="K2653" s="74">
        <v>4</v>
      </c>
      <c r="L2653" s="74"/>
      <c r="M2653" s="30">
        <v>2451.16</v>
      </c>
    </row>
    <row r="2654" spans="2:16" s="21" customFormat="1" ht="13.5" customHeight="1" x14ac:dyDescent="0.25">
      <c r="B2654" s="71" t="s">
        <v>5214</v>
      </c>
      <c r="C2654" s="71"/>
      <c r="D2654" s="25">
        <v>1</v>
      </c>
      <c r="E2654" s="26">
        <v>43846</v>
      </c>
      <c r="G2654" s="37" t="s">
        <v>43</v>
      </c>
      <c r="H2654" s="37" t="s">
        <v>3378</v>
      </c>
      <c r="I2654" s="37" t="s">
        <v>3678</v>
      </c>
      <c r="K2654" s="72">
        <v>1</v>
      </c>
      <c r="L2654" s="72"/>
      <c r="M2654" s="27">
        <v>22.72</v>
      </c>
    </row>
    <row r="2655" spans="2:16" s="22" customFormat="1" ht="13.5" customHeight="1" x14ac:dyDescent="0.25">
      <c r="B2655" s="73" t="s">
        <v>5214</v>
      </c>
      <c r="C2655" s="73"/>
      <c r="D2655" s="28">
        <v>2</v>
      </c>
      <c r="E2655" s="29">
        <v>43846</v>
      </c>
      <c r="G2655" s="39" t="s">
        <v>43</v>
      </c>
      <c r="H2655" s="39" t="s">
        <v>4007</v>
      </c>
      <c r="I2655" s="39" t="s">
        <v>81</v>
      </c>
      <c r="K2655" s="74">
        <v>1</v>
      </c>
      <c r="L2655" s="74"/>
      <c r="M2655" s="30">
        <v>1045.46</v>
      </c>
    </row>
    <row r="2656" spans="2:16" s="21" customFormat="1" ht="13.5" customHeight="1" x14ac:dyDescent="0.25">
      <c r="B2656" s="71" t="s">
        <v>5214</v>
      </c>
      <c r="C2656" s="71"/>
      <c r="D2656" s="25">
        <v>3</v>
      </c>
      <c r="E2656" s="26">
        <v>43846</v>
      </c>
      <c r="G2656" s="37" t="s">
        <v>43</v>
      </c>
      <c r="H2656" s="37" t="s">
        <v>4008</v>
      </c>
      <c r="I2656" s="37" t="s">
        <v>82</v>
      </c>
      <c r="K2656" s="72">
        <v>1</v>
      </c>
      <c r="L2656" s="72"/>
      <c r="M2656" s="27">
        <v>68.5</v>
      </c>
    </row>
    <row r="2657" spans="2:16" s="22" customFormat="1" ht="13.5" customHeight="1" x14ac:dyDescent="0.25">
      <c r="B2657" s="73" t="s">
        <v>5214</v>
      </c>
      <c r="C2657" s="73"/>
      <c r="D2657" s="28">
        <v>4</v>
      </c>
      <c r="E2657" s="29">
        <v>43846</v>
      </c>
      <c r="G2657" s="39" t="s">
        <v>43</v>
      </c>
      <c r="H2657" s="39" t="s">
        <v>3517</v>
      </c>
      <c r="I2657" s="39" t="s">
        <v>66</v>
      </c>
      <c r="K2657" s="74">
        <v>1</v>
      </c>
      <c r="L2657" s="74"/>
      <c r="M2657" s="30">
        <v>129.97999999999999</v>
      </c>
    </row>
    <row r="2658" spans="2:16" s="21" customFormat="1" ht="13.5" customHeight="1" x14ac:dyDescent="0.25">
      <c r="B2658" s="71" t="s">
        <v>5214</v>
      </c>
      <c r="C2658" s="71"/>
      <c r="D2658" s="25">
        <v>5</v>
      </c>
      <c r="E2658" s="26">
        <v>43846</v>
      </c>
      <c r="G2658" s="37" t="s">
        <v>43</v>
      </c>
      <c r="H2658" s="37" t="s">
        <v>4009</v>
      </c>
      <c r="I2658" s="37" t="s">
        <v>3794</v>
      </c>
      <c r="K2658" s="72">
        <v>1</v>
      </c>
      <c r="L2658" s="72"/>
      <c r="M2658" s="27">
        <v>349.42</v>
      </c>
    </row>
    <row r="2659" spans="2:16" s="21" customFormat="1" ht="13.2" x14ac:dyDescent="0.25">
      <c r="B2659" s="79" t="s">
        <v>5215</v>
      </c>
      <c r="C2659" s="79"/>
      <c r="D2659" s="79"/>
      <c r="E2659" s="79"/>
      <c r="F2659" s="79"/>
      <c r="G2659" s="79"/>
      <c r="H2659" s="79"/>
      <c r="I2659" s="79"/>
      <c r="J2659" s="79"/>
      <c r="K2659" s="79"/>
      <c r="L2659" s="79"/>
      <c r="M2659" s="79"/>
    </row>
    <row r="2660" spans="2:16" s="21" customFormat="1" ht="2.25" customHeight="1" x14ac:dyDescent="0.25"/>
    <row r="2661" spans="2:16" ht="11.25" customHeight="1" x14ac:dyDescent="0.25">
      <c r="B2661" s="76" t="s">
        <v>5214</v>
      </c>
      <c r="C2661" s="76"/>
      <c r="D2661" s="38"/>
      <c r="E2661" s="38"/>
      <c r="G2661" s="38"/>
      <c r="H2661" s="38"/>
      <c r="I2661" s="38"/>
      <c r="K2661" s="77"/>
      <c r="L2661" s="77"/>
      <c r="M2661" s="38"/>
      <c r="N2661" s="78">
        <v>1616.08</v>
      </c>
      <c r="O2661" s="78"/>
      <c r="P2661" s="78"/>
    </row>
    <row r="2662" spans="2:16" s="22" customFormat="1" ht="0.75" customHeight="1" x14ac:dyDescent="0.25">
      <c r="B2662" s="76"/>
      <c r="C2662" s="76"/>
      <c r="N2662" s="78"/>
      <c r="O2662" s="78"/>
      <c r="P2662" s="78"/>
    </row>
    <row r="2663" spans="2:16" s="22" customFormat="1" ht="13.2" x14ac:dyDescent="0.25">
      <c r="B2663" s="73" t="s">
        <v>5216</v>
      </c>
      <c r="C2663" s="73"/>
      <c r="D2663" s="28">
        <v>1</v>
      </c>
      <c r="E2663" s="29">
        <v>43839</v>
      </c>
      <c r="G2663" s="39" t="s">
        <v>5217</v>
      </c>
      <c r="H2663" s="39" t="s">
        <v>5218</v>
      </c>
      <c r="I2663" s="39" t="s">
        <v>3579</v>
      </c>
      <c r="K2663" s="74">
        <v>1</v>
      </c>
      <c r="L2663" s="74"/>
      <c r="M2663" s="30">
        <v>762.28</v>
      </c>
    </row>
    <row r="2664" spans="2:16" s="22" customFormat="1" ht="11.25" customHeight="1" x14ac:dyDescent="0.25"/>
    <row r="2665" spans="2:16" s="21" customFormat="1" ht="13.5" customHeight="1" x14ac:dyDescent="0.25">
      <c r="B2665" s="71" t="s">
        <v>5219</v>
      </c>
      <c r="C2665" s="71"/>
      <c r="D2665" s="25">
        <v>1</v>
      </c>
      <c r="E2665" s="26">
        <v>43857</v>
      </c>
      <c r="G2665" s="37" t="s">
        <v>56</v>
      </c>
      <c r="H2665" s="37" t="s">
        <v>3987</v>
      </c>
      <c r="I2665" s="37" t="s">
        <v>89</v>
      </c>
      <c r="K2665" s="72">
        <v>1</v>
      </c>
      <c r="L2665" s="72"/>
      <c r="M2665" s="27">
        <v>471.76</v>
      </c>
    </row>
    <row r="2666" spans="2:16" s="22" customFormat="1" ht="13.5" customHeight="1" x14ac:dyDescent="0.25">
      <c r="B2666" s="73" t="s">
        <v>5219</v>
      </c>
      <c r="C2666" s="73"/>
      <c r="D2666" s="28">
        <v>2</v>
      </c>
      <c r="E2666" s="29">
        <v>43857</v>
      </c>
      <c r="G2666" s="39" t="s">
        <v>56</v>
      </c>
      <c r="H2666" s="39" t="s">
        <v>3363</v>
      </c>
      <c r="I2666" s="39" t="s">
        <v>3303</v>
      </c>
      <c r="K2666" s="74">
        <v>1</v>
      </c>
      <c r="L2666" s="74"/>
      <c r="M2666" s="30">
        <v>567.61</v>
      </c>
    </row>
    <row r="2667" spans="2:16" s="21" customFormat="1" ht="13.5" customHeight="1" x14ac:dyDescent="0.25">
      <c r="B2667" s="71" t="s">
        <v>5219</v>
      </c>
      <c r="C2667" s="71"/>
      <c r="D2667" s="25">
        <v>3</v>
      </c>
      <c r="E2667" s="26">
        <v>43857</v>
      </c>
      <c r="G2667" s="37" t="s">
        <v>56</v>
      </c>
      <c r="H2667" s="37" t="s">
        <v>3365</v>
      </c>
      <c r="I2667" s="37" t="s">
        <v>3366</v>
      </c>
      <c r="K2667" s="72">
        <v>1</v>
      </c>
      <c r="L2667" s="72"/>
      <c r="M2667" s="27">
        <v>206.4</v>
      </c>
    </row>
    <row r="2668" spans="2:16" s="22" customFormat="1" ht="13.5" customHeight="1" x14ac:dyDescent="0.25">
      <c r="B2668" s="73" t="s">
        <v>5219</v>
      </c>
      <c r="C2668" s="73"/>
      <c r="D2668" s="28">
        <v>4</v>
      </c>
      <c r="E2668" s="29">
        <v>43857</v>
      </c>
      <c r="G2668" s="39" t="s">
        <v>56</v>
      </c>
      <c r="H2668" s="39" t="s">
        <v>3439</v>
      </c>
      <c r="I2668" s="39" t="s">
        <v>97</v>
      </c>
      <c r="K2668" s="74">
        <v>1</v>
      </c>
      <c r="L2668" s="74"/>
      <c r="M2668" s="30">
        <v>664.62</v>
      </c>
    </row>
    <row r="2669" spans="2:16" s="21" customFormat="1" ht="13.5" customHeight="1" x14ac:dyDescent="0.25">
      <c r="B2669" s="71" t="s">
        <v>5219</v>
      </c>
      <c r="C2669" s="71"/>
      <c r="D2669" s="25">
        <v>5</v>
      </c>
      <c r="E2669" s="26">
        <v>43857</v>
      </c>
      <c r="G2669" s="37" t="s">
        <v>56</v>
      </c>
      <c r="H2669" s="37" t="s">
        <v>3441</v>
      </c>
      <c r="I2669" s="37" t="s">
        <v>47</v>
      </c>
      <c r="K2669" s="72">
        <v>1</v>
      </c>
      <c r="L2669" s="72"/>
      <c r="M2669" s="27">
        <v>131.29</v>
      </c>
    </row>
    <row r="2670" spans="2:16" s="22" customFormat="1" ht="13.5" customHeight="1" x14ac:dyDescent="0.25">
      <c r="B2670" s="73" t="s">
        <v>5219</v>
      </c>
      <c r="C2670" s="73"/>
      <c r="D2670" s="28">
        <v>6</v>
      </c>
      <c r="E2670" s="29">
        <v>43857</v>
      </c>
      <c r="G2670" s="39" t="s">
        <v>56</v>
      </c>
      <c r="H2670" s="39" t="s">
        <v>3440</v>
      </c>
      <c r="I2670" s="39" t="s">
        <v>95</v>
      </c>
      <c r="K2670" s="74">
        <v>1</v>
      </c>
      <c r="L2670" s="74"/>
      <c r="M2670" s="30">
        <v>232.31</v>
      </c>
    </row>
    <row r="2671" spans="2:16" s="21" customFormat="1" ht="13.5" customHeight="1" x14ac:dyDescent="0.25">
      <c r="B2671" s="71" t="s">
        <v>5219</v>
      </c>
      <c r="C2671" s="71"/>
      <c r="D2671" s="25">
        <v>7</v>
      </c>
      <c r="E2671" s="26">
        <v>43857</v>
      </c>
      <c r="G2671" s="37" t="s">
        <v>56</v>
      </c>
      <c r="H2671" s="37" t="s">
        <v>3445</v>
      </c>
      <c r="I2671" s="37" t="s">
        <v>57</v>
      </c>
      <c r="K2671" s="72">
        <v>1</v>
      </c>
      <c r="L2671" s="72"/>
      <c r="M2671" s="27">
        <v>471.76</v>
      </c>
    </row>
    <row r="2672" spans="2:16" s="22" customFormat="1" ht="13.5" customHeight="1" x14ac:dyDescent="0.25">
      <c r="B2672" s="73" t="s">
        <v>5219</v>
      </c>
      <c r="C2672" s="73"/>
      <c r="D2672" s="28">
        <v>8</v>
      </c>
      <c r="E2672" s="29">
        <v>43857</v>
      </c>
      <c r="G2672" s="39" t="s">
        <v>56</v>
      </c>
      <c r="H2672" s="39" t="s">
        <v>3985</v>
      </c>
      <c r="I2672" s="39" t="s">
        <v>4286</v>
      </c>
      <c r="K2672" s="74">
        <v>1</v>
      </c>
      <c r="L2672" s="74"/>
      <c r="M2672" s="30">
        <v>567.61</v>
      </c>
    </row>
    <row r="2673" spans="2:16" s="21" customFormat="1" ht="13.5" customHeight="1" x14ac:dyDescent="0.25">
      <c r="B2673" s="71" t="s">
        <v>5219</v>
      </c>
      <c r="C2673" s="71"/>
      <c r="D2673" s="25">
        <v>9</v>
      </c>
      <c r="E2673" s="26">
        <v>43857</v>
      </c>
      <c r="G2673" s="37" t="s">
        <v>56</v>
      </c>
      <c r="H2673" s="37" t="s">
        <v>3986</v>
      </c>
      <c r="I2673" s="37" t="s">
        <v>4287</v>
      </c>
      <c r="K2673" s="72">
        <v>1</v>
      </c>
      <c r="L2673" s="72"/>
      <c r="M2673" s="27">
        <v>206.4</v>
      </c>
    </row>
    <row r="2674" spans="2:16" s="22" customFormat="1" ht="13.5" customHeight="1" x14ac:dyDescent="0.25">
      <c r="B2674" s="73" t="s">
        <v>5219</v>
      </c>
      <c r="C2674" s="73"/>
      <c r="D2674" s="28">
        <v>10</v>
      </c>
      <c r="E2674" s="29">
        <v>43857</v>
      </c>
      <c r="G2674" s="39" t="s">
        <v>56</v>
      </c>
      <c r="H2674" s="39" t="s">
        <v>3359</v>
      </c>
      <c r="I2674" s="39" t="s">
        <v>89</v>
      </c>
      <c r="K2674" s="74">
        <v>1</v>
      </c>
      <c r="L2674" s="74"/>
      <c r="M2674" s="30">
        <v>647.85</v>
      </c>
    </row>
    <row r="2675" spans="2:16" s="21" customFormat="1" ht="13.5" customHeight="1" x14ac:dyDescent="0.25">
      <c r="B2675" s="71" t="s">
        <v>5219</v>
      </c>
      <c r="C2675" s="71"/>
      <c r="D2675" s="25">
        <v>11</v>
      </c>
      <c r="E2675" s="26">
        <v>43857</v>
      </c>
      <c r="G2675" s="37" t="s">
        <v>56</v>
      </c>
      <c r="H2675" s="37" t="s">
        <v>3449</v>
      </c>
      <c r="I2675" s="37" t="s">
        <v>90</v>
      </c>
      <c r="K2675" s="72">
        <v>1</v>
      </c>
      <c r="L2675" s="72"/>
      <c r="M2675" s="27">
        <v>138.66999999999999</v>
      </c>
    </row>
    <row r="2676" spans="2:16" s="22" customFormat="1" ht="13.5" customHeight="1" x14ac:dyDescent="0.25">
      <c r="B2676" s="73" t="s">
        <v>5219</v>
      </c>
      <c r="C2676" s="73"/>
      <c r="D2676" s="28">
        <v>12</v>
      </c>
      <c r="E2676" s="29">
        <v>43857</v>
      </c>
      <c r="G2676" s="39" t="s">
        <v>56</v>
      </c>
      <c r="H2676" s="39" t="s">
        <v>3988</v>
      </c>
      <c r="I2676" s="39" t="s">
        <v>92</v>
      </c>
      <c r="K2676" s="74">
        <v>1</v>
      </c>
      <c r="L2676" s="74"/>
      <c r="M2676" s="30">
        <v>664.62</v>
      </c>
    </row>
    <row r="2677" spans="2:16" s="21" customFormat="1" ht="13.5" customHeight="1" x14ac:dyDescent="0.25">
      <c r="B2677" s="71" t="s">
        <v>5219</v>
      </c>
      <c r="C2677" s="71"/>
      <c r="D2677" s="25">
        <v>13</v>
      </c>
      <c r="E2677" s="26">
        <v>43857</v>
      </c>
      <c r="G2677" s="37" t="s">
        <v>56</v>
      </c>
      <c r="H2677" s="37" t="s">
        <v>3996</v>
      </c>
      <c r="I2677" s="37" t="s">
        <v>3674</v>
      </c>
      <c r="K2677" s="72">
        <v>1</v>
      </c>
      <c r="L2677" s="72"/>
      <c r="M2677" s="27">
        <v>142.47</v>
      </c>
    </row>
    <row r="2678" spans="2:16" s="22" customFormat="1" ht="13.5" customHeight="1" x14ac:dyDescent="0.25">
      <c r="B2678" s="73" t="s">
        <v>5219</v>
      </c>
      <c r="C2678" s="73"/>
      <c r="D2678" s="28">
        <v>14</v>
      </c>
      <c r="E2678" s="29">
        <v>43857</v>
      </c>
      <c r="G2678" s="39" t="s">
        <v>56</v>
      </c>
      <c r="H2678" s="39" t="s">
        <v>3994</v>
      </c>
      <c r="I2678" s="39" t="s">
        <v>3673</v>
      </c>
      <c r="K2678" s="74">
        <v>1</v>
      </c>
      <c r="L2678" s="74"/>
      <c r="M2678" s="30">
        <v>262.52999999999997</v>
      </c>
    </row>
    <row r="2679" spans="2:16" s="21" customFormat="1" ht="13.5" customHeight="1" x14ac:dyDescent="0.25">
      <c r="B2679" s="71" t="s">
        <v>5219</v>
      </c>
      <c r="C2679" s="71"/>
      <c r="D2679" s="25">
        <v>15</v>
      </c>
      <c r="E2679" s="26">
        <v>43857</v>
      </c>
      <c r="G2679" s="37" t="s">
        <v>56</v>
      </c>
      <c r="H2679" s="37" t="s">
        <v>3448</v>
      </c>
      <c r="I2679" s="37" t="s">
        <v>5220</v>
      </c>
      <c r="K2679" s="72">
        <v>1</v>
      </c>
      <c r="L2679" s="72"/>
      <c r="M2679" s="27">
        <v>229.75</v>
      </c>
    </row>
    <row r="2680" spans="2:16" s="21" customFormat="1" ht="2.25" customHeight="1" x14ac:dyDescent="0.25"/>
    <row r="2681" spans="2:16" ht="11.25" customHeight="1" x14ac:dyDescent="0.25">
      <c r="B2681" s="76" t="s">
        <v>5219</v>
      </c>
      <c r="C2681" s="76"/>
      <c r="D2681" s="38"/>
      <c r="E2681" s="38"/>
      <c r="G2681" s="38"/>
      <c r="H2681" s="38"/>
      <c r="I2681" s="38"/>
      <c r="K2681" s="77"/>
      <c r="L2681" s="77"/>
      <c r="M2681" s="38"/>
      <c r="N2681" s="78">
        <v>5605.65</v>
      </c>
      <c r="O2681" s="78"/>
      <c r="P2681" s="78"/>
    </row>
    <row r="2682" spans="2:16" s="22" customFormat="1" ht="0.75" customHeight="1" x14ac:dyDescent="0.25">
      <c r="B2682" s="76"/>
      <c r="C2682" s="76"/>
      <c r="N2682" s="78"/>
      <c r="O2682" s="78"/>
      <c r="P2682" s="78"/>
    </row>
    <row r="2683" spans="2:16" s="22" customFormat="1" ht="13.2" x14ac:dyDescent="0.25">
      <c r="B2683" s="73" t="s">
        <v>5221</v>
      </c>
      <c r="C2683" s="73"/>
      <c r="D2683" s="28">
        <v>1</v>
      </c>
      <c r="E2683" s="29">
        <v>43839</v>
      </c>
      <c r="G2683" s="39" t="s">
        <v>5222</v>
      </c>
      <c r="H2683" s="39" t="s">
        <v>5223</v>
      </c>
      <c r="I2683" s="39" t="s">
        <v>5224</v>
      </c>
      <c r="K2683" s="74">
        <v>1</v>
      </c>
      <c r="L2683" s="74"/>
      <c r="M2683" s="30">
        <v>47.04</v>
      </c>
    </row>
    <row r="2684" spans="2:16" s="22" customFormat="1" ht="11.25" customHeight="1" x14ac:dyDescent="0.25"/>
    <row r="2685" spans="2:16" s="22" customFormat="1" ht="13.2" x14ac:dyDescent="0.25">
      <c r="B2685" s="75" t="s">
        <v>5225</v>
      </c>
      <c r="C2685" s="75"/>
      <c r="D2685" s="75"/>
      <c r="E2685" s="75"/>
      <c r="F2685" s="75"/>
      <c r="G2685" s="75"/>
      <c r="H2685" s="75"/>
      <c r="I2685" s="75"/>
      <c r="J2685" s="75"/>
      <c r="K2685" s="75"/>
      <c r="L2685" s="75"/>
      <c r="M2685" s="75"/>
    </row>
    <row r="2686" spans="2:16" s="21" customFormat="1" ht="13.5" customHeight="1" x14ac:dyDescent="0.25">
      <c r="B2686" s="71" t="s">
        <v>5226</v>
      </c>
      <c r="C2686" s="71"/>
      <c r="D2686" s="25">
        <v>1</v>
      </c>
      <c r="E2686" s="26">
        <v>43839</v>
      </c>
      <c r="G2686" s="37" t="s">
        <v>5222</v>
      </c>
      <c r="H2686" s="37" t="s">
        <v>5227</v>
      </c>
      <c r="I2686" s="37" t="s">
        <v>44</v>
      </c>
      <c r="K2686" s="72">
        <v>1</v>
      </c>
      <c r="L2686" s="72"/>
      <c r="M2686" s="27">
        <v>100.8</v>
      </c>
    </row>
    <row r="2687" spans="2:16" s="21" customFormat="1" ht="13.2" x14ac:dyDescent="0.25">
      <c r="B2687" s="80" t="s">
        <v>5228</v>
      </c>
      <c r="C2687" s="80"/>
      <c r="D2687" s="80"/>
      <c r="E2687" s="80"/>
      <c r="F2687" s="80"/>
      <c r="G2687" s="80"/>
      <c r="H2687" s="80"/>
      <c r="I2687" s="80"/>
      <c r="J2687" s="80"/>
      <c r="K2687" s="80"/>
      <c r="L2687" s="80"/>
      <c r="M2687" s="80"/>
    </row>
    <row r="2688" spans="2:16" s="21" customFormat="1" ht="13.2" x14ac:dyDescent="0.25">
      <c r="B2688" s="80"/>
      <c r="C2688" s="80"/>
      <c r="D2688" s="80"/>
      <c r="E2688" s="80"/>
      <c r="F2688" s="80"/>
      <c r="G2688" s="80"/>
      <c r="H2688" s="80"/>
      <c r="I2688" s="80"/>
      <c r="J2688" s="80"/>
      <c r="K2688" s="80"/>
      <c r="L2688" s="80"/>
      <c r="M2688" s="80"/>
    </row>
    <row r="2689" spans="2:16" s="21" customFormat="1" ht="13.2" x14ac:dyDescent="0.25">
      <c r="B2689" s="80"/>
      <c r="C2689" s="80"/>
      <c r="D2689" s="80"/>
      <c r="E2689" s="80"/>
      <c r="F2689" s="80"/>
      <c r="G2689" s="80"/>
      <c r="H2689" s="80"/>
      <c r="I2689" s="80"/>
      <c r="J2689" s="80"/>
      <c r="K2689" s="80"/>
      <c r="L2689" s="80"/>
      <c r="M2689" s="80"/>
    </row>
    <row r="2690" spans="2:16" s="22" customFormat="1" ht="13.5" customHeight="1" x14ac:dyDescent="0.25">
      <c r="B2690" s="73" t="s">
        <v>5229</v>
      </c>
      <c r="C2690" s="73"/>
      <c r="D2690" s="28">
        <v>1</v>
      </c>
      <c r="E2690" s="29">
        <v>43839</v>
      </c>
      <c r="G2690" s="39" t="s">
        <v>5230</v>
      </c>
      <c r="H2690" s="39" t="s">
        <v>5231</v>
      </c>
      <c r="I2690" s="39" t="s">
        <v>5232</v>
      </c>
      <c r="K2690" s="74">
        <v>1</v>
      </c>
      <c r="L2690" s="74"/>
      <c r="M2690" s="30">
        <v>493.99</v>
      </c>
    </row>
    <row r="2691" spans="2:16" s="21" customFormat="1" ht="13.5" customHeight="1" x14ac:dyDescent="0.25">
      <c r="B2691" s="71" t="s">
        <v>5229</v>
      </c>
      <c r="C2691" s="71"/>
      <c r="D2691" s="25">
        <v>2</v>
      </c>
      <c r="E2691" s="26">
        <v>43839</v>
      </c>
      <c r="G2691" s="37" t="s">
        <v>5230</v>
      </c>
      <c r="H2691" s="37" t="s">
        <v>5233</v>
      </c>
      <c r="I2691" s="37" t="s">
        <v>5234</v>
      </c>
      <c r="K2691" s="72">
        <v>1</v>
      </c>
      <c r="L2691" s="72"/>
      <c r="M2691" s="27">
        <v>60.27</v>
      </c>
    </row>
    <row r="2692" spans="2:16" s="22" customFormat="1" ht="13.5" customHeight="1" x14ac:dyDescent="0.25">
      <c r="B2692" s="73" t="s">
        <v>5229</v>
      </c>
      <c r="C2692" s="73"/>
      <c r="D2692" s="28">
        <v>3</v>
      </c>
      <c r="E2692" s="29">
        <v>43839</v>
      </c>
      <c r="G2692" s="39" t="s">
        <v>5230</v>
      </c>
      <c r="H2692" s="39" t="s">
        <v>5235</v>
      </c>
      <c r="I2692" s="39" t="s">
        <v>5236</v>
      </c>
      <c r="K2692" s="74">
        <v>1</v>
      </c>
      <c r="L2692" s="74"/>
      <c r="M2692" s="30">
        <v>1055.18</v>
      </c>
    </row>
    <row r="2693" spans="2:16" s="21" customFormat="1" ht="13.5" customHeight="1" x14ac:dyDescent="0.25">
      <c r="B2693" s="71" t="s">
        <v>5229</v>
      </c>
      <c r="C2693" s="71"/>
      <c r="D2693" s="25">
        <v>4</v>
      </c>
      <c r="E2693" s="26">
        <v>43839</v>
      </c>
      <c r="G2693" s="37" t="s">
        <v>5230</v>
      </c>
      <c r="H2693" s="37" t="s">
        <v>5237</v>
      </c>
      <c r="I2693" s="37" t="s">
        <v>4963</v>
      </c>
      <c r="K2693" s="72">
        <v>1</v>
      </c>
      <c r="L2693" s="72"/>
      <c r="M2693" s="27">
        <v>280.97000000000003</v>
      </c>
    </row>
    <row r="2694" spans="2:16" s="22" customFormat="1" ht="13.5" customHeight="1" x14ac:dyDescent="0.25">
      <c r="B2694" s="73" t="s">
        <v>5229</v>
      </c>
      <c r="C2694" s="73"/>
      <c r="D2694" s="28">
        <v>5</v>
      </c>
      <c r="E2694" s="29">
        <v>43839</v>
      </c>
      <c r="G2694" s="39" t="s">
        <v>5230</v>
      </c>
      <c r="H2694" s="39" t="s">
        <v>5238</v>
      </c>
      <c r="I2694" s="39" t="s">
        <v>5239</v>
      </c>
      <c r="K2694" s="74">
        <v>1</v>
      </c>
      <c r="L2694" s="74"/>
      <c r="M2694" s="30">
        <v>86.95</v>
      </c>
    </row>
    <row r="2695" spans="2:16" s="21" customFormat="1" ht="13.5" customHeight="1" x14ac:dyDescent="0.25">
      <c r="B2695" s="71" t="s">
        <v>5229</v>
      </c>
      <c r="C2695" s="71"/>
      <c r="D2695" s="25">
        <v>6</v>
      </c>
      <c r="E2695" s="26">
        <v>43839</v>
      </c>
      <c r="G2695" s="37" t="s">
        <v>5230</v>
      </c>
      <c r="H2695" s="37" t="s">
        <v>5240</v>
      </c>
      <c r="I2695" s="37" t="s">
        <v>5241</v>
      </c>
      <c r="K2695" s="72">
        <v>1</v>
      </c>
      <c r="L2695" s="72"/>
      <c r="M2695" s="27">
        <v>374.85</v>
      </c>
    </row>
    <row r="2696" spans="2:16" s="21" customFormat="1" ht="2.25" customHeight="1" x14ac:dyDescent="0.25"/>
    <row r="2697" spans="2:16" ht="11.25" customHeight="1" x14ac:dyDescent="0.25">
      <c r="B2697" s="76" t="s">
        <v>5229</v>
      </c>
      <c r="C2697" s="76"/>
      <c r="D2697" s="38"/>
      <c r="E2697" s="38"/>
      <c r="G2697" s="38"/>
      <c r="H2697" s="38"/>
      <c r="I2697" s="38"/>
      <c r="K2697" s="77"/>
      <c r="L2697" s="77"/>
      <c r="M2697" s="38"/>
      <c r="N2697" s="78">
        <v>2352.21</v>
      </c>
      <c r="O2697" s="78"/>
      <c r="P2697" s="78"/>
    </row>
    <row r="2698" spans="2:16" s="22" customFormat="1" ht="0.75" customHeight="1" x14ac:dyDescent="0.25">
      <c r="B2698" s="76"/>
      <c r="C2698" s="76"/>
      <c r="N2698" s="78"/>
      <c r="O2698" s="78"/>
      <c r="P2698" s="78"/>
    </row>
    <row r="2699" spans="2:16" s="22" customFormat="1" ht="13.2" x14ac:dyDescent="0.25">
      <c r="B2699" s="73" t="s">
        <v>5242</v>
      </c>
      <c r="C2699" s="73"/>
      <c r="D2699" s="28">
        <v>1</v>
      </c>
      <c r="E2699" s="29">
        <v>43839</v>
      </c>
      <c r="G2699" s="39" t="s">
        <v>3830</v>
      </c>
      <c r="H2699" s="39" t="s">
        <v>5243</v>
      </c>
      <c r="I2699" s="39" t="s">
        <v>5244</v>
      </c>
      <c r="K2699" s="74">
        <v>1</v>
      </c>
      <c r="L2699" s="74"/>
      <c r="M2699" s="30">
        <v>701.22</v>
      </c>
    </row>
    <row r="2700" spans="2:16" s="22" customFormat="1" ht="11.25" customHeight="1" x14ac:dyDescent="0.25"/>
    <row r="2701" spans="2:16" s="21" customFormat="1" ht="13.5" customHeight="1" x14ac:dyDescent="0.25">
      <c r="B2701" s="71" t="s">
        <v>5245</v>
      </c>
      <c r="C2701" s="71"/>
      <c r="D2701" s="25">
        <v>1</v>
      </c>
      <c r="E2701" s="26">
        <v>43839</v>
      </c>
      <c r="G2701" s="37" t="s">
        <v>117</v>
      </c>
      <c r="H2701" s="37" t="s">
        <v>3829</v>
      </c>
      <c r="I2701" s="37" t="s">
        <v>129</v>
      </c>
      <c r="K2701" s="72">
        <v>1</v>
      </c>
      <c r="L2701" s="72"/>
      <c r="M2701" s="27">
        <v>695.04</v>
      </c>
    </row>
    <row r="2702" spans="2:16" s="22" customFormat="1" ht="13.5" customHeight="1" x14ac:dyDescent="0.25">
      <c r="B2702" s="73" t="s">
        <v>5245</v>
      </c>
      <c r="C2702" s="73"/>
      <c r="D2702" s="28">
        <v>2</v>
      </c>
      <c r="E2702" s="29">
        <v>43839</v>
      </c>
      <c r="G2702" s="39" t="s">
        <v>117</v>
      </c>
      <c r="H2702" s="39" t="s">
        <v>118</v>
      </c>
      <c r="I2702" s="39" t="s">
        <v>119</v>
      </c>
      <c r="K2702" s="74">
        <v>1</v>
      </c>
      <c r="L2702" s="74"/>
      <c r="M2702" s="30">
        <v>20</v>
      </c>
    </row>
    <row r="2703" spans="2:16" s="22" customFormat="1" ht="2.25" customHeight="1" x14ac:dyDescent="0.25"/>
    <row r="2704" spans="2:16" ht="11.25" customHeight="1" x14ac:dyDescent="0.25">
      <c r="B2704" s="76" t="s">
        <v>5245</v>
      </c>
      <c r="C2704" s="76"/>
      <c r="D2704" s="38"/>
      <c r="E2704" s="38"/>
      <c r="G2704" s="38"/>
      <c r="H2704" s="38"/>
      <c r="I2704" s="38"/>
      <c r="K2704" s="77"/>
      <c r="L2704" s="77"/>
      <c r="M2704" s="38"/>
      <c r="N2704" s="78">
        <v>715.04</v>
      </c>
      <c r="O2704" s="78"/>
      <c r="P2704" s="78"/>
    </row>
    <row r="2705" spans="2:16" s="21" customFormat="1" ht="0.75" customHeight="1" x14ac:dyDescent="0.25">
      <c r="B2705" s="76"/>
      <c r="C2705" s="76"/>
      <c r="N2705" s="78"/>
      <c r="O2705" s="78"/>
      <c r="P2705" s="78"/>
    </row>
    <row r="2706" spans="2:16" s="21" customFormat="1" ht="13.2" x14ac:dyDescent="0.25">
      <c r="B2706" s="71" t="s">
        <v>5246</v>
      </c>
      <c r="C2706" s="71"/>
      <c r="D2706" s="25">
        <v>1</v>
      </c>
      <c r="E2706" s="26">
        <v>43850</v>
      </c>
      <c r="G2706" s="37" t="s">
        <v>120</v>
      </c>
      <c r="H2706" s="37" t="s">
        <v>3984</v>
      </c>
      <c r="I2706" s="37" t="s">
        <v>5247</v>
      </c>
      <c r="K2706" s="72">
        <v>2</v>
      </c>
      <c r="L2706" s="72"/>
      <c r="M2706" s="27">
        <v>90.8</v>
      </c>
    </row>
    <row r="2707" spans="2:16" s="21" customFormat="1" ht="11.25" customHeight="1" x14ac:dyDescent="0.25"/>
    <row r="2708" spans="2:16" s="22" customFormat="1" ht="13.5" customHeight="1" x14ac:dyDescent="0.25">
      <c r="B2708" s="73" t="s">
        <v>5248</v>
      </c>
      <c r="C2708" s="73"/>
      <c r="D2708" s="28">
        <v>1</v>
      </c>
      <c r="E2708" s="29">
        <v>43839</v>
      </c>
      <c r="G2708" s="39" t="s">
        <v>3275</v>
      </c>
      <c r="H2708" s="39" t="s">
        <v>3969</v>
      </c>
      <c r="I2708" s="39" t="s">
        <v>3434</v>
      </c>
      <c r="K2708" s="74">
        <v>1</v>
      </c>
      <c r="L2708" s="74"/>
      <c r="M2708" s="30">
        <v>300.08</v>
      </c>
    </row>
    <row r="2709" spans="2:16" s="21" customFormat="1" ht="13.5" customHeight="1" x14ac:dyDescent="0.25">
      <c r="B2709" s="71" t="s">
        <v>5248</v>
      </c>
      <c r="C2709" s="71"/>
      <c r="D2709" s="25">
        <v>2</v>
      </c>
      <c r="E2709" s="26">
        <v>43839</v>
      </c>
      <c r="G2709" s="37" t="s">
        <v>3275</v>
      </c>
      <c r="H2709" s="37" t="s">
        <v>3607</v>
      </c>
      <c r="I2709" s="37" t="s">
        <v>3276</v>
      </c>
      <c r="K2709" s="72">
        <v>1</v>
      </c>
      <c r="L2709" s="72"/>
      <c r="M2709" s="27">
        <v>300.08</v>
      </c>
    </row>
    <row r="2710" spans="2:16" s="21" customFormat="1" ht="2.25" customHeight="1" x14ac:dyDescent="0.25"/>
    <row r="2711" spans="2:16" ht="11.25" customHeight="1" x14ac:dyDescent="0.25">
      <c r="B2711" s="76" t="s">
        <v>5248</v>
      </c>
      <c r="C2711" s="76"/>
      <c r="D2711" s="38"/>
      <c r="E2711" s="38"/>
      <c r="G2711" s="38"/>
      <c r="H2711" s="38"/>
      <c r="I2711" s="38"/>
      <c r="K2711" s="77"/>
      <c r="L2711" s="77"/>
      <c r="M2711" s="38"/>
      <c r="N2711" s="78">
        <v>600.16</v>
      </c>
      <c r="O2711" s="78"/>
      <c r="P2711" s="78"/>
    </row>
    <row r="2712" spans="2:16" s="22" customFormat="1" ht="0.75" customHeight="1" x14ac:dyDescent="0.25">
      <c r="B2712" s="76"/>
      <c r="C2712" s="76"/>
      <c r="N2712" s="78"/>
      <c r="O2712" s="78"/>
      <c r="P2712" s="78"/>
    </row>
    <row r="2713" spans="2:16" s="22" customFormat="1" ht="13.2" x14ac:dyDescent="0.25">
      <c r="B2713" s="73" t="s">
        <v>5249</v>
      </c>
      <c r="C2713" s="73"/>
      <c r="D2713" s="28">
        <v>1</v>
      </c>
      <c r="E2713" s="29">
        <v>43867</v>
      </c>
      <c r="G2713" s="39" t="s">
        <v>3275</v>
      </c>
      <c r="H2713" s="39" t="s">
        <v>3969</v>
      </c>
      <c r="I2713" s="39" t="s">
        <v>3434</v>
      </c>
      <c r="K2713" s="74">
        <v>1</v>
      </c>
      <c r="L2713" s="74"/>
      <c r="M2713" s="30">
        <v>300.08</v>
      </c>
    </row>
    <row r="2714" spans="2:16" s="22" customFormat="1" ht="11.25" customHeight="1" x14ac:dyDescent="0.25"/>
    <row r="2715" spans="2:16" s="21" customFormat="1" ht="13.5" customHeight="1" x14ac:dyDescent="0.25">
      <c r="B2715" s="71" t="s">
        <v>5249</v>
      </c>
      <c r="C2715" s="71"/>
      <c r="D2715" s="25">
        <v>2</v>
      </c>
      <c r="E2715" s="26">
        <v>43867</v>
      </c>
      <c r="G2715" s="37" t="s">
        <v>3275</v>
      </c>
      <c r="H2715" s="37" t="s">
        <v>3607</v>
      </c>
      <c r="I2715" s="37" t="s">
        <v>3276</v>
      </c>
      <c r="K2715" s="72">
        <v>1</v>
      </c>
      <c r="L2715" s="72"/>
      <c r="M2715" s="27">
        <v>300.08</v>
      </c>
    </row>
    <row r="2716" spans="2:16" s="21" customFormat="1" ht="2.25" customHeight="1" x14ac:dyDescent="0.25"/>
    <row r="2717" spans="2:16" ht="11.25" customHeight="1" x14ac:dyDescent="0.25">
      <c r="B2717" s="76" t="s">
        <v>5249</v>
      </c>
      <c r="C2717" s="76"/>
      <c r="D2717" s="38"/>
      <c r="E2717" s="38"/>
      <c r="G2717" s="38"/>
      <c r="H2717" s="38"/>
      <c r="I2717" s="38"/>
      <c r="K2717" s="77"/>
      <c r="L2717" s="77"/>
      <c r="M2717" s="38"/>
      <c r="N2717" s="78">
        <v>600.16</v>
      </c>
      <c r="O2717" s="78"/>
      <c r="P2717" s="78"/>
    </row>
    <row r="2718" spans="2:16" s="22" customFormat="1" ht="0.75" customHeight="1" x14ac:dyDescent="0.25">
      <c r="B2718" s="76"/>
      <c r="C2718" s="76"/>
      <c r="N2718" s="78"/>
      <c r="O2718" s="78"/>
      <c r="P2718" s="78"/>
    </row>
    <row r="2719" spans="2:16" s="22" customFormat="1" ht="13.2" x14ac:dyDescent="0.25">
      <c r="B2719" s="73" t="s">
        <v>5250</v>
      </c>
      <c r="C2719" s="73"/>
      <c r="D2719" s="28">
        <v>1</v>
      </c>
      <c r="E2719" s="29">
        <v>43845</v>
      </c>
      <c r="G2719" s="39" t="s">
        <v>3329</v>
      </c>
      <c r="H2719" s="39" t="s">
        <v>4042</v>
      </c>
      <c r="I2719" s="39" t="s">
        <v>3436</v>
      </c>
      <c r="K2719" s="74">
        <v>1</v>
      </c>
      <c r="L2719" s="74"/>
      <c r="M2719" s="30">
        <v>218.57</v>
      </c>
    </row>
    <row r="2720" spans="2:16" s="22" customFormat="1" ht="11.25" customHeight="1" x14ac:dyDescent="0.25"/>
    <row r="2721" spans="2:16" s="21" customFormat="1" ht="13.5" customHeight="1" x14ac:dyDescent="0.25">
      <c r="B2721" s="71" t="s">
        <v>5251</v>
      </c>
      <c r="C2721" s="71"/>
      <c r="D2721" s="25">
        <v>1</v>
      </c>
      <c r="E2721" s="26">
        <v>43845</v>
      </c>
      <c r="G2721" s="37" t="s">
        <v>3329</v>
      </c>
      <c r="H2721" s="37" t="s">
        <v>3543</v>
      </c>
      <c r="I2721" s="37" t="s">
        <v>32</v>
      </c>
      <c r="K2721" s="72">
        <v>20</v>
      </c>
      <c r="L2721" s="72"/>
      <c r="M2721" s="27">
        <v>7604.4</v>
      </c>
    </row>
    <row r="2722" spans="2:16" s="22" customFormat="1" ht="13.5" customHeight="1" x14ac:dyDescent="0.25">
      <c r="B2722" s="73" t="s">
        <v>5252</v>
      </c>
      <c r="C2722" s="73"/>
      <c r="D2722" s="28">
        <v>1</v>
      </c>
      <c r="E2722" s="29">
        <v>43839</v>
      </c>
      <c r="G2722" s="39" t="s">
        <v>130</v>
      </c>
      <c r="H2722" s="39" t="s">
        <v>4002</v>
      </c>
      <c r="I2722" s="39" t="s">
        <v>5253</v>
      </c>
      <c r="K2722" s="74">
        <v>4</v>
      </c>
      <c r="L2722" s="74"/>
      <c r="M2722" s="30">
        <v>402.24</v>
      </c>
    </row>
    <row r="2723" spans="2:16" s="21" customFormat="1" ht="13.5" customHeight="1" x14ac:dyDescent="0.25">
      <c r="B2723" s="71" t="s">
        <v>5254</v>
      </c>
      <c r="C2723" s="71"/>
      <c r="D2723" s="25">
        <v>1</v>
      </c>
      <c r="E2723" s="26">
        <v>43839</v>
      </c>
      <c r="G2723" s="37" t="s">
        <v>142</v>
      </c>
      <c r="H2723" s="37" t="s">
        <v>3582</v>
      </c>
      <c r="I2723" s="37" t="s">
        <v>143</v>
      </c>
      <c r="K2723" s="72">
        <v>1</v>
      </c>
      <c r="L2723" s="72"/>
      <c r="M2723" s="27">
        <v>230.93</v>
      </c>
    </row>
    <row r="2724" spans="2:16" s="22" customFormat="1" ht="13.5" customHeight="1" x14ac:dyDescent="0.25">
      <c r="B2724" s="73" t="s">
        <v>5255</v>
      </c>
      <c r="C2724" s="73"/>
      <c r="D2724" s="28">
        <v>1</v>
      </c>
      <c r="E2724" s="29">
        <v>43839</v>
      </c>
      <c r="G2724" s="39" t="s">
        <v>5256</v>
      </c>
      <c r="H2724" s="39" t="s">
        <v>3512</v>
      </c>
      <c r="I2724" s="39" t="s">
        <v>93</v>
      </c>
      <c r="K2724" s="74">
        <v>3</v>
      </c>
      <c r="L2724" s="74"/>
      <c r="M2724" s="30">
        <v>1757.88</v>
      </c>
    </row>
    <row r="2725" spans="2:16" s="21" customFormat="1" ht="13.5" customHeight="1" x14ac:dyDescent="0.25">
      <c r="B2725" s="71" t="s">
        <v>5257</v>
      </c>
      <c r="C2725" s="71"/>
      <c r="D2725" s="25">
        <v>1</v>
      </c>
      <c r="E2725" s="26">
        <v>43836</v>
      </c>
      <c r="G2725" s="37" t="s">
        <v>125</v>
      </c>
      <c r="H2725" s="37" t="s">
        <v>5258</v>
      </c>
      <c r="I2725" s="37" t="s">
        <v>3781</v>
      </c>
      <c r="K2725" s="72">
        <v>1</v>
      </c>
      <c r="L2725" s="72"/>
      <c r="M2725" s="27">
        <v>33.5</v>
      </c>
    </row>
    <row r="2726" spans="2:16" s="22" customFormat="1" ht="13.5" customHeight="1" x14ac:dyDescent="0.25">
      <c r="B2726" s="73" t="s">
        <v>5259</v>
      </c>
      <c r="C2726" s="73"/>
      <c r="D2726" s="28">
        <v>1</v>
      </c>
      <c r="E2726" s="29">
        <v>43845</v>
      </c>
      <c r="G2726" s="39" t="s">
        <v>3338</v>
      </c>
      <c r="H2726" s="39" t="s">
        <v>4744</v>
      </c>
      <c r="I2726" s="39" t="s">
        <v>4745</v>
      </c>
      <c r="K2726" s="74">
        <v>4</v>
      </c>
      <c r="L2726" s="74"/>
      <c r="M2726" s="30">
        <v>802.08</v>
      </c>
    </row>
    <row r="2727" spans="2:16" s="21" customFormat="1" ht="13.5" customHeight="1" x14ac:dyDescent="0.25">
      <c r="B2727" s="71" t="s">
        <v>5259</v>
      </c>
      <c r="C2727" s="71"/>
      <c r="D2727" s="25">
        <v>2</v>
      </c>
      <c r="E2727" s="26">
        <v>43845</v>
      </c>
      <c r="G2727" s="37" t="s">
        <v>3338</v>
      </c>
      <c r="H2727" s="37" t="s">
        <v>5260</v>
      </c>
      <c r="I2727" s="37" t="s">
        <v>5261</v>
      </c>
      <c r="K2727" s="72">
        <v>1</v>
      </c>
      <c r="L2727" s="72"/>
      <c r="M2727" s="27">
        <v>214.5</v>
      </c>
    </row>
    <row r="2728" spans="2:16" s="22" customFormat="1" ht="13.5" customHeight="1" x14ac:dyDescent="0.25">
      <c r="B2728" s="73" t="s">
        <v>5259</v>
      </c>
      <c r="C2728" s="73"/>
      <c r="D2728" s="28">
        <v>4</v>
      </c>
      <c r="E2728" s="29">
        <v>43845</v>
      </c>
      <c r="G2728" s="39" t="s">
        <v>3338</v>
      </c>
      <c r="H2728" s="39" t="s">
        <v>5262</v>
      </c>
      <c r="I2728" s="39" t="s">
        <v>5263</v>
      </c>
      <c r="K2728" s="74">
        <v>1</v>
      </c>
      <c r="L2728" s="74"/>
      <c r="M2728" s="30">
        <v>222.72</v>
      </c>
    </row>
    <row r="2729" spans="2:16" s="21" customFormat="1" ht="13.5" customHeight="1" x14ac:dyDescent="0.25">
      <c r="B2729" s="71" t="s">
        <v>5259</v>
      </c>
      <c r="C2729" s="71"/>
      <c r="D2729" s="25">
        <v>5</v>
      </c>
      <c r="E2729" s="26">
        <v>43845</v>
      </c>
      <c r="G2729" s="37" t="s">
        <v>3338</v>
      </c>
      <c r="H2729" s="37" t="s">
        <v>3592</v>
      </c>
      <c r="I2729" s="37" t="s">
        <v>3593</v>
      </c>
      <c r="K2729" s="72">
        <v>6</v>
      </c>
      <c r="L2729" s="72"/>
      <c r="M2729" s="27">
        <v>1739.52</v>
      </c>
    </row>
    <row r="2730" spans="2:16" s="21" customFormat="1" ht="2.25" customHeight="1" x14ac:dyDescent="0.25"/>
    <row r="2731" spans="2:16" ht="11.25" customHeight="1" x14ac:dyDescent="0.25">
      <c r="B2731" s="76" t="s">
        <v>5259</v>
      </c>
      <c r="C2731" s="76"/>
      <c r="D2731" s="38"/>
      <c r="E2731" s="38"/>
      <c r="G2731" s="38"/>
      <c r="H2731" s="38"/>
      <c r="I2731" s="38"/>
      <c r="K2731" s="77"/>
      <c r="L2731" s="77"/>
      <c r="M2731" s="38"/>
      <c r="N2731" s="78">
        <v>2978.82</v>
      </c>
      <c r="O2731" s="78"/>
      <c r="P2731" s="78"/>
    </row>
    <row r="2732" spans="2:16" s="22" customFormat="1" ht="0.75" customHeight="1" x14ac:dyDescent="0.25">
      <c r="B2732" s="76"/>
      <c r="C2732" s="76"/>
      <c r="N2732" s="78"/>
      <c r="O2732" s="78"/>
      <c r="P2732" s="78"/>
    </row>
    <row r="2733" spans="2:16" s="22" customFormat="1" ht="13.2" x14ac:dyDescent="0.25">
      <c r="B2733" s="73" t="s">
        <v>5264</v>
      </c>
      <c r="C2733" s="73"/>
      <c r="D2733" s="28">
        <v>1</v>
      </c>
      <c r="E2733" s="29">
        <v>43839</v>
      </c>
      <c r="G2733" s="39" t="s">
        <v>15</v>
      </c>
      <c r="H2733" s="39" t="s">
        <v>5265</v>
      </c>
      <c r="I2733" s="39" t="s">
        <v>5266</v>
      </c>
      <c r="K2733" s="74">
        <v>1</v>
      </c>
      <c r="L2733" s="74"/>
      <c r="M2733" s="30">
        <v>215.73</v>
      </c>
    </row>
    <row r="2734" spans="2:16" s="22" customFormat="1" ht="11.25" customHeight="1" x14ac:dyDescent="0.25"/>
    <row r="2735" spans="2:16" s="21" customFormat="1" ht="13.5" customHeight="1" x14ac:dyDescent="0.25">
      <c r="B2735" s="71" t="s">
        <v>5264</v>
      </c>
      <c r="C2735" s="71"/>
      <c r="D2735" s="25">
        <v>2</v>
      </c>
      <c r="E2735" s="26">
        <v>43839</v>
      </c>
      <c r="G2735" s="37" t="s">
        <v>15</v>
      </c>
      <c r="H2735" s="37" t="s">
        <v>5267</v>
      </c>
      <c r="I2735" s="37" t="s">
        <v>5268</v>
      </c>
      <c r="K2735" s="72">
        <v>1</v>
      </c>
      <c r="L2735" s="72"/>
      <c r="M2735" s="27">
        <v>145.31</v>
      </c>
    </row>
    <row r="2736" spans="2:16" s="21" customFormat="1" ht="2.25" customHeight="1" x14ac:dyDescent="0.25"/>
    <row r="2737" spans="2:16" ht="13.2" x14ac:dyDescent="0.25">
      <c r="B2737" s="76" t="s">
        <v>5264</v>
      </c>
      <c r="C2737" s="76"/>
      <c r="D2737" s="38"/>
      <c r="E2737" s="38"/>
      <c r="G2737" s="38"/>
      <c r="H2737" s="38"/>
      <c r="I2737" s="38"/>
      <c r="K2737" s="77"/>
      <c r="L2737" s="77"/>
      <c r="M2737" s="38"/>
      <c r="N2737" s="78">
        <v>361.04</v>
      </c>
      <c r="O2737" s="78"/>
      <c r="P2737" s="78"/>
    </row>
    <row r="2738" spans="2:16" s="22" customFormat="1" ht="13.5" customHeight="1" x14ac:dyDescent="0.25">
      <c r="B2738" s="73" t="s">
        <v>5269</v>
      </c>
      <c r="C2738" s="73"/>
      <c r="D2738" s="28">
        <v>1</v>
      </c>
      <c r="E2738" s="29">
        <v>43839</v>
      </c>
      <c r="G2738" s="39" t="s">
        <v>15</v>
      </c>
      <c r="H2738" s="39" t="s">
        <v>5270</v>
      </c>
      <c r="I2738" s="39" t="s">
        <v>5271</v>
      </c>
      <c r="K2738" s="74">
        <v>1</v>
      </c>
      <c r="L2738" s="74"/>
      <c r="M2738" s="30">
        <v>68.2</v>
      </c>
    </row>
    <row r="2739" spans="2:16" s="21" customFormat="1" ht="13.5" customHeight="1" x14ac:dyDescent="0.25">
      <c r="B2739" s="71" t="s">
        <v>5269</v>
      </c>
      <c r="C2739" s="71"/>
      <c r="D2739" s="25">
        <v>2</v>
      </c>
      <c r="E2739" s="26">
        <v>43839</v>
      </c>
      <c r="G2739" s="37" t="s">
        <v>15</v>
      </c>
      <c r="H2739" s="37" t="s">
        <v>5272</v>
      </c>
      <c r="I2739" s="37" t="s">
        <v>5273</v>
      </c>
      <c r="K2739" s="72">
        <v>1</v>
      </c>
      <c r="L2739" s="72"/>
      <c r="M2739" s="27">
        <v>64.56</v>
      </c>
    </row>
    <row r="2740" spans="2:16" s="21" customFormat="1" ht="2.25" customHeight="1" x14ac:dyDescent="0.25"/>
    <row r="2741" spans="2:16" ht="11.25" customHeight="1" x14ac:dyDescent="0.25">
      <c r="B2741" s="76" t="s">
        <v>5269</v>
      </c>
      <c r="C2741" s="76"/>
      <c r="D2741" s="38"/>
      <c r="E2741" s="38"/>
      <c r="G2741" s="38"/>
      <c r="H2741" s="38"/>
      <c r="I2741" s="38"/>
      <c r="K2741" s="77"/>
      <c r="L2741" s="77"/>
      <c r="M2741" s="38"/>
      <c r="N2741" s="78">
        <v>132.76</v>
      </c>
      <c r="O2741" s="78"/>
      <c r="P2741" s="78"/>
    </row>
    <row r="2742" spans="2:16" s="22" customFormat="1" ht="0.75" customHeight="1" x14ac:dyDescent="0.25">
      <c r="B2742" s="76"/>
      <c r="C2742" s="76"/>
      <c r="N2742" s="78"/>
      <c r="O2742" s="78"/>
      <c r="P2742" s="78"/>
    </row>
    <row r="2743" spans="2:16" s="22" customFormat="1" ht="13.2" x14ac:dyDescent="0.25">
      <c r="B2743" s="73" t="s">
        <v>5274</v>
      </c>
      <c r="C2743" s="73"/>
      <c r="D2743" s="28">
        <v>1</v>
      </c>
      <c r="E2743" s="29">
        <v>43839</v>
      </c>
      <c r="G2743" s="39" t="s">
        <v>5275</v>
      </c>
      <c r="H2743" s="39" t="s">
        <v>3971</v>
      </c>
      <c r="I2743" s="39" t="s">
        <v>93</v>
      </c>
      <c r="K2743" s="74">
        <v>8</v>
      </c>
      <c r="L2743" s="74"/>
      <c r="M2743" s="30">
        <v>4366.6400000000003</v>
      </c>
    </row>
    <row r="2744" spans="2:16" s="22" customFormat="1" ht="11.25" customHeight="1" x14ac:dyDescent="0.25"/>
    <row r="2745" spans="2:16" s="21" customFormat="1" ht="13.5" customHeight="1" x14ac:dyDescent="0.25">
      <c r="B2745" s="71" t="s">
        <v>5276</v>
      </c>
      <c r="C2745" s="71"/>
      <c r="D2745" s="25">
        <v>1</v>
      </c>
      <c r="E2745" s="26">
        <v>43837</v>
      </c>
      <c r="G2745" s="37" t="s">
        <v>117</v>
      </c>
      <c r="H2745" s="37" t="s">
        <v>3726</v>
      </c>
      <c r="I2745" s="37" t="s">
        <v>3343</v>
      </c>
      <c r="K2745" s="72">
        <v>1</v>
      </c>
      <c r="L2745" s="72"/>
      <c r="M2745" s="27">
        <v>647.4</v>
      </c>
    </row>
    <row r="2746" spans="2:16" s="22" customFormat="1" ht="13.5" customHeight="1" x14ac:dyDescent="0.25">
      <c r="B2746" s="73" t="s">
        <v>5276</v>
      </c>
      <c r="C2746" s="73"/>
      <c r="D2746" s="28">
        <v>2</v>
      </c>
      <c r="E2746" s="29">
        <v>43837</v>
      </c>
      <c r="G2746" s="39" t="s">
        <v>117</v>
      </c>
      <c r="H2746" s="39" t="s">
        <v>118</v>
      </c>
      <c r="I2746" s="39" t="s">
        <v>119</v>
      </c>
      <c r="K2746" s="74">
        <v>1</v>
      </c>
      <c r="L2746" s="74"/>
      <c r="M2746" s="30">
        <v>20</v>
      </c>
    </row>
    <row r="2747" spans="2:16" s="21" customFormat="1" ht="13.5" customHeight="1" x14ac:dyDescent="0.25">
      <c r="B2747" s="71" t="s">
        <v>5276</v>
      </c>
      <c r="C2747" s="71"/>
      <c r="D2747" s="25">
        <v>3</v>
      </c>
      <c r="E2747" s="26">
        <v>43837</v>
      </c>
      <c r="G2747" s="37" t="s">
        <v>117</v>
      </c>
      <c r="I2747" s="37" t="s">
        <v>5277</v>
      </c>
      <c r="K2747" s="72">
        <v>1</v>
      </c>
      <c r="L2747" s="72"/>
      <c r="M2747" s="27">
        <v>0</v>
      </c>
    </row>
    <row r="2748" spans="2:16" s="21" customFormat="1" ht="2.25" customHeight="1" x14ac:dyDescent="0.25"/>
    <row r="2749" spans="2:16" ht="11.25" customHeight="1" x14ac:dyDescent="0.25">
      <c r="B2749" s="76" t="s">
        <v>5276</v>
      </c>
      <c r="C2749" s="76"/>
      <c r="D2749" s="38"/>
      <c r="E2749" s="38"/>
      <c r="G2749" s="38"/>
      <c r="H2749" s="38"/>
      <c r="I2749" s="38"/>
      <c r="K2749" s="77"/>
      <c r="L2749" s="77"/>
      <c r="M2749" s="38"/>
      <c r="N2749" s="78">
        <v>667.4</v>
      </c>
      <c r="O2749" s="78"/>
      <c r="P2749" s="78"/>
    </row>
    <row r="2750" spans="2:16" s="22" customFormat="1" ht="0.75" customHeight="1" x14ac:dyDescent="0.25">
      <c r="B2750" s="76"/>
      <c r="C2750" s="76"/>
      <c r="N2750" s="78"/>
      <c r="O2750" s="78"/>
      <c r="P2750" s="78"/>
    </row>
    <row r="2751" spans="2:16" s="22" customFormat="1" ht="13.2" x14ac:dyDescent="0.25">
      <c r="B2751" s="73" t="s">
        <v>5278</v>
      </c>
      <c r="C2751" s="73"/>
      <c r="D2751" s="28">
        <v>1</v>
      </c>
      <c r="E2751" s="29">
        <v>43845</v>
      </c>
      <c r="G2751" s="39" t="s">
        <v>3329</v>
      </c>
      <c r="H2751" s="39" t="s">
        <v>4040</v>
      </c>
      <c r="I2751" s="39" t="s">
        <v>5279</v>
      </c>
      <c r="K2751" s="74">
        <v>1</v>
      </c>
      <c r="L2751" s="74"/>
      <c r="M2751" s="30">
        <v>0</v>
      </c>
    </row>
    <row r="2752" spans="2:16" s="22" customFormat="1" ht="11.25" customHeight="1" x14ac:dyDescent="0.25"/>
    <row r="2753" spans="2:16" s="21" customFormat="1" ht="13.5" customHeight="1" x14ac:dyDescent="0.25">
      <c r="B2753" s="71" t="s">
        <v>5278</v>
      </c>
      <c r="C2753" s="71"/>
      <c r="D2753" s="25">
        <v>2</v>
      </c>
      <c r="E2753" s="26">
        <v>43845</v>
      </c>
      <c r="G2753" s="37" t="s">
        <v>3329</v>
      </c>
      <c r="H2753" s="37" t="s">
        <v>4039</v>
      </c>
      <c r="I2753" s="37" t="s">
        <v>5280</v>
      </c>
      <c r="K2753" s="72">
        <v>1</v>
      </c>
      <c r="L2753" s="72"/>
      <c r="M2753" s="27">
        <v>125.61</v>
      </c>
    </row>
    <row r="2754" spans="2:16" s="21" customFormat="1" ht="2.25" customHeight="1" x14ac:dyDescent="0.25"/>
    <row r="2755" spans="2:16" ht="11.25" customHeight="1" x14ac:dyDescent="0.25">
      <c r="B2755" s="76" t="s">
        <v>5278</v>
      </c>
      <c r="C2755" s="76"/>
      <c r="D2755" s="38"/>
      <c r="E2755" s="38"/>
      <c r="G2755" s="38"/>
      <c r="H2755" s="38"/>
      <c r="I2755" s="38"/>
      <c r="K2755" s="77"/>
      <c r="L2755" s="77"/>
      <c r="M2755" s="38"/>
      <c r="N2755" s="78">
        <v>125.61</v>
      </c>
      <c r="O2755" s="78"/>
      <c r="P2755" s="78"/>
    </row>
    <row r="2756" spans="2:16" s="22" customFormat="1" ht="0.75" customHeight="1" x14ac:dyDescent="0.25">
      <c r="B2756" s="76"/>
      <c r="C2756" s="76"/>
      <c r="N2756" s="78"/>
      <c r="O2756" s="78"/>
      <c r="P2756" s="78"/>
    </row>
    <row r="2757" spans="2:16" s="22" customFormat="1" ht="13.2" x14ac:dyDescent="0.25">
      <c r="B2757" s="73" t="s">
        <v>5281</v>
      </c>
      <c r="C2757" s="73"/>
      <c r="D2757" s="28">
        <v>1</v>
      </c>
      <c r="E2757" s="29">
        <v>43845</v>
      </c>
      <c r="G2757" s="39" t="s">
        <v>3329</v>
      </c>
      <c r="H2757" s="39" t="s">
        <v>3570</v>
      </c>
      <c r="I2757" s="39" t="s">
        <v>33</v>
      </c>
      <c r="K2757" s="74">
        <v>14</v>
      </c>
      <c r="L2757" s="74"/>
      <c r="M2757" s="30">
        <v>3225.6</v>
      </c>
    </row>
    <row r="2758" spans="2:16" s="22" customFormat="1" ht="11.25" customHeight="1" x14ac:dyDescent="0.25"/>
    <row r="2759" spans="2:16" s="21" customFormat="1" ht="13.5" customHeight="1" x14ac:dyDescent="0.25">
      <c r="B2759" s="71" t="s">
        <v>5282</v>
      </c>
      <c r="C2759" s="71"/>
      <c r="D2759" s="25">
        <v>1</v>
      </c>
      <c r="E2759" s="26">
        <v>43866</v>
      </c>
      <c r="G2759" s="37" t="s">
        <v>3329</v>
      </c>
      <c r="H2759" s="37" t="s">
        <v>3602</v>
      </c>
      <c r="I2759" s="37" t="s">
        <v>3603</v>
      </c>
      <c r="K2759" s="72">
        <v>1</v>
      </c>
      <c r="L2759" s="72"/>
      <c r="M2759" s="27">
        <v>264.52999999999997</v>
      </c>
    </row>
    <row r="2760" spans="2:16" s="22" customFormat="1" ht="13.5" customHeight="1" x14ac:dyDescent="0.25">
      <c r="B2760" s="73" t="s">
        <v>5283</v>
      </c>
      <c r="C2760" s="73"/>
      <c r="D2760" s="28">
        <v>1</v>
      </c>
      <c r="E2760" s="29">
        <v>43839</v>
      </c>
      <c r="G2760" s="39" t="s">
        <v>125</v>
      </c>
      <c r="H2760" s="39" t="s">
        <v>3450</v>
      </c>
      <c r="I2760" s="39" t="s">
        <v>66</v>
      </c>
      <c r="K2760" s="74">
        <v>1</v>
      </c>
      <c r="L2760" s="74"/>
      <c r="M2760" s="30">
        <v>170.13</v>
      </c>
    </row>
    <row r="2761" spans="2:16" s="21" customFormat="1" ht="13.5" customHeight="1" x14ac:dyDescent="0.25">
      <c r="B2761" s="71" t="s">
        <v>5284</v>
      </c>
      <c r="C2761" s="71"/>
      <c r="D2761" s="25">
        <v>1</v>
      </c>
      <c r="E2761" s="26">
        <v>43839</v>
      </c>
      <c r="G2761" s="37" t="s">
        <v>5285</v>
      </c>
      <c r="H2761" s="37" t="s">
        <v>5286</v>
      </c>
      <c r="I2761" s="37" t="s">
        <v>5287</v>
      </c>
      <c r="K2761" s="72">
        <v>1</v>
      </c>
      <c r="L2761" s="72"/>
      <c r="M2761" s="27">
        <v>263.27999999999997</v>
      </c>
    </row>
    <row r="2762" spans="2:16" s="22" customFormat="1" ht="13.5" customHeight="1" x14ac:dyDescent="0.25">
      <c r="B2762" s="73" t="s">
        <v>5288</v>
      </c>
      <c r="C2762" s="73"/>
      <c r="D2762" s="28">
        <v>1</v>
      </c>
      <c r="E2762" s="29">
        <v>43839</v>
      </c>
      <c r="G2762" s="39" t="s">
        <v>5289</v>
      </c>
      <c r="H2762" s="39" t="s">
        <v>5290</v>
      </c>
      <c r="I2762" s="39" t="s">
        <v>124</v>
      </c>
      <c r="K2762" s="74">
        <v>1</v>
      </c>
      <c r="L2762" s="74"/>
      <c r="M2762" s="30">
        <v>585.26</v>
      </c>
    </row>
    <row r="2763" spans="2:16" s="21" customFormat="1" ht="13.5" customHeight="1" x14ac:dyDescent="0.25">
      <c r="B2763" s="71" t="s">
        <v>5288</v>
      </c>
      <c r="C2763" s="71"/>
      <c r="D2763" s="25">
        <v>2</v>
      </c>
      <c r="E2763" s="26">
        <v>43839</v>
      </c>
      <c r="G2763" s="37" t="s">
        <v>5289</v>
      </c>
      <c r="H2763" s="37" t="s">
        <v>5291</v>
      </c>
      <c r="I2763" s="37" t="s">
        <v>5292</v>
      </c>
      <c r="K2763" s="72">
        <v>1</v>
      </c>
      <c r="L2763" s="72"/>
      <c r="M2763" s="27">
        <v>258.75</v>
      </c>
    </row>
    <row r="2764" spans="2:16" s="21" customFormat="1" ht="2.25" customHeight="1" x14ac:dyDescent="0.25"/>
    <row r="2765" spans="2:16" ht="11.25" customHeight="1" x14ac:dyDescent="0.25">
      <c r="B2765" s="76" t="s">
        <v>5288</v>
      </c>
      <c r="C2765" s="76"/>
      <c r="D2765" s="38"/>
      <c r="E2765" s="38"/>
      <c r="G2765" s="38"/>
      <c r="H2765" s="38"/>
      <c r="I2765" s="38"/>
      <c r="K2765" s="77"/>
      <c r="L2765" s="77"/>
      <c r="M2765" s="38"/>
      <c r="N2765" s="78">
        <v>844.01</v>
      </c>
      <c r="O2765" s="78"/>
      <c r="P2765" s="78"/>
    </row>
    <row r="2766" spans="2:16" s="22" customFormat="1" ht="0.75" customHeight="1" x14ac:dyDescent="0.25">
      <c r="B2766" s="76"/>
      <c r="C2766" s="76"/>
      <c r="N2766" s="78"/>
      <c r="O2766" s="78"/>
      <c r="P2766" s="78"/>
    </row>
    <row r="2767" spans="2:16" s="22" customFormat="1" ht="13.2" x14ac:dyDescent="0.25">
      <c r="B2767" s="73" t="s">
        <v>5293</v>
      </c>
      <c r="C2767" s="73"/>
      <c r="D2767" s="28">
        <v>1</v>
      </c>
      <c r="E2767" s="29">
        <v>43839</v>
      </c>
      <c r="G2767" s="39" t="s">
        <v>5294</v>
      </c>
      <c r="H2767" s="39" t="s">
        <v>5295</v>
      </c>
      <c r="I2767" s="39" t="s">
        <v>5296</v>
      </c>
      <c r="K2767" s="74">
        <v>1</v>
      </c>
      <c r="L2767" s="74"/>
      <c r="M2767" s="30">
        <v>1340.49</v>
      </c>
    </row>
    <row r="2768" spans="2:16" s="22" customFormat="1" ht="11.25" customHeight="1" x14ac:dyDescent="0.25"/>
    <row r="2769" spans="2:16" s="21" customFormat="1" ht="13.5" customHeight="1" x14ac:dyDescent="0.25">
      <c r="B2769" s="71" t="s">
        <v>5293</v>
      </c>
      <c r="C2769" s="71"/>
      <c r="D2769" s="25">
        <v>2</v>
      </c>
      <c r="E2769" s="26">
        <v>43839</v>
      </c>
      <c r="G2769" s="37" t="s">
        <v>5294</v>
      </c>
      <c r="H2769" s="37" t="s">
        <v>5297</v>
      </c>
      <c r="I2769" s="37" t="s">
        <v>5298</v>
      </c>
      <c r="K2769" s="72">
        <v>1</v>
      </c>
      <c r="L2769" s="72"/>
      <c r="M2769" s="27">
        <v>891.69</v>
      </c>
    </row>
    <row r="2770" spans="2:16" s="22" customFormat="1" ht="13.5" customHeight="1" x14ac:dyDescent="0.25">
      <c r="B2770" s="73" t="s">
        <v>5293</v>
      </c>
      <c r="C2770" s="73"/>
      <c r="D2770" s="28">
        <v>3</v>
      </c>
      <c r="E2770" s="29">
        <v>43839</v>
      </c>
      <c r="G2770" s="39" t="s">
        <v>5294</v>
      </c>
      <c r="H2770" s="39" t="s">
        <v>88</v>
      </c>
      <c r="I2770" s="39" t="s">
        <v>4517</v>
      </c>
      <c r="K2770" s="74">
        <v>1</v>
      </c>
      <c r="L2770" s="74"/>
      <c r="M2770" s="30">
        <v>15</v>
      </c>
    </row>
    <row r="2771" spans="2:16" s="22" customFormat="1" ht="2.25" customHeight="1" x14ac:dyDescent="0.25"/>
    <row r="2772" spans="2:16" ht="11.25" customHeight="1" x14ac:dyDescent="0.25">
      <c r="B2772" s="76" t="s">
        <v>5293</v>
      </c>
      <c r="C2772" s="76"/>
      <c r="D2772" s="38"/>
      <c r="E2772" s="38"/>
      <c r="G2772" s="38"/>
      <c r="H2772" s="38"/>
      <c r="I2772" s="38"/>
      <c r="K2772" s="77"/>
      <c r="L2772" s="77"/>
      <c r="M2772" s="38"/>
      <c r="N2772" s="78">
        <v>2247.1799999999998</v>
      </c>
      <c r="O2772" s="78"/>
      <c r="P2772" s="78"/>
    </row>
    <row r="2773" spans="2:16" s="21" customFormat="1" ht="0.75" customHeight="1" x14ac:dyDescent="0.25">
      <c r="B2773" s="76"/>
      <c r="C2773" s="76"/>
      <c r="N2773" s="78"/>
      <c r="O2773" s="78"/>
      <c r="P2773" s="78"/>
    </row>
    <row r="2774" spans="2:16" s="21" customFormat="1" ht="13.2" x14ac:dyDescent="0.25">
      <c r="B2774" s="71" t="s">
        <v>5299</v>
      </c>
      <c r="C2774" s="71"/>
      <c r="D2774" s="25">
        <v>1</v>
      </c>
      <c r="E2774" s="26">
        <v>43839</v>
      </c>
      <c r="G2774" s="37" t="s">
        <v>5300</v>
      </c>
      <c r="H2774" s="37" t="s">
        <v>3512</v>
      </c>
      <c r="I2774" s="37" t="s">
        <v>93</v>
      </c>
      <c r="K2774" s="72">
        <v>5</v>
      </c>
      <c r="L2774" s="72"/>
      <c r="M2774" s="27">
        <v>2929.8</v>
      </c>
    </row>
    <row r="2775" spans="2:16" s="21" customFormat="1" ht="11.25" customHeight="1" x14ac:dyDescent="0.25"/>
    <row r="2776" spans="2:16" s="22" customFormat="1" ht="13.5" customHeight="1" x14ac:dyDescent="0.25">
      <c r="B2776" s="73" t="s">
        <v>5301</v>
      </c>
      <c r="C2776" s="73"/>
      <c r="D2776" s="28">
        <v>1</v>
      </c>
      <c r="E2776" s="29">
        <v>43850</v>
      </c>
      <c r="G2776" s="39" t="s">
        <v>37</v>
      </c>
      <c r="H2776" s="39" t="s">
        <v>5302</v>
      </c>
      <c r="I2776" s="39" t="s">
        <v>5303</v>
      </c>
      <c r="K2776" s="74">
        <v>1</v>
      </c>
      <c r="L2776" s="74"/>
      <c r="M2776" s="30">
        <v>31.87</v>
      </c>
    </row>
    <row r="2777" spans="2:16" s="21" customFormat="1" ht="13.5" customHeight="1" x14ac:dyDescent="0.25">
      <c r="B2777" s="71" t="s">
        <v>5304</v>
      </c>
      <c r="C2777" s="71"/>
      <c r="D2777" s="25">
        <v>1</v>
      </c>
      <c r="E2777" s="26">
        <v>43851</v>
      </c>
      <c r="G2777" s="37" t="s">
        <v>18</v>
      </c>
      <c r="H2777" s="37" t="s">
        <v>3636</v>
      </c>
      <c r="I2777" s="37" t="s">
        <v>99</v>
      </c>
      <c r="K2777" s="72">
        <v>2</v>
      </c>
      <c r="L2777" s="72"/>
      <c r="M2777" s="27">
        <v>418.34</v>
      </c>
    </row>
    <row r="2778" spans="2:16" s="22" customFormat="1" ht="13.5" customHeight="1" x14ac:dyDescent="0.25">
      <c r="B2778" s="73" t="s">
        <v>5304</v>
      </c>
      <c r="C2778" s="73"/>
      <c r="D2778" s="28">
        <v>2</v>
      </c>
      <c r="E2778" s="29">
        <v>43851</v>
      </c>
      <c r="G2778" s="39" t="s">
        <v>18</v>
      </c>
      <c r="H2778" s="39" t="s">
        <v>3637</v>
      </c>
      <c r="I2778" s="39" t="s">
        <v>124</v>
      </c>
      <c r="K2778" s="74">
        <v>2</v>
      </c>
      <c r="L2778" s="74"/>
      <c r="M2778" s="30">
        <v>881.86</v>
      </c>
    </row>
    <row r="2779" spans="2:16" s="22" customFormat="1" ht="2.25" customHeight="1" x14ac:dyDescent="0.25"/>
    <row r="2780" spans="2:16" ht="11.25" customHeight="1" x14ac:dyDescent="0.25">
      <c r="B2780" s="76" t="s">
        <v>5304</v>
      </c>
      <c r="C2780" s="76"/>
      <c r="D2780" s="38"/>
      <c r="E2780" s="38"/>
      <c r="G2780" s="38"/>
      <c r="H2780" s="38"/>
      <c r="I2780" s="38"/>
      <c r="K2780" s="77"/>
      <c r="L2780" s="77"/>
      <c r="M2780" s="38"/>
      <c r="N2780" s="78">
        <v>1300.2</v>
      </c>
      <c r="O2780" s="78"/>
      <c r="P2780" s="78"/>
    </row>
    <row r="2781" spans="2:16" s="21" customFormat="1" ht="0.75" customHeight="1" x14ac:dyDescent="0.25">
      <c r="B2781" s="76"/>
      <c r="C2781" s="76"/>
      <c r="N2781" s="78"/>
      <c r="O2781" s="78"/>
      <c r="P2781" s="78"/>
    </row>
    <row r="2782" spans="2:16" s="21" customFormat="1" ht="13.2" x14ac:dyDescent="0.25">
      <c r="B2782" s="71" t="s">
        <v>5305</v>
      </c>
      <c r="C2782" s="71"/>
      <c r="D2782" s="25">
        <v>1</v>
      </c>
      <c r="E2782" s="26">
        <v>43858</v>
      </c>
      <c r="G2782" s="37" t="s">
        <v>18</v>
      </c>
      <c r="H2782" s="37" t="s">
        <v>3514</v>
      </c>
      <c r="I2782" s="37" t="s">
        <v>47</v>
      </c>
      <c r="K2782" s="72">
        <v>4</v>
      </c>
      <c r="L2782" s="72"/>
      <c r="M2782" s="27">
        <v>836.68</v>
      </c>
    </row>
    <row r="2783" spans="2:16" s="21" customFormat="1" ht="11.25" customHeight="1" x14ac:dyDescent="0.25"/>
    <row r="2784" spans="2:16" s="22" customFormat="1" ht="13.5" customHeight="1" x14ac:dyDescent="0.25">
      <c r="B2784" s="73" t="s">
        <v>5305</v>
      </c>
      <c r="C2784" s="73"/>
      <c r="D2784" s="28">
        <v>2</v>
      </c>
      <c r="E2784" s="29">
        <v>43858</v>
      </c>
      <c r="G2784" s="39" t="s">
        <v>18</v>
      </c>
      <c r="H2784" s="39" t="s">
        <v>3515</v>
      </c>
      <c r="I2784" s="39" t="s">
        <v>136</v>
      </c>
      <c r="K2784" s="74">
        <v>4</v>
      </c>
      <c r="L2784" s="74"/>
      <c r="M2784" s="30">
        <v>1763.72</v>
      </c>
    </row>
    <row r="2785" spans="2:16" s="22" customFormat="1" ht="2.25" customHeight="1" x14ac:dyDescent="0.25"/>
    <row r="2786" spans="2:16" ht="11.25" customHeight="1" x14ac:dyDescent="0.25">
      <c r="B2786" s="76" t="s">
        <v>5305</v>
      </c>
      <c r="C2786" s="76"/>
      <c r="D2786" s="38"/>
      <c r="E2786" s="38"/>
      <c r="G2786" s="38"/>
      <c r="H2786" s="38"/>
      <c r="I2786" s="38"/>
      <c r="K2786" s="77"/>
      <c r="L2786" s="77"/>
      <c r="M2786" s="38"/>
      <c r="N2786" s="78">
        <v>2600.4</v>
      </c>
      <c r="O2786" s="78"/>
      <c r="P2786" s="78"/>
    </row>
    <row r="2787" spans="2:16" s="21" customFormat="1" ht="0.75" customHeight="1" x14ac:dyDescent="0.25">
      <c r="B2787" s="76"/>
      <c r="C2787" s="76"/>
      <c r="N2787" s="78"/>
      <c r="O2787" s="78"/>
      <c r="P2787" s="78"/>
    </row>
    <row r="2788" spans="2:16" s="21" customFormat="1" ht="13.2" x14ac:dyDescent="0.25">
      <c r="B2788" s="71" t="s">
        <v>5306</v>
      </c>
      <c r="C2788" s="71"/>
      <c r="D2788" s="25">
        <v>1</v>
      </c>
      <c r="E2788" s="26">
        <v>43872</v>
      </c>
      <c r="G2788" s="37" t="s">
        <v>18</v>
      </c>
      <c r="H2788" s="37" t="s">
        <v>3514</v>
      </c>
      <c r="I2788" s="37" t="s">
        <v>47</v>
      </c>
      <c r="K2788" s="72">
        <v>2</v>
      </c>
      <c r="L2788" s="72"/>
      <c r="M2788" s="27">
        <v>418.34</v>
      </c>
    </row>
    <row r="2789" spans="2:16" s="21" customFormat="1" ht="11.25" customHeight="1" x14ac:dyDescent="0.25"/>
    <row r="2790" spans="2:16" s="22" customFormat="1" ht="13.5" customHeight="1" x14ac:dyDescent="0.25">
      <c r="B2790" s="73" t="s">
        <v>5307</v>
      </c>
      <c r="C2790" s="73"/>
      <c r="D2790" s="28">
        <v>1</v>
      </c>
      <c r="E2790" s="29">
        <v>43850</v>
      </c>
      <c r="G2790" s="39" t="s">
        <v>43</v>
      </c>
      <c r="H2790" s="39" t="s">
        <v>3677</v>
      </c>
      <c r="I2790" s="39" t="s">
        <v>11</v>
      </c>
      <c r="K2790" s="74">
        <v>1</v>
      </c>
      <c r="L2790" s="74"/>
      <c r="M2790" s="30">
        <v>208.75</v>
      </c>
    </row>
    <row r="2791" spans="2:16" s="21" customFormat="1" ht="13.5" customHeight="1" x14ac:dyDescent="0.25">
      <c r="B2791" s="71" t="s">
        <v>5307</v>
      </c>
      <c r="C2791" s="71"/>
      <c r="D2791" s="25">
        <v>2</v>
      </c>
      <c r="E2791" s="26">
        <v>43850</v>
      </c>
      <c r="G2791" s="37" t="s">
        <v>43</v>
      </c>
      <c r="H2791" s="37" t="s">
        <v>3404</v>
      </c>
      <c r="I2791" s="37" t="s">
        <v>77</v>
      </c>
      <c r="K2791" s="72">
        <v>2</v>
      </c>
      <c r="L2791" s="72"/>
      <c r="M2791" s="27">
        <v>50.54</v>
      </c>
    </row>
    <row r="2792" spans="2:16" s="22" customFormat="1" ht="13.5" customHeight="1" x14ac:dyDescent="0.25">
      <c r="B2792" s="73" t="s">
        <v>5307</v>
      </c>
      <c r="C2792" s="73"/>
      <c r="D2792" s="28">
        <v>3</v>
      </c>
      <c r="E2792" s="29">
        <v>43850</v>
      </c>
      <c r="G2792" s="39" t="s">
        <v>43</v>
      </c>
      <c r="H2792" s="39" t="s">
        <v>3378</v>
      </c>
      <c r="I2792" s="39" t="s">
        <v>3678</v>
      </c>
      <c r="K2792" s="74">
        <v>2</v>
      </c>
      <c r="L2792" s="74"/>
      <c r="M2792" s="30">
        <v>45.44</v>
      </c>
    </row>
    <row r="2793" spans="2:16" s="21" customFormat="1" ht="13.5" customHeight="1" x14ac:dyDescent="0.25">
      <c r="B2793" s="71" t="s">
        <v>5307</v>
      </c>
      <c r="C2793" s="71"/>
      <c r="D2793" s="25">
        <v>4</v>
      </c>
      <c r="E2793" s="26">
        <v>43850</v>
      </c>
      <c r="G2793" s="37" t="s">
        <v>43</v>
      </c>
      <c r="H2793" s="37" t="s">
        <v>3679</v>
      </c>
      <c r="I2793" s="37" t="s">
        <v>47</v>
      </c>
      <c r="K2793" s="72">
        <v>1</v>
      </c>
      <c r="L2793" s="72"/>
      <c r="M2793" s="27">
        <v>184.55</v>
      </c>
    </row>
    <row r="2794" spans="2:16" s="22" customFormat="1" ht="13.5" customHeight="1" x14ac:dyDescent="0.25">
      <c r="B2794" s="73" t="s">
        <v>5307</v>
      </c>
      <c r="C2794" s="73"/>
      <c r="D2794" s="28">
        <v>5</v>
      </c>
      <c r="E2794" s="29">
        <v>43850</v>
      </c>
      <c r="G2794" s="39" t="s">
        <v>43</v>
      </c>
      <c r="H2794" s="39" t="s">
        <v>3681</v>
      </c>
      <c r="I2794" s="39" t="s">
        <v>3312</v>
      </c>
      <c r="K2794" s="74">
        <v>1</v>
      </c>
      <c r="L2794" s="74"/>
      <c r="M2794" s="30">
        <v>498.15</v>
      </c>
    </row>
    <row r="2795" spans="2:16" s="21" customFormat="1" ht="13.5" customHeight="1" x14ac:dyDescent="0.25">
      <c r="B2795" s="71" t="s">
        <v>5307</v>
      </c>
      <c r="C2795" s="71"/>
      <c r="D2795" s="25">
        <v>6</v>
      </c>
      <c r="E2795" s="26">
        <v>43850</v>
      </c>
      <c r="G2795" s="37" t="s">
        <v>43</v>
      </c>
      <c r="H2795" s="37" t="s">
        <v>3682</v>
      </c>
      <c r="I2795" s="37" t="s">
        <v>3313</v>
      </c>
      <c r="K2795" s="72">
        <v>1</v>
      </c>
      <c r="L2795" s="72"/>
      <c r="M2795" s="27">
        <v>440.33</v>
      </c>
    </row>
    <row r="2796" spans="2:16" s="22" customFormat="1" ht="13.5" customHeight="1" x14ac:dyDescent="0.25">
      <c r="B2796" s="73" t="s">
        <v>5307</v>
      </c>
      <c r="C2796" s="73"/>
      <c r="D2796" s="28">
        <v>7</v>
      </c>
      <c r="E2796" s="29">
        <v>43850</v>
      </c>
      <c r="G2796" s="39" t="s">
        <v>43</v>
      </c>
      <c r="H2796" s="39" t="s">
        <v>3683</v>
      </c>
      <c r="I2796" s="39" t="s">
        <v>3314</v>
      </c>
      <c r="K2796" s="74">
        <v>1</v>
      </c>
      <c r="L2796" s="74"/>
      <c r="M2796" s="30">
        <v>226.81</v>
      </c>
    </row>
    <row r="2797" spans="2:16" s="21" customFormat="1" ht="13.5" customHeight="1" x14ac:dyDescent="0.25">
      <c r="B2797" s="71" t="s">
        <v>5307</v>
      </c>
      <c r="C2797" s="71"/>
      <c r="D2797" s="25">
        <v>8</v>
      </c>
      <c r="E2797" s="26">
        <v>43850</v>
      </c>
      <c r="G2797" s="37" t="s">
        <v>43</v>
      </c>
      <c r="H2797" s="37" t="s">
        <v>3684</v>
      </c>
      <c r="I2797" s="37" t="s">
        <v>3669</v>
      </c>
      <c r="K2797" s="72">
        <v>1</v>
      </c>
      <c r="L2797" s="72"/>
      <c r="M2797" s="27">
        <v>429.93</v>
      </c>
    </row>
    <row r="2798" spans="2:16" s="22" customFormat="1" ht="13.5" customHeight="1" x14ac:dyDescent="0.25">
      <c r="B2798" s="73" t="s">
        <v>5307</v>
      </c>
      <c r="C2798" s="73"/>
      <c r="D2798" s="28">
        <v>9</v>
      </c>
      <c r="E2798" s="29">
        <v>43850</v>
      </c>
      <c r="G2798" s="39" t="s">
        <v>43</v>
      </c>
      <c r="H2798" s="39" t="s">
        <v>3685</v>
      </c>
      <c r="I2798" s="39" t="s">
        <v>3671</v>
      </c>
      <c r="K2798" s="74">
        <v>1</v>
      </c>
      <c r="L2798" s="74"/>
      <c r="M2798" s="30">
        <v>475.13</v>
      </c>
    </row>
    <row r="2799" spans="2:16" s="22" customFormat="1" ht="13.2" x14ac:dyDescent="0.25">
      <c r="B2799" s="75" t="s">
        <v>5308</v>
      </c>
      <c r="C2799" s="75"/>
      <c r="D2799" s="75"/>
      <c r="E2799" s="75"/>
      <c r="F2799" s="75"/>
      <c r="G2799" s="75"/>
      <c r="H2799" s="75"/>
      <c r="I2799" s="75"/>
      <c r="J2799" s="75"/>
      <c r="K2799" s="75"/>
      <c r="L2799" s="75"/>
      <c r="M2799" s="75"/>
    </row>
    <row r="2800" spans="2:16" s="22" customFormat="1" ht="2.25" customHeight="1" x14ac:dyDescent="0.25"/>
    <row r="2801" spans="2:16" ht="13.2" x14ac:dyDescent="0.25">
      <c r="B2801" s="76" t="s">
        <v>5307</v>
      </c>
      <c r="C2801" s="76"/>
      <c r="D2801" s="38"/>
      <c r="E2801" s="38"/>
      <c r="G2801" s="38"/>
      <c r="H2801" s="38"/>
      <c r="I2801" s="38"/>
      <c r="K2801" s="77"/>
      <c r="L2801" s="77"/>
      <c r="M2801" s="38"/>
      <c r="N2801" s="78">
        <v>2559.63</v>
      </c>
      <c r="O2801" s="78"/>
      <c r="P2801" s="78"/>
    </row>
    <row r="2802" spans="2:16" s="21" customFormat="1" ht="13.5" customHeight="1" x14ac:dyDescent="0.25">
      <c r="B2802" s="71" t="s">
        <v>5309</v>
      </c>
      <c r="C2802" s="71"/>
      <c r="D2802" s="25">
        <v>1</v>
      </c>
      <c r="E2802" s="26">
        <v>43850</v>
      </c>
      <c r="G2802" s="37" t="s">
        <v>43</v>
      </c>
      <c r="H2802" s="37" t="s">
        <v>3378</v>
      </c>
      <c r="I2802" s="37" t="s">
        <v>3678</v>
      </c>
      <c r="K2802" s="72">
        <v>1</v>
      </c>
      <c r="L2802" s="72"/>
      <c r="M2802" s="27">
        <v>22.72</v>
      </c>
    </row>
    <row r="2803" spans="2:16" s="22" customFormat="1" ht="13.5" customHeight="1" x14ac:dyDescent="0.25">
      <c r="B2803" s="73" t="s">
        <v>5309</v>
      </c>
      <c r="C2803" s="73"/>
      <c r="D2803" s="28">
        <v>2</v>
      </c>
      <c r="E2803" s="29">
        <v>43850</v>
      </c>
      <c r="G2803" s="39" t="s">
        <v>43</v>
      </c>
      <c r="H2803" s="39" t="s">
        <v>3414</v>
      </c>
      <c r="I2803" s="39" t="s">
        <v>71</v>
      </c>
      <c r="K2803" s="74">
        <v>1</v>
      </c>
      <c r="L2803" s="74"/>
      <c r="M2803" s="30">
        <v>49.71</v>
      </c>
    </row>
    <row r="2804" spans="2:16" s="21" customFormat="1" ht="13.5" customHeight="1" x14ac:dyDescent="0.25">
      <c r="B2804" s="71" t="s">
        <v>5309</v>
      </c>
      <c r="C2804" s="71"/>
      <c r="D2804" s="25">
        <v>3</v>
      </c>
      <c r="E2804" s="26">
        <v>43850</v>
      </c>
      <c r="G2804" s="37" t="s">
        <v>43</v>
      </c>
      <c r="H2804" s="37" t="s">
        <v>3415</v>
      </c>
      <c r="I2804" s="37" t="s">
        <v>73</v>
      </c>
      <c r="K2804" s="72">
        <v>1</v>
      </c>
      <c r="L2804" s="72"/>
      <c r="M2804" s="27">
        <v>698.12</v>
      </c>
    </row>
    <row r="2805" spans="2:16" s="22" customFormat="1" ht="13.5" customHeight="1" x14ac:dyDescent="0.25">
      <c r="B2805" s="73" t="s">
        <v>5309</v>
      </c>
      <c r="C2805" s="73"/>
      <c r="D2805" s="28">
        <v>4</v>
      </c>
      <c r="E2805" s="29">
        <v>43850</v>
      </c>
      <c r="G2805" s="39" t="s">
        <v>43</v>
      </c>
      <c r="H2805" s="39" t="s">
        <v>4030</v>
      </c>
      <c r="I2805" s="39" t="s">
        <v>72</v>
      </c>
      <c r="K2805" s="74">
        <v>1</v>
      </c>
      <c r="L2805" s="74"/>
      <c r="M2805" s="30">
        <v>409.47</v>
      </c>
    </row>
    <row r="2806" spans="2:16" s="21" customFormat="1" ht="13.5" customHeight="1" x14ac:dyDescent="0.25">
      <c r="B2806" s="71" t="s">
        <v>5309</v>
      </c>
      <c r="C2806" s="71"/>
      <c r="D2806" s="25">
        <v>5</v>
      </c>
      <c r="E2806" s="26">
        <v>43850</v>
      </c>
      <c r="G2806" s="37" t="s">
        <v>43</v>
      </c>
      <c r="H2806" s="37" t="s">
        <v>5310</v>
      </c>
      <c r="I2806" s="37" t="s">
        <v>3795</v>
      </c>
      <c r="K2806" s="72">
        <v>1</v>
      </c>
      <c r="L2806" s="72"/>
      <c r="M2806" s="27">
        <v>169.05</v>
      </c>
    </row>
    <row r="2807" spans="2:16" s="21" customFormat="1" ht="13.2" x14ac:dyDescent="0.25">
      <c r="B2807" s="79" t="s">
        <v>5311</v>
      </c>
      <c r="C2807" s="79"/>
      <c r="D2807" s="79"/>
      <c r="E2807" s="79"/>
      <c r="F2807" s="79"/>
      <c r="G2807" s="79"/>
      <c r="H2807" s="79"/>
      <c r="I2807" s="79"/>
      <c r="J2807" s="79"/>
      <c r="K2807" s="79"/>
      <c r="L2807" s="79"/>
      <c r="M2807" s="79"/>
    </row>
    <row r="2808" spans="2:16" s="21" customFormat="1" ht="2.25" customHeight="1" x14ac:dyDescent="0.25"/>
    <row r="2809" spans="2:16" ht="11.25" customHeight="1" x14ac:dyDescent="0.25">
      <c r="B2809" s="76" t="s">
        <v>5309</v>
      </c>
      <c r="C2809" s="76"/>
      <c r="D2809" s="38"/>
      <c r="E2809" s="38"/>
      <c r="G2809" s="38"/>
      <c r="H2809" s="38"/>
      <c r="I2809" s="38"/>
      <c r="K2809" s="77"/>
      <c r="L2809" s="77"/>
      <c r="M2809" s="38"/>
      <c r="N2809" s="78">
        <v>1349.07</v>
      </c>
      <c r="O2809" s="78"/>
      <c r="P2809" s="78"/>
    </row>
    <row r="2810" spans="2:16" s="22" customFormat="1" ht="0.75" customHeight="1" x14ac:dyDescent="0.25">
      <c r="B2810" s="76"/>
      <c r="C2810" s="76"/>
      <c r="N2810" s="78"/>
      <c r="O2810" s="78"/>
      <c r="P2810" s="78"/>
    </row>
    <row r="2811" spans="2:16" s="22" customFormat="1" ht="13.2" x14ac:dyDescent="0.25">
      <c r="B2811" s="73" t="s">
        <v>5312</v>
      </c>
      <c r="C2811" s="73"/>
      <c r="D2811" s="28">
        <v>1</v>
      </c>
      <c r="E2811" s="29">
        <v>43850</v>
      </c>
      <c r="G2811" s="39" t="s">
        <v>43</v>
      </c>
      <c r="H2811" s="39" t="s">
        <v>3521</v>
      </c>
      <c r="I2811" s="39" t="s">
        <v>74</v>
      </c>
      <c r="K2811" s="74">
        <v>1</v>
      </c>
      <c r="L2811" s="74"/>
      <c r="M2811" s="30">
        <v>235.27</v>
      </c>
    </row>
    <row r="2812" spans="2:16" s="22" customFormat="1" ht="11.25" customHeight="1" x14ac:dyDescent="0.25"/>
    <row r="2813" spans="2:16" s="21" customFormat="1" ht="13.5" customHeight="1" x14ac:dyDescent="0.25">
      <c r="B2813" s="71" t="s">
        <v>5312</v>
      </c>
      <c r="C2813" s="71"/>
      <c r="D2813" s="25">
        <v>2</v>
      </c>
      <c r="E2813" s="26">
        <v>43850</v>
      </c>
      <c r="G2813" s="37" t="s">
        <v>43</v>
      </c>
      <c r="H2813" s="37" t="s">
        <v>3708</v>
      </c>
      <c r="I2813" s="37" t="s">
        <v>3709</v>
      </c>
      <c r="K2813" s="72">
        <v>1</v>
      </c>
      <c r="L2813" s="72"/>
      <c r="M2813" s="27">
        <v>447.23</v>
      </c>
    </row>
    <row r="2814" spans="2:16" s="21" customFormat="1" ht="13.2" x14ac:dyDescent="0.25">
      <c r="B2814" s="79" t="s">
        <v>5313</v>
      </c>
      <c r="C2814" s="79"/>
      <c r="D2814" s="79"/>
      <c r="E2814" s="79"/>
      <c r="F2814" s="79"/>
      <c r="G2814" s="79"/>
      <c r="H2814" s="79"/>
      <c r="I2814" s="79"/>
      <c r="J2814" s="79"/>
      <c r="K2814" s="79"/>
      <c r="L2814" s="79"/>
      <c r="M2814" s="79"/>
    </row>
    <row r="2815" spans="2:16" s="21" customFormat="1" ht="2.25" customHeight="1" x14ac:dyDescent="0.25"/>
    <row r="2816" spans="2:16" ht="11.25" customHeight="1" x14ac:dyDescent="0.25">
      <c r="B2816" s="76" t="s">
        <v>5312</v>
      </c>
      <c r="C2816" s="76"/>
      <c r="D2816" s="38"/>
      <c r="E2816" s="38"/>
      <c r="G2816" s="38"/>
      <c r="H2816" s="38"/>
      <c r="I2816" s="38"/>
      <c r="K2816" s="77"/>
      <c r="L2816" s="77"/>
      <c r="M2816" s="38"/>
      <c r="N2816" s="78">
        <v>682.5</v>
      </c>
      <c r="O2816" s="78"/>
      <c r="P2816" s="78"/>
    </row>
    <row r="2817" spans="2:16" s="22" customFormat="1" ht="0.75" customHeight="1" x14ac:dyDescent="0.25">
      <c r="B2817" s="76"/>
      <c r="C2817" s="76"/>
      <c r="N2817" s="78"/>
      <c r="O2817" s="78"/>
      <c r="P2817" s="78"/>
    </row>
    <row r="2818" spans="2:16" s="22" customFormat="1" ht="13.2" x14ac:dyDescent="0.25">
      <c r="B2818" s="73" t="s">
        <v>5314</v>
      </c>
      <c r="C2818" s="73"/>
      <c r="D2818" s="28">
        <v>1</v>
      </c>
      <c r="E2818" s="29">
        <v>43850</v>
      </c>
      <c r="G2818" s="39" t="s">
        <v>43</v>
      </c>
      <c r="H2818" s="39" t="s">
        <v>3378</v>
      </c>
      <c r="I2818" s="39" t="s">
        <v>3678</v>
      </c>
      <c r="K2818" s="74">
        <v>1</v>
      </c>
      <c r="L2818" s="74"/>
      <c r="M2818" s="30">
        <v>22.72</v>
      </c>
    </row>
    <row r="2819" spans="2:16" s="22" customFormat="1" ht="11.25" customHeight="1" x14ac:dyDescent="0.25"/>
    <row r="2820" spans="2:16" s="21" customFormat="1" ht="13.5" customHeight="1" x14ac:dyDescent="0.25">
      <c r="B2820" s="71" t="s">
        <v>5314</v>
      </c>
      <c r="C2820" s="71"/>
      <c r="D2820" s="25">
        <v>2</v>
      </c>
      <c r="E2820" s="26">
        <v>43850</v>
      </c>
      <c r="G2820" s="37" t="s">
        <v>43</v>
      </c>
      <c r="H2820" s="37" t="s">
        <v>4020</v>
      </c>
      <c r="I2820" s="37" t="s">
        <v>73</v>
      </c>
      <c r="K2820" s="72">
        <v>1</v>
      </c>
      <c r="L2820" s="72"/>
      <c r="M2820" s="27">
        <v>687.8</v>
      </c>
    </row>
    <row r="2821" spans="2:16" s="22" customFormat="1" ht="13.5" customHeight="1" x14ac:dyDescent="0.25">
      <c r="B2821" s="73" t="s">
        <v>5314</v>
      </c>
      <c r="C2821" s="73"/>
      <c r="D2821" s="28">
        <v>3</v>
      </c>
      <c r="E2821" s="29">
        <v>43850</v>
      </c>
      <c r="G2821" s="39" t="s">
        <v>43</v>
      </c>
      <c r="H2821" s="39" t="s">
        <v>4021</v>
      </c>
      <c r="I2821" s="39" t="s">
        <v>71</v>
      </c>
      <c r="K2821" s="74">
        <v>1</v>
      </c>
      <c r="L2821" s="74"/>
      <c r="M2821" s="30">
        <v>61.79</v>
      </c>
    </row>
    <row r="2822" spans="2:16" s="21" customFormat="1" ht="13.5" customHeight="1" x14ac:dyDescent="0.25">
      <c r="B2822" s="71" t="s">
        <v>5314</v>
      </c>
      <c r="C2822" s="71"/>
      <c r="D2822" s="25">
        <v>4</v>
      </c>
      <c r="E2822" s="26">
        <v>43850</v>
      </c>
      <c r="G2822" s="37" t="s">
        <v>43</v>
      </c>
      <c r="H2822" s="37" t="s">
        <v>4022</v>
      </c>
      <c r="I2822" s="37" t="s">
        <v>5315</v>
      </c>
      <c r="K2822" s="72">
        <v>1</v>
      </c>
      <c r="L2822" s="72"/>
      <c r="M2822" s="27">
        <v>419.91</v>
      </c>
    </row>
    <row r="2823" spans="2:16" s="22" customFormat="1" ht="13.5" customHeight="1" x14ac:dyDescent="0.25">
      <c r="B2823" s="73" t="s">
        <v>5314</v>
      </c>
      <c r="C2823" s="73"/>
      <c r="D2823" s="28">
        <v>5</v>
      </c>
      <c r="E2823" s="29">
        <v>43850</v>
      </c>
      <c r="G2823" s="39" t="s">
        <v>43</v>
      </c>
      <c r="H2823" s="39" t="s">
        <v>3863</v>
      </c>
      <c r="I2823" s="39" t="s">
        <v>70</v>
      </c>
      <c r="K2823" s="74">
        <v>1</v>
      </c>
      <c r="L2823" s="74"/>
      <c r="M2823" s="30">
        <v>131.1</v>
      </c>
    </row>
    <row r="2824" spans="2:16" s="22" customFormat="1" ht="13.2" x14ac:dyDescent="0.25">
      <c r="B2824" s="75" t="s">
        <v>5316</v>
      </c>
      <c r="C2824" s="75"/>
      <c r="D2824" s="75"/>
      <c r="E2824" s="75"/>
      <c r="F2824" s="75"/>
      <c r="G2824" s="75"/>
      <c r="H2824" s="75"/>
      <c r="I2824" s="75"/>
      <c r="J2824" s="75"/>
      <c r="K2824" s="75"/>
      <c r="L2824" s="75"/>
      <c r="M2824" s="75"/>
    </row>
    <row r="2825" spans="2:16" s="22" customFormat="1" ht="2.25" customHeight="1" x14ac:dyDescent="0.25"/>
    <row r="2826" spans="2:16" ht="11.25" customHeight="1" x14ac:dyDescent="0.25">
      <c r="B2826" s="76" t="s">
        <v>5314</v>
      </c>
      <c r="C2826" s="76"/>
      <c r="D2826" s="38"/>
      <c r="E2826" s="38"/>
      <c r="G2826" s="38"/>
      <c r="H2826" s="38"/>
      <c r="I2826" s="38"/>
      <c r="K2826" s="77"/>
      <c r="L2826" s="77"/>
      <c r="M2826" s="38"/>
      <c r="N2826" s="78">
        <v>1323.32</v>
      </c>
      <c r="O2826" s="78"/>
      <c r="P2826" s="78"/>
    </row>
    <row r="2827" spans="2:16" s="21" customFormat="1" ht="0.75" customHeight="1" x14ac:dyDescent="0.25">
      <c r="B2827" s="76"/>
      <c r="C2827" s="76"/>
      <c r="N2827" s="78"/>
      <c r="O2827" s="78"/>
      <c r="P2827" s="78"/>
    </row>
    <row r="2828" spans="2:16" s="21" customFormat="1" ht="13.2" x14ac:dyDescent="0.25">
      <c r="B2828" s="71" t="s">
        <v>5317</v>
      </c>
      <c r="C2828" s="71"/>
      <c r="D2828" s="25">
        <v>1</v>
      </c>
      <c r="E2828" s="26">
        <v>43850</v>
      </c>
      <c r="G2828" s="37" t="s">
        <v>43</v>
      </c>
      <c r="H2828" s="37" t="s">
        <v>3378</v>
      </c>
      <c r="I2828" s="37" t="s">
        <v>3678</v>
      </c>
      <c r="K2828" s="72">
        <v>1</v>
      </c>
      <c r="L2828" s="72"/>
      <c r="M2828" s="27">
        <v>22.72</v>
      </c>
    </row>
    <row r="2829" spans="2:16" s="21" customFormat="1" ht="11.25" customHeight="1" x14ac:dyDescent="0.25"/>
    <row r="2830" spans="2:16" s="22" customFormat="1" ht="13.5" customHeight="1" x14ac:dyDescent="0.25">
      <c r="B2830" s="73" t="s">
        <v>5317</v>
      </c>
      <c r="C2830" s="73"/>
      <c r="D2830" s="28">
        <v>2</v>
      </c>
      <c r="E2830" s="29">
        <v>43850</v>
      </c>
      <c r="G2830" s="39" t="s">
        <v>43</v>
      </c>
      <c r="H2830" s="39" t="s">
        <v>3691</v>
      </c>
      <c r="I2830" s="39" t="s">
        <v>3315</v>
      </c>
      <c r="K2830" s="74">
        <v>1</v>
      </c>
      <c r="L2830" s="74"/>
      <c r="M2830" s="30">
        <v>280.56</v>
      </c>
    </row>
    <row r="2831" spans="2:16" s="21" customFormat="1" ht="13.5" customHeight="1" x14ac:dyDescent="0.25">
      <c r="B2831" s="71" t="s">
        <v>5317</v>
      </c>
      <c r="C2831" s="71"/>
      <c r="D2831" s="25">
        <v>3</v>
      </c>
      <c r="E2831" s="26">
        <v>43850</v>
      </c>
      <c r="G2831" s="37" t="s">
        <v>43</v>
      </c>
      <c r="H2831" s="37" t="s">
        <v>3692</v>
      </c>
      <c r="I2831" s="37" t="s">
        <v>82</v>
      </c>
      <c r="K2831" s="72">
        <v>1</v>
      </c>
      <c r="L2831" s="72"/>
      <c r="M2831" s="27">
        <v>47.72</v>
      </c>
    </row>
    <row r="2832" spans="2:16" s="22" customFormat="1" ht="13.5" customHeight="1" x14ac:dyDescent="0.25">
      <c r="B2832" s="73" t="s">
        <v>5317</v>
      </c>
      <c r="C2832" s="73"/>
      <c r="D2832" s="28">
        <v>4</v>
      </c>
      <c r="E2832" s="29">
        <v>43850</v>
      </c>
      <c r="G2832" s="39" t="s">
        <v>43</v>
      </c>
      <c r="H2832" s="39" t="s">
        <v>3693</v>
      </c>
      <c r="I2832" s="39" t="s">
        <v>81</v>
      </c>
      <c r="K2832" s="74">
        <v>1</v>
      </c>
      <c r="L2832" s="74"/>
      <c r="M2832" s="30">
        <v>522.52</v>
      </c>
    </row>
    <row r="2833" spans="2:16" s="21" customFormat="1" ht="13.5" customHeight="1" x14ac:dyDescent="0.25">
      <c r="B2833" s="71" t="s">
        <v>5317</v>
      </c>
      <c r="C2833" s="71"/>
      <c r="D2833" s="25">
        <v>5</v>
      </c>
      <c r="E2833" s="26">
        <v>43850</v>
      </c>
      <c r="G2833" s="37" t="s">
        <v>43</v>
      </c>
      <c r="H2833" s="37" t="s">
        <v>3687</v>
      </c>
      <c r="I2833" s="37" t="s">
        <v>66</v>
      </c>
      <c r="K2833" s="72">
        <v>1</v>
      </c>
      <c r="L2833" s="72"/>
      <c r="M2833" s="27">
        <v>101.02</v>
      </c>
    </row>
    <row r="2834" spans="2:16" s="21" customFormat="1" ht="13.2" x14ac:dyDescent="0.25">
      <c r="B2834" s="79" t="s">
        <v>5318</v>
      </c>
      <c r="C2834" s="79"/>
      <c r="D2834" s="79"/>
      <c r="E2834" s="79"/>
      <c r="F2834" s="79"/>
      <c r="G2834" s="79"/>
      <c r="H2834" s="79"/>
      <c r="I2834" s="79"/>
      <c r="J2834" s="79"/>
      <c r="K2834" s="79"/>
      <c r="L2834" s="79"/>
      <c r="M2834" s="79"/>
    </row>
    <row r="2835" spans="2:16" s="21" customFormat="1" ht="2.25" customHeight="1" x14ac:dyDescent="0.25"/>
    <row r="2836" spans="2:16" ht="11.25" customHeight="1" x14ac:dyDescent="0.25">
      <c r="B2836" s="76" t="s">
        <v>5317</v>
      </c>
      <c r="C2836" s="76"/>
      <c r="D2836" s="38"/>
      <c r="E2836" s="38"/>
      <c r="G2836" s="38"/>
      <c r="H2836" s="38"/>
      <c r="I2836" s="38"/>
      <c r="K2836" s="77"/>
      <c r="L2836" s="77"/>
      <c r="M2836" s="38"/>
      <c r="N2836" s="78">
        <v>974.54</v>
      </c>
      <c r="O2836" s="78"/>
      <c r="P2836" s="78"/>
    </row>
    <row r="2837" spans="2:16" s="22" customFormat="1" ht="0.75" customHeight="1" x14ac:dyDescent="0.25">
      <c r="B2837" s="76"/>
      <c r="C2837" s="76"/>
      <c r="N2837" s="78"/>
      <c r="O2837" s="78"/>
      <c r="P2837" s="78"/>
    </row>
    <row r="2838" spans="2:16" s="22" customFormat="1" ht="13.2" x14ac:dyDescent="0.25">
      <c r="B2838" s="73" t="s">
        <v>5319</v>
      </c>
      <c r="C2838" s="73"/>
      <c r="D2838" s="28">
        <v>1</v>
      </c>
      <c r="E2838" s="29">
        <v>43851</v>
      </c>
      <c r="G2838" s="39" t="s">
        <v>43</v>
      </c>
      <c r="H2838" s="39" t="s">
        <v>3695</v>
      </c>
      <c r="I2838" s="39" t="s">
        <v>11</v>
      </c>
      <c r="K2838" s="74">
        <v>1</v>
      </c>
      <c r="L2838" s="74"/>
      <c r="M2838" s="30">
        <v>208.75</v>
      </c>
    </row>
    <row r="2839" spans="2:16" s="22" customFormat="1" ht="11.25" customHeight="1" x14ac:dyDescent="0.25"/>
    <row r="2840" spans="2:16" s="21" customFormat="1" ht="13.5" customHeight="1" x14ac:dyDescent="0.25">
      <c r="B2840" s="71" t="s">
        <v>5319</v>
      </c>
      <c r="C2840" s="71"/>
      <c r="D2840" s="25">
        <v>2</v>
      </c>
      <c r="E2840" s="26">
        <v>43851</v>
      </c>
      <c r="G2840" s="37" t="s">
        <v>43</v>
      </c>
      <c r="H2840" s="37" t="s">
        <v>3404</v>
      </c>
      <c r="I2840" s="37" t="s">
        <v>77</v>
      </c>
      <c r="K2840" s="72">
        <v>2</v>
      </c>
      <c r="L2840" s="72"/>
      <c r="M2840" s="27">
        <v>50.54</v>
      </c>
    </row>
    <row r="2841" spans="2:16" s="22" customFormat="1" ht="13.5" customHeight="1" x14ac:dyDescent="0.25">
      <c r="B2841" s="73" t="s">
        <v>5319</v>
      </c>
      <c r="C2841" s="73"/>
      <c r="D2841" s="28">
        <v>3</v>
      </c>
      <c r="E2841" s="29">
        <v>43851</v>
      </c>
      <c r="G2841" s="39" t="s">
        <v>43</v>
      </c>
      <c r="H2841" s="39" t="s">
        <v>3378</v>
      </c>
      <c r="I2841" s="39" t="s">
        <v>3678</v>
      </c>
      <c r="K2841" s="74">
        <v>1</v>
      </c>
      <c r="L2841" s="74"/>
      <c r="M2841" s="30">
        <v>22.72</v>
      </c>
    </row>
    <row r="2842" spans="2:16" s="21" customFormat="1" ht="13.5" customHeight="1" x14ac:dyDescent="0.25">
      <c r="B2842" s="71" t="s">
        <v>5319</v>
      </c>
      <c r="C2842" s="71"/>
      <c r="D2842" s="25">
        <v>4</v>
      </c>
      <c r="E2842" s="26">
        <v>43851</v>
      </c>
      <c r="G2842" s="37" t="s">
        <v>43</v>
      </c>
      <c r="H2842" s="37" t="s">
        <v>3696</v>
      </c>
      <c r="I2842" s="37" t="s">
        <v>47</v>
      </c>
      <c r="K2842" s="72">
        <v>1</v>
      </c>
      <c r="L2842" s="72"/>
      <c r="M2842" s="27">
        <v>184.55</v>
      </c>
    </row>
    <row r="2843" spans="2:16" s="22" customFormat="1" ht="13.5" customHeight="1" x14ac:dyDescent="0.25">
      <c r="B2843" s="73" t="s">
        <v>5319</v>
      </c>
      <c r="C2843" s="73"/>
      <c r="D2843" s="28">
        <v>5</v>
      </c>
      <c r="E2843" s="29">
        <v>43851</v>
      </c>
      <c r="G2843" s="39" t="s">
        <v>43</v>
      </c>
      <c r="H2843" s="39" t="s">
        <v>3783</v>
      </c>
      <c r="I2843" s="39" t="s">
        <v>12</v>
      </c>
      <c r="K2843" s="74">
        <v>1</v>
      </c>
      <c r="L2843" s="74"/>
      <c r="M2843" s="30">
        <v>257.08</v>
      </c>
    </row>
    <row r="2844" spans="2:16" s="21" customFormat="1" ht="13.5" customHeight="1" x14ac:dyDescent="0.25">
      <c r="B2844" s="71" t="s">
        <v>5319</v>
      </c>
      <c r="C2844" s="71"/>
      <c r="D2844" s="25">
        <v>6</v>
      </c>
      <c r="E2844" s="26">
        <v>43851</v>
      </c>
      <c r="G2844" s="37" t="s">
        <v>43</v>
      </c>
      <c r="H2844" s="37" t="s">
        <v>3697</v>
      </c>
      <c r="I2844" s="37" t="s">
        <v>13</v>
      </c>
      <c r="K2844" s="72">
        <v>1</v>
      </c>
      <c r="L2844" s="72"/>
      <c r="M2844" s="27">
        <v>489.2</v>
      </c>
    </row>
    <row r="2845" spans="2:16" s="22" customFormat="1" ht="13.5" customHeight="1" x14ac:dyDescent="0.25">
      <c r="B2845" s="73" t="s">
        <v>5319</v>
      </c>
      <c r="C2845" s="73"/>
      <c r="D2845" s="28">
        <v>7</v>
      </c>
      <c r="E2845" s="29">
        <v>43851</v>
      </c>
      <c r="G2845" s="39" t="s">
        <v>43</v>
      </c>
      <c r="H2845" s="39" t="s">
        <v>3699</v>
      </c>
      <c r="I2845" s="39" t="s">
        <v>3669</v>
      </c>
      <c r="K2845" s="74">
        <v>1</v>
      </c>
      <c r="L2845" s="74"/>
      <c r="M2845" s="30">
        <v>429.93</v>
      </c>
    </row>
    <row r="2846" spans="2:16" s="21" customFormat="1" ht="13.5" customHeight="1" x14ac:dyDescent="0.25">
      <c r="B2846" s="71" t="s">
        <v>5319</v>
      </c>
      <c r="C2846" s="71"/>
      <c r="D2846" s="25">
        <v>8</v>
      </c>
      <c r="E2846" s="26">
        <v>43851</v>
      </c>
      <c r="G2846" s="37" t="s">
        <v>43</v>
      </c>
      <c r="H2846" s="37" t="s">
        <v>3700</v>
      </c>
      <c r="I2846" s="37" t="s">
        <v>3671</v>
      </c>
      <c r="K2846" s="72">
        <v>1</v>
      </c>
      <c r="L2846" s="72"/>
      <c r="M2846" s="27">
        <v>475.13</v>
      </c>
    </row>
    <row r="2847" spans="2:16" s="21" customFormat="1" ht="13.2" x14ac:dyDescent="0.25">
      <c r="B2847" s="79" t="s">
        <v>5320</v>
      </c>
      <c r="C2847" s="79"/>
      <c r="D2847" s="79"/>
      <c r="E2847" s="79"/>
      <c r="F2847" s="79"/>
      <c r="G2847" s="79"/>
      <c r="H2847" s="79"/>
      <c r="I2847" s="79"/>
      <c r="J2847" s="79"/>
      <c r="K2847" s="79"/>
      <c r="L2847" s="79"/>
      <c r="M2847" s="79"/>
    </row>
    <row r="2848" spans="2:16" s="21" customFormat="1" ht="2.25" customHeight="1" x14ac:dyDescent="0.25"/>
    <row r="2849" spans="2:16" ht="11.25" customHeight="1" x14ac:dyDescent="0.25">
      <c r="B2849" s="76" t="s">
        <v>5319</v>
      </c>
      <c r="C2849" s="76"/>
      <c r="D2849" s="38"/>
      <c r="E2849" s="38"/>
      <c r="G2849" s="38"/>
      <c r="H2849" s="38"/>
      <c r="I2849" s="38"/>
      <c r="K2849" s="77"/>
      <c r="L2849" s="77"/>
      <c r="M2849" s="38"/>
      <c r="N2849" s="78">
        <v>2117.9</v>
      </c>
      <c r="O2849" s="78"/>
      <c r="P2849" s="78"/>
    </row>
    <row r="2850" spans="2:16" s="22" customFormat="1" ht="0.75" customHeight="1" x14ac:dyDescent="0.25">
      <c r="B2850" s="76"/>
      <c r="C2850" s="76"/>
      <c r="N2850" s="78"/>
      <c r="O2850" s="78"/>
      <c r="P2850" s="78"/>
    </row>
    <row r="2851" spans="2:16" s="22" customFormat="1" ht="13.2" x14ac:dyDescent="0.25">
      <c r="B2851" s="73" t="s">
        <v>5321</v>
      </c>
      <c r="C2851" s="73"/>
      <c r="D2851" s="28">
        <v>1</v>
      </c>
      <c r="E2851" s="29">
        <v>43851</v>
      </c>
      <c r="G2851" s="39" t="s">
        <v>43</v>
      </c>
      <c r="H2851" s="39" t="s">
        <v>3677</v>
      </c>
      <c r="I2851" s="39" t="s">
        <v>11</v>
      </c>
      <c r="K2851" s="74">
        <v>1</v>
      </c>
      <c r="L2851" s="74"/>
      <c r="M2851" s="30">
        <v>208.75</v>
      </c>
    </row>
    <row r="2852" spans="2:16" s="22" customFormat="1" ht="11.25" customHeight="1" x14ac:dyDescent="0.25"/>
    <row r="2853" spans="2:16" s="21" customFormat="1" ht="13.5" customHeight="1" x14ac:dyDescent="0.25">
      <c r="B2853" s="71" t="s">
        <v>5321</v>
      </c>
      <c r="C2853" s="71"/>
      <c r="D2853" s="25">
        <v>2</v>
      </c>
      <c r="E2853" s="26">
        <v>43851</v>
      </c>
      <c r="G2853" s="37" t="s">
        <v>43</v>
      </c>
      <c r="H2853" s="37" t="s">
        <v>3404</v>
      </c>
      <c r="I2853" s="37" t="s">
        <v>77</v>
      </c>
      <c r="K2853" s="72">
        <v>2</v>
      </c>
      <c r="L2853" s="72"/>
      <c r="M2853" s="27">
        <v>50.54</v>
      </c>
    </row>
    <row r="2854" spans="2:16" s="22" customFormat="1" ht="13.5" customHeight="1" x14ac:dyDescent="0.25">
      <c r="B2854" s="73" t="s">
        <v>5321</v>
      </c>
      <c r="C2854" s="73"/>
      <c r="D2854" s="28">
        <v>3</v>
      </c>
      <c r="E2854" s="29">
        <v>43851</v>
      </c>
      <c r="G2854" s="39" t="s">
        <v>43</v>
      </c>
      <c r="H2854" s="39" t="s">
        <v>3378</v>
      </c>
      <c r="I2854" s="39" t="s">
        <v>3678</v>
      </c>
      <c r="K2854" s="74">
        <v>2</v>
      </c>
      <c r="L2854" s="74"/>
      <c r="M2854" s="30">
        <v>45.44</v>
      </c>
    </row>
    <row r="2855" spans="2:16" s="21" customFormat="1" ht="13.5" customHeight="1" x14ac:dyDescent="0.25">
      <c r="B2855" s="71" t="s">
        <v>5321</v>
      </c>
      <c r="C2855" s="71"/>
      <c r="D2855" s="25">
        <v>4</v>
      </c>
      <c r="E2855" s="26">
        <v>43851</v>
      </c>
      <c r="G2855" s="37" t="s">
        <v>43</v>
      </c>
      <c r="H2855" s="37" t="s">
        <v>3679</v>
      </c>
      <c r="I2855" s="37" t="s">
        <v>47</v>
      </c>
      <c r="K2855" s="72">
        <v>1</v>
      </c>
      <c r="L2855" s="72"/>
      <c r="M2855" s="27">
        <v>184.55</v>
      </c>
    </row>
    <row r="2856" spans="2:16" s="22" customFormat="1" ht="13.5" customHeight="1" x14ac:dyDescent="0.25">
      <c r="B2856" s="73" t="s">
        <v>5321</v>
      </c>
      <c r="C2856" s="73"/>
      <c r="D2856" s="28">
        <v>5</v>
      </c>
      <c r="E2856" s="29">
        <v>43851</v>
      </c>
      <c r="G2856" s="39" t="s">
        <v>43</v>
      </c>
      <c r="H2856" s="39" t="s">
        <v>3680</v>
      </c>
      <c r="I2856" s="39" t="s">
        <v>12</v>
      </c>
      <c r="K2856" s="74">
        <v>1</v>
      </c>
      <c r="L2856" s="74"/>
      <c r="M2856" s="30">
        <v>257.08</v>
      </c>
    </row>
    <row r="2857" spans="2:16" s="21" customFormat="1" ht="13.5" customHeight="1" x14ac:dyDescent="0.25">
      <c r="B2857" s="71" t="s">
        <v>5321</v>
      </c>
      <c r="C2857" s="71"/>
      <c r="D2857" s="25">
        <v>6</v>
      </c>
      <c r="E2857" s="26">
        <v>43851</v>
      </c>
      <c r="G2857" s="37" t="s">
        <v>43</v>
      </c>
      <c r="H2857" s="37" t="s">
        <v>3681</v>
      </c>
      <c r="I2857" s="37" t="s">
        <v>3312</v>
      </c>
      <c r="K2857" s="72">
        <v>1</v>
      </c>
      <c r="L2857" s="72"/>
      <c r="M2857" s="27">
        <v>498.15</v>
      </c>
    </row>
    <row r="2858" spans="2:16" s="22" customFormat="1" ht="13.5" customHeight="1" x14ac:dyDescent="0.25">
      <c r="B2858" s="73" t="s">
        <v>5321</v>
      </c>
      <c r="C2858" s="73"/>
      <c r="D2858" s="28">
        <v>7</v>
      </c>
      <c r="E2858" s="29">
        <v>43851</v>
      </c>
      <c r="G2858" s="39" t="s">
        <v>43</v>
      </c>
      <c r="H2858" s="39" t="s">
        <v>3682</v>
      </c>
      <c r="I2858" s="39" t="s">
        <v>3313</v>
      </c>
      <c r="K2858" s="74">
        <v>1</v>
      </c>
      <c r="L2858" s="74"/>
      <c r="M2858" s="30">
        <v>440.33</v>
      </c>
    </row>
    <row r="2859" spans="2:16" s="21" customFormat="1" ht="13.5" customHeight="1" x14ac:dyDescent="0.25">
      <c r="B2859" s="71" t="s">
        <v>5321</v>
      </c>
      <c r="C2859" s="71"/>
      <c r="D2859" s="25">
        <v>8</v>
      </c>
      <c r="E2859" s="26">
        <v>43851</v>
      </c>
      <c r="G2859" s="37" t="s">
        <v>43</v>
      </c>
      <c r="H2859" s="37" t="s">
        <v>3683</v>
      </c>
      <c r="I2859" s="37" t="s">
        <v>3314</v>
      </c>
      <c r="K2859" s="72">
        <v>1</v>
      </c>
      <c r="L2859" s="72"/>
      <c r="M2859" s="27">
        <v>226.81</v>
      </c>
    </row>
    <row r="2860" spans="2:16" s="22" customFormat="1" ht="13.5" customHeight="1" x14ac:dyDescent="0.25">
      <c r="B2860" s="73" t="s">
        <v>5321</v>
      </c>
      <c r="C2860" s="73"/>
      <c r="D2860" s="28">
        <v>9</v>
      </c>
      <c r="E2860" s="29">
        <v>43851</v>
      </c>
      <c r="G2860" s="39" t="s">
        <v>43</v>
      </c>
      <c r="H2860" s="39" t="s">
        <v>3684</v>
      </c>
      <c r="I2860" s="39" t="s">
        <v>3669</v>
      </c>
      <c r="K2860" s="74">
        <v>1</v>
      </c>
      <c r="L2860" s="74"/>
      <c r="M2860" s="30">
        <v>429.93</v>
      </c>
    </row>
    <row r="2861" spans="2:16" s="22" customFormat="1" ht="13.2" x14ac:dyDescent="0.25">
      <c r="B2861" s="75" t="s">
        <v>5322</v>
      </c>
      <c r="C2861" s="75"/>
      <c r="D2861" s="75"/>
      <c r="E2861" s="75"/>
      <c r="F2861" s="75"/>
      <c r="G2861" s="75"/>
      <c r="H2861" s="75"/>
      <c r="I2861" s="75"/>
      <c r="J2861" s="75"/>
      <c r="K2861" s="75"/>
      <c r="L2861" s="75"/>
      <c r="M2861" s="75"/>
    </row>
    <row r="2862" spans="2:16" s="21" customFormat="1" ht="13.5" customHeight="1" x14ac:dyDescent="0.25">
      <c r="B2862" s="71" t="s">
        <v>5321</v>
      </c>
      <c r="C2862" s="71"/>
      <c r="D2862" s="25">
        <v>10</v>
      </c>
      <c r="E2862" s="26">
        <v>43851</v>
      </c>
      <c r="G2862" s="37" t="s">
        <v>43</v>
      </c>
      <c r="H2862" s="37" t="s">
        <v>3685</v>
      </c>
      <c r="I2862" s="37" t="s">
        <v>3671</v>
      </c>
      <c r="K2862" s="72">
        <v>1</v>
      </c>
      <c r="L2862" s="72"/>
      <c r="M2862" s="27">
        <v>475.13</v>
      </c>
    </row>
    <row r="2863" spans="2:16" s="21" customFormat="1" ht="2.25" customHeight="1" x14ac:dyDescent="0.25"/>
    <row r="2864" spans="2:16" ht="11.25" customHeight="1" x14ac:dyDescent="0.25">
      <c r="B2864" s="76" t="s">
        <v>5321</v>
      </c>
      <c r="C2864" s="76"/>
      <c r="D2864" s="38"/>
      <c r="E2864" s="38"/>
      <c r="G2864" s="38"/>
      <c r="H2864" s="38"/>
      <c r="I2864" s="38"/>
      <c r="K2864" s="77"/>
      <c r="L2864" s="77"/>
      <c r="M2864" s="38"/>
      <c r="N2864" s="78">
        <v>2816.71</v>
      </c>
      <c r="O2864" s="78"/>
      <c r="P2864" s="78"/>
    </row>
    <row r="2865" spans="2:16" s="22" customFormat="1" ht="0.75" customHeight="1" x14ac:dyDescent="0.25">
      <c r="B2865" s="76"/>
      <c r="C2865" s="76"/>
      <c r="N2865" s="78"/>
      <c r="O2865" s="78"/>
      <c r="P2865" s="78"/>
    </row>
    <row r="2866" spans="2:16" s="22" customFormat="1" ht="13.2" x14ac:dyDescent="0.25">
      <c r="B2866" s="73" t="s">
        <v>5323</v>
      </c>
      <c r="C2866" s="73"/>
      <c r="D2866" s="28">
        <v>1</v>
      </c>
      <c r="E2866" s="29">
        <v>43851</v>
      </c>
      <c r="G2866" s="39" t="s">
        <v>43</v>
      </c>
      <c r="H2866" s="39" t="s">
        <v>3378</v>
      </c>
      <c r="I2866" s="39" t="s">
        <v>3678</v>
      </c>
      <c r="K2866" s="74">
        <v>1</v>
      </c>
      <c r="L2866" s="74"/>
      <c r="M2866" s="30">
        <v>22.72</v>
      </c>
    </row>
    <row r="2867" spans="2:16" s="22" customFormat="1" ht="11.25" customHeight="1" x14ac:dyDescent="0.25"/>
    <row r="2868" spans="2:16" s="21" customFormat="1" ht="13.5" customHeight="1" x14ac:dyDescent="0.25">
      <c r="B2868" s="71" t="s">
        <v>5323</v>
      </c>
      <c r="C2868" s="71"/>
      <c r="D2868" s="25">
        <v>2</v>
      </c>
      <c r="E2868" s="26">
        <v>43851</v>
      </c>
      <c r="G2868" s="37" t="s">
        <v>43</v>
      </c>
      <c r="H2868" s="37" t="s">
        <v>3417</v>
      </c>
      <c r="I2868" s="37" t="s">
        <v>67</v>
      </c>
      <c r="K2868" s="72">
        <v>1</v>
      </c>
      <c r="L2868" s="72"/>
      <c r="M2868" s="27">
        <v>51.42</v>
      </c>
    </row>
    <row r="2869" spans="2:16" s="22" customFormat="1" ht="13.5" customHeight="1" x14ac:dyDescent="0.25">
      <c r="B2869" s="73" t="s">
        <v>5323</v>
      </c>
      <c r="C2869" s="73"/>
      <c r="D2869" s="28">
        <v>3</v>
      </c>
      <c r="E2869" s="29">
        <v>43851</v>
      </c>
      <c r="G2869" s="39" t="s">
        <v>43</v>
      </c>
      <c r="H2869" s="39" t="s">
        <v>3418</v>
      </c>
      <c r="I2869" s="39" t="s">
        <v>68</v>
      </c>
      <c r="K2869" s="74">
        <v>1</v>
      </c>
      <c r="L2869" s="74"/>
      <c r="M2869" s="30">
        <v>375.08</v>
      </c>
    </row>
    <row r="2870" spans="2:16" s="21" customFormat="1" ht="13.5" customHeight="1" x14ac:dyDescent="0.25">
      <c r="B2870" s="71" t="s">
        <v>5323</v>
      </c>
      <c r="C2870" s="71"/>
      <c r="D2870" s="25">
        <v>4</v>
      </c>
      <c r="E2870" s="26">
        <v>43851</v>
      </c>
      <c r="G2870" s="37" t="s">
        <v>43</v>
      </c>
      <c r="H2870" s="37" t="s">
        <v>3419</v>
      </c>
      <c r="I2870" s="37" t="s">
        <v>69</v>
      </c>
      <c r="K2870" s="72">
        <v>1</v>
      </c>
      <c r="L2870" s="72"/>
      <c r="M2870" s="27">
        <v>693.47</v>
      </c>
    </row>
    <row r="2871" spans="2:16" s="22" customFormat="1" ht="13.5" customHeight="1" x14ac:dyDescent="0.25">
      <c r="B2871" s="73" t="s">
        <v>5323</v>
      </c>
      <c r="C2871" s="73"/>
      <c r="D2871" s="28">
        <v>5</v>
      </c>
      <c r="E2871" s="29">
        <v>43851</v>
      </c>
      <c r="G2871" s="39" t="s">
        <v>43</v>
      </c>
      <c r="H2871" s="39" t="s">
        <v>3716</v>
      </c>
      <c r="I2871" s="39" t="s">
        <v>3717</v>
      </c>
      <c r="K2871" s="74">
        <v>1</v>
      </c>
      <c r="L2871" s="74"/>
      <c r="M2871" s="30">
        <v>168.92</v>
      </c>
    </row>
    <row r="2872" spans="2:16" s="22" customFormat="1" ht="13.2" x14ac:dyDescent="0.25">
      <c r="B2872" s="75" t="s">
        <v>5324</v>
      </c>
      <c r="C2872" s="75"/>
      <c r="D2872" s="75"/>
      <c r="E2872" s="75"/>
      <c r="F2872" s="75"/>
      <c r="G2872" s="75"/>
      <c r="H2872" s="75"/>
      <c r="I2872" s="75"/>
      <c r="J2872" s="75"/>
      <c r="K2872" s="75"/>
      <c r="L2872" s="75"/>
      <c r="M2872" s="75"/>
    </row>
    <row r="2873" spans="2:16" s="22" customFormat="1" ht="2.25" customHeight="1" x14ac:dyDescent="0.25"/>
    <row r="2874" spans="2:16" ht="11.25" customHeight="1" x14ac:dyDescent="0.25">
      <c r="B2874" s="76" t="s">
        <v>5323</v>
      </c>
      <c r="C2874" s="76"/>
      <c r="D2874" s="38"/>
      <c r="E2874" s="38"/>
      <c r="G2874" s="38"/>
      <c r="H2874" s="38"/>
      <c r="I2874" s="38"/>
      <c r="K2874" s="77"/>
      <c r="L2874" s="77"/>
      <c r="M2874" s="38"/>
      <c r="N2874" s="78">
        <v>1311.61</v>
      </c>
      <c r="O2874" s="78"/>
      <c r="P2874" s="78"/>
    </row>
    <row r="2875" spans="2:16" s="21" customFormat="1" ht="0.75" customHeight="1" x14ac:dyDescent="0.25">
      <c r="B2875" s="76"/>
      <c r="C2875" s="76"/>
      <c r="N2875" s="78"/>
      <c r="O2875" s="78"/>
      <c r="P2875" s="78"/>
    </row>
    <row r="2876" spans="2:16" s="21" customFormat="1" ht="13.2" x14ac:dyDescent="0.25">
      <c r="B2876" s="71" t="s">
        <v>5325</v>
      </c>
      <c r="C2876" s="71"/>
      <c r="D2876" s="25">
        <v>1</v>
      </c>
      <c r="E2876" s="26">
        <v>43851</v>
      </c>
      <c r="G2876" s="37" t="s">
        <v>43</v>
      </c>
      <c r="H2876" s="37" t="s">
        <v>3859</v>
      </c>
      <c r="I2876" s="37" t="s">
        <v>67</v>
      </c>
      <c r="K2876" s="72">
        <v>1</v>
      </c>
      <c r="L2876" s="72"/>
      <c r="M2876" s="27">
        <v>51.42</v>
      </c>
    </row>
    <row r="2877" spans="2:16" s="21" customFormat="1" ht="11.25" customHeight="1" x14ac:dyDescent="0.25"/>
    <row r="2878" spans="2:16" s="22" customFormat="1" ht="13.5" customHeight="1" x14ac:dyDescent="0.25">
      <c r="B2878" s="73" t="s">
        <v>5325</v>
      </c>
      <c r="C2878" s="73"/>
      <c r="D2878" s="28">
        <v>2</v>
      </c>
      <c r="E2878" s="29">
        <v>43851</v>
      </c>
      <c r="G2878" s="39" t="s">
        <v>43</v>
      </c>
      <c r="H2878" s="39" t="s">
        <v>3861</v>
      </c>
      <c r="I2878" s="39" t="s">
        <v>69</v>
      </c>
      <c r="K2878" s="74">
        <v>1</v>
      </c>
      <c r="L2878" s="74"/>
      <c r="M2878" s="30">
        <v>693.47</v>
      </c>
    </row>
    <row r="2879" spans="2:16" s="22" customFormat="1" ht="13.2" x14ac:dyDescent="0.25">
      <c r="B2879" s="75" t="s">
        <v>5326</v>
      </c>
      <c r="C2879" s="75"/>
      <c r="D2879" s="75"/>
      <c r="E2879" s="75"/>
      <c r="F2879" s="75"/>
      <c r="G2879" s="75"/>
      <c r="H2879" s="75"/>
      <c r="I2879" s="75"/>
      <c r="J2879" s="75"/>
      <c r="K2879" s="75"/>
      <c r="L2879" s="75"/>
      <c r="M2879" s="75"/>
    </row>
    <row r="2880" spans="2:16" s="22" customFormat="1" ht="2.25" customHeight="1" x14ac:dyDescent="0.25"/>
    <row r="2881" spans="2:16" ht="11.25" customHeight="1" x14ac:dyDescent="0.25">
      <c r="B2881" s="76" t="s">
        <v>5325</v>
      </c>
      <c r="C2881" s="76"/>
      <c r="D2881" s="38"/>
      <c r="E2881" s="38"/>
      <c r="G2881" s="38"/>
      <c r="H2881" s="38"/>
      <c r="I2881" s="38"/>
      <c r="K2881" s="77"/>
      <c r="L2881" s="77"/>
      <c r="M2881" s="38"/>
      <c r="N2881" s="78">
        <v>744.89</v>
      </c>
      <c r="O2881" s="78"/>
      <c r="P2881" s="78"/>
    </row>
    <row r="2882" spans="2:16" s="21" customFormat="1" ht="0.75" customHeight="1" x14ac:dyDescent="0.25">
      <c r="B2882" s="76"/>
      <c r="C2882" s="76"/>
      <c r="N2882" s="78"/>
      <c r="O2882" s="78"/>
      <c r="P2882" s="78"/>
    </row>
    <row r="2883" spans="2:16" s="21" customFormat="1" ht="13.2" x14ac:dyDescent="0.25">
      <c r="B2883" s="71" t="s">
        <v>5327</v>
      </c>
      <c r="C2883" s="71"/>
      <c r="D2883" s="25">
        <v>1</v>
      </c>
      <c r="E2883" s="26">
        <v>43851</v>
      </c>
      <c r="G2883" s="37" t="s">
        <v>43</v>
      </c>
      <c r="H2883" s="37" t="s">
        <v>3463</v>
      </c>
      <c r="I2883" s="37" t="s">
        <v>3325</v>
      </c>
      <c r="K2883" s="72">
        <v>1</v>
      </c>
      <c r="L2883" s="72"/>
      <c r="M2883" s="27">
        <v>240.15</v>
      </c>
    </row>
    <row r="2884" spans="2:16" s="21" customFormat="1" ht="11.25" customHeight="1" x14ac:dyDescent="0.25"/>
    <row r="2885" spans="2:16" s="22" customFormat="1" ht="13.5" customHeight="1" x14ac:dyDescent="0.25">
      <c r="B2885" s="73" t="s">
        <v>5327</v>
      </c>
      <c r="C2885" s="73"/>
      <c r="D2885" s="28">
        <v>2</v>
      </c>
      <c r="E2885" s="29">
        <v>43851</v>
      </c>
      <c r="G2885" s="39" t="s">
        <v>43</v>
      </c>
      <c r="H2885" s="39" t="s">
        <v>4023</v>
      </c>
      <c r="I2885" s="39" t="s">
        <v>5328</v>
      </c>
      <c r="K2885" s="74">
        <v>1</v>
      </c>
      <c r="L2885" s="74"/>
      <c r="M2885" s="30">
        <v>470.36</v>
      </c>
    </row>
    <row r="2886" spans="2:16" s="22" customFormat="1" ht="13.2" x14ac:dyDescent="0.25">
      <c r="B2886" s="75" t="s">
        <v>5329</v>
      </c>
      <c r="C2886" s="75"/>
      <c r="D2886" s="75"/>
      <c r="E2886" s="75"/>
      <c r="F2886" s="75"/>
      <c r="G2886" s="75"/>
      <c r="H2886" s="75"/>
      <c r="I2886" s="75"/>
      <c r="J2886" s="75"/>
      <c r="K2886" s="75"/>
      <c r="L2886" s="75"/>
      <c r="M2886" s="75"/>
    </row>
    <row r="2887" spans="2:16" s="22" customFormat="1" ht="2.25" customHeight="1" x14ac:dyDescent="0.25"/>
    <row r="2888" spans="2:16" ht="11.25" customHeight="1" x14ac:dyDescent="0.25">
      <c r="B2888" s="76" t="s">
        <v>5327</v>
      </c>
      <c r="C2888" s="76"/>
      <c r="D2888" s="38"/>
      <c r="E2888" s="38"/>
      <c r="G2888" s="38"/>
      <c r="H2888" s="38"/>
      <c r="I2888" s="38"/>
      <c r="K2888" s="77"/>
      <c r="L2888" s="77"/>
      <c r="M2888" s="38"/>
      <c r="N2888" s="78">
        <v>710.51</v>
      </c>
      <c r="O2888" s="78"/>
      <c r="P2888" s="78"/>
    </row>
    <row r="2889" spans="2:16" s="21" customFormat="1" ht="0.75" customHeight="1" x14ac:dyDescent="0.25">
      <c r="B2889" s="76"/>
      <c r="C2889" s="76"/>
      <c r="N2889" s="78"/>
      <c r="O2889" s="78"/>
      <c r="P2889" s="78"/>
    </row>
    <row r="2890" spans="2:16" s="21" customFormat="1" ht="13.2" x14ac:dyDescent="0.25">
      <c r="B2890" s="71" t="s">
        <v>5330</v>
      </c>
      <c r="C2890" s="71"/>
      <c r="D2890" s="25">
        <v>1</v>
      </c>
      <c r="E2890" s="26">
        <v>43852</v>
      </c>
      <c r="G2890" s="37" t="s">
        <v>43</v>
      </c>
      <c r="H2890" s="37" t="s">
        <v>4033</v>
      </c>
      <c r="I2890" s="37" t="s">
        <v>3306</v>
      </c>
      <c r="K2890" s="72">
        <v>1</v>
      </c>
      <c r="L2890" s="72"/>
      <c r="M2890" s="27">
        <v>208.75</v>
      </c>
    </row>
    <row r="2891" spans="2:16" s="21" customFormat="1" ht="11.25" customHeight="1" x14ac:dyDescent="0.25"/>
    <row r="2892" spans="2:16" s="22" customFormat="1" ht="13.5" customHeight="1" x14ac:dyDescent="0.25">
      <c r="B2892" s="73" t="s">
        <v>5330</v>
      </c>
      <c r="C2892" s="73"/>
      <c r="D2892" s="28">
        <v>2</v>
      </c>
      <c r="E2892" s="29">
        <v>43852</v>
      </c>
      <c r="G2892" s="39" t="s">
        <v>43</v>
      </c>
      <c r="H2892" s="39" t="s">
        <v>3404</v>
      </c>
      <c r="I2892" s="39" t="s">
        <v>77</v>
      </c>
      <c r="K2892" s="74">
        <v>1</v>
      </c>
      <c r="L2892" s="74"/>
      <c r="M2892" s="30">
        <v>25.27</v>
      </c>
    </row>
    <row r="2893" spans="2:16" s="21" customFormat="1" ht="13.5" customHeight="1" x14ac:dyDescent="0.25">
      <c r="B2893" s="71" t="s">
        <v>5330</v>
      </c>
      <c r="C2893" s="71"/>
      <c r="D2893" s="25">
        <v>3</v>
      </c>
      <c r="E2893" s="26">
        <v>43852</v>
      </c>
      <c r="G2893" s="37" t="s">
        <v>43</v>
      </c>
      <c r="H2893" s="37" t="s">
        <v>3457</v>
      </c>
      <c r="I2893" s="37" t="s">
        <v>83</v>
      </c>
      <c r="K2893" s="72">
        <v>1</v>
      </c>
      <c r="L2893" s="72"/>
      <c r="M2893" s="27">
        <v>433.73</v>
      </c>
    </row>
    <row r="2894" spans="2:16" s="22" customFormat="1" ht="13.5" customHeight="1" x14ac:dyDescent="0.25">
      <c r="B2894" s="73" t="s">
        <v>5330</v>
      </c>
      <c r="C2894" s="73"/>
      <c r="D2894" s="28">
        <v>4</v>
      </c>
      <c r="E2894" s="29">
        <v>43852</v>
      </c>
      <c r="G2894" s="39" t="s">
        <v>43</v>
      </c>
      <c r="H2894" s="39" t="s">
        <v>3458</v>
      </c>
      <c r="I2894" s="39" t="s">
        <v>84</v>
      </c>
      <c r="K2894" s="74">
        <v>1</v>
      </c>
      <c r="L2894" s="74"/>
      <c r="M2894" s="30">
        <v>146.96</v>
      </c>
    </row>
    <row r="2895" spans="2:16" s="22" customFormat="1" ht="13.2" x14ac:dyDescent="0.25">
      <c r="B2895" s="75" t="s">
        <v>5331</v>
      </c>
      <c r="C2895" s="75"/>
      <c r="D2895" s="75"/>
      <c r="E2895" s="75"/>
      <c r="F2895" s="75"/>
      <c r="G2895" s="75"/>
      <c r="H2895" s="75"/>
      <c r="I2895" s="75"/>
      <c r="J2895" s="75"/>
      <c r="K2895" s="75"/>
      <c r="L2895" s="75"/>
      <c r="M2895" s="75"/>
    </row>
    <row r="2896" spans="2:16" s="22" customFormat="1" ht="2.25" customHeight="1" x14ac:dyDescent="0.25"/>
    <row r="2897" spans="2:16" ht="11.25" customHeight="1" x14ac:dyDescent="0.25">
      <c r="B2897" s="76" t="s">
        <v>5330</v>
      </c>
      <c r="C2897" s="76"/>
      <c r="D2897" s="38"/>
      <c r="E2897" s="38"/>
      <c r="G2897" s="38"/>
      <c r="H2897" s="38"/>
      <c r="I2897" s="38"/>
      <c r="K2897" s="77"/>
      <c r="L2897" s="77"/>
      <c r="M2897" s="38"/>
      <c r="N2897" s="78">
        <v>814.71</v>
      </c>
      <c r="O2897" s="78"/>
      <c r="P2897" s="78"/>
    </row>
    <row r="2898" spans="2:16" s="21" customFormat="1" ht="0.75" customHeight="1" x14ac:dyDescent="0.25">
      <c r="B2898" s="76"/>
      <c r="C2898" s="76"/>
      <c r="N2898" s="78"/>
      <c r="O2898" s="78"/>
      <c r="P2898" s="78"/>
    </row>
    <row r="2899" spans="2:16" s="21" customFormat="1" ht="13.2" x14ac:dyDescent="0.25">
      <c r="B2899" s="71" t="s">
        <v>5332</v>
      </c>
      <c r="C2899" s="71"/>
      <c r="D2899" s="25">
        <v>1</v>
      </c>
      <c r="E2899" s="26">
        <v>43851</v>
      </c>
      <c r="G2899" s="37" t="s">
        <v>43</v>
      </c>
      <c r="H2899" s="37" t="s">
        <v>3667</v>
      </c>
      <c r="I2899" s="37" t="s">
        <v>11</v>
      </c>
      <c r="K2899" s="72">
        <v>1</v>
      </c>
      <c r="L2899" s="72"/>
      <c r="M2899" s="27">
        <v>208.75</v>
      </c>
    </row>
    <row r="2900" spans="2:16" s="21" customFormat="1" ht="11.25" customHeight="1" x14ac:dyDescent="0.25"/>
    <row r="2901" spans="2:16" s="22" customFormat="1" ht="13.5" customHeight="1" x14ac:dyDescent="0.25">
      <c r="B2901" s="73" t="s">
        <v>5332</v>
      </c>
      <c r="C2901" s="73"/>
      <c r="D2901" s="28">
        <v>2</v>
      </c>
      <c r="E2901" s="29">
        <v>43851</v>
      </c>
      <c r="G2901" s="39" t="s">
        <v>43</v>
      </c>
      <c r="H2901" s="39" t="s">
        <v>3395</v>
      </c>
      <c r="I2901" s="39" t="s">
        <v>8</v>
      </c>
      <c r="K2901" s="74">
        <v>2</v>
      </c>
      <c r="L2901" s="74"/>
      <c r="M2901" s="30">
        <v>58.22</v>
      </c>
    </row>
    <row r="2902" spans="2:16" s="21" customFormat="1" ht="13.5" customHeight="1" x14ac:dyDescent="0.25">
      <c r="B2902" s="71" t="s">
        <v>5332</v>
      </c>
      <c r="C2902" s="71"/>
      <c r="D2902" s="25">
        <v>3</v>
      </c>
      <c r="E2902" s="26">
        <v>43851</v>
      </c>
      <c r="G2902" s="37" t="s">
        <v>43</v>
      </c>
      <c r="H2902" s="37" t="s">
        <v>3713</v>
      </c>
      <c r="I2902" s="37" t="s">
        <v>9</v>
      </c>
      <c r="K2902" s="72">
        <v>1</v>
      </c>
      <c r="L2902" s="72"/>
      <c r="M2902" s="27">
        <v>542.36</v>
      </c>
    </row>
    <row r="2903" spans="2:16" s="22" customFormat="1" ht="13.5" customHeight="1" x14ac:dyDescent="0.25">
      <c r="B2903" s="73" t="s">
        <v>5332</v>
      </c>
      <c r="C2903" s="73"/>
      <c r="D2903" s="28">
        <v>4</v>
      </c>
      <c r="E2903" s="29">
        <v>43851</v>
      </c>
      <c r="G2903" s="39" t="s">
        <v>43</v>
      </c>
      <c r="H2903" s="39" t="s">
        <v>3711</v>
      </c>
      <c r="I2903" s="39" t="s">
        <v>10</v>
      </c>
      <c r="K2903" s="74">
        <v>1</v>
      </c>
      <c r="L2903" s="74"/>
      <c r="M2903" s="30">
        <v>194.76</v>
      </c>
    </row>
    <row r="2904" spans="2:16" s="21" customFormat="1" ht="13.5" customHeight="1" x14ac:dyDescent="0.25">
      <c r="B2904" s="71" t="s">
        <v>5332</v>
      </c>
      <c r="C2904" s="71"/>
      <c r="D2904" s="25">
        <v>5</v>
      </c>
      <c r="E2904" s="26">
        <v>43851</v>
      </c>
      <c r="G2904" s="37" t="s">
        <v>43</v>
      </c>
      <c r="H2904" s="37" t="s">
        <v>3712</v>
      </c>
      <c r="I2904" s="37" t="s">
        <v>13</v>
      </c>
      <c r="K2904" s="72">
        <v>1</v>
      </c>
      <c r="L2904" s="72"/>
      <c r="M2904" s="27">
        <v>625.29</v>
      </c>
    </row>
    <row r="2905" spans="2:16" s="22" customFormat="1" ht="13.5" customHeight="1" x14ac:dyDescent="0.25">
      <c r="B2905" s="73" t="s">
        <v>5332</v>
      </c>
      <c r="C2905" s="73"/>
      <c r="D2905" s="28">
        <v>6</v>
      </c>
      <c r="E2905" s="29">
        <v>43851</v>
      </c>
      <c r="G2905" s="39" t="s">
        <v>43</v>
      </c>
      <c r="H2905" s="39" t="s">
        <v>3668</v>
      </c>
      <c r="I2905" s="39" t="s">
        <v>3669</v>
      </c>
      <c r="K2905" s="74">
        <v>1</v>
      </c>
      <c r="L2905" s="74"/>
      <c r="M2905" s="30">
        <v>544.79</v>
      </c>
    </row>
    <row r="2906" spans="2:16" s="21" customFormat="1" ht="13.5" customHeight="1" x14ac:dyDescent="0.25">
      <c r="B2906" s="71" t="s">
        <v>5332</v>
      </c>
      <c r="C2906" s="71"/>
      <c r="D2906" s="25">
        <v>7</v>
      </c>
      <c r="E2906" s="26">
        <v>43851</v>
      </c>
      <c r="G2906" s="37" t="s">
        <v>43</v>
      </c>
      <c r="H2906" s="37" t="s">
        <v>3670</v>
      </c>
      <c r="I2906" s="37" t="s">
        <v>3671</v>
      </c>
      <c r="K2906" s="72">
        <v>1</v>
      </c>
      <c r="L2906" s="72"/>
      <c r="M2906" s="27">
        <v>342.22</v>
      </c>
    </row>
    <row r="2907" spans="2:16" s="21" customFormat="1" ht="13.2" x14ac:dyDescent="0.25">
      <c r="B2907" s="79" t="s">
        <v>5333</v>
      </c>
      <c r="C2907" s="79"/>
      <c r="D2907" s="79"/>
      <c r="E2907" s="79"/>
      <c r="F2907" s="79"/>
      <c r="G2907" s="79"/>
      <c r="H2907" s="79"/>
      <c r="I2907" s="79"/>
      <c r="J2907" s="79"/>
      <c r="K2907" s="79"/>
      <c r="L2907" s="79"/>
      <c r="M2907" s="79"/>
    </row>
    <row r="2908" spans="2:16" s="21" customFormat="1" ht="2.25" customHeight="1" x14ac:dyDescent="0.25"/>
    <row r="2909" spans="2:16" ht="11.25" customHeight="1" x14ac:dyDescent="0.25">
      <c r="B2909" s="76" t="s">
        <v>5332</v>
      </c>
      <c r="C2909" s="76"/>
      <c r="D2909" s="38"/>
      <c r="E2909" s="38"/>
      <c r="G2909" s="38"/>
      <c r="H2909" s="38"/>
      <c r="I2909" s="38"/>
      <c r="K2909" s="77"/>
      <c r="L2909" s="77"/>
      <c r="M2909" s="38"/>
      <c r="N2909" s="78">
        <v>2516.39</v>
      </c>
      <c r="O2909" s="78"/>
      <c r="P2909" s="78"/>
    </row>
    <row r="2910" spans="2:16" s="22" customFormat="1" ht="0.75" customHeight="1" x14ac:dyDescent="0.25">
      <c r="B2910" s="76"/>
      <c r="C2910" s="76"/>
      <c r="N2910" s="78"/>
      <c r="O2910" s="78"/>
      <c r="P2910" s="78"/>
    </row>
    <row r="2911" spans="2:16" s="22" customFormat="1" ht="13.2" x14ac:dyDescent="0.25">
      <c r="B2911" s="73" t="s">
        <v>5334</v>
      </c>
      <c r="C2911" s="73"/>
      <c r="D2911" s="28">
        <v>1</v>
      </c>
      <c r="E2911" s="29">
        <v>43851</v>
      </c>
      <c r="G2911" s="39" t="s">
        <v>43</v>
      </c>
      <c r="H2911" s="39" t="s">
        <v>3395</v>
      </c>
      <c r="I2911" s="39" t="s">
        <v>8</v>
      </c>
      <c r="K2911" s="74">
        <v>1</v>
      </c>
      <c r="L2911" s="74"/>
      <c r="M2911" s="30">
        <v>29.11</v>
      </c>
    </row>
    <row r="2912" spans="2:16" s="22" customFormat="1" ht="11.25" customHeight="1" x14ac:dyDescent="0.25"/>
    <row r="2913" spans="2:16" s="21" customFormat="1" ht="13.5" customHeight="1" x14ac:dyDescent="0.25">
      <c r="B2913" s="71" t="s">
        <v>5334</v>
      </c>
      <c r="C2913" s="71"/>
      <c r="D2913" s="25">
        <v>2</v>
      </c>
      <c r="E2913" s="26">
        <v>43851</v>
      </c>
      <c r="G2913" s="37" t="s">
        <v>43</v>
      </c>
      <c r="H2913" s="37" t="s">
        <v>3694</v>
      </c>
      <c r="I2913" s="37" t="s">
        <v>12</v>
      </c>
      <c r="K2913" s="72">
        <v>1</v>
      </c>
      <c r="L2913" s="72"/>
      <c r="M2913" s="27">
        <v>343.33</v>
      </c>
    </row>
    <row r="2914" spans="2:16" s="22" customFormat="1" ht="13.5" customHeight="1" x14ac:dyDescent="0.25">
      <c r="B2914" s="73" t="s">
        <v>5334</v>
      </c>
      <c r="C2914" s="73"/>
      <c r="D2914" s="28">
        <v>3</v>
      </c>
      <c r="E2914" s="29">
        <v>43851</v>
      </c>
      <c r="G2914" s="39" t="s">
        <v>43</v>
      </c>
      <c r="H2914" s="39" t="s">
        <v>3801</v>
      </c>
      <c r="I2914" s="39" t="s">
        <v>47</v>
      </c>
      <c r="K2914" s="74">
        <v>1</v>
      </c>
      <c r="L2914" s="74"/>
      <c r="M2914" s="30">
        <v>192.59</v>
      </c>
    </row>
    <row r="2915" spans="2:16" s="21" customFormat="1" ht="13.5" customHeight="1" x14ac:dyDescent="0.25">
      <c r="B2915" s="71" t="s">
        <v>5334</v>
      </c>
      <c r="C2915" s="71"/>
      <c r="D2915" s="25">
        <v>4</v>
      </c>
      <c r="E2915" s="26">
        <v>43851</v>
      </c>
      <c r="G2915" s="37" t="s">
        <v>43</v>
      </c>
      <c r="H2915" s="37" t="s">
        <v>3802</v>
      </c>
      <c r="I2915" s="37" t="s">
        <v>3290</v>
      </c>
      <c r="K2915" s="72">
        <v>1</v>
      </c>
      <c r="L2915" s="72"/>
      <c r="M2915" s="27">
        <v>482.98</v>
      </c>
    </row>
    <row r="2916" spans="2:16" s="21" customFormat="1" ht="13.2" x14ac:dyDescent="0.25">
      <c r="B2916" s="79" t="s">
        <v>5335</v>
      </c>
      <c r="C2916" s="79"/>
      <c r="D2916" s="79"/>
      <c r="E2916" s="79"/>
      <c r="F2916" s="79"/>
      <c r="G2916" s="79"/>
      <c r="H2916" s="79"/>
      <c r="I2916" s="79"/>
      <c r="J2916" s="79"/>
      <c r="K2916" s="79"/>
      <c r="L2916" s="79"/>
      <c r="M2916" s="79"/>
    </row>
    <row r="2917" spans="2:16" s="21" customFormat="1" ht="2.25" customHeight="1" x14ac:dyDescent="0.25"/>
    <row r="2918" spans="2:16" ht="11.25" customHeight="1" x14ac:dyDescent="0.25">
      <c r="B2918" s="76" t="s">
        <v>5334</v>
      </c>
      <c r="C2918" s="76"/>
      <c r="D2918" s="38"/>
      <c r="E2918" s="38"/>
      <c r="G2918" s="38"/>
      <c r="H2918" s="38"/>
      <c r="I2918" s="38"/>
      <c r="K2918" s="77"/>
      <c r="L2918" s="77"/>
      <c r="M2918" s="38"/>
      <c r="N2918" s="78">
        <v>1048.01</v>
      </c>
      <c r="O2918" s="78"/>
      <c r="P2918" s="78"/>
    </row>
    <row r="2919" spans="2:16" s="22" customFormat="1" ht="0.75" customHeight="1" x14ac:dyDescent="0.25">
      <c r="B2919" s="76"/>
      <c r="C2919" s="76"/>
      <c r="N2919" s="78"/>
      <c r="O2919" s="78"/>
      <c r="P2919" s="78"/>
    </row>
    <row r="2920" spans="2:16" s="22" customFormat="1" ht="13.2" x14ac:dyDescent="0.25">
      <c r="B2920" s="73" t="s">
        <v>5336</v>
      </c>
      <c r="C2920" s="73"/>
      <c r="D2920" s="28">
        <v>1</v>
      </c>
      <c r="E2920" s="29">
        <v>43852</v>
      </c>
      <c r="G2920" s="39" t="s">
        <v>43</v>
      </c>
      <c r="H2920" s="39" t="s">
        <v>3677</v>
      </c>
      <c r="I2920" s="39" t="s">
        <v>11</v>
      </c>
      <c r="K2920" s="74">
        <v>1</v>
      </c>
      <c r="L2920" s="74"/>
      <c r="M2920" s="30">
        <v>208.75</v>
      </c>
    </row>
    <row r="2921" spans="2:16" s="22" customFormat="1" ht="11.25" customHeight="1" x14ac:dyDescent="0.25"/>
    <row r="2922" spans="2:16" s="21" customFormat="1" ht="13.5" customHeight="1" x14ac:dyDescent="0.25">
      <c r="B2922" s="71" t="s">
        <v>5336</v>
      </c>
      <c r="C2922" s="71"/>
      <c r="D2922" s="25">
        <v>2</v>
      </c>
      <c r="E2922" s="26">
        <v>43852</v>
      </c>
      <c r="G2922" s="37" t="s">
        <v>43</v>
      </c>
      <c r="H2922" s="37" t="s">
        <v>3404</v>
      </c>
      <c r="I2922" s="37" t="s">
        <v>77</v>
      </c>
      <c r="K2922" s="72">
        <v>2</v>
      </c>
      <c r="L2922" s="72"/>
      <c r="M2922" s="27">
        <v>50.54</v>
      </c>
    </row>
    <row r="2923" spans="2:16" s="22" customFormat="1" ht="13.5" customHeight="1" x14ac:dyDescent="0.25">
      <c r="B2923" s="73" t="s">
        <v>5336</v>
      </c>
      <c r="C2923" s="73"/>
      <c r="D2923" s="28">
        <v>3</v>
      </c>
      <c r="E2923" s="29">
        <v>43852</v>
      </c>
      <c r="G2923" s="39" t="s">
        <v>43</v>
      </c>
      <c r="H2923" s="39" t="s">
        <v>3378</v>
      </c>
      <c r="I2923" s="39" t="s">
        <v>3678</v>
      </c>
      <c r="K2923" s="74">
        <v>2</v>
      </c>
      <c r="L2923" s="74"/>
      <c r="M2923" s="30">
        <v>45.44</v>
      </c>
    </row>
    <row r="2924" spans="2:16" s="21" customFormat="1" ht="13.5" customHeight="1" x14ac:dyDescent="0.25">
      <c r="B2924" s="71" t="s">
        <v>5336</v>
      </c>
      <c r="C2924" s="71"/>
      <c r="D2924" s="25">
        <v>4</v>
      </c>
      <c r="E2924" s="26">
        <v>43852</v>
      </c>
      <c r="G2924" s="37" t="s">
        <v>43</v>
      </c>
      <c r="H2924" s="37" t="s">
        <v>3679</v>
      </c>
      <c r="I2924" s="37" t="s">
        <v>47</v>
      </c>
      <c r="K2924" s="72">
        <v>1</v>
      </c>
      <c r="L2924" s="72"/>
      <c r="M2924" s="27">
        <v>184.55</v>
      </c>
    </row>
    <row r="2925" spans="2:16" s="22" customFormat="1" ht="13.5" customHeight="1" x14ac:dyDescent="0.25">
      <c r="B2925" s="73" t="s">
        <v>5336</v>
      </c>
      <c r="C2925" s="73"/>
      <c r="D2925" s="28">
        <v>5</v>
      </c>
      <c r="E2925" s="29">
        <v>43852</v>
      </c>
      <c r="G2925" s="39" t="s">
        <v>43</v>
      </c>
      <c r="H2925" s="39" t="s">
        <v>3681</v>
      </c>
      <c r="I2925" s="39" t="s">
        <v>3312</v>
      </c>
      <c r="K2925" s="74">
        <v>1</v>
      </c>
      <c r="L2925" s="74"/>
      <c r="M2925" s="30">
        <v>498.15</v>
      </c>
    </row>
    <row r="2926" spans="2:16" s="21" customFormat="1" ht="13.5" customHeight="1" x14ac:dyDescent="0.25">
      <c r="B2926" s="71" t="s">
        <v>5336</v>
      </c>
      <c r="C2926" s="71"/>
      <c r="D2926" s="25">
        <v>6</v>
      </c>
      <c r="E2926" s="26">
        <v>43852</v>
      </c>
      <c r="G2926" s="37" t="s">
        <v>43</v>
      </c>
      <c r="H2926" s="37" t="s">
        <v>3682</v>
      </c>
      <c r="I2926" s="37" t="s">
        <v>3313</v>
      </c>
      <c r="K2926" s="72">
        <v>1</v>
      </c>
      <c r="L2926" s="72"/>
      <c r="M2926" s="27">
        <v>440.33</v>
      </c>
    </row>
    <row r="2927" spans="2:16" s="22" customFormat="1" ht="13.5" customHeight="1" x14ac:dyDescent="0.25">
      <c r="B2927" s="73" t="s">
        <v>5336</v>
      </c>
      <c r="C2927" s="73"/>
      <c r="D2927" s="28">
        <v>7</v>
      </c>
      <c r="E2927" s="29">
        <v>43852</v>
      </c>
      <c r="G2927" s="39" t="s">
        <v>43</v>
      </c>
      <c r="H2927" s="39" t="s">
        <v>3683</v>
      </c>
      <c r="I2927" s="39" t="s">
        <v>3314</v>
      </c>
      <c r="K2927" s="74">
        <v>1</v>
      </c>
      <c r="L2927" s="74"/>
      <c r="M2927" s="30">
        <v>226.81</v>
      </c>
    </row>
    <row r="2928" spans="2:16" s="21" customFormat="1" ht="13.5" customHeight="1" x14ac:dyDescent="0.25">
      <c r="B2928" s="71" t="s">
        <v>5336</v>
      </c>
      <c r="C2928" s="71"/>
      <c r="D2928" s="25">
        <v>8</v>
      </c>
      <c r="E2928" s="26">
        <v>43852</v>
      </c>
      <c r="G2928" s="37" t="s">
        <v>43</v>
      </c>
      <c r="H2928" s="37" t="s">
        <v>3684</v>
      </c>
      <c r="I2928" s="37" t="s">
        <v>3669</v>
      </c>
      <c r="K2928" s="72">
        <v>1</v>
      </c>
      <c r="L2928" s="72"/>
      <c r="M2928" s="27">
        <v>429.93</v>
      </c>
    </row>
    <row r="2929" spans="2:16" s="22" customFormat="1" ht="13.5" customHeight="1" x14ac:dyDescent="0.25">
      <c r="B2929" s="73" t="s">
        <v>5336</v>
      </c>
      <c r="C2929" s="73"/>
      <c r="D2929" s="28">
        <v>9</v>
      </c>
      <c r="E2929" s="29">
        <v>43852</v>
      </c>
      <c r="G2929" s="39" t="s">
        <v>43</v>
      </c>
      <c r="H2929" s="39" t="s">
        <v>3685</v>
      </c>
      <c r="I2929" s="39" t="s">
        <v>3671</v>
      </c>
      <c r="K2929" s="74">
        <v>1</v>
      </c>
      <c r="L2929" s="74"/>
      <c r="M2929" s="30">
        <v>475.13</v>
      </c>
    </row>
    <row r="2930" spans="2:16" s="22" customFormat="1" ht="13.2" x14ac:dyDescent="0.25">
      <c r="B2930" s="75" t="s">
        <v>5337</v>
      </c>
      <c r="C2930" s="75"/>
      <c r="D2930" s="75"/>
      <c r="E2930" s="75"/>
      <c r="F2930" s="75"/>
      <c r="G2930" s="75"/>
      <c r="H2930" s="75"/>
      <c r="I2930" s="75"/>
      <c r="J2930" s="75"/>
      <c r="K2930" s="75"/>
      <c r="L2930" s="75"/>
      <c r="M2930" s="75"/>
    </row>
    <row r="2931" spans="2:16" s="22" customFormat="1" ht="2.25" customHeight="1" x14ac:dyDescent="0.25"/>
    <row r="2932" spans="2:16" ht="11.25" customHeight="1" x14ac:dyDescent="0.25">
      <c r="B2932" s="76" t="s">
        <v>5336</v>
      </c>
      <c r="C2932" s="76"/>
      <c r="D2932" s="38"/>
      <c r="E2932" s="38"/>
      <c r="G2932" s="38"/>
      <c r="H2932" s="38"/>
      <c r="I2932" s="38"/>
      <c r="K2932" s="77"/>
      <c r="L2932" s="77"/>
      <c r="M2932" s="38"/>
      <c r="N2932" s="78">
        <v>2559.63</v>
      </c>
      <c r="O2932" s="78"/>
      <c r="P2932" s="78"/>
    </row>
    <row r="2933" spans="2:16" s="21" customFormat="1" ht="0.75" customHeight="1" x14ac:dyDescent="0.25">
      <c r="B2933" s="76"/>
      <c r="C2933" s="76"/>
      <c r="N2933" s="78"/>
      <c r="O2933" s="78"/>
      <c r="P2933" s="78"/>
    </row>
    <row r="2934" spans="2:16" s="21" customFormat="1" ht="13.2" x14ac:dyDescent="0.25">
      <c r="B2934" s="71" t="s">
        <v>5338</v>
      </c>
      <c r="C2934" s="71"/>
      <c r="D2934" s="25">
        <v>1</v>
      </c>
      <c r="E2934" s="26">
        <v>43852</v>
      </c>
      <c r="G2934" s="37" t="s">
        <v>43</v>
      </c>
      <c r="H2934" s="37" t="s">
        <v>3378</v>
      </c>
      <c r="I2934" s="37" t="s">
        <v>3678</v>
      </c>
      <c r="K2934" s="72">
        <v>1</v>
      </c>
      <c r="L2934" s="72"/>
      <c r="M2934" s="27">
        <v>22.72</v>
      </c>
    </row>
    <row r="2935" spans="2:16" s="21" customFormat="1" ht="11.25" customHeight="1" x14ac:dyDescent="0.25"/>
    <row r="2936" spans="2:16" s="22" customFormat="1" ht="13.5" customHeight="1" x14ac:dyDescent="0.25">
      <c r="B2936" s="73" t="s">
        <v>5338</v>
      </c>
      <c r="C2936" s="73"/>
      <c r="D2936" s="28">
        <v>2</v>
      </c>
      <c r="E2936" s="29">
        <v>43852</v>
      </c>
      <c r="G2936" s="39" t="s">
        <v>43</v>
      </c>
      <c r="H2936" s="39" t="s">
        <v>4007</v>
      </c>
      <c r="I2936" s="39" t="s">
        <v>81</v>
      </c>
      <c r="K2936" s="74">
        <v>1</v>
      </c>
      <c r="L2936" s="74"/>
      <c r="M2936" s="30">
        <v>1045.46</v>
      </c>
    </row>
    <row r="2937" spans="2:16" s="21" customFormat="1" ht="13.5" customHeight="1" x14ac:dyDescent="0.25">
      <c r="B2937" s="71" t="s">
        <v>5338</v>
      </c>
      <c r="C2937" s="71"/>
      <c r="D2937" s="25">
        <v>3</v>
      </c>
      <c r="E2937" s="26">
        <v>43852</v>
      </c>
      <c r="G2937" s="37" t="s">
        <v>43</v>
      </c>
      <c r="H2937" s="37" t="s">
        <v>4008</v>
      </c>
      <c r="I2937" s="37" t="s">
        <v>82</v>
      </c>
      <c r="K2937" s="72">
        <v>1</v>
      </c>
      <c r="L2937" s="72"/>
      <c r="M2937" s="27">
        <v>68.5</v>
      </c>
    </row>
    <row r="2938" spans="2:16" s="22" customFormat="1" ht="13.5" customHeight="1" x14ac:dyDescent="0.25">
      <c r="B2938" s="73" t="s">
        <v>5338</v>
      </c>
      <c r="C2938" s="73"/>
      <c r="D2938" s="28">
        <v>4</v>
      </c>
      <c r="E2938" s="29">
        <v>43852</v>
      </c>
      <c r="G2938" s="39" t="s">
        <v>43</v>
      </c>
      <c r="H2938" s="39" t="s">
        <v>3517</v>
      </c>
      <c r="I2938" s="39" t="s">
        <v>66</v>
      </c>
      <c r="K2938" s="74">
        <v>1</v>
      </c>
      <c r="L2938" s="74"/>
      <c r="M2938" s="30">
        <v>129.97999999999999</v>
      </c>
    </row>
    <row r="2939" spans="2:16" s="21" customFormat="1" ht="13.5" customHeight="1" x14ac:dyDescent="0.25">
      <c r="B2939" s="71" t="s">
        <v>5338</v>
      </c>
      <c r="C2939" s="71"/>
      <c r="D2939" s="25">
        <v>5</v>
      </c>
      <c r="E2939" s="26">
        <v>43852</v>
      </c>
      <c r="G2939" s="37" t="s">
        <v>43</v>
      </c>
      <c r="H2939" s="37" t="s">
        <v>4010</v>
      </c>
      <c r="I2939" s="37" t="s">
        <v>3315</v>
      </c>
      <c r="K2939" s="72">
        <v>1</v>
      </c>
      <c r="L2939" s="72"/>
      <c r="M2939" s="27">
        <v>349.42</v>
      </c>
    </row>
    <row r="2940" spans="2:16" s="21" customFormat="1" ht="13.2" x14ac:dyDescent="0.25">
      <c r="B2940" s="79" t="s">
        <v>5339</v>
      </c>
      <c r="C2940" s="79"/>
      <c r="D2940" s="79"/>
      <c r="E2940" s="79"/>
      <c r="F2940" s="79"/>
      <c r="G2940" s="79"/>
      <c r="H2940" s="79"/>
      <c r="I2940" s="79"/>
      <c r="J2940" s="79"/>
      <c r="K2940" s="79"/>
      <c r="L2940" s="79"/>
      <c r="M2940" s="79"/>
    </row>
    <row r="2941" spans="2:16" s="21" customFormat="1" ht="2.25" customHeight="1" x14ac:dyDescent="0.25"/>
    <row r="2942" spans="2:16" ht="11.25" customHeight="1" x14ac:dyDescent="0.25">
      <c r="B2942" s="76" t="s">
        <v>5338</v>
      </c>
      <c r="C2942" s="76"/>
      <c r="D2942" s="38"/>
      <c r="E2942" s="38"/>
      <c r="G2942" s="38"/>
      <c r="H2942" s="38"/>
      <c r="I2942" s="38"/>
      <c r="K2942" s="77"/>
      <c r="L2942" s="77"/>
      <c r="M2942" s="38"/>
      <c r="N2942" s="78">
        <v>1616.08</v>
      </c>
      <c r="O2942" s="78"/>
      <c r="P2942" s="78"/>
    </row>
    <row r="2943" spans="2:16" s="22" customFormat="1" ht="0.75" customHeight="1" x14ac:dyDescent="0.25">
      <c r="B2943" s="76"/>
      <c r="C2943" s="76"/>
      <c r="N2943" s="78"/>
      <c r="O2943" s="78"/>
      <c r="P2943" s="78"/>
    </row>
    <row r="2944" spans="2:16" s="22" customFormat="1" ht="13.2" x14ac:dyDescent="0.25">
      <c r="B2944" s="73" t="s">
        <v>5340</v>
      </c>
      <c r="C2944" s="73"/>
      <c r="D2944" s="28">
        <v>1</v>
      </c>
      <c r="E2944" s="29">
        <v>43852</v>
      </c>
      <c r="G2944" s="39" t="s">
        <v>43</v>
      </c>
      <c r="H2944" s="39" t="s">
        <v>3378</v>
      </c>
      <c r="I2944" s="39" t="s">
        <v>3678</v>
      </c>
      <c r="K2944" s="74">
        <v>1</v>
      </c>
      <c r="L2944" s="74"/>
      <c r="M2944" s="30">
        <v>22.72</v>
      </c>
    </row>
    <row r="2945" spans="2:16" s="22" customFormat="1" ht="11.25" customHeight="1" x14ac:dyDescent="0.25"/>
    <row r="2946" spans="2:16" s="21" customFormat="1" ht="13.5" customHeight="1" x14ac:dyDescent="0.25">
      <c r="B2946" s="71" t="s">
        <v>5340</v>
      </c>
      <c r="C2946" s="71"/>
      <c r="D2946" s="25">
        <v>2</v>
      </c>
      <c r="E2946" s="26">
        <v>43852</v>
      </c>
      <c r="G2946" s="37" t="s">
        <v>43</v>
      </c>
      <c r="H2946" s="37" t="s">
        <v>3417</v>
      </c>
      <c r="I2946" s="37" t="s">
        <v>67</v>
      </c>
      <c r="K2946" s="72">
        <v>1</v>
      </c>
      <c r="L2946" s="72"/>
      <c r="M2946" s="27">
        <v>51.42</v>
      </c>
    </row>
    <row r="2947" spans="2:16" s="22" customFormat="1" ht="13.5" customHeight="1" x14ac:dyDescent="0.25">
      <c r="B2947" s="73" t="s">
        <v>5340</v>
      </c>
      <c r="C2947" s="73"/>
      <c r="D2947" s="28">
        <v>3</v>
      </c>
      <c r="E2947" s="29">
        <v>43852</v>
      </c>
      <c r="G2947" s="39" t="s">
        <v>43</v>
      </c>
      <c r="H2947" s="39" t="s">
        <v>3418</v>
      </c>
      <c r="I2947" s="39" t="s">
        <v>68</v>
      </c>
      <c r="K2947" s="74">
        <v>1</v>
      </c>
      <c r="L2947" s="74"/>
      <c r="M2947" s="30">
        <v>375.08</v>
      </c>
    </row>
    <row r="2948" spans="2:16" s="21" customFormat="1" ht="13.5" customHeight="1" x14ac:dyDescent="0.25">
      <c r="B2948" s="71" t="s">
        <v>5340</v>
      </c>
      <c r="C2948" s="71"/>
      <c r="D2948" s="25">
        <v>4</v>
      </c>
      <c r="E2948" s="26">
        <v>43852</v>
      </c>
      <c r="G2948" s="37" t="s">
        <v>43</v>
      </c>
      <c r="H2948" s="37" t="s">
        <v>3419</v>
      </c>
      <c r="I2948" s="37" t="s">
        <v>69</v>
      </c>
      <c r="K2948" s="72">
        <v>1</v>
      </c>
      <c r="L2948" s="72"/>
      <c r="M2948" s="27">
        <v>693.47</v>
      </c>
    </row>
    <row r="2949" spans="2:16" s="22" customFormat="1" ht="13.5" customHeight="1" x14ac:dyDescent="0.25">
      <c r="B2949" s="73" t="s">
        <v>5340</v>
      </c>
      <c r="C2949" s="73"/>
      <c r="D2949" s="28">
        <v>5</v>
      </c>
      <c r="E2949" s="29">
        <v>43852</v>
      </c>
      <c r="G2949" s="39" t="s">
        <v>43</v>
      </c>
      <c r="H2949" s="39" t="s">
        <v>3716</v>
      </c>
      <c r="I2949" s="39" t="s">
        <v>3717</v>
      </c>
      <c r="K2949" s="74">
        <v>1</v>
      </c>
      <c r="L2949" s="74"/>
      <c r="M2949" s="30">
        <v>168.92</v>
      </c>
    </row>
    <row r="2950" spans="2:16" s="22" customFormat="1" ht="13.2" x14ac:dyDescent="0.25">
      <c r="B2950" s="75" t="s">
        <v>5341</v>
      </c>
      <c r="C2950" s="75"/>
      <c r="D2950" s="75"/>
      <c r="E2950" s="75"/>
      <c r="F2950" s="75"/>
      <c r="G2950" s="75"/>
      <c r="H2950" s="75"/>
      <c r="I2950" s="75"/>
      <c r="J2950" s="75"/>
      <c r="K2950" s="75"/>
      <c r="L2950" s="75"/>
      <c r="M2950" s="75"/>
    </row>
    <row r="2951" spans="2:16" s="22" customFormat="1" ht="2.25" customHeight="1" x14ac:dyDescent="0.25"/>
    <row r="2952" spans="2:16" ht="11.25" customHeight="1" x14ac:dyDescent="0.25">
      <c r="B2952" s="76" t="s">
        <v>5340</v>
      </c>
      <c r="C2952" s="76"/>
      <c r="D2952" s="38"/>
      <c r="E2952" s="38"/>
      <c r="G2952" s="38"/>
      <c r="H2952" s="38"/>
      <c r="I2952" s="38"/>
      <c r="K2952" s="77"/>
      <c r="L2952" s="77"/>
      <c r="M2952" s="38"/>
      <c r="N2952" s="78">
        <v>1311.61</v>
      </c>
      <c r="O2952" s="78"/>
      <c r="P2952" s="78"/>
    </row>
    <row r="2953" spans="2:16" s="21" customFormat="1" ht="0.75" customHeight="1" x14ac:dyDescent="0.25">
      <c r="B2953" s="76"/>
      <c r="C2953" s="76"/>
      <c r="N2953" s="78"/>
      <c r="O2953" s="78"/>
      <c r="P2953" s="78"/>
    </row>
    <row r="2954" spans="2:16" s="21" customFormat="1" ht="13.2" x14ac:dyDescent="0.25">
      <c r="B2954" s="71" t="s">
        <v>5342</v>
      </c>
      <c r="C2954" s="71"/>
      <c r="D2954" s="25">
        <v>1</v>
      </c>
      <c r="E2954" s="26">
        <v>43852</v>
      </c>
      <c r="G2954" s="37" t="s">
        <v>43</v>
      </c>
      <c r="H2954" s="37" t="s">
        <v>3864</v>
      </c>
      <c r="I2954" s="37" t="s">
        <v>11</v>
      </c>
      <c r="K2954" s="72">
        <v>1</v>
      </c>
      <c r="L2954" s="72"/>
      <c r="M2954" s="27">
        <v>198.1</v>
      </c>
    </row>
    <row r="2955" spans="2:16" s="21" customFormat="1" ht="11.25" customHeight="1" x14ac:dyDescent="0.25"/>
    <row r="2956" spans="2:16" s="22" customFormat="1" ht="13.5" customHeight="1" x14ac:dyDescent="0.25">
      <c r="B2956" s="73" t="s">
        <v>5342</v>
      </c>
      <c r="C2956" s="73"/>
      <c r="D2956" s="28">
        <v>2</v>
      </c>
      <c r="E2956" s="29">
        <v>43852</v>
      </c>
      <c r="G2956" s="39" t="s">
        <v>43</v>
      </c>
      <c r="H2956" s="39" t="s">
        <v>3395</v>
      </c>
      <c r="I2956" s="39" t="s">
        <v>8</v>
      </c>
      <c r="K2956" s="74">
        <v>1</v>
      </c>
      <c r="L2956" s="74"/>
      <c r="M2956" s="30">
        <v>29.11</v>
      </c>
    </row>
    <row r="2957" spans="2:16" s="21" customFormat="1" ht="13.5" customHeight="1" x14ac:dyDescent="0.25">
      <c r="B2957" s="71" t="s">
        <v>5342</v>
      </c>
      <c r="C2957" s="71"/>
      <c r="D2957" s="25">
        <v>3</v>
      </c>
      <c r="E2957" s="26">
        <v>43852</v>
      </c>
      <c r="G2957" s="37" t="s">
        <v>43</v>
      </c>
      <c r="H2957" s="37" t="s">
        <v>3720</v>
      </c>
      <c r="I2957" s="37" t="s">
        <v>3290</v>
      </c>
      <c r="K2957" s="72">
        <v>1</v>
      </c>
      <c r="L2957" s="72"/>
      <c r="M2957" s="27">
        <v>494.13</v>
      </c>
    </row>
    <row r="2958" spans="2:16" s="22" customFormat="1" ht="13.5" customHeight="1" x14ac:dyDescent="0.25">
      <c r="B2958" s="73" t="s">
        <v>5342</v>
      </c>
      <c r="C2958" s="73"/>
      <c r="D2958" s="28">
        <v>4</v>
      </c>
      <c r="E2958" s="29">
        <v>43852</v>
      </c>
      <c r="G2958" s="39" t="s">
        <v>43</v>
      </c>
      <c r="H2958" s="39" t="s">
        <v>3721</v>
      </c>
      <c r="I2958" s="39" t="s">
        <v>47</v>
      </c>
      <c r="K2958" s="74">
        <v>1</v>
      </c>
      <c r="L2958" s="74"/>
      <c r="M2958" s="30">
        <v>192.59</v>
      </c>
    </row>
    <row r="2959" spans="2:16" s="22" customFormat="1" ht="13.2" x14ac:dyDescent="0.25">
      <c r="B2959" s="75" t="s">
        <v>5343</v>
      </c>
      <c r="C2959" s="75"/>
      <c r="D2959" s="75"/>
      <c r="E2959" s="75"/>
      <c r="F2959" s="75"/>
      <c r="G2959" s="75"/>
      <c r="H2959" s="75"/>
      <c r="I2959" s="75"/>
      <c r="J2959" s="75"/>
      <c r="K2959" s="75"/>
      <c r="L2959" s="75"/>
      <c r="M2959" s="75"/>
    </row>
    <row r="2960" spans="2:16" s="22" customFormat="1" ht="2.25" customHeight="1" x14ac:dyDescent="0.25"/>
    <row r="2961" spans="2:16" ht="11.25" customHeight="1" x14ac:dyDescent="0.25">
      <c r="B2961" s="76" t="s">
        <v>5342</v>
      </c>
      <c r="C2961" s="76"/>
      <c r="D2961" s="38"/>
      <c r="E2961" s="38"/>
      <c r="G2961" s="38"/>
      <c r="H2961" s="38"/>
      <c r="I2961" s="38"/>
      <c r="K2961" s="77"/>
      <c r="L2961" s="77"/>
      <c r="M2961" s="38"/>
      <c r="N2961" s="78">
        <v>913.93</v>
      </c>
      <c r="O2961" s="78"/>
      <c r="P2961" s="78"/>
    </row>
    <row r="2962" spans="2:16" s="21" customFormat="1" ht="0.75" customHeight="1" x14ac:dyDescent="0.25">
      <c r="B2962" s="76"/>
      <c r="C2962" s="76"/>
      <c r="N2962" s="78"/>
      <c r="O2962" s="78"/>
      <c r="P2962" s="78"/>
    </row>
    <row r="2963" spans="2:16" s="21" customFormat="1" ht="13.2" x14ac:dyDescent="0.25">
      <c r="B2963" s="71" t="s">
        <v>5344</v>
      </c>
      <c r="C2963" s="71"/>
      <c r="D2963" s="25">
        <v>1</v>
      </c>
      <c r="E2963" s="26">
        <v>43852</v>
      </c>
      <c r="G2963" s="37" t="s">
        <v>43</v>
      </c>
      <c r="H2963" s="37" t="s">
        <v>3378</v>
      </c>
      <c r="I2963" s="37" t="s">
        <v>3678</v>
      </c>
      <c r="K2963" s="72">
        <v>1</v>
      </c>
      <c r="L2963" s="72"/>
      <c r="M2963" s="27">
        <v>22.72</v>
      </c>
    </row>
    <row r="2964" spans="2:16" s="21" customFormat="1" ht="11.25" customHeight="1" x14ac:dyDescent="0.25"/>
    <row r="2965" spans="2:16" s="22" customFormat="1" ht="13.5" customHeight="1" x14ac:dyDescent="0.25">
      <c r="B2965" s="73" t="s">
        <v>5344</v>
      </c>
      <c r="C2965" s="73"/>
      <c r="D2965" s="28">
        <v>2</v>
      </c>
      <c r="E2965" s="29">
        <v>43852</v>
      </c>
      <c r="G2965" s="39" t="s">
        <v>43</v>
      </c>
      <c r="H2965" s="39" t="s">
        <v>3400</v>
      </c>
      <c r="I2965" s="39" t="s">
        <v>44</v>
      </c>
      <c r="K2965" s="74">
        <v>1</v>
      </c>
      <c r="L2965" s="74"/>
      <c r="M2965" s="30">
        <v>47.72</v>
      </c>
    </row>
    <row r="2966" spans="2:16" s="21" customFormat="1" ht="13.5" customHeight="1" x14ac:dyDescent="0.25">
      <c r="B2966" s="71" t="s">
        <v>5344</v>
      </c>
      <c r="C2966" s="71"/>
      <c r="D2966" s="25">
        <v>3</v>
      </c>
      <c r="E2966" s="26">
        <v>43852</v>
      </c>
      <c r="G2966" s="37" t="s">
        <v>43</v>
      </c>
      <c r="H2966" s="37" t="s">
        <v>3401</v>
      </c>
      <c r="I2966" s="37" t="s">
        <v>45</v>
      </c>
      <c r="K2966" s="72">
        <v>1</v>
      </c>
      <c r="L2966" s="72"/>
      <c r="M2966" s="27">
        <v>522.52</v>
      </c>
    </row>
    <row r="2967" spans="2:16" s="22" customFormat="1" ht="13.5" customHeight="1" x14ac:dyDescent="0.25">
      <c r="B2967" s="73" t="s">
        <v>5344</v>
      </c>
      <c r="C2967" s="73"/>
      <c r="D2967" s="28">
        <v>4</v>
      </c>
      <c r="E2967" s="29">
        <v>43852</v>
      </c>
      <c r="G2967" s="39" t="s">
        <v>43</v>
      </c>
      <c r="H2967" s="39" t="s">
        <v>3402</v>
      </c>
      <c r="I2967" s="39" t="s">
        <v>47</v>
      </c>
      <c r="K2967" s="74">
        <v>1</v>
      </c>
      <c r="L2967" s="74"/>
      <c r="M2967" s="30">
        <v>101.02</v>
      </c>
    </row>
    <row r="2968" spans="2:16" s="21" customFormat="1" ht="13.5" customHeight="1" x14ac:dyDescent="0.25">
      <c r="B2968" s="71" t="s">
        <v>5344</v>
      </c>
      <c r="C2968" s="71"/>
      <c r="D2968" s="25">
        <v>5</v>
      </c>
      <c r="E2968" s="26">
        <v>43852</v>
      </c>
      <c r="G2968" s="37" t="s">
        <v>43</v>
      </c>
      <c r="H2968" s="37" t="s">
        <v>3403</v>
      </c>
      <c r="I2968" s="37" t="s">
        <v>46</v>
      </c>
      <c r="K2968" s="72">
        <v>1</v>
      </c>
      <c r="L2968" s="72"/>
      <c r="M2968" s="27">
        <v>281.77999999999997</v>
      </c>
    </row>
    <row r="2969" spans="2:16" s="21" customFormat="1" ht="13.2" x14ac:dyDescent="0.25">
      <c r="B2969" s="79" t="s">
        <v>5345</v>
      </c>
      <c r="C2969" s="79"/>
      <c r="D2969" s="79"/>
      <c r="E2969" s="79"/>
      <c r="F2969" s="79"/>
      <c r="G2969" s="79"/>
      <c r="H2969" s="79"/>
      <c r="I2969" s="79"/>
      <c r="J2969" s="79"/>
      <c r="K2969" s="79"/>
      <c r="L2969" s="79"/>
      <c r="M2969" s="79"/>
    </row>
    <row r="2970" spans="2:16" s="21" customFormat="1" ht="2.25" customHeight="1" x14ac:dyDescent="0.25"/>
    <row r="2971" spans="2:16" ht="11.25" customHeight="1" x14ac:dyDescent="0.25">
      <c r="B2971" s="76" t="s">
        <v>5344</v>
      </c>
      <c r="C2971" s="76"/>
      <c r="D2971" s="38"/>
      <c r="E2971" s="38"/>
      <c r="G2971" s="38"/>
      <c r="H2971" s="38"/>
      <c r="I2971" s="38"/>
      <c r="K2971" s="77"/>
      <c r="L2971" s="77"/>
      <c r="M2971" s="38"/>
      <c r="N2971" s="78">
        <v>975.76</v>
      </c>
      <c r="O2971" s="78"/>
      <c r="P2971" s="78"/>
    </row>
    <row r="2972" spans="2:16" s="22" customFormat="1" ht="0.75" customHeight="1" x14ac:dyDescent="0.25">
      <c r="B2972" s="76"/>
      <c r="C2972" s="76"/>
      <c r="N2972" s="78"/>
      <c r="O2972" s="78"/>
      <c r="P2972" s="78"/>
    </row>
    <row r="2973" spans="2:16" s="22" customFormat="1" ht="13.2" x14ac:dyDescent="0.25">
      <c r="B2973" s="73" t="s">
        <v>5346</v>
      </c>
      <c r="C2973" s="73"/>
      <c r="D2973" s="28">
        <v>1</v>
      </c>
      <c r="E2973" s="29">
        <v>43852</v>
      </c>
      <c r="G2973" s="39" t="s">
        <v>43</v>
      </c>
      <c r="H2973" s="39" t="s">
        <v>3804</v>
      </c>
      <c r="I2973" s="39" t="s">
        <v>11</v>
      </c>
      <c r="K2973" s="74">
        <v>1</v>
      </c>
      <c r="L2973" s="74"/>
      <c r="M2973" s="30">
        <v>208.75</v>
      </c>
    </row>
    <row r="2974" spans="2:16" s="22" customFormat="1" ht="11.25" customHeight="1" x14ac:dyDescent="0.25"/>
    <row r="2975" spans="2:16" s="21" customFormat="1" ht="13.5" customHeight="1" x14ac:dyDescent="0.25">
      <c r="B2975" s="71" t="s">
        <v>5346</v>
      </c>
      <c r="C2975" s="71"/>
      <c r="D2975" s="25">
        <v>2</v>
      </c>
      <c r="E2975" s="26">
        <v>43852</v>
      </c>
      <c r="G2975" s="37" t="s">
        <v>43</v>
      </c>
      <c r="H2975" s="37" t="s">
        <v>3404</v>
      </c>
      <c r="I2975" s="37" t="s">
        <v>77</v>
      </c>
      <c r="K2975" s="72">
        <v>1</v>
      </c>
      <c r="L2975" s="72"/>
      <c r="M2975" s="27">
        <v>25.27</v>
      </c>
    </row>
    <row r="2976" spans="2:16" s="22" customFormat="1" ht="13.5" customHeight="1" x14ac:dyDescent="0.25">
      <c r="B2976" s="73" t="s">
        <v>5346</v>
      </c>
      <c r="C2976" s="73"/>
      <c r="D2976" s="28">
        <v>3</v>
      </c>
      <c r="E2976" s="29">
        <v>43852</v>
      </c>
      <c r="G2976" s="39" t="s">
        <v>43</v>
      </c>
      <c r="H2976" s="39" t="s">
        <v>3432</v>
      </c>
      <c r="I2976" s="39" t="s">
        <v>80</v>
      </c>
      <c r="K2976" s="74">
        <v>1</v>
      </c>
      <c r="L2976" s="74"/>
      <c r="M2976" s="30">
        <v>433.73</v>
      </c>
    </row>
    <row r="2977" spans="2:16" s="21" customFormat="1" ht="13.5" customHeight="1" x14ac:dyDescent="0.25">
      <c r="B2977" s="71" t="s">
        <v>5346</v>
      </c>
      <c r="C2977" s="71"/>
      <c r="D2977" s="25">
        <v>4</v>
      </c>
      <c r="E2977" s="26">
        <v>43852</v>
      </c>
      <c r="G2977" s="37" t="s">
        <v>43</v>
      </c>
      <c r="H2977" s="37" t="s">
        <v>3433</v>
      </c>
      <c r="I2977" s="37" t="s">
        <v>70</v>
      </c>
      <c r="K2977" s="72">
        <v>1</v>
      </c>
      <c r="L2977" s="72"/>
      <c r="M2977" s="27">
        <v>146.96</v>
      </c>
    </row>
    <row r="2978" spans="2:16" s="21" customFormat="1" ht="13.2" x14ac:dyDescent="0.25">
      <c r="B2978" s="79" t="s">
        <v>5347</v>
      </c>
      <c r="C2978" s="79"/>
      <c r="D2978" s="79"/>
      <c r="E2978" s="79"/>
      <c r="F2978" s="79"/>
      <c r="G2978" s="79"/>
      <c r="H2978" s="79"/>
      <c r="I2978" s="79"/>
      <c r="J2978" s="79"/>
      <c r="K2978" s="79"/>
      <c r="L2978" s="79"/>
      <c r="M2978" s="79"/>
    </row>
    <row r="2979" spans="2:16" s="21" customFormat="1" ht="2.25" customHeight="1" x14ac:dyDescent="0.25"/>
    <row r="2980" spans="2:16" ht="11.25" customHeight="1" x14ac:dyDescent="0.25">
      <c r="B2980" s="76" t="s">
        <v>5346</v>
      </c>
      <c r="C2980" s="76"/>
      <c r="D2980" s="38"/>
      <c r="E2980" s="38"/>
      <c r="G2980" s="38"/>
      <c r="H2980" s="38"/>
      <c r="I2980" s="38"/>
      <c r="K2980" s="77"/>
      <c r="L2980" s="77"/>
      <c r="M2980" s="38"/>
      <c r="N2980" s="78">
        <v>814.71</v>
      </c>
      <c r="O2980" s="78"/>
      <c r="P2980" s="78"/>
    </row>
    <row r="2981" spans="2:16" s="22" customFormat="1" ht="0.75" customHeight="1" x14ac:dyDescent="0.25">
      <c r="B2981" s="76"/>
      <c r="C2981" s="76"/>
      <c r="N2981" s="78"/>
      <c r="O2981" s="78"/>
      <c r="P2981" s="78"/>
    </row>
    <row r="2982" spans="2:16" s="22" customFormat="1" ht="13.2" x14ac:dyDescent="0.25">
      <c r="B2982" s="73" t="s">
        <v>5348</v>
      </c>
      <c r="C2982" s="73"/>
      <c r="D2982" s="28">
        <v>1</v>
      </c>
      <c r="E2982" s="29">
        <v>43853</v>
      </c>
      <c r="G2982" s="39" t="s">
        <v>43</v>
      </c>
      <c r="H2982" s="39" t="s">
        <v>3677</v>
      </c>
      <c r="I2982" s="39" t="s">
        <v>11</v>
      </c>
      <c r="K2982" s="74">
        <v>1</v>
      </c>
      <c r="L2982" s="74"/>
      <c r="M2982" s="30">
        <v>208.75</v>
      </c>
    </row>
    <row r="2983" spans="2:16" s="22" customFormat="1" ht="11.25" customHeight="1" x14ac:dyDescent="0.25"/>
    <row r="2984" spans="2:16" s="21" customFormat="1" ht="13.5" customHeight="1" x14ac:dyDescent="0.25">
      <c r="B2984" s="71" t="s">
        <v>5348</v>
      </c>
      <c r="C2984" s="71"/>
      <c r="D2984" s="25">
        <v>2</v>
      </c>
      <c r="E2984" s="26">
        <v>43853</v>
      </c>
      <c r="G2984" s="37" t="s">
        <v>43</v>
      </c>
      <c r="H2984" s="37" t="s">
        <v>3404</v>
      </c>
      <c r="I2984" s="37" t="s">
        <v>77</v>
      </c>
      <c r="K2984" s="72">
        <v>2</v>
      </c>
      <c r="L2984" s="72"/>
      <c r="M2984" s="27">
        <v>50.54</v>
      </c>
    </row>
    <row r="2985" spans="2:16" s="22" customFormat="1" ht="13.5" customHeight="1" x14ac:dyDescent="0.25">
      <c r="B2985" s="73" t="s">
        <v>5348</v>
      </c>
      <c r="C2985" s="73"/>
      <c r="D2985" s="28">
        <v>3</v>
      </c>
      <c r="E2985" s="29">
        <v>43853</v>
      </c>
      <c r="G2985" s="39" t="s">
        <v>43</v>
      </c>
      <c r="H2985" s="39" t="s">
        <v>3378</v>
      </c>
      <c r="I2985" s="39" t="s">
        <v>3678</v>
      </c>
      <c r="K2985" s="74">
        <v>2</v>
      </c>
      <c r="L2985" s="74"/>
      <c r="M2985" s="30">
        <v>45.44</v>
      </c>
    </row>
    <row r="2986" spans="2:16" s="21" customFormat="1" ht="13.5" customHeight="1" x14ac:dyDescent="0.25">
      <c r="B2986" s="71" t="s">
        <v>5348</v>
      </c>
      <c r="C2986" s="71"/>
      <c r="D2986" s="25">
        <v>4</v>
      </c>
      <c r="E2986" s="26">
        <v>43853</v>
      </c>
      <c r="G2986" s="37" t="s">
        <v>43</v>
      </c>
      <c r="H2986" s="37" t="s">
        <v>3679</v>
      </c>
      <c r="I2986" s="37" t="s">
        <v>47</v>
      </c>
      <c r="K2986" s="72">
        <v>1</v>
      </c>
      <c r="L2986" s="72"/>
      <c r="M2986" s="27">
        <v>184.55</v>
      </c>
    </row>
    <row r="2987" spans="2:16" s="22" customFormat="1" ht="13.5" customHeight="1" x14ac:dyDescent="0.25">
      <c r="B2987" s="73" t="s">
        <v>5348</v>
      </c>
      <c r="C2987" s="73"/>
      <c r="D2987" s="28">
        <v>5</v>
      </c>
      <c r="E2987" s="29">
        <v>43853</v>
      </c>
      <c r="G2987" s="39" t="s">
        <v>43</v>
      </c>
      <c r="H2987" s="39" t="s">
        <v>3681</v>
      </c>
      <c r="I2987" s="39" t="s">
        <v>3312</v>
      </c>
      <c r="K2987" s="74">
        <v>1</v>
      </c>
      <c r="L2987" s="74"/>
      <c r="M2987" s="30">
        <v>498.15</v>
      </c>
    </row>
    <row r="2988" spans="2:16" s="21" customFormat="1" ht="13.5" customHeight="1" x14ac:dyDescent="0.25">
      <c r="B2988" s="71" t="s">
        <v>5348</v>
      </c>
      <c r="C2988" s="71"/>
      <c r="D2988" s="25">
        <v>6</v>
      </c>
      <c r="E2988" s="26">
        <v>43853</v>
      </c>
      <c r="G2988" s="37" t="s">
        <v>43</v>
      </c>
      <c r="H2988" s="37" t="s">
        <v>3682</v>
      </c>
      <c r="I2988" s="37" t="s">
        <v>3313</v>
      </c>
      <c r="K2988" s="72">
        <v>1</v>
      </c>
      <c r="L2988" s="72"/>
      <c r="M2988" s="27">
        <v>440.33</v>
      </c>
    </row>
    <row r="2989" spans="2:16" s="22" customFormat="1" ht="13.5" customHeight="1" x14ac:dyDescent="0.25">
      <c r="B2989" s="73" t="s">
        <v>5348</v>
      </c>
      <c r="C2989" s="73"/>
      <c r="D2989" s="28">
        <v>7</v>
      </c>
      <c r="E2989" s="29">
        <v>43853</v>
      </c>
      <c r="G2989" s="39" t="s">
        <v>43</v>
      </c>
      <c r="H2989" s="39" t="s">
        <v>3683</v>
      </c>
      <c r="I2989" s="39" t="s">
        <v>3314</v>
      </c>
      <c r="K2989" s="74">
        <v>1</v>
      </c>
      <c r="L2989" s="74"/>
      <c r="M2989" s="30">
        <v>226.81</v>
      </c>
    </row>
    <row r="2990" spans="2:16" s="21" customFormat="1" ht="13.5" customHeight="1" x14ac:dyDescent="0.25">
      <c r="B2990" s="71" t="s">
        <v>5348</v>
      </c>
      <c r="C2990" s="71"/>
      <c r="D2990" s="25">
        <v>8</v>
      </c>
      <c r="E2990" s="26">
        <v>43853</v>
      </c>
      <c r="G2990" s="37" t="s">
        <v>43</v>
      </c>
      <c r="H2990" s="37" t="s">
        <v>3684</v>
      </c>
      <c r="I2990" s="37" t="s">
        <v>3669</v>
      </c>
      <c r="K2990" s="72">
        <v>1</v>
      </c>
      <c r="L2990" s="72"/>
      <c r="M2990" s="27">
        <v>429.93</v>
      </c>
    </row>
    <row r="2991" spans="2:16" s="22" customFormat="1" ht="13.5" customHeight="1" x14ac:dyDescent="0.25">
      <c r="B2991" s="73" t="s">
        <v>5348</v>
      </c>
      <c r="C2991" s="73"/>
      <c r="D2991" s="28">
        <v>9</v>
      </c>
      <c r="E2991" s="29">
        <v>43853</v>
      </c>
      <c r="G2991" s="39" t="s">
        <v>43</v>
      </c>
      <c r="H2991" s="39" t="s">
        <v>3685</v>
      </c>
      <c r="I2991" s="39" t="s">
        <v>3671</v>
      </c>
      <c r="K2991" s="74">
        <v>1</v>
      </c>
      <c r="L2991" s="74"/>
      <c r="M2991" s="30">
        <v>475.13</v>
      </c>
    </row>
    <row r="2992" spans="2:16" s="22" customFormat="1" ht="13.2" x14ac:dyDescent="0.25">
      <c r="B2992" s="75" t="s">
        <v>5349</v>
      </c>
      <c r="C2992" s="75"/>
      <c r="D2992" s="75"/>
      <c r="E2992" s="75"/>
      <c r="F2992" s="75"/>
      <c r="G2992" s="75"/>
      <c r="H2992" s="75"/>
      <c r="I2992" s="75"/>
      <c r="J2992" s="75"/>
      <c r="K2992" s="75"/>
      <c r="L2992" s="75"/>
      <c r="M2992" s="75"/>
    </row>
    <row r="2993" spans="2:16" s="22" customFormat="1" ht="2.25" customHeight="1" x14ac:dyDescent="0.25"/>
    <row r="2994" spans="2:16" ht="11.25" customHeight="1" x14ac:dyDescent="0.25">
      <c r="B2994" s="76" t="s">
        <v>5348</v>
      </c>
      <c r="C2994" s="76"/>
      <c r="D2994" s="38"/>
      <c r="E2994" s="38"/>
      <c r="G2994" s="38"/>
      <c r="H2994" s="38"/>
      <c r="I2994" s="38"/>
      <c r="K2994" s="77"/>
      <c r="L2994" s="77"/>
      <c r="M2994" s="38"/>
      <c r="N2994" s="78">
        <v>2559.63</v>
      </c>
      <c r="O2994" s="78"/>
      <c r="P2994" s="78"/>
    </row>
    <row r="2995" spans="2:16" s="21" customFormat="1" ht="0.75" customHeight="1" x14ac:dyDescent="0.25">
      <c r="B2995" s="76"/>
      <c r="C2995" s="76"/>
      <c r="N2995" s="78"/>
      <c r="O2995" s="78"/>
      <c r="P2995" s="78"/>
    </row>
    <row r="2996" spans="2:16" s="21" customFormat="1" ht="13.2" x14ac:dyDescent="0.25">
      <c r="B2996" s="71" t="s">
        <v>5350</v>
      </c>
      <c r="C2996" s="71"/>
      <c r="D2996" s="25">
        <v>1</v>
      </c>
      <c r="E2996" s="26">
        <v>43853</v>
      </c>
      <c r="G2996" s="37" t="s">
        <v>43</v>
      </c>
      <c r="H2996" s="37" t="s">
        <v>3378</v>
      </c>
      <c r="I2996" s="37" t="s">
        <v>3678</v>
      </c>
      <c r="K2996" s="72">
        <v>1</v>
      </c>
      <c r="L2996" s="72"/>
      <c r="M2996" s="27">
        <v>22.72</v>
      </c>
    </row>
    <row r="2997" spans="2:16" s="21" customFormat="1" ht="11.25" customHeight="1" x14ac:dyDescent="0.25"/>
    <row r="2998" spans="2:16" s="22" customFormat="1" ht="13.5" customHeight="1" x14ac:dyDescent="0.25">
      <c r="B2998" s="73" t="s">
        <v>5350</v>
      </c>
      <c r="C2998" s="73"/>
      <c r="D2998" s="28">
        <v>2</v>
      </c>
      <c r="E2998" s="29">
        <v>43853</v>
      </c>
      <c r="G2998" s="39" t="s">
        <v>43</v>
      </c>
      <c r="H2998" s="39" t="s">
        <v>3417</v>
      </c>
      <c r="I2998" s="39" t="s">
        <v>67</v>
      </c>
      <c r="K2998" s="74">
        <v>1</v>
      </c>
      <c r="L2998" s="74"/>
      <c r="M2998" s="30">
        <v>51.42</v>
      </c>
    </row>
    <row r="2999" spans="2:16" s="21" customFormat="1" ht="13.5" customHeight="1" x14ac:dyDescent="0.25">
      <c r="B2999" s="71" t="s">
        <v>5350</v>
      </c>
      <c r="C2999" s="71"/>
      <c r="D2999" s="25">
        <v>3</v>
      </c>
      <c r="E2999" s="26">
        <v>43853</v>
      </c>
      <c r="G2999" s="37" t="s">
        <v>43</v>
      </c>
      <c r="H2999" s="37" t="s">
        <v>3418</v>
      </c>
      <c r="I2999" s="37" t="s">
        <v>68</v>
      </c>
      <c r="K2999" s="72">
        <v>1</v>
      </c>
      <c r="L2999" s="72"/>
      <c r="M2999" s="27">
        <v>375.08</v>
      </c>
    </row>
    <row r="3000" spans="2:16" s="22" customFormat="1" ht="13.5" customHeight="1" x14ac:dyDescent="0.25">
      <c r="B3000" s="73" t="s">
        <v>5350</v>
      </c>
      <c r="C3000" s="73"/>
      <c r="D3000" s="28">
        <v>4</v>
      </c>
      <c r="E3000" s="29">
        <v>43853</v>
      </c>
      <c r="G3000" s="39" t="s">
        <v>43</v>
      </c>
      <c r="H3000" s="39" t="s">
        <v>3419</v>
      </c>
      <c r="I3000" s="39" t="s">
        <v>69</v>
      </c>
      <c r="K3000" s="74">
        <v>1</v>
      </c>
      <c r="L3000" s="74"/>
      <c r="M3000" s="30">
        <v>693.47</v>
      </c>
    </row>
    <row r="3001" spans="2:16" s="21" customFormat="1" ht="13.5" customHeight="1" x14ac:dyDescent="0.25">
      <c r="B3001" s="71" t="s">
        <v>5350</v>
      </c>
      <c r="C3001" s="71"/>
      <c r="D3001" s="25">
        <v>5</v>
      </c>
      <c r="E3001" s="26">
        <v>43853</v>
      </c>
      <c r="G3001" s="37" t="s">
        <v>43</v>
      </c>
      <c r="H3001" s="37" t="s">
        <v>3716</v>
      </c>
      <c r="I3001" s="37" t="s">
        <v>3717</v>
      </c>
      <c r="K3001" s="72">
        <v>1</v>
      </c>
      <c r="L3001" s="72"/>
      <c r="M3001" s="27">
        <v>168.92</v>
      </c>
    </row>
    <row r="3002" spans="2:16" s="21" customFormat="1" ht="13.2" x14ac:dyDescent="0.25">
      <c r="B3002" s="79" t="s">
        <v>5351</v>
      </c>
      <c r="C3002" s="79"/>
      <c r="D3002" s="79"/>
      <c r="E3002" s="79"/>
      <c r="F3002" s="79"/>
      <c r="G3002" s="79"/>
      <c r="H3002" s="79"/>
      <c r="I3002" s="79"/>
      <c r="J3002" s="79"/>
      <c r="K3002" s="79"/>
      <c r="L3002" s="79"/>
      <c r="M3002" s="79"/>
    </row>
    <row r="3003" spans="2:16" s="21" customFormat="1" ht="2.25" customHeight="1" x14ac:dyDescent="0.25"/>
    <row r="3004" spans="2:16" ht="11.25" customHeight="1" x14ac:dyDescent="0.25">
      <c r="B3004" s="76" t="s">
        <v>5350</v>
      </c>
      <c r="C3004" s="76"/>
      <c r="D3004" s="38"/>
      <c r="E3004" s="38"/>
      <c r="G3004" s="38"/>
      <c r="H3004" s="38"/>
      <c r="I3004" s="38"/>
      <c r="K3004" s="77"/>
      <c r="L3004" s="77"/>
      <c r="M3004" s="38"/>
      <c r="N3004" s="78">
        <v>1311.61</v>
      </c>
      <c r="O3004" s="78"/>
      <c r="P3004" s="78"/>
    </row>
    <row r="3005" spans="2:16" s="22" customFormat="1" ht="0.75" customHeight="1" x14ac:dyDescent="0.25">
      <c r="B3005" s="76"/>
      <c r="C3005" s="76"/>
      <c r="N3005" s="78"/>
      <c r="O3005" s="78"/>
      <c r="P3005" s="78"/>
    </row>
    <row r="3006" spans="2:16" s="22" customFormat="1" ht="13.2" x14ac:dyDescent="0.25">
      <c r="B3006" s="73" t="s">
        <v>5352</v>
      </c>
      <c r="C3006" s="73"/>
      <c r="D3006" s="28">
        <v>1</v>
      </c>
      <c r="E3006" s="29">
        <v>43853</v>
      </c>
      <c r="G3006" s="39" t="s">
        <v>43</v>
      </c>
      <c r="H3006" s="39" t="s">
        <v>3378</v>
      </c>
      <c r="I3006" s="39" t="s">
        <v>3678</v>
      </c>
      <c r="K3006" s="74">
        <v>1</v>
      </c>
      <c r="L3006" s="74"/>
      <c r="M3006" s="30">
        <v>22.72</v>
      </c>
    </row>
    <row r="3007" spans="2:16" s="22" customFormat="1" ht="11.25" customHeight="1" x14ac:dyDescent="0.25"/>
    <row r="3008" spans="2:16" s="21" customFormat="1" ht="13.5" customHeight="1" x14ac:dyDescent="0.25">
      <c r="B3008" s="71" t="s">
        <v>5352</v>
      </c>
      <c r="C3008" s="71"/>
      <c r="D3008" s="25">
        <v>2</v>
      </c>
      <c r="E3008" s="26">
        <v>43853</v>
      </c>
      <c r="G3008" s="37" t="s">
        <v>43</v>
      </c>
      <c r="H3008" s="37" t="s">
        <v>3407</v>
      </c>
      <c r="I3008" s="37" t="s">
        <v>71</v>
      </c>
      <c r="K3008" s="72">
        <v>1</v>
      </c>
      <c r="L3008" s="72"/>
      <c r="M3008" s="27">
        <v>49.71</v>
      </c>
    </row>
    <row r="3009" spans="2:16" s="22" customFormat="1" ht="13.5" customHeight="1" x14ac:dyDescent="0.25">
      <c r="B3009" s="73" t="s">
        <v>5352</v>
      </c>
      <c r="C3009" s="73"/>
      <c r="D3009" s="28">
        <v>3</v>
      </c>
      <c r="E3009" s="29">
        <v>43853</v>
      </c>
      <c r="G3009" s="39" t="s">
        <v>43</v>
      </c>
      <c r="H3009" s="39" t="s">
        <v>3408</v>
      </c>
      <c r="I3009" s="39" t="s">
        <v>73</v>
      </c>
      <c r="K3009" s="74">
        <v>1</v>
      </c>
      <c r="L3009" s="74"/>
      <c r="M3009" s="30">
        <v>698.12</v>
      </c>
    </row>
    <row r="3010" spans="2:16" s="21" customFormat="1" ht="13.5" customHeight="1" x14ac:dyDescent="0.25">
      <c r="B3010" s="71" t="s">
        <v>5352</v>
      </c>
      <c r="C3010" s="71"/>
      <c r="D3010" s="25">
        <v>4</v>
      </c>
      <c r="E3010" s="26">
        <v>43853</v>
      </c>
      <c r="G3010" s="37" t="s">
        <v>43</v>
      </c>
      <c r="H3010" s="37" t="s">
        <v>3409</v>
      </c>
      <c r="I3010" s="37" t="s">
        <v>3410</v>
      </c>
      <c r="K3010" s="72">
        <v>1</v>
      </c>
      <c r="L3010" s="72"/>
      <c r="M3010" s="27">
        <v>393.03</v>
      </c>
    </row>
    <row r="3011" spans="2:16" s="22" customFormat="1" ht="13.5" customHeight="1" x14ac:dyDescent="0.25">
      <c r="B3011" s="73" t="s">
        <v>5352</v>
      </c>
      <c r="C3011" s="73"/>
      <c r="D3011" s="28">
        <v>5</v>
      </c>
      <c r="E3011" s="29">
        <v>43853</v>
      </c>
      <c r="G3011" s="39" t="s">
        <v>43</v>
      </c>
      <c r="H3011" s="39" t="s">
        <v>3707</v>
      </c>
      <c r="I3011" s="39" t="s">
        <v>3689</v>
      </c>
      <c r="K3011" s="74">
        <v>1</v>
      </c>
      <c r="L3011" s="74"/>
      <c r="M3011" s="30">
        <v>170.66</v>
      </c>
    </row>
    <row r="3012" spans="2:16" s="22" customFormat="1" ht="13.2" x14ac:dyDescent="0.25">
      <c r="B3012" s="75" t="s">
        <v>5353</v>
      </c>
      <c r="C3012" s="75"/>
      <c r="D3012" s="75"/>
      <c r="E3012" s="75"/>
      <c r="F3012" s="75"/>
      <c r="G3012" s="75"/>
      <c r="H3012" s="75"/>
      <c r="I3012" s="75"/>
      <c r="J3012" s="75"/>
      <c r="K3012" s="75"/>
      <c r="L3012" s="75"/>
      <c r="M3012" s="75"/>
    </row>
    <row r="3013" spans="2:16" s="22" customFormat="1" ht="2.25" customHeight="1" x14ac:dyDescent="0.25"/>
    <row r="3014" spans="2:16" ht="11.25" customHeight="1" x14ac:dyDescent="0.25">
      <c r="B3014" s="76" t="s">
        <v>5352</v>
      </c>
      <c r="C3014" s="76"/>
      <c r="D3014" s="38"/>
      <c r="E3014" s="38"/>
      <c r="G3014" s="38"/>
      <c r="H3014" s="38"/>
      <c r="I3014" s="38"/>
      <c r="K3014" s="77"/>
      <c r="L3014" s="77"/>
      <c r="M3014" s="38"/>
      <c r="N3014" s="78">
        <v>1334.24</v>
      </c>
      <c r="O3014" s="78"/>
      <c r="P3014" s="78"/>
    </row>
    <row r="3015" spans="2:16" s="21" customFormat="1" ht="0.75" customHeight="1" x14ac:dyDescent="0.25">
      <c r="B3015" s="76"/>
      <c r="C3015" s="76"/>
      <c r="N3015" s="78"/>
      <c r="O3015" s="78"/>
      <c r="P3015" s="78"/>
    </row>
    <row r="3016" spans="2:16" s="21" customFormat="1" ht="13.2" x14ac:dyDescent="0.25">
      <c r="B3016" s="71" t="s">
        <v>5354</v>
      </c>
      <c r="C3016" s="71"/>
      <c r="D3016" s="25">
        <v>1</v>
      </c>
      <c r="E3016" s="26">
        <v>43853</v>
      </c>
      <c r="G3016" s="37" t="s">
        <v>43</v>
      </c>
      <c r="H3016" s="37" t="s">
        <v>3378</v>
      </c>
      <c r="I3016" s="37" t="s">
        <v>3678</v>
      </c>
      <c r="K3016" s="72">
        <v>1</v>
      </c>
      <c r="L3016" s="72"/>
      <c r="M3016" s="27">
        <v>22.72</v>
      </c>
    </row>
    <row r="3017" spans="2:16" s="21" customFormat="1" ht="11.25" customHeight="1" x14ac:dyDescent="0.25"/>
    <row r="3018" spans="2:16" s="22" customFormat="1" ht="13.5" customHeight="1" x14ac:dyDescent="0.25">
      <c r="B3018" s="73" t="s">
        <v>5354</v>
      </c>
      <c r="C3018" s="73"/>
      <c r="D3018" s="28">
        <v>2</v>
      </c>
      <c r="E3018" s="29">
        <v>43853</v>
      </c>
      <c r="G3018" s="39" t="s">
        <v>43</v>
      </c>
      <c r="H3018" s="39" t="s">
        <v>4031</v>
      </c>
      <c r="I3018" s="39" t="s">
        <v>5355</v>
      </c>
      <c r="K3018" s="74">
        <v>1</v>
      </c>
      <c r="L3018" s="74"/>
      <c r="M3018" s="30">
        <v>407.44</v>
      </c>
    </row>
    <row r="3019" spans="2:16" s="21" customFormat="1" ht="13.5" customHeight="1" x14ac:dyDescent="0.25">
      <c r="B3019" s="71" t="s">
        <v>5354</v>
      </c>
      <c r="C3019" s="71"/>
      <c r="D3019" s="25">
        <v>3</v>
      </c>
      <c r="E3019" s="26">
        <v>43853</v>
      </c>
      <c r="G3019" s="37" t="s">
        <v>43</v>
      </c>
      <c r="H3019" s="37" t="s">
        <v>4026</v>
      </c>
      <c r="I3019" s="37" t="s">
        <v>45</v>
      </c>
      <c r="K3019" s="72">
        <v>1</v>
      </c>
      <c r="L3019" s="72"/>
      <c r="M3019" s="27">
        <v>872.36</v>
      </c>
    </row>
    <row r="3020" spans="2:16" s="22" customFormat="1" ht="13.5" customHeight="1" x14ac:dyDescent="0.25">
      <c r="B3020" s="73" t="s">
        <v>5354</v>
      </c>
      <c r="C3020" s="73"/>
      <c r="D3020" s="28">
        <v>4</v>
      </c>
      <c r="E3020" s="29">
        <v>43853</v>
      </c>
      <c r="G3020" s="39" t="s">
        <v>43</v>
      </c>
      <c r="H3020" s="39" t="s">
        <v>4028</v>
      </c>
      <c r="I3020" s="39" t="s">
        <v>44</v>
      </c>
      <c r="K3020" s="74">
        <v>1</v>
      </c>
      <c r="L3020" s="74"/>
      <c r="M3020" s="30">
        <v>61.85</v>
      </c>
    </row>
    <row r="3021" spans="2:16" s="21" customFormat="1" ht="13.5" customHeight="1" x14ac:dyDescent="0.25">
      <c r="B3021" s="71" t="s">
        <v>5354</v>
      </c>
      <c r="C3021" s="71"/>
      <c r="D3021" s="25">
        <v>5</v>
      </c>
      <c r="E3021" s="26">
        <v>43853</v>
      </c>
      <c r="G3021" s="37" t="s">
        <v>43</v>
      </c>
      <c r="H3021" s="37" t="s">
        <v>5310</v>
      </c>
      <c r="I3021" s="37" t="s">
        <v>3795</v>
      </c>
      <c r="K3021" s="72">
        <v>1</v>
      </c>
      <c r="L3021" s="72"/>
      <c r="M3021" s="27">
        <v>169.05</v>
      </c>
    </row>
    <row r="3022" spans="2:16" s="21" customFormat="1" ht="13.2" x14ac:dyDescent="0.25">
      <c r="B3022" s="79" t="s">
        <v>5356</v>
      </c>
      <c r="C3022" s="79"/>
      <c r="D3022" s="79"/>
      <c r="E3022" s="79"/>
      <c r="F3022" s="79"/>
      <c r="G3022" s="79"/>
      <c r="H3022" s="79"/>
      <c r="I3022" s="79"/>
      <c r="J3022" s="79"/>
      <c r="K3022" s="79"/>
      <c r="L3022" s="79"/>
      <c r="M3022" s="79"/>
    </row>
    <row r="3023" spans="2:16" s="21" customFormat="1" ht="2.25" customHeight="1" x14ac:dyDescent="0.25"/>
    <row r="3024" spans="2:16" ht="11.25" customHeight="1" x14ac:dyDescent="0.25">
      <c r="B3024" s="76" t="s">
        <v>5354</v>
      </c>
      <c r="C3024" s="76"/>
      <c r="D3024" s="38"/>
      <c r="E3024" s="38"/>
      <c r="G3024" s="38"/>
      <c r="H3024" s="38"/>
      <c r="I3024" s="38"/>
      <c r="K3024" s="77"/>
      <c r="L3024" s="77"/>
      <c r="M3024" s="38"/>
      <c r="N3024" s="78">
        <v>1533.42</v>
      </c>
      <c r="O3024" s="78"/>
      <c r="P3024" s="78"/>
    </row>
    <row r="3025" spans="2:16" s="22" customFormat="1" ht="0.75" customHeight="1" x14ac:dyDescent="0.25">
      <c r="B3025" s="76"/>
      <c r="C3025" s="76"/>
      <c r="N3025" s="78"/>
      <c r="O3025" s="78"/>
      <c r="P3025" s="78"/>
    </row>
    <row r="3026" spans="2:16" s="22" customFormat="1" ht="13.2" x14ac:dyDescent="0.25">
      <c r="B3026" s="73" t="s">
        <v>5357</v>
      </c>
      <c r="C3026" s="73"/>
      <c r="D3026" s="28">
        <v>1</v>
      </c>
      <c r="E3026" s="29">
        <v>43853</v>
      </c>
      <c r="G3026" s="39" t="s">
        <v>43</v>
      </c>
      <c r="H3026" s="39" t="s">
        <v>3378</v>
      </c>
      <c r="I3026" s="39" t="s">
        <v>3678</v>
      </c>
      <c r="K3026" s="74">
        <v>1</v>
      </c>
      <c r="L3026" s="74"/>
      <c r="M3026" s="30">
        <v>22.72</v>
      </c>
    </row>
    <row r="3027" spans="2:16" s="22" customFormat="1" ht="11.25" customHeight="1" x14ac:dyDescent="0.25"/>
    <row r="3028" spans="2:16" s="21" customFormat="1" ht="13.5" customHeight="1" x14ac:dyDescent="0.25">
      <c r="B3028" s="71" t="s">
        <v>5357</v>
      </c>
      <c r="C3028" s="71"/>
      <c r="D3028" s="25">
        <v>2</v>
      </c>
      <c r="E3028" s="26">
        <v>43853</v>
      </c>
      <c r="G3028" s="37" t="s">
        <v>43</v>
      </c>
      <c r="H3028" s="37" t="s">
        <v>3854</v>
      </c>
      <c r="I3028" s="37" t="s">
        <v>45</v>
      </c>
      <c r="K3028" s="72">
        <v>1</v>
      </c>
      <c r="L3028" s="72"/>
      <c r="M3028" s="27">
        <v>874.23</v>
      </c>
    </row>
    <row r="3029" spans="2:16" s="22" customFormat="1" ht="13.5" customHeight="1" x14ac:dyDescent="0.25">
      <c r="B3029" s="73" t="s">
        <v>5357</v>
      </c>
      <c r="C3029" s="73"/>
      <c r="D3029" s="28">
        <v>3</v>
      </c>
      <c r="E3029" s="29">
        <v>43853</v>
      </c>
      <c r="G3029" s="39" t="s">
        <v>43</v>
      </c>
      <c r="H3029" s="39" t="s">
        <v>3855</v>
      </c>
      <c r="I3029" s="39" t="s">
        <v>44</v>
      </c>
      <c r="K3029" s="74">
        <v>1</v>
      </c>
      <c r="L3029" s="74"/>
      <c r="M3029" s="30">
        <v>65.81</v>
      </c>
    </row>
    <row r="3030" spans="2:16" s="21" customFormat="1" ht="13.5" customHeight="1" x14ac:dyDescent="0.25">
      <c r="B3030" s="71" t="s">
        <v>5357</v>
      </c>
      <c r="C3030" s="71"/>
      <c r="D3030" s="25">
        <v>4</v>
      </c>
      <c r="E3030" s="26">
        <v>43853</v>
      </c>
      <c r="G3030" s="37" t="s">
        <v>43</v>
      </c>
      <c r="H3030" s="37" t="s">
        <v>4005</v>
      </c>
      <c r="I3030" s="37" t="s">
        <v>46</v>
      </c>
      <c r="K3030" s="72">
        <v>1</v>
      </c>
      <c r="L3030" s="72"/>
      <c r="M3030" s="27">
        <v>356.48</v>
      </c>
    </row>
    <row r="3031" spans="2:16" s="22" customFormat="1" ht="13.5" customHeight="1" x14ac:dyDescent="0.25">
      <c r="B3031" s="73" t="s">
        <v>5357</v>
      </c>
      <c r="C3031" s="73"/>
      <c r="D3031" s="28">
        <v>5</v>
      </c>
      <c r="E3031" s="29">
        <v>43853</v>
      </c>
      <c r="G3031" s="39" t="s">
        <v>43</v>
      </c>
      <c r="H3031" s="39" t="s">
        <v>3389</v>
      </c>
      <c r="I3031" s="39" t="s">
        <v>47</v>
      </c>
      <c r="K3031" s="74">
        <v>1</v>
      </c>
      <c r="L3031" s="74"/>
      <c r="M3031" s="30">
        <v>98.97</v>
      </c>
    </row>
    <row r="3032" spans="2:16" s="22" customFormat="1" ht="13.2" x14ac:dyDescent="0.25">
      <c r="B3032" s="75" t="s">
        <v>5358</v>
      </c>
      <c r="C3032" s="75"/>
      <c r="D3032" s="75"/>
      <c r="E3032" s="75"/>
      <c r="F3032" s="75"/>
      <c r="G3032" s="75"/>
      <c r="H3032" s="75"/>
      <c r="I3032" s="75"/>
      <c r="J3032" s="75"/>
      <c r="K3032" s="75"/>
      <c r="L3032" s="75"/>
      <c r="M3032" s="75"/>
    </row>
    <row r="3033" spans="2:16" s="22" customFormat="1" ht="2.25" customHeight="1" x14ac:dyDescent="0.25"/>
    <row r="3034" spans="2:16" ht="11.25" customHeight="1" x14ac:dyDescent="0.25">
      <c r="B3034" s="76" t="s">
        <v>5357</v>
      </c>
      <c r="C3034" s="76"/>
      <c r="D3034" s="38"/>
      <c r="E3034" s="38"/>
      <c r="G3034" s="38"/>
      <c r="H3034" s="38"/>
      <c r="I3034" s="38"/>
      <c r="K3034" s="77"/>
      <c r="L3034" s="77"/>
      <c r="M3034" s="38"/>
      <c r="N3034" s="78">
        <v>1418.21</v>
      </c>
      <c r="O3034" s="78"/>
      <c r="P3034" s="78"/>
    </row>
    <row r="3035" spans="2:16" s="21" customFormat="1" ht="0.75" customHeight="1" x14ac:dyDescent="0.25">
      <c r="B3035" s="76"/>
      <c r="C3035" s="76"/>
      <c r="N3035" s="78"/>
      <c r="O3035" s="78"/>
      <c r="P3035" s="78"/>
    </row>
    <row r="3036" spans="2:16" s="21" customFormat="1" ht="13.2" x14ac:dyDescent="0.25">
      <c r="B3036" s="71" t="s">
        <v>5359</v>
      </c>
      <c r="C3036" s="71"/>
      <c r="D3036" s="25">
        <v>1</v>
      </c>
      <c r="E3036" s="26">
        <v>43853</v>
      </c>
      <c r="G3036" s="37" t="s">
        <v>43</v>
      </c>
      <c r="H3036" s="37" t="s">
        <v>3393</v>
      </c>
      <c r="I3036" s="37" t="s">
        <v>11</v>
      </c>
      <c r="K3036" s="72">
        <v>1</v>
      </c>
      <c r="L3036" s="72"/>
      <c r="M3036" s="27">
        <v>208.75</v>
      </c>
    </row>
    <row r="3037" spans="2:16" s="21" customFormat="1" ht="11.25" customHeight="1" x14ac:dyDescent="0.25"/>
    <row r="3038" spans="2:16" s="22" customFormat="1" ht="13.5" customHeight="1" x14ac:dyDescent="0.25">
      <c r="B3038" s="73" t="s">
        <v>5359</v>
      </c>
      <c r="C3038" s="73"/>
      <c r="D3038" s="28">
        <v>2</v>
      </c>
      <c r="E3038" s="29">
        <v>43853</v>
      </c>
      <c r="G3038" s="39" t="s">
        <v>43</v>
      </c>
      <c r="H3038" s="39" t="s">
        <v>3394</v>
      </c>
      <c r="I3038" s="39" t="s">
        <v>13</v>
      </c>
      <c r="K3038" s="74">
        <v>1</v>
      </c>
      <c r="L3038" s="74"/>
      <c r="M3038" s="30">
        <v>470.27</v>
      </c>
    </row>
    <row r="3039" spans="2:16" s="21" customFormat="1" ht="13.5" customHeight="1" x14ac:dyDescent="0.25">
      <c r="B3039" s="71" t="s">
        <v>5359</v>
      </c>
      <c r="C3039" s="71"/>
      <c r="D3039" s="25">
        <v>3</v>
      </c>
      <c r="E3039" s="26">
        <v>43853</v>
      </c>
      <c r="G3039" s="37" t="s">
        <v>43</v>
      </c>
      <c r="H3039" s="37" t="s">
        <v>3395</v>
      </c>
      <c r="I3039" s="37" t="s">
        <v>8</v>
      </c>
      <c r="K3039" s="72">
        <v>2</v>
      </c>
      <c r="L3039" s="72"/>
      <c r="M3039" s="27">
        <v>58.22</v>
      </c>
    </row>
    <row r="3040" spans="2:16" s="22" customFormat="1" ht="13.5" customHeight="1" x14ac:dyDescent="0.25">
      <c r="B3040" s="73" t="s">
        <v>5359</v>
      </c>
      <c r="C3040" s="73"/>
      <c r="D3040" s="28">
        <v>4</v>
      </c>
      <c r="E3040" s="29">
        <v>43853</v>
      </c>
      <c r="G3040" s="39" t="s">
        <v>43</v>
      </c>
      <c r="H3040" s="39" t="s">
        <v>3396</v>
      </c>
      <c r="I3040" s="39" t="s">
        <v>79</v>
      </c>
      <c r="K3040" s="74">
        <v>1</v>
      </c>
      <c r="L3040" s="74"/>
      <c r="M3040" s="30">
        <v>180.87</v>
      </c>
    </row>
    <row r="3041" spans="2:16" s="21" customFormat="1" ht="13.5" customHeight="1" x14ac:dyDescent="0.25">
      <c r="B3041" s="71" t="s">
        <v>5359</v>
      </c>
      <c r="C3041" s="71"/>
      <c r="D3041" s="25">
        <v>5</v>
      </c>
      <c r="E3041" s="26">
        <v>43853</v>
      </c>
      <c r="G3041" s="37" t="s">
        <v>43</v>
      </c>
      <c r="H3041" s="37" t="s">
        <v>3397</v>
      </c>
      <c r="I3041" s="37" t="s">
        <v>63</v>
      </c>
      <c r="K3041" s="72">
        <v>1</v>
      </c>
      <c r="L3041" s="72"/>
      <c r="M3041" s="27">
        <v>324.91000000000003</v>
      </c>
    </row>
    <row r="3042" spans="2:16" s="22" customFormat="1" ht="13.5" customHeight="1" x14ac:dyDescent="0.25">
      <c r="B3042" s="73" t="s">
        <v>5359</v>
      </c>
      <c r="C3042" s="73"/>
      <c r="D3042" s="28">
        <v>6</v>
      </c>
      <c r="E3042" s="29">
        <v>43853</v>
      </c>
      <c r="G3042" s="39" t="s">
        <v>43</v>
      </c>
      <c r="H3042" s="39" t="s">
        <v>3398</v>
      </c>
      <c r="I3042" s="39" t="s">
        <v>80</v>
      </c>
      <c r="K3042" s="74">
        <v>1</v>
      </c>
      <c r="L3042" s="74"/>
      <c r="M3042" s="30">
        <v>433.73</v>
      </c>
    </row>
    <row r="3043" spans="2:16" s="21" customFormat="1" ht="13.5" customHeight="1" x14ac:dyDescent="0.25">
      <c r="B3043" s="71" t="s">
        <v>5359</v>
      </c>
      <c r="C3043" s="71"/>
      <c r="D3043" s="25">
        <v>7</v>
      </c>
      <c r="E3043" s="26">
        <v>43853</v>
      </c>
      <c r="G3043" s="37" t="s">
        <v>43</v>
      </c>
      <c r="H3043" s="37" t="s">
        <v>3399</v>
      </c>
      <c r="I3043" s="37" t="s">
        <v>70</v>
      </c>
      <c r="K3043" s="72">
        <v>1</v>
      </c>
      <c r="L3043" s="72"/>
      <c r="M3043" s="27">
        <v>146.96</v>
      </c>
    </row>
    <row r="3044" spans="2:16" s="21" customFormat="1" ht="13.2" x14ac:dyDescent="0.25">
      <c r="B3044" s="79" t="s">
        <v>5360</v>
      </c>
      <c r="C3044" s="79"/>
      <c r="D3044" s="79"/>
      <c r="E3044" s="79"/>
      <c r="F3044" s="79"/>
      <c r="G3044" s="79"/>
      <c r="H3044" s="79"/>
      <c r="I3044" s="79"/>
      <c r="J3044" s="79"/>
      <c r="K3044" s="79"/>
      <c r="L3044" s="79"/>
      <c r="M3044" s="79"/>
    </row>
    <row r="3045" spans="2:16" s="21" customFormat="1" ht="2.25" customHeight="1" x14ac:dyDescent="0.25"/>
    <row r="3046" spans="2:16" ht="11.25" customHeight="1" x14ac:dyDescent="0.25">
      <c r="B3046" s="76" t="s">
        <v>5359</v>
      </c>
      <c r="C3046" s="76"/>
      <c r="D3046" s="38"/>
      <c r="E3046" s="38"/>
      <c r="G3046" s="38"/>
      <c r="H3046" s="38"/>
      <c r="I3046" s="38"/>
      <c r="K3046" s="77"/>
      <c r="L3046" s="77"/>
      <c r="M3046" s="38"/>
      <c r="N3046" s="78">
        <v>1823.71</v>
      </c>
      <c r="O3046" s="78"/>
      <c r="P3046" s="78"/>
    </row>
    <row r="3047" spans="2:16" s="22" customFormat="1" ht="0.75" customHeight="1" x14ac:dyDescent="0.25">
      <c r="B3047" s="76"/>
      <c r="C3047" s="76"/>
      <c r="N3047" s="78"/>
      <c r="O3047" s="78"/>
      <c r="P3047" s="78"/>
    </row>
    <row r="3048" spans="2:16" s="22" customFormat="1" ht="13.2" x14ac:dyDescent="0.25">
      <c r="B3048" s="73" t="s">
        <v>5361</v>
      </c>
      <c r="C3048" s="73"/>
      <c r="D3048" s="28">
        <v>1</v>
      </c>
      <c r="E3048" s="29">
        <v>43853</v>
      </c>
      <c r="G3048" s="39" t="s">
        <v>43</v>
      </c>
      <c r="H3048" s="39" t="s">
        <v>3378</v>
      </c>
      <c r="I3048" s="39" t="s">
        <v>3678</v>
      </c>
      <c r="K3048" s="74">
        <v>1</v>
      </c>
      <c r="L3048" s="74"/>
      <c r="M3048" s="30">
        <v>22.72</v>
      </c>
    </row>
    <row r="3049" spans="2:16" s="22" customFormat="1" ht="11.25" customHeight="1" x14ac:dyDescent="0.25"/>
    <row r="3050" spans="2:16" s="21" customFormat="1" ht="13.5" customHeight="1" x14ac:dyDescent="0.25">
      <c r="B3050" s="71" t="s">
        <v>5361</v>
      </c>
      <c r="C3050" s="71"/>
      <c r="D3050" s="25">
        <v>2</v>
      </c>
      <c r="E3050" s="26">
        <v>43853</v>
      </c>
      <c r="G3050" s="37" t="s">
        <v>43</v>
      </c>
      <c r="H3050" s="37" t="s">
        <v>3400</v>
      </c>
      <c r="I3050" s="37" t="s">
        <v>44</v>
      </c>
      <c r="K3050" s="72">
        <v>1</v>
      </c>
      <c r="L3050" s="72"/>
      <c r="M3050" s="27">
        <v>47.72</v>
      </c>
    </row>
    <row r="3051" spans="2:16" s="22" customFormat="1" ht="13.5" customHeight="1" x14ac:dyDescent="0.25">
      <c r="B3051" s="73" t="s">
        <v>5361</v>
      </c>
      <c r="C3051" s="73"/>
      <c r="D3051" s="28">
        <v>3</v>
      </c>
      <c r="E3051" s="29">
        <v>43853</v>
      </c>
      <c r="G3051" s="39" t="s">
        <v>43</v>
      </c>
      <c r="H3051" s="39" t="s">
        <v>3401</v>
      </c>
      <c r="I3051" s="39" t="s">
        <v>45</v>
      </c>
      <c r="K3051" s="74">
        <v>1</v>
      </c>
      <c r="L3051" s="74"/>
      <c r="M3051" s="30">
        <v>522.52</v>
      </c>
    </row>
    <row r="3052" spans="2:16" s="21" customFormat="1" ht="13.5" customHeight="1" x14ac:dyDescent="0.25">
      <c r="B3052" s="71" t="s">
        <v>5361</v>
      </c>
      <c r="C3052" s="71"/>
      <c r="D3052" s="25">
        <v>4</v>
      </c>
      <c r="E3052" s="26">
        <v>43853</v>
      </c>
      <c r="G3052" s="37" t="s">
        <v>43</v>
      </c>
      <c r="H3052" s="37" t="s">
        <v>3402</v>
      </c>
      <c r="I3052" s="37" t="s">
        <v>47</v>
      </c>
      <c r="K3052" s="72">
        <v>1</v>
      </c>
      <c r="L3052" s="72"/>
      <c r="M3052" s="27">
        <v>101.02</v>
      </c>
    </row>
    <row r="3053" spans="2:16" s="22" customFormat="1" ht="13.5" customHeight="1" x14ac:dyDescent="0.25">
      <c r="B3053" s="73" t="s">
        <v>5361</v>
      </c>
      <c r="C3053" s="73"/>
      <c r="D3053" s="28">
        <v>5</v>
      </c>
      <c r="E3053" s="29">
        <v>43853</v>
      </c>
      <c r="G3053" s="39" t="s">
        <v>43</v>
      </c>
      <c r="H3053" s="39" t="s">
        <v>3403</v>
      </c>
      <c r="I3053" s="39" t="s">
        <v>46</v>
      </c>
      <c r="K3053" s="74">
        <v>1</v>
      </c>
      <c r="L3053" s="74"/>
      <c r="M3053" s="30">
        <v>281.77999999999997</v>
      </c>
    </row>
    <row r="3054" spans="2:16" s="22" customFormat="1" ht="13.2" x14ac:dyDescent="0.25">
      <c r="B3054" s="75" t="s">
        <v>5362</v>
      </c>
      <c r="C3054" s="75"/>
      <c r="D3054" s="75"/>
      <c r="E3054" s="75"/>
      <c r="F3054" s="75"/>
      <c r="G3054" s="75"/>
      <c r="H3054" s="75"/>
      <c r="I3054" s="75"/>
      <c r="J3054" s="75"/>
      <c r="K3054" s="75"/>
      <c r="L3054" s="75"/>
      <c r="M3054" s="75"/>
    </row>
    <row r="3055" spans="2:16" s="22" customFormat="1" ht="2.25" customHeight="1" x14ac:dyDescent="0.25"/>
    <row r="3056" spans="2:16" ht="11.25" customHeight="1" x14ac:dyDescent="0.25">
      <c r="B3056" s="76" t="s">
        <v>5361</v>
      </c>
      <c r="C3056" s="76"/>
      <c r="D3056" s="38"/>
      <c r="E3056" s="38"/>
      <c r="G3056" s="38"/>
      <c r="H3056" s="38"/>
      <c r="I3056" s="38"/>
      <c r="K3056" s="77"/>
      <c r="L3056" s="77"/>
      <c r="M3056" s="38"/>
      <c r="N3056" s="78">
        <v>975.76</v>
      </c>
      <c r="O3056" s="78"/>
      <c r="P3056" s="78"/>
    </row>
    <row r="3057" spans="2:17" s="21" customFormat="1" ht="0.75" customHeight="1" x14ac:dyDescent="0.25">
      <c r="B3057" s="76"/>
      <c r="C3057" s="76"/>
      <c r="N3057" s="78"/>
      <c r="O3057" s="78"/>
      <c r="P3057" s="78"/>
    </row>
    <row r="3058" spans="2:17" s="21" customFormat="1" ht="13.2" x14ac:dyDescent="0.25">
      <c r="B3058" s="71" t="s">
        <v>5363</v>
      </c>
      <c r="C3058" s="71"/>
      <c r="D3058" s="25">
        <v>1</v>
      </c>
      <c r="E3058" s="26">
        <v>43853</v>
      </c>
      <c r="G3058" s="37" t="s">
        <v>43</v>
      </c>
      <c r="H3058" s="37" t="s">
        <v>3378</v>
      </c>
      <c r="I3058" s="37" t="s">
        <v>3678</v>
      </c>
      <c r="K3058" s="72">
        <v>1</v>
      </c>
      <c r="L3058" s="72"/>
      <c r="M3058" s="27">
        <v>22.72</v>
      </c>
    </row>
    <row r="3059" spans="2:17" s="21" customFormat="1" ht="11.25" customHeight="1" x14ac:dyDescent="0.25"/>
    <row r="3060" spans="2:17" s="22" customFormat="1" ht="13.5" customHeight="1" x14ac:dyDescent="0.25">
      <c r="B3060" s="73" t="s">
        <v>5363</v>
      </c>
      <c r="C3060" s="73"/>
      <c r="D3060" s="28">
        <v>2</v>
      </c>
      <c r="E3060" s="29">
        <v>43853</v>
      </c>
      <c r="G3060" s="39" t="s">
        <v>43</v>
      </c>
      <c r="H3060" s="39" t="s">
        <v>3691</v>
      </c>
      <c r="I3060" s="39" t="s">
        <v>3315</v>
      </c>
      <c r="K3060" s="74">
        <v>1</v>
      </c>
      <c r="L3060" s="74"/>
      <c r="M3060" s="30">
        <v>280.56</v>
      </c>
    </row>
    <row r="3061" spans="2:17" s="21" customFormat="1" ht="13.5" customHeight="1" x14ac:dyDescent="0.25">
      <c r="B3061" s="71" t="s">
        <v>5363</v>
      </c>
      <c r="C3061" s="71"/>
      <c r="D3061" s="25">
        <v>3</v>
      </c>
      <c r="E3061" s="26">
        <v>43853</v>
      </c>
      <c r="G3061" s="37" t="s">
        <v>43</v>
      </c>
      <c r="H3061" s="37" t="s">
        <v>3692</v>
      </c>
      <c r="I3061" s="37" t="s">
        <v>82</v>
      </c>
      <c r="K3061" s="72">
        <v>1</v>
      </c>
      <c r="L3061" s="72"/>
      <c r="M3061" s="27">
        <v>47.72</v>
      </c>
    </row>
    <row r="3062" spans="2:17" s="22" customFormat="1" ht="13.5" customHeight="1" x14ac:dyDescent="0.25">
      <c r="B3062" s="73" t="s">
        <v>5363</v>
      </c>
      <c r="C3062" s="73"/>
      <c r="D3062" s="28">
        <v>4</v>
      </c>
      <c r="E3062" s="29">
        <v>43853</v>
      </c>
      <c r="G3062" s="39" t="s">
        <v>43</v>
      </c>
      <c r="H3062" s="39" t="s">
        <v>3693</v>
      </c>
      <c r="I3062" s="39" t="s">
        <v>81</v>
      </c>
      <c r="K3062" s="74">
        <v>1</v>
      </c>
      <c r="L3062" s="74"/>
      <c r="M3062" s="30">
        <v>522.52</v>
      </c>
    </row>
    <row r="3063" spans="2:17" s="21" customFormat="1" ht="13.5" customHeight="1" x14ac:dyDescent="0.25">
      <c r="B3063" s="71" t="s">
        <v>5363</v>
      </c>
      <c r="C3063" s="71"/>
      <c r="D3063" s="25">
        <v>5</v>
      </c>
      <c r="E3063" s="26">
        <v>43853</v>
      </c>
      <c r="G3063" s="37" t="s">
        <v>43</v>
      </c>
      <c r="H3063" s="37" t="s">
        <v>3687</v>
      </c>
      <c r="I3063" s="37" t="s">
        <v>66</v>
      </c>
      <c r="K3063" s="72">
        <v>1</v>
      </c>
      <c r="L3063" s="72"/>
      <c r="M3063" s="27">
        <v>101.02</v>
      </c>
    </row>
    <row r="3064" spans="2:17" s="21" customFormat="1" ht="13.2" x14ac:dyDescent="0.25">
      <c r="B3064" s="79" t="s">
        <v>5364</v>
      </c>
      <c r="C3064" s="79"/>
      <c r="D3064" s="79"/>
      <c r="E3064" s="79"/>
      <c r="F3064" s="79"/>
      <c r="G3064" s="79"/>
      <c r="H3064" s="79"/>
      <c r="I3064" s="79"/>
      <c r="J3064" s="79"/>
      <c r="K3064" s="79"/>
      <c r="L3064" s="79"/>
      <c r="M3064" s="79"/>
    </row>
    <row r="3065" spans="2:17" s="21" customFormat="1" ht="2.25" customHeight="1" x14ac:dyDescent="0.25"/>
    <row r="3066" spans="2:17" ht="11.25" customHeight="1" x14ac:dyDescent="0.25">
      <c r="B3066" s="76" t="s">
        <v>5363</v>
      </c>
      <c r="C3066" s="76"/>
      <c r="D3066" s="38"/>
      <c r="E3066" s="38"/>
      <c r="G3066" s="38"/>
      <c r="H3066" s="38"/>
      <c r="I3066" s="38"/>
      <c r="K3066" s="77"/>
      <c r="L3066" s="77"/>
      <c r="M3066" s="38"/>
      <c r="N3066" s="78">
        <v>974.54</v>
      </c>
      <c r="O3066" s="78"/>
      <c r="P3066" s="78"/>
    </row>
    <row r="3067" spans="2:17" s="22" customFormat="1" ht="0.75" customHeight="1" x14ac:dyDescent="0.25">
      <c r="B3067" s="76"/>
      <c r="C3067" s="76"/>
      <c r="N3067" s="78"/>
      <c r="O3067" s="78"/>
      <c r="P3067" s="78"/>
    </row>
    <row r="3068" spans="2:17" s="22" customFormat="1" ht="13.2" x14ac:dyDescent="0.25">
      <c r="B3068" s="73" t="s">
        <v>5365</v>
      </c>
      <c r="C3068" s="73"/>
      <c r="D3068" s="28">
        <v>1</v>
      </c>
      <c r="E3068" s="29">
        <v>43839</v>
      </c>
      <c r="G3068" s="39" t="s">
        <v>125</v>
      </c>
      <c r="H3068" s="39" t="s">
        <v>5366</v>
      </c>
      <c r="I3068" s="39" t="s">
        <v>5367</v>
      </c>
      <c r="K3068" s="74">
        <v>1</v>
      </c>
      <c r="L3068" s="74"/>
      <c r="M3068" s="30">
        <v>39.340000000000003</v>
      </c>
    </row>
    <row r="3069" spans="2:17" s="22" customFormat="1" ht="11.25" customHeight="1" x14ac:dyDescent="0.25"/>
    <row r="3070" spans="2:17" s="22" customFormat="1" ht="2.25" customHeight="1" x14ac:dyDescent="0.25"/>
    <row r="3071" spans="2:17" ht="12" customHeight="1" x14ac:dyDescent="0.25">
      <c r="B3071" s="77"/>
      <c r="C3071" s="77"/>
      <c r="D3071" s="77"/>
      <c r="E3071" s="38"/>
      <c r="F3071" s="77"/>
      <c r="G3071" s="77"/>
      <c r="H3071" s="38"/>
      <c r="I3071" s="38"/>
      <c r="J3071" s="77"/>
      <c r="K3071" s="77"/>
      <c r="L3071" s="77"/>
      <c r="M3071" s="77"/>
      <c r="N3071" s="77"/>
      <c r="O3071" s="77"/>
      <c r="P3071" s="86">
        <v>712204.83</v>
      </c>
      <c r="Q3071" s="86"/>
    </row>
    <row r="3072" spans="2:17" ht="288" customHeight="1" x14ac:dyDescent="0.25"/>
    <row r="3073" spans="2:14" ht="13.5" customHeight="1" x14ac:dyDescent="0.25">
      <c r="B3073" s="82" t="s">
        <v>3867</v>
      </c>
      <c r="C3073" s="82"/>
      <c r="D3073" s="82"/>
      <c r="E3073" s="82"/>
      <c r="F3073" s="82"/>
    </row>
    <row r="3074" spans="2:14" ht="3" customHeight="1" x14ac:dyDescent="0.25">
      <c r="B3074" s="83">
        <v>43818</v>
      </c>
      <c r="D3074" s="84">
        <v>0.60217592592592595</v>
      </c>
      <c r="E3074" s="84"/>
    </row>
    <row r="3075" spans="2:14" ht="11.25" customHeight="1" x14ac:dyDescent="0.25">
      <c r="B3075" s="83"/>
      <c r="D3075" s="84"/>
      <c r="E3075" s="84"/>
      <c r="K3075" s="85" t="s">
        <v>5368</v>
      </c>
      <c r="L3075" s="85"/>
      <c r="M3075" s="85"/>
      <c r="N3075" s="85"/>
    </row>
    <row r="3076" spans="2:14" ht="8.25" customHeight="1" x14ac:dyDescent="0.25"/>
  </sheetData>
  <mergeCells count="4255">
    <mergeCell ref="B3073:F3073"/>
    <mergeCell ref="B3074:B3075"/>
    <mergeCell ref="D3074:E3075"/>
    <mergeCell ref="K3075:N3075"/>
    <mergeCell ref="N3066:P3067"/>
    <mergeCell ref="B3068:C3068"/>
    <mergeCell ref="K3068:L3068"/>
    <mergeCell ref="B3071:D3071"/>
    <mergeCell ref="F3071:G3071"/>
    <mergeCell ref="J3071:M3071"/>
    <mergeCell ref="N3071:O3071"/>
    <mergeCell ref="P3071:Q3071"/>
    <mergeCell ref="B3062:C3062"/>
    <mergeCell ref="K3062:L3062"/>
    <mergeCell ref="B3063:C3063"/>
    <mergeCell ref="K3063:L3063"/>
    <mergeCell ref="B3064:M3064"/>
    <mergeCell ref="B3066:C3067"/>
    <mergeCell ref="K3066:L3066"/>
    <mergeCell ref="N3056:P3057"/>
    <mergeCell ref="B3058:C3058"/>
    <mergeCell ref="K3058:L3058"/>
    <mergeCell ref="B3060:C3060"/>
    <mergeCell ref="K3060:L3060"/>
    <mergeCell ref="B3061:C3061"/>
    <mergeCell ref="K3061:L3061"/>
    <mergeCell ref="B3052:C3052"/>
    <mergeCell ref="K3052:L3052"/>
    <mergeCell ref="B3053:C3053"/>
    <mergeCell ref="K3053:L3053"/>
    <mergeCell ref="B3054:M3054"/>
    <mergeCell ref="B3056:C3057"/>
    <mergeCell ref="K3056:L3056"/>
    <mergeCell ref="B3048:C3048"/>
    <mergeCell ref="K3048:L3048"/>
    <mergeCell ref="B3050:C3050"/>
    <mergeCell ref="K3050:L3050"/>
    <mergeCell ref="B3051:C3051"/>
    <mergeCell ref="K3051:L3051"/>
    <mergeCell ref="B3043:C3043"/>
    <mergeCell ref="K3043:L3043"/>
    <mergeCell ref="B3044:M3044"/>
    <mergeCell ref="B3046:C3047"/>
    <mergeCell ref="K3046:L3046"/>
    <mergeCell ref="N3046:P3047"/>
    <mergeCell ref="B3040:C3040"/>
    <mergeCell ref="K3040:L3040"/>
    <mergeCell ref="B3041:C3041"/>
    <mergeCell ref="K3041:L3041"/>
    <mergeCell ref="B3042:C3042"/>
    <mergeCell ref="K3042:L3042"/>
    <mergeCell ref="N3034:P3035"/>
    <mergeCell ref="B3036:C3036"/>
    <mergeCell ref="K3036:L3036"/>
    <mergeCell ref="B3038:C3038"/>
    <mergeCell ref="K3038:L3038"/>
    <mergeCell ref="B3039:C3039"/>
    <mergeCell ref="K3039:L3039"/>
    <mergeCell ref="B3030:C3030"/>
    <mergeCell ref="K3030:L3030"/>
    <mergeCell ref="B3031:C3031"/>
    <mergeCell ref="K3031:L3031"/>
    <mergeCell ref="B3032:M3032"/>
    <mergeCell ref="B3034:C3035"/>
    <mergeCell ref="K3034:L3034"/>
    <mergeCell ref="N3024:P3025"/>
    <mergeCell ref="B3026:C3026"/>
    <mergeCell ref="K3026:L3026"/>
    <mergeCell ref="B3028:C3028"/>
    <mergeCell ref="K3028:L3028"/>
    <mergeCell ref="B3029:C3029"/>
    <mergeCell ref="K3029:L3029"/>
    <mergeCell ref="B3020:C3020"/>
    <mergeCell ref="K3020:L3020"/>
    <mergeCell ref="B3021:C3021"/>
    <mergeCell ref="K3021:L3021"/>
    <mergeCell ref="B3022:M3022"/>
    <mergeCell ref="B3024:C3025"/>
    <mergeCell ref="K3024:L3024"/>
    <mergeCell ref="N3014:P3015"/>
    <mergeCell ref="B3016:C3016"/>
    <mergeCell ref="K3016:L3016"/>
    <mergeCell ref="B3018:C3018"/>
    <mergeCell ref="K3018:L3018"/>
    <mergeCell ref="B3019:C3019"/>
    <mergeCell ref="K3019:L3019"/>
    <mergeCell ref="B3010:C3010"/>
    <mergeCell ref="K3010:L3010"/>
    <mergeCell ref="B3011:C3011"/>
    <mergeCell ref="K3011:L3011"/>
    <mergeCell ref="B3012:M3012"/>
    <mergeCell ref="B3014:C3015"/>
    <mergeCell ref="K3014:L3014"/>
    <mergeCell ref="B3006:C3006"/>
    <mergeCell ref="K3006:L3006"/>
    <mergeCell ref="B3008:C3008"/>
    <mergeCell ref="K3008:L3008"/>
    <mergeCell ref="B3009:C3009"/>
    <mergeCell ref="K3009:L3009"/>
    <mergeCell ref="B3001:C3001"/>
    <mergeCell ref="K3001:L3001"/>
    <mergeCell ref="B3002:M3002"/>
    <mergeCell ref="B3004:C3005"/>
    <mergeCell ref="K3004:L3004"/>
    <mergeCell ref="N3004:P3005"/>
    <mergeCell ref="B2998:C2998"/>
    <mergeCell ref="K2998:L2998"/>
    <mergeCell ref="B2999:C2999"/>
    <mergeCell ref="K2999:L2999"/>
    <mergeCell ref="B3000:C3000"/>
    <mergeCell ref="K3000:L3000"/>
    <mergeCell ref="B2992:M2992"/>
    <mergeCell ref="B2994:C2995"/>
    <mergeCell ref="K2994:L2994"/>
    <mergeCell ref="N2994:P2995"/>
    <mergeCell ref="B2996:C2996"/>
    <mergeCell ref="K2996:L2996"/>
    <mergeCell ref="B2989:C2989"/>
    <mergeCell ref="K2989:L2989"/>
    <mergeCell ref="B2990:C2990"/>
    <mergeCell ref="K2990:L2990"/>
    <mergeCell ref="B2991:C2991"/>
    <mergeCell ref="K2991:L2991"/>
    <mergeCell ref="B2986:C2986"/>
    <mergeCell ref="K2986:L2986"/>
    <mergeCell ref="B2987:C2987"/>
    <mergeCell ref="K2987:L2987"/>
    <mergeCell ref="B2988:C2988"/>
    <mergeCell ref="K2988:L2988"/>
    <mergeCell ref="B2982:C2982"/>
    <mergeCell ref="K2982:L2982"/>
    <mergeCell ref="B2984:C2984"/>
    <mergeCell ref="K2984:L2984"/>
    <mergeCell ref="B2985:C2985"/>
    <mergeCell ref="K2985:L2985"/>
    <mergeCell ref="B2977:C2977"/>
    <mergeCell ref="K2977:L2977"/>
    <mergeCell ref="B2978:M2978"/>
    <mergeCell ref="B2980:C2981"/>
    <mergeCell ref="K2980:L2980"/>
    <mergeCell ref="N2980:P2981"/>
    <mergeCell ref="N2971:P2972"/>
    <mergeCell ref="B2973:C2973"/>
    <mergeCell ref="K2973:L2973"/>
    <mergeCell ref="B2975:C2975"/>
    <mergeCell ref="K2975:L2975"/>
    <mergeCell ref="B2976:C2976"/>
    <mergeCell ref="K2976:L2976"/>
    <mergeCell ref="B2967:C2967"/>
    <mergeCell ref="K2967:L2967"/>
    <mergeCell ref="B2968:C2968"/>
    <mergeCell ref="K2968:L2968"/>
    <mergeCell ref="B2969:M2969"/>
    <mergeCell ref="B2971:C2972"/>
    <mergeCell ref="K2971:L2971"/>
    <mergeCell ref="B2963:C2963"/>
    <mergeCell ref="K2963:L2963"/>
    <mergeCell ref="B2965:C2965"/>
    <mergeCell ref="K2965:L2965"/>
    <mergeCell ref="B2966:C2966"/>
    <mergeCell ref="K2966:L2966"/>
    <mergeCell ref="B2958:C2958"/>
    <mergeCell ref="K2958:L2958"/>
    <mergeCell ref="B2959:M2959"/>
    <mergeCell ref="B2961:C2962"/>
    <mergeCell ref="K2961:L2961"/>
    <mergeCell ref="N2961:P2962"/>
    <mergeCell ref="N2952:P2953"/>
    <mergeCell ref="B2954:C2954"/>
    <mergeCell ref="K2954:L2954"/>
    <mergeCell ref="B2956:C2956"/>
    <mergeCell ref="K2956:L2956"/>
    <mergeCell ref="B2957:C2957"/>
    <mergeCell ref="K2957:L2957"/>
    <mergeCell ref="B2948:C2948"/>
    <mergeCell ref="K2948:L2948"/>
    <mergeCell ref="B2949:C2949"/>
    <mergeCell ref="K2949:L2949"/>
    <mergeCell ref="B2950:M2950"/>
    <mergeCell ref="B2952:C2953"/>
    <mergeCell ref="K2952:L2952"/>
    <mergeCell ref="N2942:P2943"/>
    <mergeCell ref="B2944:C2944"/>
    <mergeCell ref="K2944:L2944"/>
    <mergeCell ref="B2946:C2946"/>
    <mergeCell ref="K2946:L2946"/>
    <mergeCell ref="B2947:C2947"/>
    <mergeCell ref="K2947:L2947"/>
    <mergeCell ref="B2938:C2938"/>
    <mergeCell ref="K2938:L2938"/>
    <mergeCell ref="B2939:C2939"/>
    <mergeCell ref="K2939:L2939"/>
    <mergeCell ref="B2940:M2940"/>
    <mergeCell ref="B2942:C2943"/>
    <mergeCell ref="K2942:L2942"/>
    <mergeCell ref="N2932:P2933"/>
    <mergeCell ref="B2934:C2934"/>
    <mergeCell ref="K2934:L2934"/>
    <mergeCell ref="B2936:C2936"/>
    <mergeCell ref="K2936:L2936"/>
    <mergeCell ref="B2937:C2937"/>
    <mergeCell ref="K2937:L2937"/>
    <mergeCell ref="B2928:C2928"/>
    <mergeCell ref="K2928:L2928"/>
    <mergeCell ref="B2929:C2929"/>
    <mergeCell ref="K2929:L2929"/>
    <mergeCell ref="B2930:M2930"/>
    <mergeCell ref="B2932:C2933"/>
    <mergeCell ref="K2932:L2932"/>
    <mergeCell ref="B2925:C2925"/>
    <mergeCell ref="K2925:L2925"/>
    <mergeCell ref="B2926:C2926"/>
    <mergeCell ref="K2926:L2926"/>
    <mergeCell ref="B2927:C2927"/>
    <mergeCell ref="K2927:L2927"/>
    <mergeCell ref="B2922:C2922"/>
    <mergeCell ref="K2922:L2922"/>
    <mergeCell ref="B2923:C2923"/>
    <mergeCell ref="K2923:L2923"/>
    <mergeCell ref="B2924:C2924"/>
    <mergeCell ref="K2924:L2924"/>
    <mergeCell ref="B2916:M2916"/>
    <mergeCell ref="B2918:C2919"/>
    <mergeCell ref="K2918:L2918"/>
    <mergeCell ref="N2918:P2919"/>
    <mergeCell ref="B2920:C2920"/>
    <mergeCell ref="K2920:L2920"/>
    <mergeCell ref="B2913:C2913"/>
    <mergeCell ref="K2913:L2913"/>
    <mergeCell ref="B2914:C2914"/>
    <mergeCell ref="K2914:L2914"/>
    <mergeCell ref="B2915:C2915"/>
    <mergeCell ref="K2915:L2915"/>
    <mergeCell ref="B2907:M2907"/>
    <mergeCell ref="B2909:C2910"/>
    <mergeCell ref="K2909:L2909"/>
    <mergeCell ref="N2909:P2910"/>
    <mergeCell ref="B2911:C2911"/>
    <mergeCell ref="K2911:L2911"/>
    <mergeCell ref="B2904:C2904"/>
    <mergeCell ref="K2904:L2904"/>
    <mergeCell ref="B2905:C2905"/>
    <mergeCell ref="K2905:L2905"/>
    <mergeCell ref="B2906:C2906"/>
    <mergeCell ref="K2906:L2906"/>
    <mergeCell ref="B2901:C2901"/>
    <mergeCell ref="K2901:L2901"/>
    <mergeCell ref="B2902:C2902"/>
    <mergeCell ref="K2902:L2902"/>
    <mergeCell ref="B2903:C2903"/>
    <mergeCell ref="K2903:L2903"/>
    <mergeCell ref="B2895:M2895"/>
    <mergeCell ref="B2897:C2898"/>
    <mergeCell ref="K2897:L2897"/>
    <mergeCell ref="N2897:P2898"/>
    <mergeCell ref="B2899:C2899"/>
    <mergeCell ref="K2899:L2899"/>
    <mergeCell ref="B2892:C2892"/>
    <mergeCell ref="K2892:L2892"/>
    <mergeCell ref="B2893:C2893"/>
    <mergeCell ref="K2893:L2893"/>
    <mergeCell ref="B2894:C2894"/>
    <mergeCell ref="K2894:L2894"/>
    <mergeCell ref="B2886:M2886"/>
    <mergeCell ref="B2888:C2889"/>
    <mergeCell ref="K2888:L2888"/>
    <mergeCell ref="N2888:P2889"/>
    <mergeCell ref="B2890:C2890"/>
    <mergeCell ref="K2890:L2890"/>
    <mergeCell ref="B2881:C2882"/>
    <mergeCell ref="K2881:L2881"/>
    <mergeCell ref="N2881:P2882"/>
    <mergeCell ref="B2883:C2883"/>
    <mergeCell ref="K2883:L2883"/>
    <mergeCell ref="B2885:C2885"/>
    <mergeCell ref="K2885:L2885"/>
    <mergeCell ref="N2874:P2875"/>
    <mergeCell ref="B2876:C2876"/>
    <mergeCell ref="K2876:L2876"/>
    <mergeCell ref="B2878:C2878"/>
    <mergeCell ref="K2878:L2878"/>
    <mergeCell ref="B2879:M2879"/>
    <mergeCell ref="B2870:C2870"/>
    <mergeCell ref="K2870:L2870"/>
    <mergeCell ref="B2871:C2871"/>
    <mergeCell ref="K2871:L2871"/>
    <mergeCell ref="B2872:M2872"/>
    <mergeCell ref="B2874:C2875"/>
    <mergeCell ref="K2874:L2874"/>
    <mergeCell ref="B2866:C2866"/>
    <mergeCell ref="K2866:L2866"/>
    <mergeCell ref="B2868:C2868"/>
    <mergeCell ref="K2868:L2868"/>
    <mergeCell ref="B2869:C2869"/>
    <mergeCell ref="K2869:L2869"/>
    <mergeCell ref="B2861:M2861"/>
    <mergeCell ref="B2862:C2862"/>
    <mergeCell ref="K2862:L2862"/>
    <mergeCell ref="B2864:C2865"/>
    <mergeCell ref="K2864:L2864"/>
    <mergeCell ref="N2864:P2865"/>
    <mergeCell ref="B2858:C2858"/>
    <mergeCell ref="K2858:L2858"/>
    <mergeCell ref="B2859:C2859"/>
    <mergeCell ref="K2859:L2859"/>
    <mergeCell ref="B2860:C2860"/>
    <mergeCell ref="K2860:L2860"/>
    <mergeCell ref="B2855:C2855"/>
    <mergeCell ref="K2855:L2855"/>
    <mergeCell ref="B2856:C2856"/>
    <mergeCell ref="K2856:L2856"/>
    <mergeCell ref="B2857:C2857"/>
    <mergeCell ref="K2857:L2857"/>
    <mergeCell ref="N2849:P2850"/>
    <mergeCell ref="B2851:C2851"/>
    <mergeCell ref="K2851:L2851"/>
    <mergeCell ref="B2853:C2853"/>
    <mergeCell ref="K2853:L2853"/>
    <mergeCell ref="B2854:C2854"/>
    <mergeCell ref="K2854:L2854"/>
    <mergeCell ref="B2845:C2845"/>
    <mergeCell ref="K2845:L2845"/>
    <mergeCell ref="B2846:C2846"/>
    <mergeCell ref="K2846:L2846"/>
    <mergeCell ref="B2847:M2847"/>
    <mergeCell ref="B2849:C2850"/>
    <mergeCell ref="K2849:L2849"/>
    <mergeCell ref="B2842:C2842"/>
    <mergeCell ref="K2842:L2842"/>
    <mergeCell ref="B2843:C2843"/>
    <mergeCell ref="K2843:L2843"/>
    <mergeCell ref="B2844:C2844"/>
    <mergeCell ref="K2844:L2844"/>
    <mergeCell ref="B2838:C2838"/>
    <mergeCell ref="K2838:L2838"/>
    <mergeCell ref="B2840:C2840"/>
    <mergeCell ref="K2840:L2840"/>
    <mergeCell ref="B2841:C2841"/>
    <mergeCell ref="K2841:L2841"/>
    <mergeCell ref="B2833:C2833"/>
    <mergeCell ref="K2833:L2833"/>
    <mergeCell ref="B2834:M2834"/>
    <mergeCell ref="B2836:C2837"/>
    <mergeCell ref="K2836:L2836"/>
    <mergeCell ref="N2836:P2837"/>
    <mergeCell ref="B2830:C2830"/>
    <mergeCell ref="K2830:L2830"/>
    <mergeCell ref="B2831:C2831"/>
    <mergeCell ref="K2831:L2831"/>
    <mergeCell ref="B2832:C2832"/>
    <mergeCell ref="K2832:L2832"/>
    <mergeCell ref="B2824:M2824"/>
    <mergeCell ref="B2826:C2827"/>
    <mergeCell ref="K2826:L2826"/>
    <mergeCell ref="N2826:P2827"/>
    <mergeCell ref="B2828:C2828"/>
    <mergeCell ref="K2828:L2828"/>
    <mergeCell ref="B2821:C2821"/>
    <mergeCell ref="K2821:L2821"/>
    <mergeCell ref="B2822:C2822"/>
    <mergeCell ref="K2822:L2822"/>
    <mergeCell ref="B2823:C2823"/>
    <mergeCell ref="K2823:L2823"/>
    <mergeCell ref="B2816:C2817"/>
    <mergeCell ref="K2816:L2816"/>
    <mergeCell ref="N2816:P2817"/>
    <mergeCell ref="B2818:C2818"/>
    <mergeCell ref="K2818:L2818"/>
    <mergeCell ref="B2820:C2820"/>
    <mergeCell ref="K2820:L2820"/>
    <mergeCell ref="N2809:P2810"/>
    <mergeCell ref="B2811:C2811"/>
    <mergeCell ref="K2811:L2811"/>
    <mergeCell ref="B2813:C2813"/>
    <mergeCell ref="K2813:L2813"/>
    <mergeCell ref="B2814:M2814"/>
    <mergeCell ref="B2805:C2805"/>
    <mergeCell ref="K2805:L2805"/>
    <mergeCell ref="B2806:C2806"/>
    <mergeCell ref="K2806:L2806"/>
    <mergeCell ref="B2807:M2807"/>
    <mergeCell ref="B2809:C2810"/>
    <mergeCell ref="K2809:L2809"/>
    <mergeCell ref="B2802:C2802"/>
    <mergeCell ref="K2802:L2802"/>
    <mergeCell ref="B2803:C2803"/>
    <mergeCell ref="K2803:L2803"/>
    <mergeCell ref="B2804:C2804"/>
    <mergeCell ref="K2804:L2804"/>
    <mergeCell ref="B2798:C2798"/>
    <mergeCell ref="K2798:L2798"/>
    <mergeCell ref="B2799:M2799"/>
    <mergeCell ref="B2801:C2801"/>
    <mergeCell ref="K2801:L2801"/>
    <mergeCell ref="N2801:P2801"/>
    <mergeCell ref="B2795:C2795"/>
    <mergeCell ref="K2795:L2795"/>
    <mergeCell ref="B2796:C2796"/>
    <mergeCell ref="K2796:L2796"/>
    <mergeCell ref="B2797:C2797"/>
    <mergeCell ref="K2797:L2797"/>
    <mergeCell ref="B2792:C2792"/>
    <mergeCell ref="K2792:L2792"/>
    <mergeCell ref="B2793:C2793"/>
    <mergeCell ref="K2793:L2793"/>
    <mergeCell ref="B2794:C2794"/>
    <mergeCell ref="K2794:L2794"/>
    <mergeCell ref="B2788:C2788"/>
    <mergeCell ref="K2788:L2788"/>
    <mergeCell ref="B2790:C2790"/>
    <mergeCell ref="K2790:L2790"/>
    <mergeCell ref="B2791:C2791"/>
    <mergeCell ref="K2791:L2791"/>
    <mergeCell ref="N2780:P2781"/>
    <mergeCell ref="B2782:C2782"/>
    <mergeCell ref="K2782:L2782"/>
    <mergeCell ref="B2784:C2784"/>
    <mergeCell ref="K2784:L2784"/>
    <mergeCell ref="B2786:C2787"/>
    <mergeCell ref="K2786:L2786"/>
    <mergeCell ref="N2786:P2787"/>
    <mergeCell ref="B2777:C2777"/>
    <mergeCell ref="K2777:L2777"/>
    <mergeCell ref="B2778:C2778"/>
    <mergeCell ref="K2778:L2778"/>
    <mergeCell ref="B2780:C2781"/>
    <mergeCell ref="K2780:L2780"/>
    <mergeCell ref="B2772:C2773"/>
    <mergeCell ref="K2772:L2772"/>
    <mergeCell ref="N2772:P2773"/>
    <mergeCell ref="B2774:C2774"/>
    <mergeCell ref="K2774:L2774"/>
    <mergeCell ref="B2776:C2776"/>
    <mergeCell ref="K2776:L2776"/>
    <mergeCell ref="N2765:P2766"/>
    <mergeCell ref="B2767:C2767"/>
    <mergeCell ref="K2767:L2767"/>
    <mergeCell ref="B2769:C2769"/>
    <mergeCell ref="K2769:L2769"/>
    <mergeCell ref="B2770:C2770"/>
    <mergeCell ref="K2770:L2770"/>
    <mergeCell ref="B2762:C2762"/>
    <mergeCell ref="K2762:L2762"/>
    <mergeCell ref="B2763:C2763"/>
    <mergeCell ref="K2763:L2763"/>
    <mergeCell ref="B2765:C2766"/>
    <mergeCell ref="K2765:L2765"/>
    <mergeCell ref="B2759:C2759"/>
    <mergeCell ref="K2759:L2759"/>
    <mergeCell ref="B2760:C2760"/>
    <mergeCell ref="K2760:L2760"/>
    <mergeCell ref="B2761:C2761"/>
    <mergeCell ref="K2761:L2761"/>
    <mergeCell ref="B2753:C2753"/>
    <mergeCell ref="K2753:L2753"/>
    <mergeCell ref="B2755:C2756"/>
    <mergeCell ref="K2755:L2755"/>
    <mergeCell ref="N2755:P2756"/>
    <mergeCell ref="B2757:C2757"/>
    <mergeCell ref="K2757:L2757"/>
    <mergeCell ref="B2747:C2747"/>
    <mergeCell ref="K2747:L2747"/>
    <mergeCell ref="B2749:C2750"/>
    <mergeCell ref="K2749:L2749"/>
    <mergeCell ref="N2749:P2750"/>
    <mergeCell ref="B2751:C2751"/>
    <mergeCell ref="K2751:L2751"/>
    <mergeCell ref="N2741:P2742"/>
    <mergeCell ref="B2743:C2743"/>
    <mergeCell ref="K2743:L2743"/>
    <mergeCell ref="B2745:C2745"/>
    <mergeCell ref="K2745:L2745"/>
    <mergeCell ref="B2746:C2746"/>
    <mergeCell ref="K2746:L2746"/>
    <mergeCell ref="B2738:C2738"/>
    <mergeCell ref="K2738:L2738"/>
    <mergeCell ref="B2739:C2739"/>
    <mergeCell ref="K2739:L2739"/>
    <mergeCell ref="B2741:C2742"/>
    <mergeCell ref="K2741:L2741"/>
    <mergeCell ref="N2731:P2732"/>
    <mergeCell ref="B2733:C2733"/>
    <mergeCell ref="K2733:L2733"/>
    <mergeCell ref="B2735:C2735"/>
    <mergeCell ref="K2735:L2735"/>
    <mergeCell ref="B2737:C2737"/>
    <mergeCell ref="K2737:L2737"/>
    <mergeCell ref="N2737:P2737"/>
    <mergeCell ref="B2728:C2728"/>
    <mergeCell ref="K2728:L2728"/>
    <mergeCell ref="B2729:C2729"/>
    <mergeCell ref="K2729:L2729"/>
    <mergeCell ref="B2731:C2732"/>
    <mergeCell ref="K2731:L2731"/>
    <mergeCell ref="B2725:C2725"/>
    <mergeCell ref="K2725:L2725"/>
    <mergeCell ref="B2726:C2726"/>
    <mergeCell ref="K2726:L2726"/>
    <mergeCell ref="B2727:C2727"/>
    <mergeCell ref="K2727:L2727"/>
    <mergeCell ref="B2722:C2722"/>
    <mergeCell ref="K2722:L2722"/>
    <mergeCell ref="B2723:C2723"/>
    <mergeCell ref="K2723:L2723"/>
    <mergeCell ref="B2724:C2724"/>
    <mergeCell ref="K2724:L2724"/>
    <mergeCell ref="B2717:C2718"/>
    <mergeCell ref="K2717:L2717"/>
    <mergeCell ref="N2717:P2718"/>
    <mergeCell ref="B2719:C2719"/>
    <mergeCell ref="K2719:L2719"/>
    <mergeCell ref="B2721:C2721"/>
    <mergeCell ref="K2721:L2721"/>
    <mergeCell ref="B2711:C2712"/>
    <mergeCell ref="K2711:L2711"/>
    <mergeCell ref="N2711:P2712"/>
    <mergeCell ref="B2713:C2713"/>
    <mergeCell ref="K2713:L2713"/>
    <mergeCell ref="B2715:C2715"/>
    <mergeCell ref="K2715:L2715"/>
    <mergeCell ref="N2704:P2705"/>
    <mergeCell ref="B2706:C2706"/>
    <mergeCell ref="K2706:L2706"/>
    <mergeCell ref="B2708:C2708"/>
    <mergeCell ref="K2708:L2708"/>
    <mergeCell ref="B2709:C2709"/>
    <mergeCell ref="K2709:L2709"/>
    <mergeCell ref="B2701:C2701"/>
    <mergeCell ref="K2701:L2701"/>
    <mergeCell ref="B2702:C2702"/>
    <mergeCell ref="K2702:L2702"/>
    <mergeCell ref="B2704:C2705"/>
    <mergeCell ref="K2704:L2704"/>
    <mergeCell ref="B2695:C2695"/>
    <mergeCell ref="K2695:L2695"/>
    <mergeCell ref="B2697:C2698"/>
    <mergeCell ref="K2697:L2697"/>
    <mergeCell ref="N2697:P2698"/>
    <mergeCell ref="B2699:C2699"/>
    <mergeCell ref="K2699:L2699"/>
    <mergeCell ref="B2692:C2692"/>
    <mergeCell ref="K2692:L2692"/>
    <mergeCell ref="B2693:C2693"/>
    <mergeCell ref="K2693:L2693"/>
    <mergeCell ref="B2694:C2694"/>
    <mergeCell ref="K2694:L2694"/>
    <mergeCell ref="B2686:C2686"/>
    <mergeCell ref="K2686:L2686"/>
    <mergeCell ref="B2687:M2689"/>
    <mergeCell ref="B2690:C2690"/>
    <mergeCell ref="K2690:L2690"/>
    <mergeCell ref="B2691:C2691"/>
    <mergeCell ref="K2691:L2691"/>
    <mergeCell ref="B2681:C2682"/>
    <mergeCell ref="K2681:L2681"/>
    <mergeCell ref="N2681:P2682"/>
    <mergeCell ref="B2683:C2683"/>
    <mergeCell ref="K2683:L2683"/>
    <mergeCell ref="B2685:M2685"/>
    <mergeCell ref="B2677:C2677"/>
    <mergeCell ref="K2677:L2677"/>
    <mergeCell ref="B2678:C2678"/>
    <mergeCell ref="K2678:L2678"/>
    <mergeCell ref="B2679:C2679"/>
    <mergeCell ref="K2679:L2679"/>
    <mergeCell ref="B2674:C2674"/>
    <mergeCell ref="K2674:L2674"/>
    <mergeCell ref="B2675:C2675"/>
    <mergeCell ref="K2675:L2675"/>
    <mergeCell ref="B2676:C2676"/>
    <mergeCell ref="K2676:L2676"/>
    <mergeCell ref="B2671:C2671"/>
    <mergeCell ref="K2671:L2671"/>
    <mergeCell ref="B2672:C2672"/>
    <mergeCell ref="K2672:L2672"/>
    <mergeCell ref="B2673:C2673"/>
    <mergeCell ref="K2673:L2673"/>
    <mergeCell ref="B2668:C2668"/>
    <mergeCell ref="K2668:L2668"/>
    <mergeCell ref="B2669:C2669"/>
    <mergeCell ref="K2669:L2669"/>
    <mergeCell ref="B2670:C2670"/>
    <mergeCell ref="K2670:L2670"/>
    <mergeCell ref="B2665:C2665"/>
    <mergeCell ref="K2665:L2665"/>
    <mergeCell ref="B2666:C2666"/>
    <mergeCell ref="K2666:L2666"/>
    <mergeCell ref="B2667:C2667"/>
    <mergeCell ref="K2667:L2667"/>
    <mergeCell ref="B2659:M2659"/>
    <mergeCell ref="B2661:C2662"/>
    <mergeCell ref="K2661:L2661"/>
    <mergeCell ref="N2661:P2662"/>
    <mergeCell ref="B2663:C2663"/>
    <mergeCell ref="K2663:L2663"/>
    <mergeCell ref="B2656:C2656"/>
    <mergeCell ref="K2656:L2656"/>
    <mergeCell ref="B2657:C2657"/>
    <mergeCell ref="K2657:L2657"/>
    <mergeCell ref="B2658:C2658"/>
    <mergeCell ref="K2658:L2658"/>
    <mergeCell ref="B2653:C2653"/>
    <mergeCell ref="K2653:L2653"/>
    <mergeCell ref="B2654:C2654"/>
    <mergeCell ref="K2654:L2654"/>
    <mergeCell ref="B2655:C2655"/>
    <mergeCell ref="K2655:L2655"/>
    <mergeCell ref="N2647:P2648"/>
    <mergeCell ref="B2649:C2649"/>
    <mergeCell ref="K2649:L2649"/>
    <mergeCell ref="B2651:C2651"/>
    <mergeCell ref="K2651:L2651"/>
    <mergeCell ref="B2652:C2652"/>
    <mergeCell ref="K2652:L2652"/>
    <mergeCell ref="B2644:C2644"/>
    <mergeCell ref="K2644:L2644"/>
    <mergeCell ref="B2645:C2645"/>
    <mergeCell ref="K2645:L2645"/>
    <mergeCell ref="B2647:C2648"/>
    <mergeCell ref="K2647:L2647"/>
    <mergeCell ref="B2638:C2638"/>
    <mergeCell ref="K2638:L2638"/>
    <mergeCell ref="B2640:C2641"/>
    <mergeCell ref="K2640:L2640"/>
    <mergeCell ref="N2640:P2641"/>
    <mergeCell ref="B2642:C2642"/>
    <mergeCell ref="K2642:L2642"/>
    <mergeCell ref="B2632:C2632"/>
    <mergeCell ref="K2632:L2632"/>
    <mergeCell ref="B2634:C2635"/>
    <mergeCell ref="K2634:L2634"/>
    <mergeCell ref="N2634:P2635"/>
    <mergeCell ref="B2636:C2636"/>
    <mergeCell ref="K2636:L2636"/>
    <mergeCell ref="B2627:C2628"/>
    <mergeCell ref="K2627:L2627"/>
    <mergeCell ref="N2627:P2628"/>
    <mergeCell ref="B2629:C2629"/>
    <mergeCell ref="K2629:L2629"/>
    <mergeCell ref="B2631:C2631"/>
    <mergeCell ref="K2631:L2631"/>
    <mergeCell ref="N2620:P2621"/>
    <mergeCell ref="B2622:C2622"/>
    <mergeCell ref="K2622:L2622"/>
    <mergeCell ref="B2624:C2624"/>
    <mergeCell ref="K2624:L2624"/>
    <mergeCell ref="B2625:C2625"/>
    <mergeCell ref="K2625:L2625"/>
    <mergeCell ref="B2617:C2617"/>
    <mergeCell ref="K2617:L2617"/>
    <mergeCell ref="B2618:C2618"/>
    <mergeCell ref="K2618:L2618"/>
    <mergeCell ref="B2620:C2621"/>
    <mergeCell ref="K2620:L2620"/>
    <mergeCell ref="B2614:C2614"/>
    <mergeCell ref="K2614:L2614"/>
    <mergeCell ref="B2615:C2615"/>
    <mergeCell ref="K2615:L2615"/>
    <mergeCell ref="B2616:C2616"/>
    <mergeCell ref="K2616:L2616"/>
    <mergeCell ref="B2608:M2608"/>
    <mergeCell ref="B2610:C2611"/>
    <mergeCell ref="K2610:L2610"/>
    <mergeCell ref="N2610:P2611"/>
    <mergeCell ref="B2612:C2612"/>
    <mergeCell ref="K2612:L2612"/>
    <mergeCell ref="B2605:C2605"/>
    <mergeCell ref="K2605:L2605"/>
    <mergeCell ref="B2606:C2606"/>
    <mergeCell ref="K2606:L2606"/>
    <mergeCell ref="B2607:C2607"/>
    <mergeCell ref="K2607:L2607"/>
    <mergeCell ref="B2600:C2601"/>
    <mergeCell ref="K2600:L2600"/>
    <mergeCell ref="N2600:P2601"/>
    <mergeCell ref="B2602:C2602"/>
    <mergeCell ref="K2602:L2602"/>
    <mergeCell ref="B2604:C2604"/>
    <mergeCell ref="K2604:L2604"/>
    <mergeCell ref="B2596:C2596"/>
    <mergeCell ref="K2596:L2596"/>
    <mergeCell ref="B2597:C2597"/>
    <mergeCell ref="K2597:L2597"/>
    <mergeCell ref="B2598:C2598"/>
    <mergeCell ref="K2598:L2598"/>
    <mergeCell ref="B2593:C2593"/>
    <mergeCell ref="K2593:L2593"/>
    <mergeCell ref="B2594:C2594"/>
    <mergeCell ref="K2594:L2594"/>
    <mergeCell ref="B2595:C2595"/>
    <mergeCell ref="K2595:L2595"/>
    <mergeCell ref="B2588:C2589"/>
    <mergeCell ref="K2588:L2588"/>
    <mergeCell ref="N2588:P2589"/>
    <mergeCell ref="B2590:C2590"/>
    <mergeCell ref="K2590:L2590"/>
    <mergeCell ref="B2592:C2592"/>
    <mergeCell ref="K2592:L2592"/>
    <mergeCell ref="B2584:C2584"/>
    <mergeCell ref="K2584:L2584"/>
    <mergeCell ref="B2585:C2585"/>
    <mergeCell ref="K2585:L2585"/>
    <mergeCell ref="B2586:C2586"/>
    <mergeCell ref="K2586:L2586"/>
    <mergeCell ref="B2581:C2581"/>
    <mergeCell ref="K2581:L2581"/>
    <mergeCell ref="B2582:C2582"/>
    <mergeCell ref="K2582:L2582"/>
    <mergeCell ref="B2583:C2583"/>
    <mergeCell ref="K2583:L2583"/>
    <mergeCell ref="B2578:C2578"/>
    <mergeCell ref="K2578:L2578"/>
    <mergeCell ref="B2579:C2579"/>
    <mergeCell ref="K2579:L2579"/>
    <mergeCell ref="B2580:C2580"/>
    <mergeCell ref="K2580:L2580"/>
    <mergeCell ref="B2575:C2575"/>
    <mergeCell ref="K2575:L2575"/>
    <mergeCell ref="B2576:C2576"/>
    <mergeCell ref="K2576:L2576"/>
    <mergeCell ref="B2577:C2577"/>
    <mergeCell ref="K2577:L2577"/>
    <mergeCell ref="B2570:C2571"/>
    <mergeCell ref="K2570:L2570"/>
    <mergeCell ref="N2570:P2571"/>
    <mergeCell ref="B2572:C2572"/>
    <mergeCell ref="K2572:L2572"/>
    <mergeCell ref="B2574:C2574"/>
    <mergeCell ref="K2574:L2574"/>
    <mergeCell ref="B2566:C2566"/>
    <mergeCell ref="K2566:L2566"/>
    <mergeCell ref="B2567:C2567"/>
    <mergeCell ref="K2567:L2567"/>
    <mergeCell ref="B2568:C2568"/>
    <mergeCell ref="K2568:L2568"/>
    <mergeCell ref="B2563:C2563"/>
    <mergeCell ref="K2563:L2563"/>
    <mergeCell ref="B2564:C2564"/>
    <mergeCell ref="K2564:L2564"/>
    <mergeCell ref="B2565:C2565"/>
    <mergeCell ref="K2565:L2565"/>
    <mergeCell ref="B2560:C2560"/>
    <mergeCell ref="K2560:L2560"/>
    <mergeCell ref="B2561:C2561"/>
    <mergeCell ref="K2561:L2561"/>
    <mergeCell ref="B2562:C2562"/>
    <mergeCell ref="K2562:L2562"/>
    <mergeCell ref="N2554:P2555"/>
    <mergeCell ref="B2556:C2556"/>
    <mergeCell ref="K2556:L2556"/>
    <mergeCell ref="B2558:C2558"/>
    <mergeCell ref="K2558:L2558"/>
    <mergeCell ref="B2559:C2559"/>
    <mergeCell ref="K2559:L2559"/>
    <mergeCell ref="B2550:C2550"/>
    <mergeCell ref="K2550:L2550"/>
    <mergeCell ref="B2551:C2551"/>
    <mergeCell ref="K2551:L2551"/>
    <mergeCell ref="B2552:M2552"/>
    <mergeCell ref="B2554:C2555"/>
    <mergeCell ref="K2554:L2554"/>
    <mergeCell ref="B2547:C2547"/>
    <mergeCell ref="K2547:L2547"/>
    <mergeCell ref="B2548:C2548"/>
    <mergeCell ref="K2548:L2548"/>
    <mergeCell ref="B2549:C2549"/>
    <mergeCell ref="K2549:L2549"/>
    <mergeCell ref="B2542:C2543"/>
    <mergeCell ref="K2542:L2542"/>
    <mergeCell ref="N2542:P2543"/>
    <mergeCell ref="B2544:C2544"/>
    <mergeCell ref="K2544:L2544"/>
    <mergeCell ref="B2546:C2546"/>
    <mergeCell ref="K2546:L2546"/>
    <mergeCell ref="B2537:C2537"/>
    <mergeCell ref="K2537:L2537"/>
    <mergeCell ref="B2539:C2539"/>
    <mergeCell ref="K2539:L2539"/>
    <mergeCell ref="B2540:C2540"/>
    <mergeCell ref="K2540:L2540"/>
    <mergeCell ref="B2532:C2532"/>
    <mergeCell ref="K2532:L2532"/>
    <mergeCell ref="B2533:M2533"/>
    <mergeCell ref="B2535:C2536"/>
    <mergeCell ref="K2535:L2535"/>
    <mergeCell ref="N2535:P2536"/>
    <mergeCell ref="B2529:C2529"/>
    <mergeCell ref="K2529:L2529"/>
    <mergeCell ref="B2530:C2530"/>
    <mergeCell ref="K2530:L2530"/>
    <mergeCell ref="B2531:C2531"/>
    <mergeCell ref="K2531:L2531"/>
    <mergeCell ref="N2522:P2523"/>
    <mergeCell ref="B2524:C2524"/>
    <mergeCell ref="K2524:L2524"/>
    <mergeCell ref="B2526:M2527"/>
    <mergeCell ref="B2528:C2528"/>
    <mergeCell ref="K2528:L2528"/>
    <mergeCell ref="B2518:C2518"/>
    <mergeCell ref="K2518:L2518"/>
    <mergeCell ref="B2520:C2520"/>
    <mergeCell ref="K2520:L2520"/>
    <mergeCell ref="B2522:C2523"/>
    <mergeCell ref="K2522:L2522"/>
    <mergeCell ref="B2512:C2512"/>
    <mergeCell ref="K2512:L2512"/>
    <mergeCell ref="B2513:M2514"/>
    <mergeCell ref="B2516:C2517"/>
    <mergeCell ref="K2516:L2516"/>
    <mergeCell ref="N2516:P2517"/>
    <mergeCell ref="B2508:C2508"/>
    <mergeCell ref="K2508:L2508"/>
    <mergeCell ref="B2510:C2510"/>
    <mergeCell ref="K2510:L2510"/>
    <mergeCell ref="B2511:C2511"/>
    <mergeCell ref="K2511:L2511"/>
    <mergeCell ref="B2502:C2502"/>
    <mergeCell ref="K2502:L2502"/>
    <mergeCell ref="B2503:M2504"/>
    <mergeCell ref="B2506:C2507"/>
    <mergeCell ref="K2506:L2506"/>
    <mergeCell ref="N2506:P2507"/>
    <mergeCell ref="B2499:C2499"/>
    <mergeCell ref="K2499:L2499"/>
    <mergeCell ref="B2500:C2500"/>
    <mergeCell ref="K2500:L2500"/>
    <mergeCell ref="B2501:C2501"/>
    <mergeCell ref="K2501:L2501"/>
    <mergeCell ref="N2493:P2494"/>
    <mergeCell ref="B2495:C2495"/>
    <mergeCell ref="K2495:L2495"/>
    <mergeCell ref="B2497:C2497"/>
    <mergeCell ref="K2497:L2497"/>
    <mergeCell ref="B2498:C2498"/>
    <mergeCell ref="K2498:L2498"/>
    <mergeCell ref="B2488:C2488"/>
    <mergeCell ref="K2488:L2488"/>
    <mergeCell ref="B2489:C2489"/>
    <mergeCell ref="K2489:L2489"/>
    <mergeCell ref="B2490:M2491"/>
    <mergeCell ref="B2493:C2494"/>
    <mergeCell ref="K2493:L2493"/>
    <mergeCell ref="B2483:C2484"/>
    <mergeCell ref="K2483:L2483"/>
    <mergeCell ref="N2483:P2484"/>
    <mergeCell ref="B2485:C2485"/>
    <mergeCell ref="K2485:L2485"/>
    <mergeCell ref="B2487:C2487"/>
    <mergeCell ref="K2487:L2487"/>
    <mergeCell ref="N2475:P2476"/>
    <mergeCell ref="B2477:C2477"/>
    <mergeCell ref="K2477:L2477"/>
    <mergeCell ref="B2479:C2479"/>
    <mergeCell ref="K2479:L2479"/>
    <mergeCell ref="B2480:M2481"/>
    <mergeCell ref="B2469:C2469"/>
    <mergeCell ref="K2469:L2469"/>
    <mergeCell ref="B2471:C2471"/>
    <mergeCell ref="K2471:L2471"/>
    <mergeCell ref="B2472:M2473"/>
    <mergeCell ref="B2475:C2476"/>
    <mergeCell ref="K2475:L2475"/>
    <mergeCell ref="B2463:C2463"/>
    <mergeCell ref="K2463:L2463"/>
    <mergeCell ref="B2464:M2465"/>
    <mergeCell ref="B2467:C2468"/>
    <mergeCell ref="K2467:L2467"/>
    <mergeCell ref="N2467:P2468"/>
    <mergeCell ref="B2460:C2460"/>
    <mergeCell ref="K2460:L2460"/>
    <mergeCell ref="B2461:C2461"/>
    <mergeCell ref="K2461:L2461"/>
    <mergeCell ref="B2462:C2462"/>
    <mergeCell ref="K2462:L2462"/>
    <mergeCell ref="B2454:M2454"/>
    <mergeCell ref="B2456:C2457"/>
    <mergeCell ref="K2456:L2456"/>
    <mergeCell ref="N2456:P2457"/>
    <mergeCell ref="B2458:C2458"/>
    <mergeCell ref="K2458:L2458"/>
    <mergeCell ref="B2450:C2450"/>
    <mergeCell ref="K2450:L2450"/>
    <mergeCell ref="B2451:M2451"/>
    <mergeCell ref="B2452:C2452"/>
    <mergeCell ref="K2452:L2452"/>
    <mergeCell ref="B2453:C2453"/>
    <mergeCell ref="K2453:L2453"/>
    <mergeCell ref="N2444:P2445"/>
    <mergeCell ref="B2446:C2446"/>
    <mergeCell ref="K2446:L2446"/>
    <mergeCell ref="B2448:C2448"/>
    <mergeCell ref="K2448:L2448"/>
    <mergeCell ref="B2449:C2449"/>
    <mergeCell ref="K2449:L2449"/>
    <mergeCell ref="B2440:C2440"/>
    <mergeCell ref="K2440:L2440"/>
    <mergeCell ref="B2442:C2442"/>
    <mergeCell ref="K2442:L2442"/>
    <mergeCell ref="B2444:C2445"/>
    <mergeCell ref="K2444:L2444"/>
    <mergeCell ref="N2433:P2434"/>
    <mergeCell ref="B2435:C2435"/>
    <mergeCell ref="K2435:L2435"/>
    <mergeCell ref="B2437:C2437"/>
    <mergeCell ref="K2437:L2437"/>
    <mergeCell ref="B2438:C2439"/>
    <mergeCell ref="K2438:L2438"/>
    <mergeCell ref="N2438:P2439"/>
    <mergeCell ref="B2430:C2430"/>
    <mergeCell ref="K2430:L2430"/>
    <mergeCell ref="B2431:C2431"/>
    <mergeCell ref="K2431:L2431"/>
    <mergeCell ref="B2433:C2434"/>
    <mergeCell ref="K2433:L2433"/>
    <mergeCell ref="B2424:C2424"/>
    <mergeCell ref="K2424:L2424"/>
    <mergeCell ref="B2426:C2427"/>
    <mergeCell ref="K2426:L2426"/>
    <mergeCell ref="N2426:P2427"/>
    <mergeCell ref="B2428:C2428"/>
    <mergeCell ref="K2428:L2428"/>
    <mergeCell ref="B2418:C2418"/>
    <mergeCell ref="K2418:L2418"/>
    <mergeCell ref="B2420:C2421"/>
    <mergeCell ref="K2420:L2420"/>
    <mergeCell ref="N2420:P2421"/>
    <mergeCell ref="B2422:C2422"/>
    <mergeCell ref="K2422:L2422"/>
    <mergeCell ref="B2413:C2414"/>
    <mergeCell ref="K2413:L2413"/>
    <mergeCell ref="N2413:P2414"/>
    <mergeCell ref="B2415:C2415"/>
    <mergeCell ref="K2415:L2415"/>
    <mergeCell ref="B2417:C2417"/>
    <mergeCell ref="K2417:L2417"/>
    <mergeCell ref="B2409:C2409"/>
    <mergeCell ref="K2409:L2409"/>
    <mergeCell ref="B2410:C2410"/>
    <mergeCell ref="K2410:L2410"/>
    <mergeCell ref="B2411:C2411"/>
    <mergeCell ref="K2411:L2411"/>
    <mergeCell ref="B2406:C2406"/>
    <mergeCell ref="K2406:L2406"/>
    <mergeCell ref="B2407:C2407"/>
    <mergeCell ref="K2407:L2407"/>
    <mergeCell ref="B2408:C2408"/>
    <mergeCell ref="K2408:L2408"/>
    <mergeCell ref="B2401:C2402"/>
    <mergeCell ref="K2401:L2401"/>
    <mergeCell ref="N2401:P2402"/>
    <mergeCell ref="B2403:C2403"/>
    <mergeCell ref="K2403:L2403"/>
    <mergeCell ref="B2405:C2405"/>
    <mergeCell ref="K2405:L2405"/>
    <mergeCell ref="B2396:C2396"/>
    <mergeCell ref="K2396:L2396"/>
    <mergeCell ref="B2398:C2398"/>
    <mergeCell ref="K2398:L2398"/>
    <mergeCell ref="B2399:C2399"/>
    <mergeCell ref="K2399:L2399"/>
    <mergeCell ref="N2388:P2389"/>
    <mergeCell ref="B2390:C2390"/>
    <mergeCell ref="K2390:L2390"/>
    <mergeCell ref="B2392:C2392"/>
    <mergeCell ref="K2392:L2392"/>
    <mergeCell ref="B2394:C2395"/>
    <mergeCell ref="K2394:L2394"/>
    <mergeCell ref="N2394:P2395"/>
    <mergeCell ref="B2385:C2385"/>
    <mergeCell ref="K2385:L2385"/>
    <mergeCell ref="B2386:C2386"/>
    <mergeCell ref="K2386:L2386"/>
    <mergeCell ref="B2388:C2389"/>
    <mergeCell ref="K2388:L2388"/>
    <mergeCell ref="B2380:C2381"/>
    <mergeCell ref="K2380:L2380"/>
    <mergeCell ref="N2380:P2381"/>
    <mergeCell ref="B2382:C2382"/>
    <mergeCell ref="K2382:L2382"/>
    <mergeCell ref="B2384:C2384"/>
    <mergeCell ref="K2384:L2384"/>
    <mergeCell ref="B2376:C2376"/>
    <mergeCell ref="K2376:L2376"/>
    <mergeCell ref="B2377:C2377"/>
    <mergeCell ref="K2377:L2377"/>
    <mergeCell ref="B2378:C2378"/>
    <mergeCell ref="K2378:L2378"/>
    <mergeCell ref="B2373:C2373"/>
    <mergeCell ref="K2373:L2373"/>
    <mergeCell ref="B2374:C2374"/>
    <mergeCell ref="K2374:L2374"/>
    <mergeCell ref="B2375:C2375"/>
    <mergeCell ref="K2375:L2375"/>
    <mergeCell ref="B2370:C2370"/>
    <mergeCell ref="K2370:L2370"/>
    <mergeCell ref="B2371:C2371"/>
    <mergeCell ref="K2371:L2371"/>
    <mergeCell ref="B2372:C2372"/>
    <mergeCell ref="K2372:L2372"/>
    <mergeCell ref="B2364:C2364"/>
    <mergeCell ref="K2364:L2364"/>
    <mergeCell ref="B2366:C2367"/>
    <mergeCell ref="K2366:L2366"/>
    <mergeCell ref="N2366:P2367"/>
    <mergeCell ref="B2368:C2368"/>
    <mergeCell ref="K2368:L2368"/>
    <mergeCell ref="B2352:M2358"/>
    <mergeCell ref="B2360:C2361"/>
    <mergeCell ref="K2360:L2360"/>
    <mergeCell ref="N2360:P2361"/>
    <mergeCell ref="B2362:C2362"/>
    <mergeCell ref="K2362:L2362"/>
    <mergeCell ref="B2348:C2348"/>
    <mergeCell ref="K2348:L2348"/>
    <mergeCell ref="B2349:C2349"/>
    <mergeCell ref="K2349:L2349"/>
    <mergeCell ref="B2350:M2350"/>
    <mergeCell ref="B2351:C2351"/>
    <mergeCell ref="K2351:L2351"/>
    <mergeCell ref="B2342:C2342"/>
    <mergeCell ref="K2342:L2342"/>
    <mergeCell ref="B2344:C2345"/>
    <mergeCell ref="K2344:L2344"/>
    <mergeCell ref="N2344:P2345"/>
    <mergeCell ref="B2346:C2346"/>
    <mergeCell ref="K2346:L2346"/>
    <mergeCell ref="B2339:C2339"/>
    <mergeCell ref="K2339:L2339"/>
    <mergeCell ref="B2340:C2340"/>
    <mergeCell ref="K2340:L2340"/>
    <mergeCell ref="B2341:C2341"/>
    <mergeCell ref="K2341:L2341"/>
    <mergeCell ref="B2334:C2335"/>
    <mergeCell ref="K2334:L2334"/>
    <mergeCell ref="N2334:P2335"/>
    <mergeCell ref="B2336:C2336"/>
    <mergeCell ref="K2336:L2336"/>
    <mergeCell ref="B2338:M2338"/>
    <mergeCell ref="B2330:C2330"/>
    <mergeCell ref="K2330:L2330"/>
    <mergeCell ref="B2331:C2331"/>
    <mergeCell ref="K2331:L2331"/>
    <mergeCell ref="B2332:C2332"/>
    <mergeCell ref="K2332:L2332"/>
    <mergeCell ref="B2327:C2327"/>
    <mergeCell ref="K2327:L2327"/>
    <mergeCell ref="B2328:C2328"/>
    <mergeCell ref="K2328:L2328"/>
    <mergeCell ref="B2329:C2329"/>
    <mergeCell ref="K2329:L2329"/>
    <mergeCell ref="B2322:C2323"/>
    <mergeCell ref="K2322:L2322"/>
    <mergeCell ref="N2322:P2323"/>
    <mergeCell ref="B2324:C2324"/>
    <mergeCell ref="K2324:L2324"/>
    <mergeCell ref="B2326:C2326"/>
    <mergeCell ref="K2326:L2326"/>
    <mergeCell ref="B2316:C2317"/>
    <mergeCell ref="K2316:L2316"/>
    <mergeCell ref="N2316:P2317"/>
    <mergeCell ref="B2318:C2318"/>
    <mergeCell ref="K2318:L2318"/>
    <mergeCell ref="B2320:C2320"/>
    <mergeCell ref="K2320:L2320"/>
    <mergeCell ref="B2312:C2312"/>
    <mergeCell ref="K2312:L2312"/>
    <mergeCell ref="B2313:C2313"/>
    <mergeCell ref="K2313:L2313"/>
    <mergeCell ref="B2314:C2314"/>
    <mergeCell ref="K2314:L2314"/>
    <mergeCell ref="B2308:C2308"/>
    <mergeCell ref="K2308:L2308"/>
    <mergeCell ref="B2310:C2310"/>
    <mergeCell ref="K2310:L2310"/>
    <mergeCell ref="N2310:P2310"/>
    <mergeCell ref="B2311:C2311"/>
    <mergeCell ref="K2311:L2311"/>
    <mergeCell ref="B2305:C2305"/>
    <mergeCell ref="K2305:L2305"/>
    <mergeCell ref="B2306:C2306"/>
    <mergeCell ref="K2306:L2306"/>
    <mergeCell ref="B2307:C2307"/>
    <mergeCell ref="K2307:L2307"/>
    <mergeCell ref="B2302:C2302"/>
    <mergeCell ref="K2302:L2302"/>
    <mergeCell ref="B2303:C2303"/>
    <mergeCell ref="K2303:L2303"/>
    <mergeCell ref="B2304:C2304"/>
    <mergeCell ref="K2304:L2304"/>
    <mergeCell ref="B2297:C2298"/>
    <mergeCell ref="K2297:L2297"/>
    <mergeCell ref="N2297:P2298"/>
    <mergeCell ref="B2299:C2299"/>
    <mergeCell ref="K2299:L2299"/>
    <mergeCell ref="B2301:C2301"/>
    <mergeCell ref="K2301:L2301"/>
    <mergeCell ref="B2293:C2293"/>
    <mergeCell ref="K2293:L2293"/>
    <mergeCell ref="B2294:C2294"/>
    <mergeCell ref="K2294:L2294"/>
    <mergeCell ref="B2295:C2295"/>
    <mergeCell ref="K2295:L2295"/>
    <mergeCell ref="B2290:C2290"/>
    <mergeCell ref="K2290:L2290"/>
    <mergeCell ref="B2291:C2291"/>
    <mergeCell ref="K2291:L2291"/>
    <mergeCell ref="B2292:C2292"/>
    <mergeCell ref="K2292:L2292"/>
    <mergeCell ref="B2287:C2287"/>
    <mergeCell ref="K2287:L2287"/>
    <mergeCell ref="B2288:C2288"/>
    <mergeCell ref="K2288:L2288"/>
    <mergeCell ref="B2289:C2289"/>
    <mergeCell ref="K2289:L2289"/>
    <mergeCell ref="B2282:C2283"/>
    <mergeCell ref="K2282:L2282"/>
    <mergeCell ref="N2282:P2283"/>
    <mergeCell ref="B2284:C2284"/>
    <mergeCell ref="K2284:L2284"/>
    <mergeCell ref="B2286:C2286"/>
    <mergeCell ref="K2286:L2286"/>
    <mergeCell ref="B2278:C2278"/>
    <mergeCell ref="K2278:L2278"/>
    <mergeCell ref="B2279:C2279"/>
    <mergeCell ref="K2279:L2279"/>
    <mergeCell ref="B2280:C2280"/>
    <mergeCell ref="K2280:L2280"/>
    <mergeCell ref="B2275:C2275"/>
    <mergeCell ref="K2275:L2275"/>
    <mergeCell ref="B2276:C2276"/>
    <mergeCell ref="K2276:L2276"/>
    <mergeCell ref="B2277:C2277"/>
    <mergeCell ref="K2277:L2277"/>
    <mergeCell ref="B2270:C2271"/>
    <mergeCell ref="K2270:L2270"/>
    <mergeCell ref="N2270:P2271"/>
    <mergeCell ref="B2272:C2272"/>
    <mergeCell ref="K2272:L2272"/>
    <mergeCell ref="B2274:C2274"/>
    <mergeCell ref="K2274:L2274"/>
    <mergeCell ref="B2264:C2265"/>
    <mergeCell ref="K2264:L2264"/>
    <mergeCell ref="N2264:P2265"/>
    <mergeCell ref="B2266:C2266"/>
    <mergeCell ref="K2266:L2266"/>
    <mergeCell ref="B2268:C2268"/>
    <mergeCell ref="K2268:L2268"/>
    <mergeCell ref="B2260:C2260"/>
    <mergeCell ref="K2260:L2260"/>
    <mergeCell ref="B2261:C2261"/>
    <mergeCell ref="K2261:L2261"/>
    <mergeCell ref="B2262:C2262"/>
    <mergeCell ref="K2262:L2262"/>
    <mergeCell ref="B2256:C2256"/>
    <mergeCell ref="K2256:L2256"/>
    <mergeCell ref="B2258:C2258"/>
    <mergeCell ref="K2258:L2258"/>
    <mergeCell ref="B2259:C2259"/>
    <mergeCell ref="K2259:L2259"/>
    <mergeCell ref="N2249:P2250"/>
    <mergeCell ref="B2251:C2251"/>
    <mergeCell ref="K2251:L2251"/>
    <mergeCell ref="B2253:C2253"/>
    <mergeCell ref="K2253:L2253"/>
    <mergeCell ref="B2254:C2255"/>
    <mergeCell ref="K2254:L2254"/>
    <mergeCell ref="N2254:P2255"/>
    <mergeCell ref="B2246:C2246"/>
    <mergeCell ref="K2246:L2246"/>
    <mergeCell ref="B2247:C2247"/>
    <mergeCell ref="K2247:L2247"/>
    <mergeCell ref="B2249:C2250"/>
    <mergeCell ref="K2249:L2249"/>
    <mergeCell ref="B2243:C2243"/>
    <mergeCell ref="K2243:L2243"/>
    <mergeCell ref="B2244:C2244"/>
    <mergeCell ref="K2244:L2244"/>
    <mergeCell ref="B2245:C2245"/>
    <mergeCell ref="K2245:L2245"/>
    <mergeCell ref="B2240:C2240"/>
    <mergeCell ref="K2240:L2240"/>
    <mergeCell ref="B2241:C2241"/>
    <mergeCell ref="K2241:L2241"/>
    <mergeCell ref="B2242:C2242"/>
    <mergeCell ref="K2242:L2242"/>
    <mergeCell ref="N2234:P2235"/>
    <mergeCell ref="B2236:C2236"/>
    <mergeCell ref="K2236:L2236"/>
    <mergeCell ref="B2238:C2238"/>
    <mergeCell ref="K2238:L2238"/>
    <mergeCell ref="B2239:C2239"/>
    <mergeCell ref="K2239:L2239"/>
    <mergeCell ref="B2230:C2230"/>
    <mergeCell ref="K2230:L2230"/>
    <mergeCell ref="B2231:C2231"/>
    <mergeCell ref="K2231:L2231"/>
    <mergeCell ref="B2232:M2232"/>
    <mergeCell ref="B2234:C2235"/>
    <mergeCell ref="K2234:L2234"/>
    <mergeCell ref="B2224:C2224"/>
    <mergeCell ref="K2224:L2224"/>
    <mergeCell ref="B2226:C2227"/>
    <mergeCell ref="K2226:L2226"/>
    <mergeCell ref="N2226:P2227"/>
    <mergeCell ref="B2228:C2228"/>
    <mergeCell ref="K2228:L2228"/>
    <mergeCell ref="B2221:C2221"/>
    <mergeCell ref="K2221:L2221"/>
    <mergeCell ref="B2222:C2222"/>
    <mergeCell ref="K2222:L2222"/>
    <mergeCell ref="B2223:C2223"/>
    <mergeCell ref="K2223:L2223"/>
    <mergeCell ref="B2217:C2217"/>
    <mergeCell ref="K2217:L2217"/>
    <mergeCell ref="B2219:C2219"/>
    <mergeCell ref="K2219:L2219"/>
    <mergeCell ref="B2220:C2220"/>
    <mergeCell ref="K2220:L2220"/>
    <mergeCell ref="N2209:P2210"/>
    <mergeCell ref="B2211:C2211"/>
    <mergeCell ref="K2211:L2211"/>
    <mergeCell ref="B2213:C2213"/>
    <mergeCell ref="K2213:L2213"/>
    <mergeCell ref="B2215:C2216"/>
    <mergeCell ref="K2215:L2215"/>
    <mergeCell ref="N2215:P2216"/>
    <mergeCell ref="B2206:C2206"/>
    <mergeCell ref="K2206:L2206"/>
    <mergeCell ref="B2207:C2207"/>
    <mergeCell ref="K2207:L2207"/>
    <mergeCell ref="B2209:C2210"/>
    <mergeCell ref="K2209:L2209"/>
    <mergeCell ref="B2202:C2202"/>
    <mergeCell ref="K2202:L2202"/>
    <mergeCell ref="B2203:C2203"/>
    <mergeCell ref="K2203:L2203"/>
    <mergeCell ref="B2204:M2204"/>
    <mergeCell ref="B2205:C2205"/>
    <mergeCell ref="K2205:L2205"/>
    <mergeCell ref="B2196:C2196"/>
    <mergeCell ref="K2196:L2196"/>
    <mergeCell ref="B2198:C2199"/>
    <mergeCell ref="K2198:L2198"/>
    <mergeCell ref="N2198:P2199"/>
    <mergeCell ref="B2200:C2200"/>
    <mergeCell ref="K2200:L2200"/>
    <mergeCell ref="B2193:C2193"/>
    <mergeCell ref="K2193:L2193"/>
    <mergeCell ref="B2194:C2194"/>
    <mergeCell ref="K2194:L2194"/>
    <mergeCell ref="B2195:C2195"/>
    <mergeCell ref="K2195:L2195"/>
    <mergeCell ref="B2190:C2190"/>
    <mergeCell ref="K2190:L2190"/>
    <mergeCell ref="B2191:C2191"/>
    <mergeCell ref="K2191:L2191"/>
    <mergeCell ref="B2192:C2192"/>
    <mergeCell ref="K2192:L2192"/>
    <mergeCell ref="B2184:M2184"/>
    <mergeCell ref="B2186:C2187"/>
    <mergeCell ref="K2186:L2186"/>
    <mergeCell ref="N2186:P2187"/>
    <mergeCell ref="B2188:C2188"/>
    <mergeCell ref="K2188:L2188"/>
    <mergeCell ref="B2180:M2180"/>
    <mergeCell ref="B2181:C2181"/>
    <mergeCell ref="K2181:L2181"/>
    <mergeCell ref="B2182:C2182"/>
    <mergeCell ref="K2182:L2182"/>
    <mergeCell ref="B2183:C2183"/>
    <mergeCell ref="K2183:L2183"/>
    <mergeCell ref="B2175:C2176"/>
    <mergeCell ref="K2175:L2175"/>
    <mergeCell ref="N2175:P2176"/>
    <mergeCell ref="B2177:C2177"/>
    <mergeCell ref="K2177:L2177"/>
    <mergeCell ref="B2179:C2179"/>
    <mergeCell ref="K2179:L2179"/>
    <mergeCell ref="B2171:C2171"/>
    <mergeCell ref="K2171:L2171"/>
    <mergeCell ref="B2172:C2172"/>
    <mergeCell ref="K2172:L2172"/>
    <mergeCell ref="B2173:C2173"/>
    <mergeCell ref="K2173:L2173"/>
    <mergeCell ref="N2165:P2166"/>
    <mergeCell ref="B2167:C2167"/>
    <mergeCell ref="K2167:L2167"/>
    <mergeCell ref="B2169:C2169"/>
    <mergeCell ref="K2169:L2169"/>
    <mergeCell ref="B2170:C2170"/>
    <mergeCell ref="K2170:L2170"/>
    <mergeCell ref="B2161:M2161"/>
    <mergeCell ref="B2162:C2162"/>
    <mergeCell ref="K2162:L2162"/>
    <mergeCell ref="B2163:C2163"/>
    <mergeCell ref="K2163:L2163"/>
    <mergeCell ref="B2165:C2166"/>
    <mergeCell ref="K2165:L2165"/>
    <mergeCell ref="B2155:C2155"/>
    <mergeCell ref="K2155:L2155"/>
    <mergeCell ref="B2157:C2158"/>
    <mergeCell ref="K2157:L2157"/>
    <mergeCell ref="N2157:P2158"/>
    <mergeCell ref="B2159:C2159"/>
    <mergeCell ref="K2159:L2159"/>
    <mergeCell ref="B2152:C2152"/>
    <mergeCell ref="K2152:L2152"/>
    <mergeCell ref="B2153:C2153"/>
    <mergeCell ref="K2153:L2153"/>
    <mergeCell ref="B2154:C2154"/>
    <mergeCell ref="K2154:L2154"/>
    <mergeCell ref="B2147:C2147"/>
    <mergeCell ref="K2147:L2147"/>
    <mergeCell ref="B2149:C2149"/>
    <mergeCell ref="K2149:L2149"/>
    <mergeCell ref="B2150:M2150"/>
    <mergeCell ref="B2151:C2151"/>
    <mergeCell ref="K2151:L2151"/>
    <mergeCell ref="B2142:C2142"/>
    <mergeCell ref="K2142:L2142"/>
    <mergeCell ref="B2143:M2143"/>
    <mergeCell ref="B2145:C2146"/>
    <mergeCell ref="K2145:L2145"/>
    <mergeCell ref="N2145:P2146"/>
    <mergeCell ref="N2136:P2137"/>
    <mergeCell ref="B2138:C2138"/>
    <mergeCell ref="K2138:L2138"/>
    <mergeCell ref="B2140:C2140"/>
    <mergeCell ref="K2140:L2140"/>
    <mergeCell ref="B2141:C2141"/>
    <mergeCell ref="K2141:L2141"/>
    <mergeCell ref="B2132:M2132"/>
    <mergeCell ref="B2133:C2133"/>
    <mergeCell ref="K2133:L2133"/>
    <mergeCell ref="B2134:C2134"/>
    <mergeCell ref="K2134:L2134"/>
    <mergeCell ref="B2136:C2137"/>
    <mergeCell ref="K2136:L2136"/>
    <mergeCell ref="B2126:C2126"/>
    <mergeCell ref="K2126:L2126"/>
    <mergeCell ref="B2128:C2129"/>
    <mergeCell ref="K2128:L2128"/>
    <mergeCell ref="N2128:P2129"/>
    <mergeCell ref="B2130:C2130"/>
    <mergeCell ref="K2130:L2130"/>
    <mergeCell ref="B2123:C2123"/>
    <mergeCell ref="K2123:L2123"/>
    <mergeCell ref="B2124:C2124"/>
    <mergeCell ref="K2124:L2124"/>
    <mergeCell ref="B2125:C2125"/>
    <mergeCell ref="K2125:L2125"/>
    <mergeCell ref="N2117:P2118"/>
    <mergeCell ref="B2119:C2119"/>
    <mergeCell ref="K2119:L2119"/>
    <mergeCell ref="B2121:C2121"/>
    <mergeCell ref="K2121:L2121"/>
    <mergeCell ref="B2122:C2122"/>
    <mergeCell ref="K2122:L2122"/>
    <mergeCell ref="B2113:C2113"/>
    <mergeCell ref="K2113:L2113"/>
    <mergeCell ref="B2114:C2114"/>
    <mergeCell ref="K2114:L2114"/>
    <mergeCell ref="B2115:M2115"/>
    <mergeCell ref="B2117:C2118"/>
    <mergeCell ref="K2117:L2117"/>
    <mergeCell ref="B2105:M2107"/>
    <mergeCell ref="B2109:C2110"/>
    <mergeCell ref="K2109:L2109"/>
    <mergeCell ref="N2109:P2110"/>
    <mergeCell ref="B2111:C2111"/>
    <mergeCell ref="K2111:L2111"/>
    <mergeCell ref="B2102:C2102"/>
    <mergeCell ref="K2102:L2102"/>
    <mergeCell ref="B2103:C2103"/>
    <mergeCell ref="K2103:L2103"/>
    <mergeCell ref="B2104:C2104"/>
    <mergeCell ref="K2104:L2104"/>
    <mergeCell ref="B2098:C2098"/>
    <mergeCell ref="K2098:L2098"/>
    <mergeCell ref="B2100:C2100"/>
    <mergeCell ref="K2100:L2100"/>
    <mergeCell ref="B2101:C2101"/>
    <mergeCell ref="K2101:L2101"/>
    <mergeCell ref="B2091:C2091"/>
    <mergeCell ref="K2091:L2091"/>
    <mergeCell ref="B2092:M2094"/>
    <mergeCell ref="B2096:C2097"/>
    <mergeCell ref="K2096:L2096"/>
    <mergeCell ref="N2096:P2097"/>
    <mergeCell ref="B2088:C2088"/>
    <mergeCell ref="K2088:L2088"/>
    <mergeCell ref="B2089:C2089"/>
    <mergeCell ref="K2089:L2089"/>
    <mergeCell ref="B2090:C2090"/>
    <mergeCell ref="K2090:L2090"/>
    <mergeCell ref="N2082:P2083"/>
    <mergeCell ref="B2084:C2084"/>
    <mergeCell ref="K2084:L2084"/>
    <mergeCell ref="B2086:C2086"/>
    <mergeCell ref="K2086:L2086"/>
    <mergeCell ref="B2087:C2087"/>
    <mergeCell ref="K2087:L2087"/>
    <mergeCell ref="B2079:C2079"/>
    <mergeCell ref="K2079:L2079"/>
    <mergeCell ref="B2080:C2080"/>
    <mergeCell ref="K2080:L2080"/>
    <mergeCell ref="B2082:C2083"/>
    <mergeCell ref="K2082:L2082"/>
    <mergeCell ref="B2073:C2073"/>
    <mergeCell ref="K2073:L2073"/>
    <mergeCell ref="B2075:C2076"/>
    <mergeCell ref="K2075:L2075"/>
    <mergeCell ref="N2075:P2076"/>
    <mergeCell ref="B2077:C2077"/>
    <mergeCell ref="K2077:L2077"/>
    <mergeCell ref="B2070:C2070"/>
    <mergeCell ref="K2070:L2070"/>
    <mergeCell ref="B2071:C2071"/>
    <mergeCell ref="K2071:L2071"/>
    <mergeCell ref="B2072:C2072"/>
    <mergeCell ref="K2072:L2072"/>
    <mergeCell ref="B2064:C2064"/>
    <mergeCell ref="K2064:L2064"/>
    <mergeCell ref="B2066:C2067"/>
    <mergeCell ref="K2066:L2066"/>
    <mergeCell ref="N2066:P2067"/>
    <mergeCell ref="B2068:C2068"/>
    <mergeCell ref="K2068:L2068"/>
    <mergeCell ref="B2061:C2061"/>
    <mergeCell ref="K2061:L2061"/>
    <mergeCell ref="B2062:C2062"/>
    <mergeCell ref="K2062:L2062"/>
    <mergeCell ref="B2063:C2063"/>
    <mergeCell ref="K2063:L2063"/>
    <mergeCell ref="B2055:C2055"/>
    <mergeCell ref="K2055:L2055"/>
    <mergeCell ref="B2057:C2058"/>
    <mergeCell ref="K2057:L2057"/>
    <mergeCell ref="N2057:P2058"/>
    <mergeCell ref="B2059:C2059"/>
    <mergeCell ref="K2059:L2059"/>
    <mergeCell ref="N2049:P2050"/>
    <mergeCell ref="B2051:C2051"/>
    <mergeCell ref="K2051:L2051"/>
    <mergeCell ref="B2053:C2053"/>
    <mergeCell ref="K2053:L2053"/>
    <mergeCell ref="B2054:C2054"/>
    <mergeCell ref="K2054:L2054"/>
    <mergeCell ref="B2046:C2046"/>
    <mergeCell ref="K2046:L2046"/>
    <mergeCell ref="B2047:C2047"/>
    <mergeCell ref="K2047:L2047"/>
    <mergeCell ref="B2049:C2050"/>
    <mergeCell ref="K2049:L2049"/>
    <mergeCell ref="B2041:C2042"/>
    <mergeCell ref="K2041:L2041"/>
    <mergeCell ref="N2041:P2042"/>
    <mergeCell ref="B2043:C2043"/>
    <mergeCell ref="K2043:L2043"/>
    <mergeCell ref="B2045:C2045"/>
    <mergeCell ref="K2045:L2045"/>
    <mergeCell ref="B2035:C2036"/>
    <mergeCell ref="K2035:L2035"/>
    <mergeCell ref="N2035:P2036"/>
    <mergeCell ref="B2037:C2037"/>
    <mergeCell ref="K2037:L2037"/>
    <mergeCell ref="B2039:C2039"/>
    <mergeCell ref="K2039:L2039"/>
    <mergeCell ref="B2031:C2031"/>
    <mergeCell ref="K2031:L2031"/>
    <mergeCell ref="B2032:C2032"/>
    <mergeCell ref="K2032:L2032"/>
    <mergeCell ref="B2033:C2033"/>
    <mergeCell ref="K2033:L2033"/>
    <mergeCell ref="B2028:C2028"/>
    <mergeCell ref="K2028:L2028"/>
    <mergeCell ref="B2029:C2029"/>
    <mergeCell ref="K2029:L2029"/>
    <mergeCell ref="B2030:C2030"/>
    <mergeCell ref="K2030:L2030"/>
    <mergeCell ref="B2025:C2025"/>
    <mergeCell ref="K2025:L2025"/>
    <mergeCell ref="B2026:C2026"/>
    <mergeCell ref="K2026:L2026"/>
    <mergeCell ref="B2027:C2027"/>
    <mergeCell ref="K2027:L2027"/>
    <mergeCell ref="B2019:C2019"/>
    <mergeCell ref="K2019:L2019"/>
    <mergeCell ref="B2021:C2022"/>
    <mergeCell ref="K2021:L2021"/>
    <mergeCell ref="N2021:P2022"/>
    <mergeCell ref="B2023:C2023"/>
    <mergeCell ref="K2023:L2023"/>
    <mergeCell ref="B2013:M2013"/>
    <mergeCell ref="B2015:C2016"/>
    <mergeCell ref="K2015:L2015"/>
    <mergeCell ref="N2015:P2016"/>
    <mergeCell ref="B2017:C2017"/>
    <mergeCell ref="K2017:L2017"/>
    <mergeCell ref="B2010:C2010"/>
    <mergeCell ref="K2010:L2010"/>
    <mergeCell ref="B2011:C2011"/>
    <mergeCell ref="K2011:L2011"/>
    <mergeCell ref="B2012:C2012"/>
    <mergeCell ref="K2012:L2012"/>
    <mergeCell ref="B2006:C2006"/>
    <mergeCell ref="K2006:L2006"/>
    <mergeCell ref="B2008:C2008"/>
    <mergeCell ref="K2008:L2008"/>
    <mergeCell ref="B2009:C2009"/>
    <mergeCell ref="K2009:L2009"/>
    <mergeCell ref="B2000:C2000"/>
    <mergeCell ref="K2000:L2000"/>
    <mergeCell ref="B2001:M2002"/>
    <mergeCell ref="B2004:C2005"/>
    <mergeCell ref="K2004:L2004"/>
    <mergeCell ref="N2004:P2005"/>
    <mergeCell ref="B1997:C1997"/>
    <mergeCell ref="K1997:L1997"/>
    <mergeCell ref="B1998:C1998"/>
    <mergeCell ref="K1998:L1998"/>
    <mergeCell ref="B1999:C1999"/>
    <mergeCell ref="K1999:L1999"/>
    <mergeCell ref="B1992:C1993"/>
    <mergeCell ref="K1992:L1992"/>
    <mergeCell ref="N1992:P1993"/>
    <mergeCell ref="B1994:C1994"/>
    <mergeCell ref="K1994:L1994"/>
    <mergeCell ref="B1996:C1996"/>
    <mergeCell ref="K1996:L1996"/>
    <mergeCell ref="B1988:C1988"/>
    <mergeCell ref="K1988:L1988"/>
    <mergeCell ref="B1989:C1989"/>
    <mergeCell ref="K1989:L1989"/>
    <mergeCell ref="B1990:C1990"/>
    <mergeCell ref="K1990:L1990"/>
    <mergeCell ref="B1982:C1982"/>
    <mergeCell ref="K1982:L1982"/>
    <mergeCell ref="B1984:C1985"/>
    <mergeCell ref="K1984:L1984"/>
    <mergeCell ref="N1984:P1985"/>
    <mergeCell ref="B1986:C1986"/>
    <mergeCell ref="K1986:L1986"/>
    <mergeCell ref="B1979:C1979"/>
    <mergeCell ref="K1979:L1979"/>
    <mergeCell ref="B1980:C1980"/>
    <mergeCell ref="K1980:L1980"/>
    <mergeCell ref="B1981:C1981"/>
    <mergeCell ref="K1981:L1981"/>
    <mergeCell ref="B1973:M1973"/>
    <mergeCell ref="B1975:C1976"/>
    <mergeCell ref="K1975:L1975"/>
    <mergeCell ref="N1975:P1976"/>
    <mergeCell ref="B1977:C1977"/>
    <mergeCell ref="K1977:L1977"/>
    <mergeCell ref="B1970:C1970"/>
    <mergeCell ref="K1970:L1970"/>
    <mergeCell ref="B1971:C1971"/>
    <mergeCell ref="K1971:L1971"/>
    <mergeCell ref="B1972:C1972"/>
    <mergeCell ref="K1972:L1972"/>
    <mergeCell ref="B1967:C1967"/>
    <mergeCell ref="K1967:L1967"/>
    <mergeCell ref="B1968:C1968"/>
    <mergeCell ref="K1968:L1968"/>
    <mergeCell ref="B1969:C1969"/>
    <mergeCell ref="K1969:L1969"/>
    <mergeCell ref="B1964:C1964"/>
    <mergeCell ref="K1964:L1964"/>
    <mergeCell ref="B1965:C1965"/>
    <mergeCell ref="K1965:L1965"/>
    <mergeCell ref="B1966:C1966"/>
    <mergeCell ref="K1966:L1966"/>
    <mergeCell ref="B1959:C1960"/>
    <mergeCell ref="K1959:L1959"/>
    <mergeCell ref="N1959:P1960"/>
    <mergeCell ref="B1961:C1961"/>
    <mergeCell ref="K1961:L1961"/>
    <mergeCell ref="B1963:C1963"/>
    <mergeCell ref="K1963:L1963"/>
    <mergeCell ref="B1955:C1955"/>
    <mergeCell ref="K1955:L1955"/>
    <mergeCell ref="B1956:C1956"/>
    <mergeCell ref="K1956:L1956"/>
    <mergeCell ref="B1957:C1957"/>
    <mergeCell ref="K1957:L1957"/>
    <mergeCell ref="B1949:C1949"/>
    <mergeCell ref="K1949:L1949"/>
    <mergeCell ref="B1951:C1952"/>
    <mergeCell ref="K1951:L1951"/>
    <mergeCell ref="N1951:P1952"/>
    <mergeCell ref="B1953:C1953"/>
    <mergeCell ref="K1953:L1953"/>
    <mergeCell ref="B1945:C1945"/>
    <mergeCell ref="K1945:L1945"/>
    <mergeCell ref="B1947:C1947"/>
    <mergeCell ref="K1947:L1947"/>
    <mergeCell ref="N1947:P1947"/>
    <mergeCell ref="B1948:C1948"/>
    <mergeCell ref="K1948:L1948"/>
    <mergeCell ref="B1940:C1941"/>
    <mergeCell ref="K1940:L1940"/>
    <mergeCell ref="N1940:P1941"/>
    <mergeCell ref="B1942:C1942"/>
    <mergeCell ref="K1942:L1942"/>
    <mergeCell ref="B1944:C1944"/>
    <mergeCell ref="K1944:L1944"/>
    <mergeCell ref="B1936:C1936"/>
    <mergeCell ref="K1936:L1936"/>
    <mergeCell ref="B1937:C1937"/>
    <mergeCell ref="K1937:L1937"/>
    <mergeCell ref="B1938:C1938"/>
    <mergeCell ref="K1938:L1938"/>
    <mergeCell ref="B1930:C1930"/>
    <mergeCell ref="K1930:L1930"/>
    <mergeCell ref="B1932:C1933"/>
    <mergeCell ref="K1932:L1932"/>
    <mergeCell ref="N1932:P1933"/>
    <mergeCell ref="B1934:C1934"/>
    <mergeCell ref="K1934:L1934"/>
    <mergeCell ref="B1925:C1926"/>
    <mergeCell ref="K1925:L1925"/>
    <mergeCell ref="N1925:P1926"/>
    <mergeCell ref="B1927:C1927"/>
    <mergeCell ref="K1927:L1927"/>
    <mergeCell ref="B1929:C1929"/>
    <mergeCell ref="K1929:L1929"/>
    <mergeCell ref="B1919:C1920"/>
    <mergeCell ref="K1919:L1919"/>
    <mergeCell ref="N1919:P1920"/>
    <mergeCell ref="B1921:C1921"/>
    <mergeCell ref="K1921:L1921"/>
    <mergeCell ref="B1923:C1923"/>
    <mergeCell ref="K1923:L1923"/>
    <mergeCell ref="N1912:P1913"/>
    <mergeCell ref="B1914:C1914"/>
    <mergeCell ref="K1914:L1914"/>
    <mergeCell ref="B1916:C1916"/>
    <mergeCell ref="K1916:L1916"/>
    <mergeCell ref="B1917:C1917"/>
    <mergeCell ref="K1917:L1917"/>
    <mergeCell ref="B1908:C1908"/>
    <mergeCell ref="K1908:L1908"/>
    <mergeCell ref="B1909:C1909"/>
    <mergeCell ref="K1909:L1909"/>
    <mergeCell ref="B1910:M1910"/>
    <mergeCell ref="B1912:C1913"/>
    <mergeCell ref="K1912:L1912"/>
    <mergeCell ref="N1902:P1903"/>
    <mergeCell ref="B1904:C1904"/>
    <mergeCell ref="K1904:L1904"/>
    <mergeCell ref="B1906:C1906"/>
    <mergeCell ref="K1906:L1906"/>
    <mergeCell ref="B1907:C1907"/>
    <mergeCell ref="K1907:L1907"/>
    <mergeCell ref="B1898:C1898"/>
    <mergeCell ref="K1898:L1898"/>
    <mergeCell ref="B1899:C1899"/>
    <mergeCell ref="K1899:L1899"/>
    <mergeCell ref="B1900:M1900"/>
    <mergeCell ref="B1902:C1903"/>
    <mergeCell ref="K1902:L1902"/>
    <mergeCell ref="B1895:C1895"/>
    <mergeCell ref="K1895:L1895"/>
    <mergeCell ref="B1896:C1896"/>
    <mergeCell ref="K1896:L1896"/>
    <mergeCell ref="B1897:C1897"/>
    <mergeCell ref="K1897:L1897"/>
    <mergeCell ref="B1890:C1891"/>
    <mergeCell ref="K1890:L1890"/>
    <mergeCell ref="N1890:P1891"/>
    <mergeCell ref="B1892:C1892"/>
    <mergeCell ref="K1892:L1892"/>
    <mergeCell ref="B1894:C1894"/>
    <mergeCell ref="K1894:L1894"/>
    <mergeCell ref="N1883:P1884"/>
    <mergeCell ref="B1885:C1885"/>
    <mergeCell ref="K1885:L1885"/>
    <mergeCell ref="B1887:C1887"/>
    <mergeCell ref="K1887:L1887"/>
    <mergeCell ref="B1888:M1888"/>
    <mergeCell ref="B1879:C1879"/>
    <mergeCell ref="K1879:L1879"/>
    <mergeCell ref="B1880:C1880"/>
    <mergeCell ref="K1880:L1880"/>
    <mergeCell ref="B1881:M1881"/>
    <mergeCell ref="B1883:C1884"/>
    <mergeCell ref="K1883:L1883"/>
    <mergeCell ref="B1876:C1876"/>
    <mergeCell ref="K1876:L1876"/>
    <mergeCell ref="B1877:C1877"/>
    <mergeCell ref="K1877:L1877"/>
    <mergeCell ref="B1878:C1878"/>
    <mergeCell ref="K1878:L1878"/>
    <mergeCell ref="B1872:C1872"/>
    <mergeCell ref="K1872:L1872"/>
    <mergeCell ref="B1874:C1874"/>
    <mergeCell ref="K1874:L1874"/>
    <mergeCell ref="B1875:C1875"/>
    <mergeCell ref="K1875:L1875"/>
    <mergeCell ref="B1867:C1867"/>
    <mergeCell ref="K1867:L1867"/>
    <mergeCell ref="B1868:M1868"/>
    <mergeCell ref="B1870:C1871"/>
    <mergeCell ref="K1870:L1870"/>
    <mergeCell ref="N1870:P1871"/>
    <mergeCell ref="B1864:C1864"/>
    <mergeCell ref="K1864:L1864"/>
    <mergeCell ref="B1865:C1865"/>
    <mergeCell ref="K1865:L1865"/>
    <mergeCell ref="B1866:C1866"/>
    <mergeCell ref="K1866:L1866"/>
    <mergeCell ref="B1860:C1860"/>
    <mergeCell ref="K1860:L1860"/>
    <mergeCell ref="B1862:C1862"/>
    <mergeCell ref="K1862:L1862"/>
    <mergeCell ref="B1863:C1863"/>
    <mergeCell ref="K1863:L1863"/>
    <mergeCell ref="B1855:C1855"/>
    <mergeCell ref="K1855:L1855"/>
    <mergeCell ref="B1856:M1856"/>
    <mergeCell ref="B1858:C1859"/>
    <mergeCell ref="K1858:L1858"/>
    <mergeCell ref="N1858:P1859"/>
    <mergeCell ref="B1851:C1851"/>
    <mergeCell ref="K1851:L1851"/>
    <mergeCell ref="B1853:C1853"/>
    <mergeCell ref="K1853:L1853"/>
    <mergeCell ref="B1854:C1854"/>
    <mergeCell ref="K1854:L1854"/>
    <mergeCell ref="B1846:C1846"/>
    <mergeCell ref="K1846:L1846"/>
    <mergeCell ref="B1847:M1847"/>
    <mergeCell ref="B1849:C1850"/>
    <mergeCell ref="K1849:L1849"/>
    <mergeCell ref="N1849:P1850"/>
    <mergeCell ref="N1840:P1841"/>
    <mergeCell ref="B1842:C1842"/>
    <mergeCell ref="K1842:L1842"/>
    <mergeCell ref="B1844:C1844"/>
    <mergeCell ref="K1844:L1844"/>
    <mergeCell ref="B1845:C1845"/>
    <mergeCell ref="K1845:L1845"/>
    <mergeCell ref="B1836:C1836"/>
    <mergeCell ref="K1836:L1836"/>
    <mergeCell ref="B1837:C1837"/>
    <mergeCell ref="K1837:L1837"/>
    <mergeCell ref="B1838:M1838"/>
    <mergeCell ref="B1840:C1841"/>
    <mergeCell ref="K1840:L1840"/>
    <mergeCell ref="N1830:P1831"/>
    <mergeCell ref="B1832:C1832"/>
    <mergeCell ref="K1832:L1832"/>
    <mergeCell ref="B1834:C1834"/>
    <mergeCell ref="K1834:L1834"/>
    <mergeCell ref="B1835:C1835"/>
    <mergeCell ref="K1835:L1835"/>
    <mergeCell ref="B1826:C1826"/>
    <mergeCell ref="K1826:L1826"/>
    <mergeCell ref="B1827:C1827"/>
    <mergeCell ref="K1827:L1827"/>
    <mergeCell ref="B1828:M1828"/>
    <mergeCell ref="B1830:C1831"/>
    <mergeCell ref="K1830:L1830"/>
    <mergeCell ref="N1820:P1821"/>
    <mergeCell ref="B1822:C1822"/>
    <mergeCell ref="K1822:L1822"/>
    <mergeCell ref="B1824:C1824"/>
    <mergeCell ref="K1824:L1824"/>
    <mergeCell ref="B1825:C1825"/>
    <mergeCell ref="K1825:L1825"/>
    <mergeCell ref="B1817:C1817"/>
    <mergeCell ref="K1817:L1817"/>
    <mergeCell ref="B1818:C1818"/>
    <mergeCell ref="K1818:L1818"/>
    <mergeCell ref="B1819:M1819"/>
    <mergeCell ref="B1820:C1821"/>
    <mergeCell ref="K1820:L1820"/>
    <mergeCell ref="N1811:P1812"/>
    <mergeCell ref="B1813:C1813"/>
    <mergeCell ref="K1813:L1813"/>
    <mergeCell ref="B1815:C1815"/>
    <mergeCell ref="K1815:L1815"/>
    <mergeCell ref="B1816:C1816"/>
    <mergeCell ref="K1816:L1816"/>
    <mergeCell ref="B1807:C1807"/>
    <mergeCell ref="K1807:L1807"/>
    <mergeCell ref="B1808:C1808"/>
    <mergeCell ref="K1808:L1808"/>
    <mergeCell ref="B1809:M1809"/>
    <mergeCell ref="B1811:C1812"/>
    <mergeCell ref="K1811:L1811"/>
    <mergeCell ref="B1803:C1803"/>
    <mergeCell ref="K1803:L1803"/>
    <mergeCell ref="B1805:C1805"/>
    <mergeCell ref="K1805:L1805"/>
    <mergeCell ref="B1806:C1806"/>
    <mergeCell ref="K1806:L1806"/>
    <mergeCell ref="B1798:C1798"/>
    <mergeCell ref="K1798:L1798"/>
    <mergeCell ref="B1799:M1799"/>
    <mergeCell ref="B1801:C1802"/>
    <mergeCell ref="K1801:L1801"/>
    <mergeCell ref="N1801:P1802"/>
    <mergeCell ref="B1795:C1795"/>
    <mergeCell ref="K1795:L1795"/>
    <mergeCell ref="B1796:C1796"/>
    <mergeCell ref="K1796:L1796"/>
    <mergeCell ref="B1797:C1797"/>
    <mergeCell ref="K1797:L1797"/>
    <mergeCell ref="B1792:C1792"/>
    <mergeCell ref="K1792:L1792"/>
    <mergeCell ref="B1793:C1793"/>
    <mergeCell ref="K1793:L1793"/>
    <mergeCell ref="B1794:C1794"/>
    <mergeCell ref="K1794:L1794"/>
    <mergeCell ref="B1786:M1786"/>
    <mergeCell ref="B1788:C1789"/>
    <mergeCell ref="K1788:L1788"/>
    <mergeCell ref="N1788:P1789"/>
    <mergeCell ref="B1790:C1790"/>
    <mergeCell ref="K1790:L1790"/>
    <mergeCell ref="N1780:P1781"/>
    <mergeCell ref="B1782:C1782"/>
    <mergeCell ref="K1782:L1782"/>
    <mergeCell ref="B1784:C1784"/>
    <mergeCell ref="K1784:L1784"/>
    <mergeCell ref="B1785:C1785"/>
    <mergeCell ref="K1785:L1785"/>
    <mergeCell ref="B1776:C1776"/>
    <mergeCell ref="K1776:L1776"/>
    <mergeCell ref="B1777:C1777"/>
    <mergeCell ref="K1777:L1777"/>
    <mergeCell ref="B1778:M1778"/>
    <mergeCell ref="B1780:C1781"/>
    <mergeCell ref="K1780:L1780"/>
    <mergeCell ref="B1772:C1772"/>
    <mergeCell ref="K1772:L1772"/>
    <mergeCell ref="B1774:C1774"/>
    <mergeCell ref="K1774:L1774"/>
    <mergeCell ref="B1775:C1775"/>
    <mergeCell ref="K1775:L1775"/>
    <mergeCell ref="B1767:C1767"/>
    <mergeCell ref="K1767:L1767"/>
    <mergeCell ref="B1768:M1768"/>
    <mergeCell ref="B1770:C1771"/>
    <mergeCell ref="K1770:L1770"/>
    <mergeCell ref="N1770:P1771"/>
    <mergeCell ref="B1764:C1764"/>
    <mergeCell ref="K1764:L1764"/>
    <mergeCell ref="B1765:C1765"/>
    <mergeCell ref="K1765:L1765"/>
    <mergeCell ref="B1766:C1766"/>
    <mergeCell ref="K1766:L1766"/>
    <mergeCell ref="B1759:M1759"/>
    <mergeCell ref="B1760:C1761"/>
    <mergeCell ref="K1760:L1760"/>
    <mergeCell ref="N1760:P1761"/>
    <mergeCell ref="B1762:C1762"/>
    <mergeCell ref="K1762:L1762"/>
    <mergeCell ref="B1755:C1755"/>
    <mergeCell ref="K1755:L1755"/>
    <mergeCell ref="B1757:C1757"/>
    <mergeCell ref="K1757:L1757"/>
    <mergeCell ref="B1758:C1758"/>
    <mergeCell ref="K1758:L1758"/>
    <mergeCell ref="B1750:C1750"/>
    <mergeCell ref="K1750:L1750"/>
    <mergeCell ref="B1751:M1751"/>
    <mergeCell ref="B1753:C1754"/>
    <mergeCell ref="K1753:L1753"/>
    <mergeCell ref="N1753:P1754"/>
    <mergeCell ref="B1747:C1747"/>
    <mergeCell ref="K1747:L1747"/>
    <mergeCell ref="B1748:C1748"/>
    <mergeCell ref="K1748:L1748"/>
    <mergeCell ref="B1749:C1749"/>
    <mergeCell ref="K1749:L1749"/>
    <mergeCell ref="B1741:M1741"/>
    <mergeCell ref="B1743:C1744"/>
    <mergeCell ref="K1743:L1743"/>
    <mergeCell ref="N1743:P1744"/>
    <mergeCell ref="B1745:C1745"/>
    <mergeCell ref="K1745:L1745"/>
    <mergeCell ref="N1735:P1736"/>
    <mergeCell ref="B1737:C1737"/>
    <mergeCell ref="K1737:L1737"/>
    <mergeCell ref="B1739:C1739"/>
    <mergeCell ref="K1739:L1739"/>
    <mergeCell ref="B1740:C1740"/>
    <mergeCell ref="K1740:L1740"/>
    <mergeCell ref="B1731:C1731"/>
    <mergeCell ref="K1731:L1731"/>
    <mergeCell ref="B1732:C1732"/>
    <mergeCell ref="K1732:L1732"/>
    <mergeCell ref="B1733:M1733"/>
    <mergeCell ref="B1735:C1736"/>
    <mergeCell ref="K1735:L1735"/>
    <mergeCell ref="N1725:P1726"/>
    <mergeCell ref="B1727:C1727"/>
    <mergeCell ref="K1727:L1727"/>
    <mergeCell ref="B1729:C1729"/>
    <mergeCell ref="K1729:L1729"/>
    <mergeCell ref="B1730:C1730"/>
    <mergeCell ref="K1730:L1730"/>
    <mergeCell ref="B1721:C1721"/>
    <mergeCell ref="K1721:L1721"/>
    <mergeCell ref="B1722:C1722"/>
    <mergeCell ref="K1722:L1722"/>
    <mergeCell ref="B1723:M1723"/>
    <mergeCell ref="B1725:C1726"/>
    <mergeCell ref="K1725:L1725"/>
    <mergeCell ref="B1718:C1718"/>
    <mergeCell ref="K1718:L1718"/>
    <mergeCell ref="B1719:C1719"/>
    <mergeCell ref="K1719:L1719"/>
    <mergeCell ref="B1720:C1720"/>
    <mergeCell ref="K1720:L1720"/>
    <mergeCell ref="N1712:P1713"/>
    <mergeCell ref="B1714:C1714"/>
    <mergeCell ref="K1714:L1714"/>
    <mergeCell ref="B1716:C1716"/>
    <mergeCell ref="K1716:L1716"/>
    <mergeCell ref="B1717:C1717"/>
    <mergeCell ref="K1717:L1717"/>
    <mergeCell ref="B1708:C1708"/>
    <mergeCell ref="K1708:L1708"/>
    <mergeCell ref="B1709:C1709"/>
    <mergeCell ref="K1709:L1709"/>
    <mergeCell ref="B1710:M1710"/>
    <mergeCell ref="B1712:C1713"/>
    <mergeCell ref="K1712:L1712"/>
    <mergeCell ref="N1702:P1703"/>
    <mergeCell ref="B1704:C1704"/>
    <mergeCell ref="K1704:L1704"/>
    <mergeCell ref="B1706:C1706"/>
    <mergeCell ref="K1706:L1706"/>
    <mergeCell ref="B1707:C1707"/>
    <mergeCell ref="K1707:L1707"/>
    <mergeCell ref="B1698:C1698"/>
    <mergeCell ref="K1698:L1698"/>
    <mergeCell ref="B1699:C1699"/>
    <mergeCell ref="K1699:L1699"/>
    <mergeCell ref="B1700:M1700"/>
    <mergeCell ref="B1702:C1703"/>
    <mergeCell ref="K1702:L1702"/>
    <mergeCell ref="B1694:C1694"/>
    <mergeCell ref="K1694:L1694"/>
    <mergeCell ref="B1696:C1696"/>
    <mergeCell ref="K1696:L1696"/>
    <mergeCell ref="B1697:C1697"/>
    <mergeCell ref="K1697:L1697"/>
    <mergeCell ref="B1689:C1689"/>
    <mergeCell ref="K1689:L1689"/>
    <mergeCell ref="B1690:M1690"/>
    <mergeCell ref="B1692:C1693"/>
    <mergeCell ref="K1692:L1692"/>
    <mergeCell ref="N1692:P1693"/>
    <mergeCell ref="B1685:C1685"/>
    <mergeCell ref="K1685:L1685"/>
    <mergeCell ref="B1687:C1687"/>
    <mergeCell ref="K1687:L1687"/>
    <mergeCell ref="B1688:C1688"/>
    <mergeCell ref="K1688:L1688"/>
    <mergeCell ref="B1680:C1680"/>
    <mergeCell ref="K1680:L1680"/>
    <mergeCell ref="B1681:M1681"/>
    <mergeCell ref="B1683:C1684"/>
    <mergeCell ref="K1683:L1683"/>
    <mergeCell ref="N1683:P1684"/>
    <mergeCell ref="N1674:P1675"/>
    <mergeCell ref="B1676:C1676"/>
    <mergeCell ref="K1676:L1676"/>
    <mergeCell ref="B1678:C1678"/>
    <mergeCell ref="K1678:L1678"/>
    <mergeCell ref="B1679:C1679"/>
    <mergeCell ref="K1679:L1679"/>
    <mergeCell ref="B1670:C1670"/>
    <mergeCell ref="K1670:L1670"/>
    <mergeCell ref="B1671:C1671"/>
    <mergeCell ref="K1671:L1671"/>
    <mergeCell ref="B1672:M1672"/>
    <mergeCell ref="B1674:C1675"/>
    <mergeCell ref="K1674:L1674"/>
    <mergeCell ref="N1664:P1665"/>
    <mergeCell ref="B1666:C1666"/>
    <mergeCell ref="K1666:L1666"/>
    <mergeCell ref="B1668:C1668"/>
    <mergeCell ref="K1668:L1668"/>
    <mergeCell ref="B1669:C1669"/>
    <mergeCell ref="K1669:L1669"/>
    <mergeCell ref="B1660:C1660"/>
    <mergeCell ref="K1660:L1660"/>
    <mergeCell ref="B1661:C1661"/>
    <mergeCell ref="K1661:L1661"/>
    <mergeCell ref="B1662:M1662"/>
    <mergeCell ref="B1664:C1665"/>
    <mergeCell ref="K1664:L1664"/>
    <mergeCell ref="B1657:C1657"/>
    <mergeCell ref="K1657:L1657"/>
    <mergeCell ref="B1658:C1658"/>
    <mergeCell ref="K1658:L1658"/>
    <mergeCell ref="B1659:C1659"/>
    <mergeCell ref="K1659:L1659"/>
    <mergeCell ref="B1651:C1651"/>
    <mergeCell ref="K1651:L1651"/>
    <mergeCell ref="B1653:C1654"/>
    <mergeCell ref="K1653:L1653"/>
    <mergeCell ref="N1653:P1654"/>
    <mergeCell ref="B1655:C1655"/>
    <mergeCell ref="K1655:L1655"/>
    <mergeCell ref="B1645:C1645"/>
    <mergeCell ref="K1645:L1645"/>
    <mergeCell ref="B1647:C1648"/>
    <mergeCell ref="K1647:L1647"/>
    <mergeCell ref="N1647:P1648"/>
    <mergeCell ref="B1649:C1649"/>
    <mergeCell ref="K1649:L1649"/>
    <mergeCell ref="B1642:C1642"/>
    <mergeCell ref="K1642:L1642"/>
    <mergeCell ref="B1643:C1643"/>
    <mergeCell ref="K1643:L1643"/>
    <mergeCell ref="B1644:C1644"/>
    <mergeCell ref="K1644:L1644"/>
    <mergeCell ref="B1638:C1638"/>
    <mergeCell ref="K1638:L1638"/>
    <mergeCell ref="B1639:M1639"/>
    <mergeCell ref="B1640:C1640"/>
    <mergeCell ref="K1640:L1640"/>
    <mergeCell ref="B1641:C1641"/>
    <mergeCell ref="K1641:L1641"/>
    <mergeCell ref="N1632:P1633"/>
    <mergeCell ref="B1634:C1634"/>
    <mergeCell ref="K1634:L1634"/>
    <mergeCell ref="B1636:C1636"/>
    <mergeCell ref="K1636:L1636"/>
    <mergeCell ref="B1637:C1637"/>
    <mergeCell ref="K1637:L1637"/>
    <mergeCell ref="B1625:C1625"/>
    <mergeCell ref="K1625:L1625"/>
    <mergeCell ref="B1626:C1626"/>
    <mergeCell ref="K1626:L1626"/>
    <mergeCell ref="B1627:M1630"/>
    <mergeCell ref="B1632:C1633"/>
    <mergeCell ref="K1632:L1632"/>
    <mergeCell ref="N1619:P1620"/>
    <mergeCell ref="B1621:C1621"/>
    <mergeCell ref="K1621:L1621"/>
    <mergeCell ref="B1623:C1623"/>
    <mergeCell ref="K1623:L1623"/>
    <mergeCell ref="B1624:C1624"/>
    <mergeCell ref="K1624:L1624"/>
    <mergeCell ref="B1616:C1616"/>
    <mergeCell ref="K1616:L1616"/>
    <mergeCell ref="B1617:C1617"/>
    <mergeCell ref="K1617:L1617"/>
    <mergeCell ref="B1619:C1620"/>
    <mergeCell ref="K1619:L1619"/>
    <mergeCell ref="B1610:C1610"/>
    <mergeCell ref="K1610:L1610"/>
    <mergeCell ref="B1612:C1613"/>
    <mergeCell ref="K1612:L1612"/>
    <mergeCell ref="N1612:P1613"/>
    <mergeCell ref="B1614:C1614"/>
    <mergeCell ref="K1614:L1614"/>
    <mergeCell ref="N1604:P1605"/>
    <mergeCell ref="B1606:C1606"/>
    <mergeCell ref="K1606:L1606"/>
    <mergeCell ref="B1608:C1608"/>
    <mergeCell ref="K1608:L1608"/>
    <mergeCell ref="B1609:C1609"/>
    <mergeCell ref="K1609:L1609"/>
    <mergeCell ref="B1601:C1601"/>
    <mergeCell ref="K1601:L1601"/>
    <mergeCell ref="B1602:C1602"/>
    <mergeCell ref="K1602:L1602"/>
    <mergeCell ref="B1604:C1605"/>
    <mergeCell ref="K1604:L1604"/>
    <mergeCell ref="B1598:C1598"/>
    <mergeCell ref="K1598:L1598"/>
    <mergeCell ref="B1599:C1599"/>
    <mergeCell ref="K1599:L1599"/>
    <mergeCell ref="B1600:C1600"/>
    <mergeCell ref="K1600:L1600"/>
    <mergeCell ref="B1592:C1592"/>
    <mergeCell ref="K1592:L1592"/>
    <mergeCell ref="B1594:C1595"/>
    <mergeCell ref="K1594:L1594"/>
    <mergeCell ref="N1594:P1595"/>
    <mergeCell ref="B1596:C1596"/>
    <mergeCell ref="K1596:L1596"/>
    <mergeCell ref="B1581:M1586"/>
    <mergeCell ref="B1588:C1589"/>
    <mergeCell ref="K1588:L1588"/>
    <mergeCell ref="N1588:P1589"/>
    <mergeCell ref="B1590:C1590"/>
    <mergeCell ref="K1590:L1590"/>
    <mergeCell ref="B1577:C1577"/>
    <mergeCell ref="K1577:L1577"/>
    <mergeCell ref="B1579:C1579"/>
    <mergeCell ref="K1579:L1579"/>
    <mergeCell ref="B1580:C1580"/>
    <mergeCell ref="K1580:L1580"/>
    <mergeCell ref="B1572:C1572"/>
    <mergeCell ref="K1572:L1572"/>
    <mergeCell ref="B1573:M1574"/>
    <mergeCell ref="B1575:C1576"/>
    <mergeCell ref="K1575:L1575"/>
    <mergeCell ref="N1575:P1576"/>
    <mergeCell ref="B1569:C1569"/>
    <mergeCell ref="K1569:L1569"/>
    <mergeCell ref="B1570:C1570"/>
    <mergeCell ref="K1570:L1570"/>
    <mergeCell ref="B1571:C1571"/>
    <mergeCell ref="K1571:L1571"/>
    <mergeCell ref="N1563:P1564"/>
    <mergeCell ref="B1565:C1565"/>
    <mergeCell ref="K1565:L1565"/>
    <mergeCell ref="B1567:C1567"/>
    <mergeCell ref="K1567:L1567"/>
    <mergeCell ref="B1568:C1568"/>
    <mergeCell ref="K1568:L1568"/>
    <mergeCell ref="B1556:C1556"/>
    <mergeCell ref="K1556:L1556"/>
    <mergeCell ref="B1557:C1557"/>
    <mergeCell ref="K1557:L1557"/>
    <mergeCell ref="B1558:M1561"/>
    <mergeCell ref="B1563:C1564"/>
    <mergeCell ref="K1563:L1563"/>
    <mergeCell ref="B1553:C1553"/>
    <mergeCell ref="K1553:L1553"/>
    <mergeCell ref="B1554:C1554"/>
    <mergeCell ref="K1554:L1554"/>
    <mergeCell ref="B1555:C1555"/>
    <mergeCell ref="K1555:L1555"/>
    <mergeCell ref="B1548:C1549"/>
    <mergeCell ref="K1548:L1548"/>
    <mergeCell ref="N1548:P1549"/>
    <mergeCell ref="B1550:C1550"/>
    <mergeCell ref="K1550:L1550"/>
    <mergeCell ref="B1552:C1552"/>
    <mergeCell ref="K1552:L1552"/>
    <mergeCell ref="B1542:C1543"/>
    <mergeCell ref="K1542:L1542"/>
    <mergeCell ref="N1542:P1543"/>
    <mergeCell ref="B1544:C1544"/>
    <mergeCell ref="K1544:L1544"/>
    <mergeCell ref="B1546:C1546"/>
    <mergeCell ref="K1546:L1546"/>
    <mergeCell ref="N1535:P1536"/>
    <mergeCell ref="B1537:C1537"/>
    <mergeCell ref="K1537:L1537"/>
    <mergeCell ref="B1539:C1539"/>
    <mergeCell ref="K1539:L1539"/>
    <mergeCell ref="B1540:C1540"/>
    <mergeCell ref="K1540:L1540"/>
    <mergeCell ref="B1531:M1531"/>
    <mergeCell ref="B1532:C1532"/>
    <mergeCell ref="K1532:L1532"/>
    <mergeCell ref="B1533:C1533"/>
    <mergeCell ref="K1533:L1533"/>
    <mergeCell ref="B1535:C1536"/>
    <mergeCell ref="K1535:L1535"/>
    <mergeCell ref="B1527:M1527"/>
    <mergeCell ref="B1528:C1528"/>
    <mergeCell ref="K1528:L1528"/>
    <mergeCell ref="B1529:M1529"/>
    <mergeCell ref="B1530:C1530"/>
    <mergeCell ref="K1530:L1530"/>
    <mergeCell ref="N1521:P1522"/>
    <mergeCell ref="B1523:C1523"/>
    <mergeCell ref="K1523:L1523"/>
    <mergeCell ref="B1525:M1525"/>
    <mergeCell ref="B1526:C1526"/>
    <mergeCell ref="K1526:L1526"/>
    <mergeCell ref="B1517:M1517"/>
    <mergeCell ref="B1518:C1518"/>
    <mergeCell ref="K1518:L1518"/>
    <mergeCell ref="B1519:M1519"/>
    <mergeCell ref="B1521:C1522"/>
    <mergeCell ref="K1521:L1521"/>
    <mergeCell ref="B1511:M1511"/>
    <mergeCell ref="B1513:C1514"/>
    <mergeCell ref="K1513:L1513"/>
    <mergeCell ref="N1513:P1514"/>
    <mergeCell ref="B1515:C1515"/>
    <mergeCell ref="K1515:L1515"/>
    <mergeCell ref="N1505:P1506"/>
    <mergeCell ref="B1507:C1507"/>
    <mergeCell ref="K1507:L1507"/>
    <mergeCell ref="B1509:M1509"/>
    <mergeCell ref="B1510:C1510"/>
    <mergeCell ref="K1510:L1510"/>
    <mergeCell ref="B1501:M1501"/>
    <mergeCell ref="B1502:C1502"/>
    <mergeCell ref="K1502:L1502"/>
    <mergeCell ref="B1503:M1503"/>
    <mergeCell ref="B1505:C1506"/>
    <mergeCell ref="K1505:L1505"/>
    <mergeCell ref="B1498:C1498"/>
    <mergeCell ref="K1498:L1498"/>
    <mergeCell ref="B1499:C1499"/>
    <mergeCell ref="K1499:L1499"/>
    <mergeCell ref="B1500:C1500"/>
    <mergeCell ref="K1500:L1500"/>
    <mergeCell ref="B1493:C1494"/>
    <mergeCell ref="K1493:L1493"/>
    <mergeCell ref="N1493:P1494"/>
    <mergeCell ref="B1495:C1495"/>
    <mergeCell ref="K1495:L1495"/>
    <mergeCell ref="B1497:C1497"/>
    <mergeCell ref="K1497:L1497"/>
    <mergeCell ref="B1488:C1488"/>
    <mergeCell ref="K1488:L1488"/>
    <mergeCell ref="B1490:C1490"/>
    <mergeCell ref="K1490:L1490"/>
    <mergeCell ref="B1491:C1491"/>
    <mergeCell ref="K1491:L1491"/>
    <mergeCell ref="N1480:P1481"/>
    <mergeCell ref="B1482:C1482"/>
    <mergeCell ref="K1482:L1482"/>
    <mergeCell ref="B1484:C1484"/>
    <mergeCell ref="K1484:L1484"/>
    <mergeCell ref="B1486:C1487"/>
    <mergeCell ref="K1486:L1486"/>
    <mergeCell ref="N1486:P1487"/>
    <mergeCell ref="B1477:C1477"/>
    <mergeCell ref="K1477:L1477"/>
    <mergeCell ref="B1478:C1478"/>
    <mergeCell ref="K1478:L1478"/>
    <mergeCell ref="B1480:C1481"/>
    <mergeCell ref="K1480:L1480"/>
    <mergeCell ref="B1472:C1473"/>
    <mergeCell ref="K1472:L1472"/>
    <mergeCell ref="N1472:P1473"/>
    <mergeCell ref="B1474:C1474"/>
    <mergeCell ref="K1474:L1474"/>
    <mergeCell ref="B1476:C1476"/>
    <mergeCell ref="K1476:L1476"/>
    <mergeCell ref="B1468:C1468"/>
    <mergeCell ref="K1468:L1468"/>
    <mergeCell ref="B1469:C1469"/>
    <mergeCell ref="K1469:L1469"/>
    <mergeCell ref="B1470:C1470"/>
    <mergeCell ref="K1470:L1470"/>
    <mergeCell ref="B1462:C1462"/>
    <mergeCell ref="K1462:L1462"/>
    <mergeCell ref="B1464:C1465"/>
    <mergeCell ref="K1464:L1464"/>
    <mergeCell ref="N1464:P1465"/>
    <mergeCell ref="B1466:C1466"/>
    <mergeCell ref="K1466:L1466"/>
    <mergeCell ref="B1458:C1458"/>
    <mergeCell ref="K1458:L1458"/>
    <mergeCell ref="B1460:C1460"/>
    <mergeCell ref="K1460:L1460"/>
    <mergeCell ref="B1461:C1461"/>
    <mergeCell ref="K1461:L1461"/>
    <mergeCell ref="B1452:C1452"/>
    <mergeCell ref="K1452:L1452"/>
    <mergeCell ref="B1453:M1454"/>
    <mergeCell ref="B1456:C1457"/>
    <mergeCell ref="K1456:L1456"/>
    <mergeCell ref="N1456:P1457"/>
    <mergeCell ref="B1448:C1448"/>
    <mergeCell ref="K1448:L1448"/>
    <mergeCell ref="B1450:C1450"/>
    <mergeCell ref="K1450:L1450"/>
    <mergeCell ref="B1451:C1451"/>
    <mergeCell ref="K1451:L1451"/>
    <mergeCell ref="B1442:C1442"/>
    <mergeCell ref="K1442:L1442"/>
    <mergeCell ref="B1443:M1444"/>
    <mergeCell ref="B1446:C1447"/>
    <mergeCell ref="K1446:L1446"/>
    <mergeCell ref="N1446:P1447"/>
    <mergeCell ref="B1438:C1438"/>
    <mergeCell ref="K1438:L1438"/>
    <mergeCell ref="B1440:C1440"/>
    <mergeCell ref="K1440:L1440"/>
    <mergeCell ref="B1441:C1441"/>
    <mergeCell ref="K1441:L1441"/>
    <mergeCell ref="B1432:C1432"/>
    <mergeCell ref="K1432:L1432"/>
    <mergeCell ref="B1433:M1434"/>
    <mergeCell ref="B1436:C1437"/>
    <mergeCell ref="K1436:L1436"/>
    <mergeCell ref="N1436:P1437"/>
    <mergeCell ref="B1429:C1429"/>
    <mergeCell ref="K1429:L1429"/>
    <mergeCell ref="B1430:C1430"/>
    <mergeCell ref="K1430:L1430"/>
    <mergeCell ref="B1431:C1431"/>
    <mergeCell ref="K1431:L1431"/>
    <mergeCell ref="N1423:P1424"/>
    <mergeCell ref="B1425:C1425"/>
    <mergeCell ref="K1425:L1425"/>
    <mergeCell ref="B1427:C1427"/>
    <mergeCell ref="K1427:L1427"/>
    <mergeCell ref="B1428:C1428"/>
    <mergeCell ref="K1428:L1428"/>
    <mergeCell ref="B1418:C1418"/>
    <mergeCell ref="K1418:L1418"/>
    <mergeCell ref="B1419:C1419"/>
    <mergeCell ref="K1419:L1419"/>
    <mergeCell ref="B1420:M1421"/>
    <mergeCell ref="B1423:C1424"/>
    <mergeCell ref="K1423:L1423"/>
    <mergeCell ref="B1415:C1415"/>
    <mergeCell ref="K1415:L1415"/>
    <mergeCell ref="B1416:C1416"/>
    <mergeCell ref="K1416:L1416"/>
    <mergeCell ref="B1417:C1417"/>
    <mergeCell ref="K1417:L1417"/>
    <mergeCell ref="B1409:C1409"/>
    <mergeCell ref="K1409:L1409"/>
    <mergeCell ref="B1411:C1412"/>
    <mergeCell ref="K1411:L1411"/>
    <mergeCell ref="N1411:P1412"/>
    <mergeCell ref="B1413:C1413"/>
    <mergeCell ref="K1413:L1413"/>
    <mergeCell ref="B1406:C1406"/>
    <mergeCell ref="K1406:L1406"/>
    <mergeCell ref="B1407:C1407"/>
    <mergeCell ref="K1407:L1407"/>
    <mergeCell ref="B1408:C1408"/>
    <mergeCell ref="K1408:L1408"/>
    <mergeCell ref="B1400:C1400"/>
    <mergeCell ref="K1400:L1400"/>
    <mergeCell ref="B1402:C1403"/>
    <mergeCell ref="K1402:L1402"/>
    <mergeCell ref="N1402:P1403"/>
    <mergeCell ref="B1404:C1404"/>
    <mergeCell ref="K1404:L1404"/>
    <mergeCell ref="B1394:C1394"/>
    <mergeCell ref="K1394:L1394"/>
    <mergeCell ref="B1396:C1397"/>
    <mergeCell ref="K1396:L1396"/>
    <mergeCell ref="N1396:P1397"/>
    <mergeCell ref="B1398:C1398"/>
    <mergeCell ref="K1398:L1398"/>
    <mergeCell ref="B1388:C1388"/>
    <mergeCell ref="K1388:L1388"/>
    <mergeCell ref="B1390:C1391"/>
    <mergeCell ref="K1390:L1390"/>
    <mergeCell ref="N1390:P1391"/>
    <mergeCell ref="B1392:C1392"/>
    <mergeCell ref="K1392:L1392"/>
    <mergeCell ref="B1384:C1384"/>
    <mergeCell ref="K1384:L1384"/>
    <mergeCell ref="B1386:C1386"/>
    <mergeCell ref="K1386:L1386"/>
    <mergeCell ref="B1387:C1387"/>
    <mergeCell ref="K1387:L1387"/>
    <mergeCell ref="B1379:C1379"/>
    <mergeCell ref="K1379:L1379"/>
    <mergeCell ref="B1380:M1380"/>
    <mergeCell ref="B1382:C1383"/>
    <mergeCell ref="K1382:L1382"/>
    <mergeCell ref="N1382:P1383"/>
    <mergeCell ref="B1376:C1376"/>
    <mergeCell ref="K1376:L1376"/>
    <mergeCell ref="B1377:C1377"/>
    <mergeCell ref="K1377:L1377"/>
    <mergeCell ref="B1378:C1378"/>
    <mergeCell ref="K1378:L1378"/>
    <mergeCell ref="B1372:C1372"/>
    <mergeCell ref="K1372:L1372"/>
    <mergeCell ref="B1374:C1374"/>
    <mergeCell ref="K1374:L1374"/>
    <mergeCell ref="B1375:C1375"/>
    <mergeCell ref="K1375:L1375"/>
    <mergeCell ref="N1364:P1365"/>
    <mergeCell ref="B1366:C1366"/>
    <mergeCell ref="K1366:L1366"/>
    <mergeCell ref="B1368:C1368"/>
    <mergeCell ref="K1368:L1368"/>
    <mergeCell ref="B1370:C1371"/>
    <mergeCell ref="K1370:L1370"/>
    <mergeCell ref="N1370:P1371"/>
    <mergeCell ref="B1360:C1360"/>
    <mergeCell ref="K1360:L1360"/>
    <mergeCell ref="B1361:C1361"/>
    <mergeCell ref="K1361:L1361"/>
    <mergeCell ref="B1362:M1362"/>
    <mergeCell ref="B1364:C1365"/>
    <mergeCell ref="K1364:L1364"/>
    <mergeCell ref="B1355:C1356"/>
    <mergeCell ref="K1355:L1355"/>
    <mergeCell ref="N1355:P1356"/>
    <mergeCell ref="B1357:C1357"/>
    <mergeCell ref="K1357:L1357"/>
    <mergeCell ref="B1359:C1359"/>
    <mergeCell ref="K1359:L1359"/>
    <mergeCell ref="B1349:C1350"/>
    <mergeCell ref="K1349:L1349"/>
    <mergeCell ref="N1349:P1350"/>
    <mergeCell ref="B1351:C1351"/>
    <mergeCell ref="K1351:L1351"/>
    <mergeCell ref="B1353:C1353"/>
    <mergeCell ref="K1353:L1353"/>
    <mergeCell ref="N1342:P1343"/>
    <mergeCell ref="B1344:C1344"/>
    <mergeCell ref="K1344:L1344"/>
    <mergeCell ref="B1346:C1346"/>
    <mergeCell ref="K1346:L1346"/>
    <mergeCell ref="B1347:C1347"/>
    <mergeCell ref="K1347:L1347"/>
    <mergeCell ref="B1338:C1338"/>
    <mergeCell ref="K1338:L1338"/>
    <mergeCell ref="B1339:C1339"/>
    <mergeCell ref="K1339:L1339"/>
    <mergeCell ref="B1340:M1340"/>
    <mergeCell ref="B1342:C1343"/>
    <mergeCell ref="K1342:L1342"/>
    <mergeCell ref="N1332:P1333"/>
    <mergeCell ref="B1334:C1334"/>
    <mergeCell ref="K1334:L1334"/>
    <mergeCell ref="B1336:C1336"/>
    <mergeCell ref="K1336:L1336"/>
    <mergeCell ref="B1337:C1337"/>
    <mergeCell ref="K1337:L1337"/>
    <mergeCell ref="B1329:C1329"/>
    <mergeCell ref="K1329:L1329"/>
    <mergeCell ref="B1330:C1330"/>
    <mergeCell ref="K1330:L1330"/>
    <mergeCell ref="B1332:C1333"/>
    <mergeCell ref="K1332:L1332"/>
    <mergeCell ref="B1326:C1326"/>
    <mergeCell ref="K1326:L1326"/>
    <mergeCell ref="B1327:C1327"/>
    <mergeCell ref="K1327:L1327"/>
    <mergeCell ref="B1328:C1328"/>
    <mergeCell ref="K1328:L1328"/>
    <mergeCell ref="B1320:C1320"/>
    <mergeCell ref="K1320:L1320"/>
    <mergeCell ref="B1322:C1323"/>
    <mergeCell ref="K1322:L1322"/>
    <mergeCell ref="N1322:P1323"/>
    <mergeCell ref="B1324:C1324"/>
    <mergeCell ref="K1324:L1324"/>
    <mergeCell ref="B1315:C1316"/>
    <mergeCell ref="K1315:L1315"/>
    <mergeCell ref="N1315:P1316"/>
    <mergeCell ref="B1317:C1317"/>
    <mergeCell ref="K1317:L1317"/>
    <mergeCell ref="B1319:C1319"/>
    <mergeCell ref="K1319:L1319"/>
    <mergeCell ref="B1310:C1310"/>
    <mergeCell ref="K1310:L1310"/>
    <mergeCell ref="B1312:C1312"/>
    <mergeCell ref="K1312:L1312"/>
    <mergeCell ref="B1313:C1313"/>
    <mergeCell ref="K1313:L1313"/>
    <mergeCell ref="N1302:P1303"/>
    <mergeCell ref="B1304:C1304"/>
    <mergeCell ref="K1304:L1304"/>
    <mergeCell ref="B1306:C1306"/>
    <mergeCell ref="K1306:L1306"/>
    <mergeCell ref="B1308:C1309"/>
    <mergeCell ref="K1308:L1308"/>
    <mergeCell ref="N1308:P1309"/>
    <mergeCell ref="B1299:C1299"/>
    <mergeCell ref="K1299:L1299"/>
    <mergeCell ref="B1300:C1300"/>
    <mergeCell ref="K1300:L1300"/>
    <mergeCell ref="B1302:C1303"/>
    <mergeCell ref="K1302:L1302"/>
    <mergeCell ref="B1294:C1295"/>
    <mergeCell ref="K1294:L1294"/>
    <mergeCell ref="N1294:P1295"/>
    <mergeCell ref="B1296:C1296"/>
    <mergeCell ref="K1296:L1296"/>
    <mergeCell ref="B1298:C1298"/>
    <mergeCell ref="K1298:L1298"/>
    <mergeCell ref="B1290:C1290"/>
    <mergeCell ref="K1290:L1290"/>
    <mergeCell ref="B1291:C1291"/>
    <mergeCell ref="K1291:L1291"/>
    <mergeCell ref="B1292:C1292"/>
    <mergeCell ref="K1292:L1292"/>
    <mergeCell ref="B1285:C1286"/>
    <mergeCell ref="K1285:L1285"/>
    <mergeCell ref="N1285:P1286"/>
    <mergeCell ref="B1287:C1287"/>
    <mergeCell ref="K1287:L1287"/>
    <mergeCell ref="B1289:M1289"/>
    <mergeCell ref="N1278:P1279"/>
    <mergeCell ref="B1280:C1280"/>
    <mergeCell ref="K1280:L1280"/>
    <mergeCell ref="B1282:C1282"/>
    <mergeCell ref="K1282:L1282"/>
    <mergeCell ref="B1283:M1283"/>
    <mergeCell ref="B1273:C1273"/>
    <mergeCell ref="K1273:L1273"/>
    <mergeCell ref="B1275:C1275"/>
    <mergeCell ref="K1275:L1275"/>
    <mergeCell ref="B1276:M1276"/>
    <mergeCell ref="B1278:C1279"/>
    <mergeCell ref="K1278:L1278"/>
    <mergeCell ref="B1268:C1268"/>
    <mergeCell ref="K1268:L1268"/>
    <mergeCell ref="B1269:M1269"/>
    <mergeCell ref="B1271:C1272"/>
    <mergeCell ref="K1271:L1271"/>
    <mergeCell ref="N1271:P1272"/>
    <mergeCell ref="B1262:M1262"/>
    <mergeCell ref="B1264:C1265"/>
    <mergeCell ref="K1264:L1264"/>
    <mergeCell ref="N1264:P1265"/>
    <mergeCell ref="B1266:C1266"/>
    <mergeCell ref="K1266:L1266"/>
    <mergeCell ref="B1257:C1258"/>
    <mergeCell ref="K1257:L1257"/>
    <mergeCell ref="N1257:P1258"/>
    <mergeCell ref="B1259:C1259"/>
    <mergeCell ref="K1259:L1259"/>
    <mergeCell ref="B1261:C1261"/>
    <mergeCell ref="K1261:L1261"/>
    <mergeCell ref="N1250:P1251"/>
    <mergeCell ref="B1252:C1252"/>
    <mergeCell ref="K1252:L1252"/>
    <mergeCell ref="B1254:C1254"/>
    <mergeCell ref="K1254:L1254"/>
    <mergeCell ref="B1255:M1255"/>
    <mergeCell ref="B1246:C1246"/>
    <mergeCell ref="K1246:L1246"/>
    <mergeCell ref="B1247:C1247"/>
    <mergeCell ref="K1247:L1247"/>
    <mergeCell ref="B1248:M1248"/>
    <mergeCell ref="B1250:C1251"/>
    <mergeCell ref="K1250:L1250"/>
    <mergeCell ref="B1242:C1242"/>
    <mergeCell ref="K1242:L1242"/>
    <mergeCell ref="B1243:M1243"/>
    <mergeCell ref="B1245:C1245"/>
    <mergeCell ref="K1245:L1245"/>
    <mergeCell ref="N1245:P1245"/>
    <mergeCell ref="B1238:C1238"/>
    <mergeCell ref="K1238:L1238"/>
    <mergeCell ref="B1240:C1240"/>
    <mergeCell ref="K1240:L1240"/>
    <mergeCell ref="B1241:C1241"/>
    <mergeCell ref="K1241:L1241"/>
    <mergeCell ref="B1233:C1233"/>
    <mergeCell ref="K1233:L1233"/>
    <mergeCell ref="B1234:M1234"/>
    <mergeCell ref="B1236:C1237"/>
    <mergeCell ref="K1236:L1236"/>
    <mergeCell ref="N1236:P1237"/>
    <mergeCell ref="B1229:C1229"/>
    <mergeCell ref="K1229:L1229"/>
    <mergeCell ref="B1231:C1231"/>
    <mergeCell ref="K1231:L1231"/>
    <mergeCell ref="B1232:C1232"/>
    <mergeCell ref="K1232:L1232"/>
    <mergeCell ref="B1224:C1224"/>
    <mergeCell ref="K1224:L1224"/>
    <mergeCell ref="B1225:M1225"/>
    <mergeCell ref="B1227:C1228"/>
    <mergeCell ref="K1227:L1227"/>
    <mergeCell ref="N1227:P1228"/>
    <mergeCell ref="B1220:C1220"/>
    <mergeCell ref="K1220:L1220"/>
    <mergeCell ref="B1222:C1222"/>
    <mergeCell ref="K1222:L1222"/>
    <mergeCell ref="B1223:C1223"/>
    <mergeCell ref="K1223:L1223"/>
    <mergeCell ref="B1215:C1215"/>
    <mergeCell ref="K1215:L1215"/>
    <mergeCell ref="B1216:M1216"/>
    <mergeCell ref="B1218:C1219"/>
    <mergeCell ref="K1218:L1218"/>
    <mergeCell ref="N1218:P1219"/>
    <mergeCell ref="B1211:C1211"/>
    <mergeCell ref="K1211:L1211"/>
    <mergeCell ref="B1213:C1213"/>
    <mergeCell ref="K1213:L1213"/>
    <mergeCell ref="B1214:C1214"/>
    <mergeCell ref="K1214:L1214"/>
    <mergeCell ref="B1206:C1206"/>
    <mergeCell ref="K1206:L1206"/>
    <mergeCell ref="B1207:M1207"/>
    <mergeCell ref="B1209:C1210"/>
    <mergeCell ref="K1209:L1209"/>
    <mergeCell ref="N1209:P1210"/>
    <mergeCell ref="B1202:C1202"/>
    <mergeCell ref="K1202:L1202"/>
    <mergeCell ref="B1204:C1204"/>
    <mergeCell ref="K1204:L1204"/>
    <mergeCell ref="B1205:C1205"/>
    <mergeCell ref="K1205:L1205"/>
    <mergeCell ref="B1197:C1197"/>
    <mergeCell ref="K1197:L1197"/>
    <mergeCell ref="B1198:M1198"/>
    <mergeCell ref="B1200:C1201"/>
    <mergeCell ref="K1200:L1200"/>
    <mergeCell ref="N1200:P1201"/>
    <mergeCell ref="B1193:C1193"/>
    <mergeCell ref="K1193:L1193"/>
    <mergeCell ref="B1195:C1195"/>
    <mergeCell ref="K1195:L1195"/>
    <mergeCell ref="B1196:C1196"/>
    <mergeCell ref="K1196:L1196"/>
    <mergeCell ref="B1188:C1188"/>
    <mergeCell ref="K1188:L1188"/>
    <mergeCell ref="B1189:M1189"/>
    <mergeCell ref="B1191:C1192"/>
    <mergeCell ref="K1191:L1191"/>
    <mergeCell ref="N1191:P1192"/>
    <mergeCell ref="B1184:C1184"/>
    <mergeCell ref="K1184:L1184"/>
    <mergeCell ref="B1186:C1186"/>
    <mergeCell ref="K1186:L1186"/>
    <mergeCell ref="B1187:C1187"/>
    <mergeCell ref="K1187:L1187"/>
    <mergeCell ref="B1180:C1180"/>
    <mergeCell ref="K1180:L1180"/>
    <mergeCell ref="B1181:M1181"/>
    <mergeCell ref="B1182:C1183"/>
    <mergeCell ref="K1182:L1182"/>
    <mergeCell ref="N1182:P1183"/>
    <mergeCell ref="B1176:C1176"/>
    <mergeCell ref="K1176:L1176"/>
    <mergeCell ref="B1178:C1178"/>
    <mergeCell ref="K1178:L1178"/>
    <mergeCell ref="B1179:C1179"/>
    <mergeCell ref="K1179:L1179"/>
    <mergeCell ref="B1171:C1171"/>
    <mergeCell ref="K1171:L1171"/>
    <mergeCell ref="B1172:M1172"/>
    <mergeCell ref="B1174:C1175"/>
    <mergeCell ref="K1174:L1174"/>
    <mergeCell ref="N1174:P1175"/>
    <mergeCell ref="B1165:M1165"/>
    <mergeCell ref="B1167:C1168"/>
    <mergeCell ref="K1167:L1167"/>
    <mergeCell ref="N1167:P1168"/>
    <mergeCell ref="B1169:C1169"/>
    <mergeCell ref="K1169:L1169"/>
    <mergeCell ref="B1162:C1162"/>
    <mergeCell ref="K1162:L1162"/>
    <mergeCell ref="B1163:C1163"/>
    <mergeCell ref="K1163:L1163"/>
    <mergeCell ref="B1164:C1164"/>
    <mergeCell ref="K1164:L1164"/>
    <mergeCell ref="B1156:M1156"/>
    <mergeCell ref="B1158:C1159"/>
    <mergeCell ref="K1158:L1158"/>
    <mergeCell ref="N1158:P1159"/>
    <mergeCell ref="B1160:C1160"/>
    <mergeCell ref="K1160:L1160"/>
    <mergeCell ref="B1153:C1153"/>
    <mergeCell ref="K1153:L1153"/>
    <mergeCell ref="B1154:C1154"/>
    <mergeCell ref="K1154:L1154"/>
    <mergeCell ref="B1155:C1155"/>
    <mergeCell ref="K1155:L1155"/>
    <mergeCell ref="B1147:M1147"/>
    <mergeCell ref="B1149:C1150"/>
    <mergeCell ref="K1149:L1149"/>
    <mergeCell ref="N1149:P1150"/>
    <mergeCell ref="B1151:C1151"/>
    <mergeCell ref="K1151:L1151"/>
    <mergeCell ref="B1144:C1144"/>
    <mergeCell ref="K1144:L1144"/>
    <mergeCell ref="B1145:C1145"/>
    <mergeCell ref="K1145:L1145"/>
    <mergeCell ref="B1146:C1146"/>
    <mergeCell ref="K1146:L1146"/>
    <mergeCell ref="B1138:C1138"/>
    <mergeCell ref="K1138:L1138"/>
    <mergeCell ref="B1140:C1141"/>
    <mergeCell ref="K1140:L1140"/>
    <mergeCell ref="N1140:P1141"/>
    <mergeCell ref="B1142:C1142"/>
    <mergeCell ref="K1142:L1142"/>
    <mergeCell ref="B1132:C1132"/>
    <mergeCell ref="K1132:L1132"/>
    <mergeCell ref="B1134:C1135"/>
    <mergeCell ref="K1134:L1134"/>
    <mergeCell ref="N1134:P1135"/>
    <mergeCell ref="B1136:C1136"/>
    <mergeCell ref="K1136:L1136"/>
    <mergeCell ref="B1126:M1126"/>
    <mergeCell ref="B1128:C1129"/>
    <mergeCell ref="K1128:L1128"/>
    <mergeCell ref="N1128:P1129"/>
    <mergeCell ref="B1130:C1130"/>
    <mergeCell ref="K1130:L1130"/>
    <mergeCell ref="B1123:C1123"/>
    <mergeCell ref="K1123:L1123"/>
    <mergeCell ref="B1124:C1124"/>
    <mergeCell ref="K1124:L1124"/>
    <mergeCell ref="B1125:C1125"/>
    <mergeCell ref="K1125:L1125"/>
    <mergeCell ref="B1117:M1117"/>
    <mergeCell ref="B1119:C1120"/>
    <mergeCell ref="K1119:L1119"/>
    <mergeCell ref="N1119:P1120"/>
    <mergeCell ref="B1121:C1121"/>
    <mergeCell ref="K1121:L1121"/>
    <mergeCell ref="N1111:P1112"/>
    <mergeCell ref="B1113:C1113"/>
    <mergeCell ref="K1113:L1113"/>
    <mergeCell ref="B1115:C1115"/>
    <mergeCell ref="K1115:L1115"/>
    <mergeCell ref="B1116:C1116"/>
    <mergeCell ref="K1116:L1116"/>
    <mergeCell ref="B1107:C1107"/>
    <mergeCell ref="K1107:L1107"/>
    <mergeCell ref="B1108:C1108"/>
    <mergeCell ref="K1108:L1108"/>
    <mergeCell ref="B1109:M1109"/>
    <mergeCell ref="B1111:C1112"/>
    <mergeCell ref="K1111:L1111"/>
    <mergeCell ref="N1101:P1102"/>
    <mergeCell ref="B1103:C1103"/>
    <mergeCell ref="K1103:L1103"/>
    <mergeCell ref="B1105:C1105"/>
    <mergeCell ref="K1105:L1105"/>
    <mergeCell ref="B1106:C1106"/>
    <mergeCell ref="K1106:L1106"/>
    <mergeCell ref="B1097:C1097"/>
    <mergeCell ref="K1097:L1097"/>
    <mergeCell ref="B1098:C1098"/>
    <mergeCell ref="K1098:L1098"/>
    <mergeCell ref="B1099:M1099"/>
    <mergeCell ref="B1101:C1102"/>
    <mergeCell ref="K1101:L1101"/>
    <mergeCell ref="N1091:P1092"/>
    <mergeCell ref="B1093:C1093"/>
    <mergeCell ref="K1093:L1093"/>
    <mergeCell ref="B1095:C1095"/>
    <mergeCell ref="K1095:L1095"/>
    <mergeCell ref="B1096:C1096"/>
    <mergeCell ref="K1096:L1096"/>
    <mergeCell ref="B1087:C1087"/>
    <mergeCell ref="K1087:L1087"/>
    <mergeCell ref="B1088:C1088"/>
    <mergeCell ref="K1088:L1088"/>
    <mergeCell ref="B1089:M1089"/>
    <mergeCell ref="B1091:C1092"/>
    <mergeCell ref="K1091:L1091"/>
    <mergeCell ref="N1081:P1082"/>
    <mergeCell ref="B1083:C1083"/>
    <mergeCell ref="K1083:L1083"/>
    <mergeCell ref="B1085:C1085"/>
    <mergeCell ref="K1085:L1085"/>
    <mergeCell ref="B1086:C1086"/>
    <mergeCell ref="K1086:L1086"/>
    <mergeCell ref="B1077:C1077"/>
    <mergeCell ref="K1077:L1077"/>
    <mergeCell ref="B1078:C1078"/>
    <mergeCell ref="K1078:L1078"/>
    <mergeCell ref="B1079:M1079"/>
    <mergeCell ref="B1081:C1082"/>
    <mergeCell ref="K1081:L1081"/>
    <mergeCell ref="N1071:P1072"/>
    <mergeCell ref="B1073:C1073"/>
    <mergeCell ref="K1073:L1073"/>
    <mergeCell ref="B1075:C1075"/>
    <mergeCell ref="K1075:L1075"/>
    <mergeCell ref="B1076:C1076"/>
    <mergeCell ref="K1076:L1076"/>
    <mergeCell ref="B1067:C1067"/>
    <mergeCell ref="K1067:L1067"/>
    <mergeCell ref="B1068:C1068"/>
    <mergeCell ref="K1068:L1068"/>
    <mergeCell ref="B1069:M1069"/>
    <mergeCell ref="B1071:C1072"/>
    <mergeCell ref="K1071:L1071"/>
    <mergeCell ref="N1061:P1062"/>
    <mergeCell ref="B1063:C1063"/>
    <mergeCell ref="K1063:L1063"/>
    <mergeCell ref="B1065:C1065"/>
    <mergeCell ref="K1065:L1065"/>
    <mergeCell ref="B1066:C1066"/>
    <mergeCell ref="K1066:L1066"/>
    <mergeCell ref="B1057:C1057"/>
    <mergeCell ref="K1057:L1057"/>
    <mergeCell ref="B1058:C1058"/>
    <mergeCell ref="K1058:L1058"/>
    <mergeCell ref="B1059:M1059"/>
    <mergeCell ref="B1061:C1062"/>
    <mergeCell ref="K1061:L1061"/>
    <mergeCell ref="B1054:C1054"/>
    <mergeCell ref="K1054:L1054"/>
    <mergeCell ref="B1055:C1055"/>
    <mergeCell ref="K1055:L1055"/>
    <mergeCell ref="B1056:C1056"/>
    <mergeCell ref="K1056:L1056"/>
    <mergeCell ref="B1051:C1051"/>
    <mergeCell ref="K1051:L1051"/>
    <mergeCell ref="B1052:C1052"/>
    <mergeCell ref="K1052:L1052"/>
    <mergeCell ref="B1053:C1053"/>
    <mergeCell ref="K1053:L1053"/>
    <mergeCell ref="B1046:C1046"/>
    <mergeCell ref="K1046:L1046"/>
    <mergeCell ref="B1048:M1048"/>
    <mergeCell ref="B1049:C1049"/>
    <mergeCell ref="K1049:L1049"/>
    <mergeCell ref="B1050:C1050"/>
    <mergeCell ref="K1050:L1050"/>
    <mergeCell ref="B1041:C1041"/>
    <mergeCell ref="K1041:L1041"/>
    <mergeCell ref="B1042:M1042"/>
    <mergeCell ref="B1044:C1045"/>
    <mergeCell ref="K1044:L1044"/>
    <mergeCell ref="N1044:P1045"/>
    <mergeCell ref="N1035:P1036"/>
    <mergeCell ref="B1037:C1037"/>
    <mergeCell ref="K1037:L1037"/>
    <mergeCell ref="B1039:C1039"/>
    <mergeCell ref="K1039:L1039"/>
    <mergeCell ref="B1040:C1040"/>
    <mergeCell ref="K1040:L1040"/>
    <mergeCell ref="B1031:C1031"/>
    <mergeCell ref="K1031:L1031"/>
    <mergeCell ref="B1032:C1032"/>
    <mergeCell ref="K1032:L1032"/>
    <mergeCell ref="B1033:M1033"/>
    <mergeCell ref="B1035:C1036"/>
    <mergeCell ref="K1035:L1035"/>
    <mergeCell ref="N1025:P1026"/>
    <mergeCell ref="B1027:C1027"/>
    <mergeCell ref="K1027:L1027"/>
    <mergeCell ref="B1029:C1029"/>
    <mergeCell ref="K1029:L1029"/>
    <mergeCell ref="B1030:C1030"/>
    <mergeCell ref="K1030:L1030"/>
    <mergeCell ref="B1021:C1021"/>
    <mergeCell ref="K1021:L1021"/>
    <mergeCell ref="B1022:C1022"/>
    <mergeCell ref="K1022:L1022"/>
    <mergeCell ref="B1023:M1023"/>
    <mergeCell ref="B1025:C1026"/>
    <mergeCell ref="K1025:L1025"/>
    <mergeCell ref="N1015:P1016"/>
    <mergeCell ref="B1017:C1017"/>
    <mergeCell ref="K1017:L1017"/>
    <mergeCell ref="B1019:C1019"/>
    <mergeCell ref="K1019:L1019"/>
    <mergeCell ref="B1020:C1020"/>
    <mergeCell ref="K1020:L1020"/>
    <mergeCell ref="B1011:C1011"/>
    <mergeCell ref="K1011:L1011"/>
    <mergeCell ref="B1012:C1012"/>
    <mergeCell ref="K1012:L1012"/>
    <mergeCell ref="B1013:M1013"/>
    <mergeCell ref="B1015:C1016"/>
    <mergeCell ref="K1015:L1015"/>
    <mergeCell ref="B1008:C1008"/>
    <mergeCell ref="K1008:L1008"/>
    <mergeCell ref="B1009:C1009"/>
    <mergeCell ref="K1009:L1009"/>
    <mergeCell ref="B1010:C1010"/>
    <mergeCell ref="K1010:L1010"/>
    <mergeCell ref="B1005:C1005"/>
    <mergeCell ref="K1005:L1005"/>
    <mergeCell ref="B1006:C1006"/>
    <mergeCell ref="K1006:L1006"/>
    <mergeCell ref="B1007:C1007"/>
    <mergeCell ref="K1007:L1007"/>
    <mergeCell ref="B999:M999"/>
    <mergeCell ref="B1001:C1002"/>
    <mergeCell ref="K1001:L1001"/>
    <mergeCell ref="N1001:P1002"/>
    <mergeCell ref="B1003:C1003"/>
    <mergeCell ref="K1003:L1003"/>
    <mergeCell ref="B996:C996"/>
    <mergeCell ref="K996:L996"/>
    <mergeCell ref="B997:C997"/>
    <mergeCell ref="K997:L997"/>
    <mergeCell ref="B998:C998"/>
    <mergeCell ref="K998:L998"/>
    <mergeCell ref="B993:C993"/>
    <mergeCell ref="K993:L993"/>
    <mergeCell ref="B994:C994"/>
    <mergeCell ref="K994:L994"/>
    <mergeCell ref="B995:C995"/>
    <mergeCell ref="K995:L995"/>
    <mergeCell ref="N987:P988"/>
    <mergeCell ref="B989:C989"/>
    <mergeCell ref="K989:L989"/>
    <mergeCell ref="B991:C991"/>
    <mergeCell ref="K991:L991"/>
    <mergeCell ref="B992:C992"/>
    <mergeCell ref="K992:L992"/>
    <mergeCell ref="B983:C983"/>
    <mergeCell ref="K983:L983"/>
    <mergeCell ref="B984:C984"/>
    <mergeCell ref="K984:L984"/>
    <mergeCell ref="B985:M985"/>
    <mergeCell ref="B987:C988"/>
    <mergeCell ref="K987:L987"/>
    <mergeCell ref="B980:C980"/>
    <mergeCell ref="K980:L980"/>
    <mergeCell ref="B981:C981"/>
    <mergeCell ref="K981:L981"/>
    <mergeCell ref="B982:C982"/>
    <mergeCell ref="K982:L982"/>
    <mergeCell ref="B976:C976"/>
    <mergeCell ref="K976:L976"/>
    <mergeCell ref="B978:C978"/>
    <mergeCell ref="K978:L978"/>
    <mergeCell ref="B979:C979"/>
    <mergeCell ref="K979:L979"/>
    <mergeCell ref="B971:C971"/>
    <mergeCell ref="K971:L971"/>
    <mergeCell ref="B972:M972"/>
    <mergeCell ref="B974:C975"/>
    <mergeCell ref="K974:L974"/>
    <mergeCell ref="N974:P975"/>
    <mergeCell ref="N965:P966"/>
    <mergeCell ref="B967:C967"/>
    <mergeCell ref="K967:L967"/>
    <mergeCell ref="B969:C969"/>
    <mergeCell ref="K969:L969"/>
    <mergeCell ref="B970:C970"/>
    <mergeCell ref="K970:L970"/>
    <mergeCell ref="B961:C961"/>
    <mergeCell ref="K961:L961"/>
    <mergeCell ref="B962:C962"/>
    <mergeCell ref="K962:L962"/>
    <mergeCell ref="B963:M963"/>
    <mergeCell ref="B965:C966"/>
    <mergeCell ref="K965:L965"/>
    <mergeCell ref="N955:P956"/>
    <mergeCell ref="B957:C957"/>
    <mergeCell ref="K957:L957"/>
    <mergeCell ref="B959:C959"/>
    <mergeCell ref="K959:L959"/>
    <mergeCell ref="B960:C960"/>
    <mergeCell ref="K960:L960"/>
    <mergeCell ref="B951:C951"/>
    <mergeCell ref="K951:L951"/>
    <mergeCell ref="B952:C952"/>
    <mergeCell ref="K952:L952"/>
    <mergeCell ref="B953:M953"/>
    <mergeCell ref="B955:C956"/>
    <mergeCell ref="K955:L955"/>
    <mergeCell ref="B946:C946"/>
    <mergeCell ref="K946:L946"/>
    <mergeCell ref="B948:M948"/>
    <mergeCell ref="B949:C949"/>
    <mergeCell ref="K949:L949"/>
    <mergeCell ref="B950:C950"/>
    <mergeCell ref="K950:L950"/>
    <mergeCell ref="B941:C941"/>
    <mergeCell ref="K941:L941"/>
    <mergeCell ref="B942:M942"/>
    <mergeCell ref="B944:C945"/>
    <mergeCell ref="K944:L944"/>
    <mergeCell ref="N944:P945"/>
    <mergeCell ref="B938:C938"/>
    <mergeCell ref="K938:L938"/>
    <mergeCell ref="B939:C939"/>
    <mergeCell ref="K939:L939"/>
    <mergeCell ref="B940:C940"/>
    <mergeCell ref="K940:L940"/>
    <mergeCell ref="B932:M932"/>
    <mergeCell ref="B934:C935"/>
    <mergeCell ref="K934:L934"/>
    <mergeCell ref="N934:P935"/>
    <mergeCell ref="B936:C936"/>
    <mergeCell ref="K936:L936"/>
    <mergeCell ref="B929:C929"/>
    <mergeCell ref="K929:L929"/>
    <mergeCell ref="B930:C930"/>
    <mergeCell ref="K930:L930"/>
    <mergeCell ref="B931:C931"/>
    <mergeCell ref="K931:L931"/>
    <mergeCell ref="B925:C925"/>
    <mergeCell ref="K925:L925"/>
    <mergeCell ref="B927:C927"/>
    <mergeCell ref="K927:L927"/>
    <mergeCell ref="B928:C928"/>
    <mergeCell ref="K928:L928"/>
    <mergeCell ref="B920:C920"/>
    <mergeCell ref="K920:L920"/>
    <mergeCell ref="B921:M921"/>
    <mergeCell ref="B923:C924"/>
    <mergeCell ref="K923:L923"/>
    <mergeCell ref="N923:P924"/>
    <mergeCell ref="B917:C917"/>
    <mergeCell ref="K917:L917"/>
    <mergeCell ref="B918:C918"/>
    <mergeCell ref="K918:L918"/>
    <mergeCell ref="B919:C919"/>
    <mergeCell ref="K919:L919"/>
    <mergeCell ref="B911:M911"/>
    <mergeCell ref="B913:C914"/>
    <mergeCell ref="K913:L913"/>
    <mergeCell ref="N913:P914"/>
    <mergeCell ref="B915:C915"/>
    <mergeCell ref="K915:L915"/>
    <mergeCell ref="B908:C908"/>
    <mergeCell ref="K908:L908"/>
    <mergeCell ref="B909:C909"/>
    <mergeCell ref="K909:L909"/>
    <mergeCell ref="B910:C910"/>
    <mergeCell ref="K910:L910"/>
    <mergeCell ref="B905:C905"/>
    <mergeCell ref="K905:L905"/>
    <mergeCell ref="B906:C906"/>
    <mergeCell ref="K906:L906"/>
    <mergeCell ref="B907:C907"/>
    <mergeCell ref="K907:L907"/>
    <mergeCell ref="B899:M899"/>
    <mergeCell ref="B901:C902"/>
    <mergeCell ref="K901:L901"/>
    <mergeCell ref="N901:P902"/>
    <mergeCell ref="B903:C903"/>
    <mergeCell ref="K903:L903"/>
    <mergeCell ref="B896:C896"/>
    <mergeCell ref="K896:L896"/>
    <mergeCell ref="B897:C897"/>
    <mergeCell ref="K897:L897"/>
    <mergeCell ref="B898:C898"/>
    <mergeCell ref="K898:L898"/>
    <mergeCell ref="B893:C893"/>
    <mergeCell ref="K893:L893"/>
    <mergeCell ref="B894:C894"/>
    <mergeCell ref="K894:L894"/>
    <mergeCell ref="B895:C895"/>
    <mergeCell ref="K895:L895"/>
    <mergeCell ref="B887:M887"/>
    <mergeCell ref="B889:C890"/>
    <mergeCell ref="K889:L889"/>
    <mergeCell ref="N889:P890"/>
    <mergeCell ref="B891:C891"/>
    <mergeCell ref="K891:L891"/>
    <mergeCell ref="B884:C884"/>
    <mergeCell ref="K884:L884"/>
    <mergeCell ref="B885:C885"/>
    <mergeCell ref="K885:L885"/>
    <mergeCell ref="B886:C886"/>
    <mergeCell ref="K886:L886"/>
    <mergeCell ref="B878:M878"/>
    <mergeCell ref="B880:C881"/>
    <mergeCell ref="K880:L880"/>
    <mergeCell ref="N880:P881"/>
    <mergeCell ref="B882:C882"/>
    <mergeCell ref="K882:L882"/>
    <mergeCell ref="B874:C874"/>
    <mergeCell ref="K874:L874"/>
    <mergeCell ref="B876:C876"/>
    <mergeCell ref="K876:L876"/>
    <mergeCell ref="B877:C877"/>
    <mergeCell ref="K877:L877"/>
    <mergeCell ref="B869:C869"/>
    <mergeCell ref="K869:L869"/>
    <mergeCell ref="B870:M870"/>
    <mergeCell ref="B872:C873"/>
    <mergeCell ref="K872:L872"/>
    <mergeCell ref="N872:P873"/>
    <mergeCell ref="B864:C865"/>
    <mergeCell ref="K864:L864"/>
    <mergeCell ref="N864:P865"/>
    <mergeCell ref="B866:C866"/>
    <mergeCell ref="K866:L866"/>
    <mergeCell ref="B868:C868"/>
    <mergeCell ref="K868:L868"/>
    <mergeCell ref="N857:P858"/>
    <mergeCell ref="B859:C859"/>
    <mergeCell ref="K859:L859"/>
    <mergeCell ref="B861:C861"/>
    <mergeCell ref="K861:L861"/>
    <mergeCell ref="B862:M862"/>
    <mergeCell ref="B853:C853"/>
    <mergeCell ref="K853:L853"/>
    <mergeCell ref="B854:C854"/>
    <mergeCell ref="K854:L854"/>
    <mergeCell ref="B855:M855"/>
    <mergeCell ref="B857:C858"/>
    <mergeCell ref="K857:L857"/>
    <mergeCell ref="B850:C850"/>
    <mergeCell ref="K850:L850"/>
    <mergeCell ref="B851:C851"/>
    <mergeCell ref="K851:L851"/>
    <mergeCell ref="B852:C852"/>
    <mergeCell ref="K852:L852"/>
    <mergeCell ref="B847:C847"/>
    <mergeCell ref="K847:L847"/>
    <mergeCell ref="B848:C848"/>
    <mergeCell ref="K848:L848"/>
    <mergeCell ref="B849:C849"/>
    <mergeCell ref="K849:L849"/>
    <mergeCell ref="B841:M841"/>
    <mergeCell ref="B843:C844"/>
    <mergeCell ref="K843:L843"/>
    <mergeCell ref="N843:P844"/>
    <mergeCell ref="B845:C845"/>
    <mergeCell ref="K845:L845"/>
    <mergeCell ref="B838:C838"/>
    <mergeCell ref="K838:L838"/>
    <mergeCell ref="B839:C839"/>
    <mergeCell ref="K839:L839"/>
    <mergeCell ref="B840:C840"/>
    <mergeCell ref="K840:L840"/>
    <mergeCell ref="B835:C835"/>
    <mergeCell ref="K835:L835"/>
    <mergeCell ref="B836:C836"/>
    <mergeCell ref="K836:L836"/>
    <mergeCell ref="B837:C837"/>
    <mergeCell ref="K837:L837"/>
    <mergeCell ref="B831:C831"/>
    <mergeCell ref="K831:L831"/>
    <mergeCell ref="B832:M832"/>
    <mergeCell ref="B833:C833"/>
    <mergeCell ref="K833:L833"/>
    <mergeCell ref="B834:C834"/>
    <mergeCell ref="K834:L834"/>
    <mergeCell ref="B827:C827"/>
    <mergeCell ref="K827:L827"/>
    <mergeCell ref="B828:M828"/>
    <mergeCell ref="B829:C829"/>
    <mergeCell ref="K829:L829"/>
    <mergeCell ref="B830:M830"/>
    <mergeCell ref="B822:C822"/>
    <mergeCell ref="K822:L822"/>
    <mergeCell ref="B824:M824"/>
    <mergeCell ref="B825:C825"/>
    <mergeCell ref="K825:L825"/>
    <mergeCell ref="B826:M826"/>
    <mergeCell ref="B818:C818"/>
    <mergeCell ref="K818:L818"/>
    <mergeCell ref="B819:M819"/>
    <mergeCell ref="B820:C821"/>
    <mergeCell ref="K820:L820"/>
    <mergeCell ref="N820:P821"/>
    <mergeCell ref="N812:P813"/>
    <mergeCell ref="B814:C814"/>
    <mergeCell ref="K814:L814"/>
    <mergeCell ref="B816:C816"/>
    <mergeCell ref="K816:L816"/>
    <mergeCell ref="B817:C817"/>
    <mergeCell ref="K817:L817"/>
    <mergeCell ref="B808:C808"/>
    <mergeCell ref="K808:L808"/>
    <mergeCell ref="B809:C809"/>
    <mergeCell ref="K809:L809"/>
    <mergeCell ref="B810:M810"/>
    <mergeCell ref="B812:C813"/>
    <mergeCell ref="K812:L812"/>
    <mergeCell ref="B804:M804"/>
    <mergeCell ref="B805:C805"/>
    <mergeCell ref="K805:L805"/>
    <mergeCell ref="B806:C806"/>
    <mergeCell ref="K806:L806"/>
    <mergeCell ref="B807:M807"/>
    <mergeCell ref="B798:M798"/>
    <mergeCell ref="B800:C801"/>
    <mergeCell ref="K800:L800"/>
    <mergeCell ref="N800:P801"/>
    <mergeCell ref="B802:C802"/>
    <mergeCell ref="K802:L802"/>
    <mergeCell ref="B793:C794"/>
    <mergeCell ref="K793:L793"/>
    <mergeCell ref="N793:P794"/>
    <mergeCell ref="B795:C795"/>
    <mergeCell ref="K795:L795"/>
    <mergeCell ref="B797:C797"/>
    <mergeCell ref="K797:L797"/>
    <mergeCell ref="B789:C789"/>
    <mergeCell ref="K789:L789"/>
    <mergeCell ref="B790:C790"/>
    <mergeCell ref="K790:L790"/>
    <mergeCell ref="B791:C791"/>
    <mergeCell ref="K791:L791"/>
    <mergeCell ref="B784:C785"/>
    <mergeCell ref="K784:L784"/>
    <mergeCell ref="N784:P785"/>
    <mergeCell ref="B786:C786"/>
    <mergeCell ref="K786:L786"/>
    <mergeCell ref="B788:C788"/>
    <mergeCell ref="K788:L788"/>
    <mergeCell ref="B780:C780"/>
    <mergeCell ref="K780:L780"/>
    <mergeCell ref="B781:C781"/>
    <mergeCell ref="K781:L781"/>
    <mergeCell ref="B782:C782"/>
    <mergeCell ref="K782:L782"/>
    <mergeCell ref="N774:P775"/>
    <mergeCell ref="B776:C776"/>
    <mergeCell ref="K776:L776"/>
    <mergeCell ref="B778:C778"/>
    <mergeCell ref="K778:L778"/>
    <mergeCell ref="B779:C779"/>
    <mergeCell ref="K779:L779"/>
    <mergeCell ref="B769:C769"/>
    <mergeCell ref="K769:L769"/>
    <mergeCell ref="B770:C770"/>
    <mergeCell ref="K770:L770"/>
    <mergeCell ref="B771:M772"/>
    <mergeCell ref="B774:C775"/>
    <mergeCell ref="K774:L774"/>
    <mergeCell ref="B763:C763"/>
    <mergeCell ref="K763:L763"/>
    <mergeCell ref="B765:C766"/>
    <mergeCell ref="K765:L765"/>
    <mergeCell ref="N765:P766"/>
    <mergeCell ref="B767:C767"/>
    <mergeCell ref="K767:L767"/>
    <mergeCell ref="B758:C759"/>
    <mergeCell ref="K758:L758"/>
    <mergeCell ref="N758:P759"/>
    <mergeCell ref="B760:C760"/>
    <mergeCell ref="K760:L760"/>
    <mergeCell ref="B762:C762"/>
    <mergeCell ref="K762:L762"/>
    <mergeCell ref="B752:C753"/>
    <mergeCell ref="K752:L752"/>
    <mergeCell ref="N752:P753"/>
    <mergeCell ref="B754:C754"/>
    <mergeCell ref="K754:L754"/>
    <mergeCell ref="B756:C756"/>
    <mergeCell ref="K756:L756"/>
    <mergeCell ref="B748:C748"/>
    <mergeCell ref="K748:L748"/>
    <mergeCell ref="B749:C749"/>
    <mergeCell ref="K749:L749"/>
    <mergeCell ref="B750:C750"/>
    <mergeCell ref="K750:L750"/>
    <mergeCell ref="B742:C742"/>
    <mergeCell ref="K742:L742"/>
    <mergeCell ref="B744:C745"/>
    <mergeCell ref="K744:L744"/>
    <mergeCell ref="N744:P745"/>
    <mergeCell ref="B746:C746"/>
    <mergeCell ref="K746:L746"/>
    <mergeCell ref="B739:C739"/>
    <mergeCell ref="K739:L739"/>
    <mergeCell ref="B740:C740"/>
    <mergeCell ref="K740:L740"/>
    <mergeCell ref="B741:C741"/>
    <mergeCell ref="K741:L741"/>
    <mergeCell ref="B733:C733"/>
    <mergeCell ref="K733:L733"/>
    <mergeCell ref="B735:C736"/>
    <mergeCell ref="K735:L735"/>
    <mergeCell ref="N735:P736"/>
    <mergeCell ref="B737:C737"/>
    <mergeCell ref="K737:L737"/>
    <mergeCell ref="B727:C727"/>
    <mergeCell ref="K727:L727"/>
    <mergeCell ref="B729:C730"/>
    <mergeCell ref="K729:L729"/>
    <mergeCell ref="N729:P730"/>
    <mergeCell ref="B731:C731"/>
    <mergeCell ref="K731:L731"/>
    <mergeCell ref="B722:C723"/>
    <mergeCell ref="K722:L722"/>
    <mergeCell ref="N722:P723"/>
    <mergeCell ref="B724:C724"/>
    <mergeCell ref="K724:L724"/>
    <mergeCell ref="B726:C726"/>
    <mergeCell ref="K726:L726"/>
    <mergeCell ref="B718:C718"/>
    <mergeCell ref="K718:L718"/>
    <mergeCell ref="B719:C719"/>
    <mergeCell ref="K719:L719"/>
    <mergeCell ref="B720:C720"/>
    <mergeCell ref="K720:L720"/>
    <mergeCell ref="B712:C712"/>
    <mergeCell ref="K712:L712"/>
    <mergeCell ref="B714:C715"/>
    <mergeCell ref="K714:L714"/>
    <mergeCell ref="N714:P715"/>
    <mergeCell ref="B716:C716"/>
    <mergeCell ref="K716:L716"/>
    <mergeCell ref="B709:C709"/>
    <mergeCell ref="K709:L709"/>
    <mergeCell ref="B710:C710"/>
    <mergeCell ref="K710:L710"/>
    <mergeCell ref="B711:C711"/>
    <mergeCell ref="K711:L711"/>
    <mergeCell ref="B706:C706"/>
    <mergeCell ref="K706:L706"/>
    <mergeCell ref="B707:C707"/>
    <mergeCell ref="K707:L707"/>
    <mergeCell ref="B708:C708"/>
    <mergeCell ref="K708:L708"/>
    <mergeCell ref="B703:C703"/>
    <mergeCell ref="K703:L703"/>
    <mergeCell ref="B704:C704"/>
    <mergeCell ref="K704:L704"/>
    <mergeCell ref="B705:C705"/>
    <mergeCell ref="K705:L705"/>
    <mergeCell ref="B700:C700"/>
    <mergeCell ref="K700:L700"/>
    <mergeCell ref="B701:C701"/>
    <mergeCell ref="K701:L701"/>
    <mergeCell ref="B702:C702"/>
    <mergeCell ref="K702:L702"/>
    <mergeCell ref="B697:C697"/>
    <mergeCell ref="K697:L697"/>
    <mergeCell ref="B698:C698"/>
    <mergeCell ref="K698:L698"/>
    <mergeCell ref="B699:C699"/>
    <mergeCell ref="K699:L699"/>
    <mergeCell ref="B692:C692"/>
    <mergeCell ref="K692:L692"/>
    <mergeCell ref="B694:M694"/>
    <mergeCell ref="B695:C695"/>
    <mergeCell ref="K695:L695"/>
    <mergeCell ref="B696:C696"/>
    <mergeCell ref="K696:L696"/>
    <mergeCell ref="B687:C687"/>
    <mergeCell ref="K687:L687"/>
    <mergeCell ref="B688:M688"/>
    <mergeCell ref="B690:C691"/>
    <mergeCell ref="K690:L690"/>
    <mergeCell ref="N690:P691"/>
    <mergeCell ref="B683:C683"/>
    <mergeCell ref="K683:L683"/>
    <mergeCell ref="B685:C685"/>
    <mergeCell ref="K685:L685"/>
    <mergeCell ref="B686:C686"/>
    <mergeCell ref="K686:L686"/>
    <mergeCell ref="B678:C678"/>
    <mergeCell ref="K678:L678"/>
    <mergeCell ref="B679:M679"/>
    <mergeCell ref="B681:C682"/>
    <mergeCell ref="K681:L681"/>
    <mergeCell ref="N681:P682"/>
    <mergeCell ref="N672:P673"/>
    <mergeCell ref="B674:C674"/>
    <mergeCell ref="K674:L674"/>
    <mergeCell ref="B676:C676"/>
    <mergeCell ref="K676:L676"/>
    <mergeCell ref="B677:C677"/>
    <mergeCell ref="K677:L677"/>
    <mergeCell ref="B668:C668"/>
    <mergeCell ref="K668:L668"/>
    <mergeCell ref="B669:C669"/>
    <mergeCell ref="K669:L669"/>
    <mergeCell ref="B670:M670"/>
    <mergeCell ref="B672:C673"/>
    <mergeCell ref="K672:L672"/>
    <mergeCell ref="B665:C665"/>
    <mergeCell ref="K665:L665"/>
    <mergeCell ref="B666:C666"/>
    <mergeCell ref="K666:L666"/>
    <mergeCell ref="B667:C667"/>
    <mergeCell ref="K667:L667"/>
    <mergeCell ref="B659:M659"/>
    <mergeCell ref="B661:C662"/>
    <mergeCell ref="K661:L661"/>
    <mergeCell ref="N661:P662"/>
    <mergeCell ref="B663:C663"/>
    <mergeCell ref="K663:L663"/>
    <mergeCell ref="B656:C656"/>
    <mergeCell ref="K656:L656"/>
    <mergeCell ref="B657:C657"/>
    <mergeCell ref="K657:L657"/>
    <mergeCell ref="B658:C658"/>
    <mergeCell ref="K658:L658"/>
    <mergeCell ref="B650:M650"/>
    <mergeCell ref="B652:C653"/>
    <mergeCell ref="K652:L652"/>
    <mergeCell ref="N652:P653"/>
    <mergeCell ref="B654:C654"/>
    <mergeCell ref="K654:L654"/>
    <mergeCell ref="B647:C647"/>
    <mergeCell ref="K647:L647"/>
    <mergeCell ref="B648:C648"/>
    <mergeCell ref="K648:L648"/>
    <mergeCell ref="B649:C649"/>
    <mergeCell ref="K649:L649"/>
    <mergeCell ref="N641:P642"/>
    <mergeCell ref="B643:C643"/>
    <mergeCell ref="K643:L643"/>
    <mergeCell ref="B645:M645"/>
    <mergeCell ref="B646:C646"/>
    <mergeCell ref="K646:L646"/>
    <mergeCell ref="B636:C636"/>
    <mergeCell ref="K636:L636"/>
    <mergeCell ref="B638:C638"/>
    <mergeCell ref="K638:L638"/>
    <mergeCell ref="B639:M639"/>
    <mergeCell ref="B641:C642"/>
    <mergeCell ref="K641:L641"/>
    <mergeCell ref="B631:C631"/>
    <mergeCell ref="K631:L631"/>
    <mergeCell ref="B632:M632"/>
    <mergeCell ref="B634:C635"/>
    <mergeCell ref="K634:L634"/>
    <mergeCell ref="N634:P635"/>
    <mergeCell ref="B625:M625"/>
    <mergeCell ref="B627:C628"/>
    <mergeCell ref="K627:L627"/>
    <mergeCell ref="N627:P628"/>
    <mergeCell ref="B629:C629"/>
    <mergeCell ref="K629:L629"/>
    <mergeCell ref="B620:C621"/>
    <mergeCell ref="K620:L620"/>
    <mergeCell ref="N620:P621"/>
    <mergeCell ref="B622:C622"/>
    <mergeCell ref="K622:L622"/>
    <mergeCell ref="B624:C624"/>
    <mergeCell ref="K624:L624"/>
    <mergeCell ref="N613:P614"/>
    <mergeCell ref="B615:C615"/>
    <mergeCell ref="K615:L615"/>
    <mergeCell ref="B617:C617"/>
    <mergeCell ref="K617:L617"/>
    <mergeCell ref="B618:M618"/>
    <mergeCell ref="B608:C608"/>
    <mergeCell ref="K608:L608"/>
    <mergeCell ref="B610:C610"/>
    <mergeCell ref="K610:L610"/>
    <mergeCell ref="B611:M611"/>
    <mergeCell ref="B613:C614"/>
    <mergeCell ref="K613:L613"/>
    <mergeCell ref="B603:C603"/>
    <mergeCell ref="K603:L603"/>
    <mergeCell ref="B604:M604"/>
    <mergeCell ref="B606:C607"/>
    <mergeCell ref="K606:L606"/>
    <mergeCell ref="N606:P607"/>
    <mergeCell ref="B599:C599"/>
    <mergeCell ref="K599:L599"/>
    <mergeCell ref="B601:C601"/>
    <mergeCell ref="K601:L601"/>
    <mergeCell ref="B602:C602"/>
    <mergeCell ref="K602:L602"/>
    <mergeCell ref="B594:C594"/>
    <mergeCell ref="K594:L594"/>
    <mergeCell ref="B595:M595"/>
    <mergeCell ref="B597:C598"/>
    <mergeCell ref="K597:L597"/>
    <mergeCell ref="N597:P598"/>
    <mergeCell ref="B590:C590"/>
    <mergeCell ref="K590:L590"/>
    <mergeCell ref="B592:C592"/>
    <mergeCell ref="K592:L592"/>
    <mergeCell ref="B593:C593"/>
    <mergeCell ref="K593:L593"/>
    <mergeCell ref="B585:C585"/>
    <mergeCell ref="K585:L585"/>
    <mergeCell ref="B586:M586"/>
    <mergeCell ref="B588:C589"/>
    <mergeCell ref="K588:L588"/>
    <mergeCell ref="N588:P589"/>
    <mergeCell ref="B581:C581"/>
    <mergeCell ref="K581:L581"/>
    <mergeCell ref="B583:C583"/>
    <mergeCell ref="K583:L583"/>
    <mergeCell ref="B584:C584"/>
    <mergeCell ref="K584:L584"/>
    <mergeCell ref="B576:C576"/>
    <mergeCell ref="K576:L576"/>
    <mergeCell ref="B577:M577"/>
    <mergeCell ref="B579:C580"/>
    <mergeCell ref="K579:L579"/>
    <mergeCell ref="N579:P580"/>
    <mergeCell ref="B572:C572"/>
    <mergeCell ref="K572:L572"/>
    <mergeCell ref="B574:C574"/>
    <mergeCell ref="K574:L574"/>
    <mergeCell ref="B575:C575"/>
    <mergeCell ref="K575:L575"/>
    <mergeCell ref="B567:C567"/>
    <mergeCell ref="K567:L567"/>
    <mergeCell ref="B568:M568"/>
    <mergeCell ref="B570:C571"/>
    <mergeCell ref="K570:L570"/>
    <mergeCell ref="N570:P571"/>
    <mergeCell ref="B563:C563"/>
    <mergeCell ref="K563:L563"/>
    <mergeCell ref="B565:C565"/>
    <mergeCell ref="K565:L565"/>
    <mergeCell ref="B566:C566"/>
    <mergeCell ref="K566:L566"/>
    <mergeCell ref="B558:C558"/>
    <mergeCell ref="K558:L558"/>
    <mergeCell ref="B559:M559"/>
    <mergeCell ref="B561:C562"/>
    <mergeCell ref="K561:L561"/>
    <mergeCell ref="N561:P562"/>
    <mergeCell ref="B552:M552"/>
    <mergeCell ref="B554:C555"/>
    <mergeCell ref="K554:L554"/>
    <mergeCell ref="N554:P555"/>
    <mergeCell ref="B556:C556"/>
    <mergeCell ref="K556:L556"/>
    <mergeCell ref="B549:C549"/>
    <mergeCell ref="K549:L549"/>
    <mergeCell ref="B550:C550"/>
    <mergeCell ref="K550:L550"/>
    <mergeCell ref="B551:C551"/>
    <mergeCell ref="K551:L551"/>
    <mergeCell ref="B543:M543"/>
    <mergeCell ref="B545:C546"/>
    <mergeCell ref="K545:L545"/>
    <mergeCell ref="N545:P546"/>
    <mergeCell ref="B547:C547"/>
    <mergeCell ref="K547:L547"/>
    <mergeCell ref="B540:C540"/>
    <mergeCell ref="K540:L540"/>
    <mergeCell ref="B541:C541"/>
    <mergeCell ref="K541:L541"/>
    <mergeCell ref="B542:C542"/>
    <mergeCell ref="K542:L542"/>
    <mergeCell ref="B535:C536"/>
    <mergeCell ref="K535:L535"/>
    <mergeCell ref="N535:P536"/>
    <mergeCell ref="B537:C537"/>
    <mergeCell ref="K537:L537"/>
    <mergeCell ref="B539:C539"/>
    <mergeCell ref="K539:L539"/>
    <mergeCell ref="B529:C530"/>
    <mergeCell ref="K529:L529"/>
    <mergeCell ref="N529:P530"/>
    <mergeCell ref="B531:C531"/>
    <mergeCell ref="K531:L531"/>
    <mergeCell ref="B533:C533"/>
    <mergeCell ref="K533:L533"/>
    <mergeCell ref="B524:M524"/>
    <mergeCell ref="B525:C525"/>
    <mergeCell ref="K525:L525"/>
    <mergeCell ref="B526:C526"/>
    <mergeCell ref="K526:L526"/>
    <mergeCell ref="B527:C527"/>
    <mergeCell ref="K527:L527"/>
    <mergeCell ref="N518:P519"/>
    <mergeCell ref="B520:C520"/>
    <mergeCell ref="K520:L520"/>
    <mergeCell ref="B522:C522"/>
    <mergeCell ref="K522:L522"/>
    <mergeCell ref="B523:C523"/>
    <mergeCell ref="K523:L523"/>
    <mergeCell ref="B514:C514"/>
    <mergeCell ref="K514:L514"/>
    <mergeCell ref="B516:C516"/>
    <mergeCell ref="K516:L516"/>
    <mergeCell ref="B518:C519"/>
    <mergeCell ref="K518:L518"/>
    <mergeCell ref="B509:C509"/>
    <mergeCell ref="K509:L509"/>
    <mergeCell ref="B510:M510"/>
    <mergeCell ref="B512:C513"/>
    <mergeCell ref="K512:L512"/>
    <mergeCell ref="N512:P513"/>
    <mergeCell ref="N503:P504"/>
    <mergeCell ref="B505:C505"/>
    <mergeCell ref="K505:L505"/>
    <mergeCell ref="B507:C507"/>
    <mergeCell ref="K507:L507"/>
    <mergeCell ref="B508:C508"/>
    <mergeCell ref="K508:L508"/>
    <mergeCell ref="B500:C500"/>
    <mergeCell ref="K500:L500"/>
    <mergeCell ref="B501:C501"/>
    <mergeCell ref="K501:L501"/>
    <mergeCell ref="B503:C504"/>
    <mergeCell ref="K503:L503"/>
    <mergeCell ref="B497:C497"/>
    <mergeCell ref="K497:L497"/>
    <mergeCell ref="B498:C498"/>
    <mergeCell ref="K498:L498"/>
    <mergeCell ref="B499:C499"/>
    <mergeCell ref="K499:L499"/>
    <mergeCell ref="B491:C491"/>
    <mergeCell ref="K491:L491"/>
    <mergeCell ref="B493:C494"/>
    <mergeCell ref="K493:L493"/>
    <mergeCell ref="N493:P494"/>
    <mergeCell ref="B495:C495"/>
    <mergeCell ref="K495:L495"/>
    <mergeCell ref="B488:C488"/>
    <mergeCell ref="K488:L488"/>
    <mergeCell ref="B489:C489"/>
    <mergeCell ref="K489:L489"/>
    <mergeCell ref="B490:C490"/>
    <mergeCell ref="K490:L490"/>
    <mergeCell ref="B483:C484"/>
    <mergeCell ref="K483:L483"/>
    <mergeCell ref="N483:P484"/>
    <mergeCell ref="B485:C485"/>
    <mergeCell ref="K485:L485"/>
    <mergeCell ref="B487:C487"/>
    <mergeCell ref="K487:L487"/>
    <mergeCell ref="B479:C479"/>
    <mergeCell ref="K479:L479"/>
    <mergeCell ref="B480:C480"/>
    <mergeCell ref="K480:L480"/>
    <mergeCell ref="B481:C481"/>
    <mergeCell ref="K481:L481"/>
    <mergeCell ref="B476:C476"/>
    <mergeCell ref="K476:L476"/>
    <mergeCell ref="B477:C477"/>
    <mergeCell ref="K477:L477"/>
    <mergeCell ref="B478:C478"/>
    <mergeCell ref="K478:L478"/>
    <mergeCell ref="B473:C473"/>
    <mergeCell ref="K473:L473"/>
    <mergeCell ref="B474:C474"/>
    <mergeCell ref="K474:L474"/>
    <mergeCell ref="B475:C475"/>
    <mergeCell ref="K475:L475"/>
    <mergeCell ref="B467:M467"/>
    <mergeCell ref="B469:C470"/>
    <mergeCell ref="K469:L469"/>
    <mergeCell ref="N469:P470"/>
    <mergeCell ref="B471:C471"/>
    <mergeCell ref="K471:L471"/>
    <mergeCell ref="N461:P462"/>
    <mergeCell ref="B463:C463"/>
    <mergeCell ref="K463:L463"/>
    <mergeCell ref="B465:C465"/>
    <mergeCell ref="K465:L465"/>
    <mergeCell ref="B466:C466"/>
    <mergeCell ref="K466:L466"/>
    <mergeCell ref="B458:C458"/>
    <mergeCell ref="K458:L458"/>
    <mergeCell ref="B459:C459"/>
    <mergeCell ref="K459:L459"/>
    <mergeCell ref="B461:C462"/>
    <mergeCell ref="K461:L461"/>
    <mergeCell ref="B455:C455"/>
    <mergeCell ref="K455:L455"/>
    <mergeCell ref="B456:C456"/>
    <mergeCell ref="K456:L456"/>
    <mergeCell ref="B457:C457"/>
    <mergeCell ref="K457:L457"/>
    <mergeCell ref="B450:C451"/>
    <mergeCell ref="K450:L450"/>
    <mergeCell ref="N450:P451"/>
    <mergeCell ref="B452:C452"/>
    <mergeCell ref="K452:L452"/>
    <mergeCell ref="B454:C454"/>
    <mergeCell ref="K454:L454"/>
    <mergeCell ref="N443:P444"/>
    <mergeCell ref="B445:C445"/>
    <mergeCell ref="K445:L445"/>
    <mergeCell ref="B447:C447"/>
    <mergeCell ref="K447:L447"/>
    <mergeCell ref="B448:M448"/>
    <mergeCell ref="B440:C440"/>
    <mergeCell ref="K440:L440"/>
    <mergeCell ref="B441:C441"/>
    <mergeCell ref="K441:L441"/>
    <mergeCell ref="B443:C444"/>
    <mergeCell ref="K443:L443"/>
    <mergeCell ref="B437:C437"/>
    <mergeCell ref="K437:L437"/>
    <mergeCell ref="B438:C438"/>
    <mergeCell ref="K438:L438"/>
    <mergeCell ref="B439:C439"/>
    <mergeCell ref="K439:L439"/>
    <mergeCell ref="B434:C434"/>
    <mergeCell ref="K434:L434"/>
    <mergeCell ref="B435:C435"/>
    <mergeCell ref="K435:L435"/>
    <mergeCell ref="B436:C436"/>
    <mergeCell ref="K436:L436"/>
    <mergeCell ref="B431:C431"/>
    <mergeCell ref="K431:L431"/>
    <mergeCell ref="B432:C432"/>
    <mergeCell ref="K432:L432"/>
    <mergeCell ref="B433:C433"/>
    <mergeCell ref="K433:L433"/>
    <mergeCell ref="B425:C425"/>
    <mergeCell ref="K425:L425"/>
    <mergeCell ref="B427:C428"/>
    <mergeCell ref="K427:L427"/>
    <mergeCell ref="N427:P428"/>
    <mergeCell ref="B429:C429"/>
    <mergeCell ref="K429:L429"/>
    <mergeCell ref="B420:C421"/>
    <mergeCell ref="K420:L420"/>
    <mergeCell ref="N420:P421"/>
    <mergeCell ref="B422:C422"/>
    <mergeCell ref="K422:L422"/>
    <mergeCell ref="B424:C424"/>
    <mergeCell ref="K424:L424"/>
    <mergeCell ref="B416:C416"/>
    <mergeCell ref="K416:L416"/>
    <mergeCell ref="B417:C417"/>
    <mergeCell ref="K417:L417"/>
    <mergeCell ref="B418:C418"/>
    <mergeCell ref="K418:L418"/>
    <mergeCell ref="B411:C412"/>
    <mergeCell ref="K411:L411"/>
    <mergeCell ref="N411:P412"/>
    <mergeCell ref="B413:C413"/>
    <mergeCell ref="K413:L413"/>
    <mergeCell ref="B415:C415"/>
    <mergeCell ref="K415:L415"/>
    <mergeCell ref="B407:C407"/>
    <mergeCell ref="K407:L407"/>
    <mergeCell ref="B408:C408"/>
    <mergeCell ref="K408:L408"/>
    <mergeCell ref="B409:C409"/>
    <mergeCell ref="K409:L409"/>
    <mergeCell ref="B404:C404"/>
    <mergeCell ref="K404:L404"/>
    <mergeCell ref="B405:C405"/>
    <mergeCell ref="K405:L405"/>
    <mergeCell ref="B406:C406"/>
    <mergeCell ref="K406:L406"/>
    <mergeCell ref="B400:C400"/>
    <mergeCell ref="K400:L400"/>
    <mergeCell ref="B401:M401"/>
    <mergeCell ref="B402:C402"/>
    <mergeCell ref="K402:L402"/>
    <mergeCell ref="B403:C403"/>
    <mergeCell ref="K403:L403"/>
    <mergeCell ref="B397:C397"/>
    <mergeCell ref="K397:L397"/>
    <mergeCell ref="B398:C398"/>
    <mergeCell ref="K398:L398"/>
    <mergeCell ref="B399:C399"/>
    <mergeCell ref="K399:L399"/>
    <mergeCell ref="B394:C394"/>
    <mergeCell ref="K394:L394"/>
    <mergeCell ref="B395:C395"/>
    <mergeCell ref="K395:L395"/>
    <mergeCell ref="B396:C396"/>
    <mergeCell ref="K396:L396"/>
    <mergeCell ref="B388:C388"/>
    <mergeCell ref="K388:L388"/>
    <mergeCell ref="B390:C391"/>
    <mergeCell ref="K390:L390"/>
    <mergeCell ref="N390:P391"/>
    <mergeCell ref="B392:C392"/>
    <mergeCell ref="K392:L392"/>
    <mergeCell ref="B384:C384"/>
    <mergeCell ref="K384:L384"/>
    <mergeCell ref="B386:C386"/>
    <mergeCell ref="K386:L386"/>
    <mergeCell ref="B387:C387"/>
    <mergeCell ref="K387:L387"/>
    <mergeCell ref="B380:C380"/>
    <mergeCell ref="K380:L380"/>
    <mergeCell ref="B381:M381"/>
    <mergeCell ref="B382:C383"/>
    <mergeCell ref="K382:L382"/>
    <mergeCell ref="N382:P383"/>
    <mergeCell ref="B376:C376"/>
    <mergeCell ref="K376:L376"/>
    <mergeCell ref="B378:C378"/>
    <mergeCell ref="K378:L378"/>
    <mergeCell ref="B379:C379"/>
    <mergeCell ref="K379:L379"/>
    <mergeCell ref="B371:C371"/>
    <mergeCell ref="K371:L371"/>
    <mergeCell ref="B372:M372"/>
    <mergeCell ref="B374:C375"/>
    <mergeCell ref="K374:L374"/>
    <mergeCell ref="N374:P375"/>
    <mergeCell ref="B367:C367"/>
    <mergeCell ref="K367:L367"/>
    <mergeCell ref="B369:C369"/>
    <mergeCell ref="K369:L369"/>
    <mergeCell ref="B370:C370"/>
    <mergeCell ref="K370:L370"/>
    <mergeCell ref="B362:C362"/>
    <mergeCell ref="K362:L362"/>
    <mergeCell ref="B363:M363"/>
    <mergeCell ref="B365:C366"/>
    <mergeCell ref="K365:L365"/>
    <mergeCell ref="N365:P366"/>
    <mergeCell ref="N356:P357"/>
    <mergeCell ref="B358:C358"/>
    <mergeCell ref="K358:L358"/>
    <mergeCell ref="B360:C360"/>
    <mergeCell ref="K360:L360"/>
    <mergeCell ref="B361:C361"/>
    <mergeCell ref="K361:L361"/>
    <mergeCell ref="B352:C352"/>
    <mergeCell ref="K352:L352"/>
    <mergeCell ref="B353:C353"/>
    <mergeCell ref="K353:L353"/>
    <mergeCell ref="B354:M354"/>
    <mergeCell ref="B356:C357"/>
    <mergeCell ref="K356:L356"/>
    <mergeCell ref="B347:C348"/>
    <mergeCell ref="K347:L347"/>
    <mergeCell ref="N347:P348"/>
    <mergeCell ref="B349:C349"/>
    <mergeCell ref="K349:L349"/>
    <mergeCell ref="B351:C351"/>
    <mergeCell ref="K351:L351"/>
    <mergeCell ref="N340:P341"/>
    <mergeCell ref="B342:C342"/>
    <mergeCell ref="K342:L342"/>
    <mergeCell ref="B344:C344"/>
    <mergeCell ref="K344:L344"/>
    <mergeCell ref="B345:M345"/>
    <mergeCell ref="B335:C335"/>
    <mergeCell ref="K335:L335"/>
    <mergeCell ref="B337:C337"/>
    <mergeCell ref="K337:L337"/>
    <mergeCell ref="B338:M338"/>
    <mergeCell ref="B340:C341"/>
    <mergeCell ref="K340:L340"/>
    <mergeCell ref="B330:C330"/>
    <mergeCell ref="K330:L330"/>
    <mergeCell ref="B331:M331"/>
    <mergeCell ref="B333:C334"/>
    <mergeCell ref="K333:L333"/>
    <mergeCell ref="N333:P334"/>
    <mergeCell ref="B326:C326"/>
    <mergeCell ref="K326:L326"/>
    <mergeCell ref="B328:C328"/>
    <mergeCell ref="K328:L328"/>
    <mergeCell ref="B329:C329"/>
    <mergeCell ref="K329:L329"/>
    <mergeCell ref="B321:C321"/>
    <mergeCell ref="K321:L321"/>
    <mergeCell ref="B322:M322"/>
    <mergeCell ref="B324:C325"/>
    <mergeCell ref="K324:L324"/>
    <mergeCell ref="N324:P325"/>
    <mergeCell ref="B315:M315"/>
    <mergeCell ref="B317:C318"/>
    <mergeCell ref="K317:L317"/>
    <mergeCell ref="N317:P318"/>
    <mergeCell ref="B319:C319"/>
    <mergeCell ref="K319:L319"/>
    <mergeCell ref="B312:C312"/>
    <mergeCell ref="K312:L312"/>
    <mergeCell ref="B313:C313"/>
    <mergeCell ref="K313:L313"/>
    <mergeCell ref="B314:C314"/>
    <mergeCell ref="K314:L314"/>
    <mergeCell ref="B306:M306"/>
    <mergeCell ref="B308:C309"/>
    <mergeCell ref="K308:L308"/>
    <mergeCell ref="N308:P309"/>
    <mergeCell ref="B310:C310"/>
    <mergeCell ref="K310:L310"/>
    <mergeCell ref="B301:C301"/>
    <mergeCell ref="K301:L301"/>
    <mergeCell ref="B303:M303"/>
    <mergeCell ref="B304:C304"/>
    <mergeCell ref="K304:L304"/>
    <mergeCell ref="B305:C305"/>
    <mergeCell ref="K305:L305"/>
    <mergeCell ref="B296:C296"/>
    <mergeCell ref="K296:L296"/>
    <mergeCell ref="B297:M297"/>
    <mergeCell ref="B299:C300"/>
    <mergeCell ref="K299:L299"/>
    <mergeCell ref="N299:P300"/>
    <mergeCell ref="B292:C292"/>
    <mergeCell ref="K292:L292"/>
    <mergeCell ref="B294:C294"/>
    <mergeCell ref="K294:L294"/>
    <mergeCell ref="B295:C295"/>
    <mergeCell ref="K295:L295"/>
    <mergeCell ref="B287:C287"/>
    <mergeCell ref="K287:L287"/>
    <mergeCell ref="B288:M288"/>
    <mergeCell ref="B290:C291"/>
    <mergeCell ref="K290:L290"/>
    <mergeCell ref="N290:P291"/>
    <mergeCell ref="B283:C283"/>
    <mergeCell ref="K283:L283"/>
    <mergeCell ref="B285:C285"/>
    <mergeCell ref="K285:L285"/>
    <mergeCell ref="B286:C286"/>
    <mergeCell ref="K286:L286"/>
    <mergeCell ref="B278:C278"/>
    <mergeCell ref="K278:L278"/>
    <mergeCell ref="B279:M279"/>
    <mergeCell ref="B281:C282"/>
    <mergeCell ref="K281:L281"/>
    <mergeCell ref="N281:P282"/>
    <mergeCell ref="B274:C274"/>
    <mergeCell ref="K274:L274"/>
    <mergeCell ref="B276:C276"/>
    <mergeCell ref="K276:L276"/>
    <mergeCell ref="B277:C277"/>
    <mergeCell ref="K277:L277"/>
    <mergeCell ref="B269:C269"/>
    <mergeCell ref="K269:L269"/>
    <mergeCell ref="B270:M270"/>
    <mergeCell ref="B272:C273"/>
    <mergeCell ref="K272:L272"/>
    <mergeCell ref="N272:P273"/>
    <mergeCell ref="B265:C265"/>
    <mergeCell ref="K265:L265"/>
    <mergeCell ref="B267:C267"/>
    <mergeCell ref="K267:L267"/>
    <mergeCell ref="B268:C268"/>
    <mergeCell ref="K268:L268"/>
    <mergeCell ref="B260:C260"/>
    <mergeCell ref="K260:L260"/>
    <mergeCell ref="B261:M261"/>
    <mergeCell ref="B263:C264"/>
    <mergeCell ref="K263:L263"/>
    <mergeCell ref="N263:P264"/>
    <mergeCell ref="B256:C256"/>
    <mergeCell ref="K256:L256"/>
    <mergeCell ref="B258:C258"/>
    <mergeCell ref="K258:L258"/>
    <mergeCell ref="B259:C259"/>
    <mergeCell ref="K259:L259"/>
    <mergeCell ref="B251:C251"/>
    <mergeCell ref="K251:L251"/>
    <mergeCell ref="B252:M252"/>
    <mergeCell ref="B254:C255"/>
    <mergeCell ref="K254:L254"/>
    <mergeCell ref="N254:P255"/>
    <mergeCell ref="B247:C247"/>
    <mergeCell ref="K247:L247"/>
    <mergeCell ref="B249:C249"/>
    <mergeCell ref="K249:L249"/>
    <mergeCell ref="B250:C250"/>
    <mergeCell ref="K250:L250"/>
    <mergeCell ref="B242:C242"/>
    <mergeCell ref="K242:L242"/>
    <mergeCell ref="B243:M243"/>
    <mergeCell ref="B245:C246"/>
    <mergeCell ref="K245:L245"/>
    <mergeCell ref="N245:P246"/>
    <mergeCell ref="B238:C238"/>
    <mergeCell ref="K238:L238"/>
    <mergeCell ref="B240:C240"/>
    <mergeCell ref="K240:L240"/>
    <mergeCell ref="B241:C241"/>
    <mergeCell ref="K241:L241"/>
    <mergeCell ref="B233:C233"/>
    <mergeCell ref="K233:L233"/>
    <mergeCell ref="B234:M234"/>
    <mergeCell ref="B236:C237"/>
    <mergeCell ref="K236:L236"/>
    <mergeCell ref="N236:P237"/>
    <mergeCell ref="B227:C227"/>
    <mergeCell ref="K227:L227"/>
    <mergeCell ref="B229:C230"/>
    <mergeCell ref="K229:L229"/>
    <mergeCell ref="N229:P230"/>
    <mergeCell ref="B231:C231"/>
    <mergeCell ref="K231:L231"/>
    <mergeCell ref="B223:C223"/>
    <mergeCell ref="K223:L223"/>
    <mergeCell ref="B225:C225"/>
    <mergeCell ref="K225:L225"/>
    <mergeCell ref="B226:C226"/>
    <mergeCell ref="K226:L226"/>
    <mergeCell ref="B218:C218"/>
    <mergeCell ref="K218:L218"/>
    <mergeCell ref="B219:M219"/>
    <mergeCell ref="B221:C222"/>
    <mergeCell ref="K221:L221"/>
    <mergeCell ref="N221:P222"/>
    <mergeCell ref="B213:C214"/>
    <mergeCell ref="K213:L213"/>
    <mergeCell ref="N213:P214"/>
    <mergeCell ref="B215:C215"/>
    <mergeCell ref="K215:L215"/>
    <mergeCell ref="B217:C217"/>
    <mergeCell ref="K217:L217"/>
    <mergeCell ref="B206:M208"/>
    <mergeCell ref="B209:C209"/>
    <mergeCell ref="K209:L209"/>
    <mergeCell ref="B210:C210"/>
    <mergeCell ref="K210:L210"/>
    <mergeCell ref="B211:C211"/>
    <mergeCell ref="K211:L211"/>
    <mergeCell ref="B202:C202"/>
    <mergeCell ref="K202:L202"/>
    <mergeCell ref="B203:C203"/>
    <mergeCell ref="K203:L203"/>
    <mergeCell ref="B204:M204"/>
    <mergeCell ref="B205:C205"/>
    <mergeCell ref="K205:L205"/>
    <mergeCell ref="B196:C196"/>
    <mergeCell ref="K196:L196"/>
    <mergeCell ref="B198:C199"/>
    <mergeCell ref="K198:L198"/>
    <mergeCell ref="N198:P199"/>
    <mergeCell ref="B200:C200"/>
    <mergeCell ref="K200:L200"/>
    <mergeCell ref="B190:C190"/>
    <mergeCell ref="K190:L190"/>
    <mergeCell ref="B192:C193"/>
    <mergeCell ref="K192:L192"/>
    <mergeCell ref="N192:P193"/>
    <mergeCell ref="B194:C194"/>
    <mergeCell ref="K194:L194"/>
    <mergeCell ref="B187:C187"/>
    <mergeCell ref="K187:L187"/>
    <mergeCell ref="B188:C188"/>
    <mergeCell ref="K188:L188"/>
    <mergeCell ref="B189:C189"/>
    <mergeCell ref="K189:L189"/>
    <mergeCell ref="B183:C183"/>
    <mergeCell ref="K183:L183"/>
    <mergeCell ref="B184:M184"/>
    <mergeCell ref="B186:C186"/>
    <mergeCell ref="K186:L186"/>
    <mergeCell ref="N186:P186"/>
    <mergeCell ref="N177:P178"/>
    <mergeCell ref="B179:C179"/>
    <mergeCell ref="K179:L179"/>
    <mergeCell ref="B181:C181"/>
    <mergeCell ref="K181:L181"/>
    <mergeCell ref="B182:C182"/>
    <mergeCell ref="K182:L182"/>
    <mergeCell ref="B174:C174"/>
    <mergeCell ref="K174:L174"/>
    <mergeCell ref="B175:C175"/>
    <mergeCell ref="K175:L175"/>
    <mergeCell ref="B177:C178"/>
    <mergeCell ref="K177:L177"/>
    <mergeCell ref="B171:C171"/>
    <mergeCell ref="K171:L171"/>
    <mergeCell ref="B172:C172"/>
    <mergeCell ref="K172:L172"/>
    <mergeCell ref="B173:C173"/>
    <mergeCell ref="K173:L173"/>
    <mergeCell ref="B168:C168"/>
    <mergeCell ref="K168:L168"/>
    <mergeCell ref="B169:C169"/>
    <mergeCell ref="K169:L169"/>
    <mergeCell ref="B170:C170"/>
    <mergeCell ref="K170:L170"/>
    <mergeCell ref="B165:C165"/>
    <mergeCell ref="K165:L165"/>
    <mergeCell ref="B166:C166"/>
    <mergeCell ref="K166:L166"/>
    <mergeCell ref="B167:C167"/>
    <mergeCell ref="K167:L167"/>
    <mergeCell ref="B160:C161"/>
    <mergeCell ref="K160:L160"/>
    <mergeCell ref="N160:P161"/>
    <mergeCell ref="B162:C162"/>
    <mergeCell ref="K162:L162"/>
    <mergeCell ref="B164:C164"/>
    <mergeCell ref="K164:L164"/>
    <mergeCell ref="B156:C156"/>
    <mergeCell ref="K156:L156"/>
    <mergeCell ref="B157:C157"/>
    <mergeCell ref="K157:L157"/>
    <mergeCell ref="B158:C158"/>
    <mergeCell ref="K158:L158"/>
    <mergeCell ref="B150:C150"/>
    <mergeCell ref="K150:L150"/>
    <mergeCell ref="B152:C153"/>
    <mergeCell ref="K152:L152"/>
    <mergeCell ref="N152:P153"/>
    <mergeCell ref="B154:C154"/>
    <mergeCell ref="K154:L154"/>
    <mergeCell ref="N144:P145"/>
    <mergeCell ref="B146:C146"/>
    <mergeCell ref="K146:L146"/>
    <mergeCell ref="B148:C148"/>
    <mergeCell ref="K148:L148"/>
    <mergeCell ref="B149:C149"/>
    <mergeCell ref="K149:L149"/>
    <mergeCell ref="B141:C141"/>
    <mergeCell ref="K141:L141"/>
    <mergeCell ref="B142:C142"/>
    <mergeCell ref="K142:L142"/>
    <mergeCell ref="B144:C145"/>
    <mergeCell ref="K144:L144"/>
    <mergeCell ref="B138:C138"/>
    <mergeCell ref="K138:L138"/>
    <mergeCell ref="B139:C139"/>
    <mergeCell ref="K139:L139"/>
    <mergeCell ref="B140:C140"/>
    <mergeCell ref="K140:L140"/>
    <mergeCell ref="B135:C135"/>
    <mergeCell ref="K135:L135"/>
    <mergeCell ref="B136:C136"/>
    <mergeCell ref="K136:L136"/>
    <mergeCell ref="B137:C137"/>
    <mergeCell ref="K137:L137"/>
    <mergeCell ref="B129:C129"/>
    <mergeCell ref="K129:L129"/>
    <mergeCell ref="B131:C132"/>
    <mergeCell ref="K131:L131"/>
    <mergeCell ref="N131:P132"/>
    <mergeCell ref="B133:C133"/>
    <mergeCell ref="K133:L133"/>
    <mergeCell ref="B126:C126"/>
    <mergeCell ref="K126:L126"/>
    <mergeCell ref="B127:C127"/>
    <mergeCell ref="K127:L127"/>
    <mergeCell ref="B128:C128"/>
    <mergeCell ref="K128:L128"/>
    <mergeCell ref="B120:C120"/>
    <mergeCell ref="K120:L120"/>
    <mergeCell ref="B122:C123"/>
    <mergeCell ref="K122:L122"/>
    <mergeCell ref="N122:P123"/>
    <mergeCell ref="B124:C124"/>
    <mergeCell ref="K124:L124"/>
    <mergeCell ref="B115:C116"/>
    <mergeCell ref="K115:L115"/>
    <mergeCell ref="N115:P116"/>
    <mergeCell ref="B117:C117"/>
    <mergeCell ref="K117:L117"/>
    <mergeCell ref="B119:C119"/>
    <mergeCell ref="K119:L119"/>
    <mergeCell ref="B109:C110"/>
    <mergeCell ref="K109:L109"/>
    <mergeCell ref="N109:P110"/>
    <mergeCell ref="B111:C111"/>
    <mergeCell ref="K111:L111"/>
    <mergeCell ref="B113:C113"/>
    <mergeCell ref="K113:L113"/>
    <mergeCell ref="B104:M104"/>
    <mergeCell ref="B105:C105"/>
    <mergeCell ref="K105:L105"/>
    <mergeCell ref="B106:C106"/>
    <mergeCell ref="K106:L106"/>
    <mergeCell ref="B107:C107"/>
    <mergeCell ref="K107:L107"/>
    <mergeCell ref="B98:C98"/>
    <mergeCell ref="K98:L98"/>
    <mergeCell ref="B100:C101"/>
    <mergeCell ref="K100:L100"/>
    <mergeCell ref="N100:P101"/>
    <mergeCell ref="B102:C102"/>
    <mergeCell ref="K102:L102"/>
    <mergeCell ref="B93:C94"/>
    <mergeCell ref="K93:L93"/>
    <mergeCell ref="N93:P94"/>
    <mergeCell ref="B95:C95"/>
    <mergeCell ref="K95:L95"/>
    <mergeCell ref="B97:C97"/>
    <mergeCell ref="K97:L97"/>
    <mergeCell ref="B89:C89"/>
    <mergeCell ref="K89:L89"/>
    <mergeCell ref="B90:C90"/>
    <mergeCell ref="K90:L90"/>
    <mergeCell ref="B91:C91"/>
    <mergeCell ref="K91:L91"/>
    <mergeCell ref="B86:C86"/>
    <mergeCell ref="K86:L86"/>
    <mergeCell ref="B87:C87"/>
    <mergeCell ref="K87:L87"/>
    <mergeCell ref="B88:C88"/>
    <mergeCell ref="K88:L88"/>
    <mergeCell ref="B80:C80"/>
    <mergeCell ref="K80:L80"/>
    <mergeCell ref="B82:C83"/>
    <mergeCell ref="K82:L82"/>
    <mergeCell ref="N82:P83"/>
    <mergeCell ref="B84:C84"/>
    <mergeCell ref="K84:L84"/>
    <mergeCell ref="N74:P75"/>
    <mergeCell ref="B76:C76"/>
    <mergeCell ref="K76:L76"/>
    <mergeCell ref="B78:C78"/>
    <mergeCell ref="K78:L78"/>
    <mergeCell ref="B79:C79"/>
    <mergeCell ref="K79:L79"/>
    <mergeCell ref="B71:C71"/>
    <mergeCell ref="K71:L71"/>
    <mergeCell ref="B72:C72"/>
    <mergeCell ref="K72:L72"/>
    <mergeCell ref="B74:C75"/>
    <mergeCell ref="K74:L74"/>
    <mergeCell ref="B66:C67"/>
    <mergeCell ref="K66:L66"/>
    <mergeCell ref="N66:P67"/>
    <mergeCell ref="B68:C68"/>
    <mergeCell ref="K68:L68"/>
    <mergeCell ref="B70:C70"/>
    <mergeCell ref="K70:L70"/>
    <mergeCell ref="B62:C62"/>
    <mergeCell ref="K62:L62"/>
    <mergeCell ref="B63:C63"/>
    <mergeCell ref="K63:L63"/>
    <mergeCell ref="B64:C64"/>
    <mergeCell ref="K64:L64"/>
    <mergeCell ref="B56:M56"/>
    <mergeCell ref="B58:C59"/>
    <mergeCell ref="K58:L58"/>
    <mergeCell ref="N58:P59"/>
    <mergeCell ref="B60:C60"/>
    <mergeCell ref="K60:L60"/>
    <mergeCell ref="N50:P51"/>
    <mergeCell ref="B52:C52"/>
    <mergeCell ref="K52:L52"/>
    <mergeCell ref="B54:C54"/>
    <mergeCell ref="K54:L54"/>
    <mergeCell ref="B55:C55"/>
    <mergeCell ref="K55:L55"/>
    <mergeCell ref="B47:C47"/>
    <mergeCell ref="K47:L47"/>
    <mergeCell ref="B48:C48"/>
    <mergeCell ref="K48:L48"/>
    <mergeCell ref="B50:C51"/>
    <mergeCell ref="K50:L50"/>
    <mergeCell ref="B44:C44"/>
    <mergeCell ref="K44:L44"/>
    <mergeCell ref="B45:C45"/>
    <mergeCell ref="K45:L45"/>
    <mergeCell ref="B46:C46"/>
    <mergeCell ref="K46:L46"/>
    <mergeCell ref="B40:C40"/>
    <mergeCell ref="K40:L40"/>
    <mergeCell ref="B42:C42"/>
    <mergeCell ref="K42:L42"/>
    <mergeCell ref="B43:C43"/>
    <mergeCell ref="K43:L43"/>
    <mergeCell ref="B31:C31"/>
    <mergeCell ref="K31:L31"/>
    <mergeCell ref="B32:M36"/>
    <mergeCell ref="B38:C39"/>
    <mergeCell ref="K38:L38"/>
    <mergeCell ref="N38:P39"/>
    <mergeCell ref="B27:M27"/>
    <mergeCell ref="B28:C28"/>
    <mergeCell ref="K28:L28"/>
    <mergeCell ref="B29:M29"/>
    <mergeCell ref="B30:C30"/>
    <mergeCell ref="K30:L30"/>
    <mergeCell ref="B21:M21"/>
    <mergeCell ref="B23:C24"/>
    <mergeCell ref="K23:L23"/>
    <mergeCell ref="N23:P24"/>
    <mergeCell ref="B25:C25"/>
    <mergeCell ref="K25:L25"/>
    <mergeCell ref="B17:C17"/>
    <mergeCell ref="K17:L17"/>
    <mergeCell ref="B19:C19"/>
    <mergeCell ref="K19:L19"/>
    <mergeCell ref="B20:C20"/>
    <mergeCell ref="K20:L20"/>
    <mergeCell ref="A1:J2"/>
    <mergeCell ref="K1:N1"/>
    <mergeCell ref="B4:C4"/>
    <mergeCell ref="K4:L4"/>
    <mergeCell ref="B5:C5"/>
    <mergeCell ref="K5:L5"/>
    <mergeCell ref="B12:C12"/>
    <mergeCell ref="K12:L12"/>
    <mergeCell ref="B13:M13"/>
    <mergeCell ref="B15:C16"/>
    <mergeCell ref="K15:L15"/>
    <mergeCell ref="N15:P16"/>
    <mergeCell ref="B9:C9"/>
    <mergeCell ref="K9:L9"/>
    <mergeCell ref="B10:C10"/>
    <mergeCell ref="K10:L10"/>
    <mergeCell ref="B11:C11"/>
    <mergeCell ref="K11:L11"/>
    <mergeCell ref="B6:C6"/>
    <mergeCell ref="K6:L6"/>
    <mergeCell ref="B7:C7"/>
    <mergeCell ref="K7:L7"/>
    <mergeCell ref="B8:C8"/>
    <mergeCell ref="K8:L8"/>
  </mergeCells>
  <pageMargins left="0.12013888888888889" right="0.11805555555555555" top="0.12986111111111112" bottom="0.12986111111111112" header="0" footer="0"/>
  <pageSetup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F11" sqref="F11"/>
    </sheetView>
  </sheetViews>
  <sheetFormatPr defaultRowHeight="13.2" x14ac:dyDescent="0.25"/>
  <cols>
    <col min="6" max="6" width="10.109375" bestFit="1" customWidth="1"/>
    <col min="7" max="7" width="24.6640625" bestFit="1" customWidth="1"/>
  </cols>
  <sheetData>
    <row r="1" spans="1:9" x14ac:dyDescent="0.25">
      <c r="A1" s="1" t="s">
        <v>150</v>
      </c>
      <c r="B1" s="1">
        <v>1</v>
      </c>
      <c r="C1" s="1" t="s">
        <v>151</v>
      </c>
      <c r="D1" s="1"/>
      <c r="E1" s="1"/>
      <c r="F1" s="1"/>
      <c r="G1" s="1"/>
      <c r="H1" s="1"/>
      <c r="I1" s="1"/>
    </row>
    <row r="2" spans="1:9" x14ac:dyDescent="0.25">
      <c r="A2" s="1" t="s">
        <v>149</v>
      </c>
      <c r="B2" s="1">
        <v>0.75</v>
      </c>
      <c r="C2" s="1" t="s">
        <v>152</v>
      </c>
      <c r="D2" s="1"/>
      <c r="E2" s="1"/>
      <c r="F2" s="1"/>
      <c r="G2" s="1"/>
      <c r="H2" s="1"/>
      <c r="I2" s="1"/>
    </row>
    <row r="3" spans="1:9" x14ac:dyDescent="0.25">
      <c r="A3" s="1" t="s">
        <v>153</v>
      </c>
      <c r="B3" s="1">
        <v>0.9</v>
      </c>
      <c r="C3" s="1" t="s">
        <v>152</v>
      </c>
      <c r="D3" s="1"/>
      <c r="E3" s="1"/>
      <c r="F3" s="1"/>
      <c r="G3" s="1"/>
      <c r="H3" s="1"/>
      <c r="I3" s="1"/>
    </row>
    <row r="4" spans="1:9" x14ac:dyDescent="0.25">
      <c r="A4" s="2" t="s">
        <v>154</v>
      </c>
      <c r="B4" s="1">
        <v>0.875</v>
      </c>
      <c r="C4" s="1" t="s">
        <v>152</v>
      </c>
      <c r="D4" s="1"/>
      <c r="E4" s="1"/>
      <c r="F4" s="1"/>
      <c r="G4" s="1"/>
      <c r="H4" s="1"/>
      <c r="I4" s="1"/>
    </row>
    <row r="5" spans="1:9" x14ac:dyDescent="0.25">
      <c r="A5" s="1" t="s">
        <v>155</v>
      </c>
      <c r="B5" s="1">
        <v>0.6</v>
      </c>
      <c r="C5" s="1" t="s">
        <v>152</v>
      </c>
      <c r="D5" s="1"/>
      <c r="E5" s="1"/>
      <c r="F5" s="1"/>
      <c r="G5" s="1"/>
      <c r="H5" s="1"/>
      <c r="I5" s="1"/>
    </row>
    <row r="6" spans="1:9" x14ac:dyDescent="0.25">
      <c r="A6" s="1" t="s">
        <v>156</v>
      </c>
      <c r="B6" s="1">
        <v>0.95</v>
      </c>
      <c r="C6" s="1" t="s">
        <v>152</v>
      </c>
      <c r="D6" s="1"/>
      <c r="E6" s="1"/>
      <c r="F6" s="1"/>
      <c r="G6" s="1"/>
      <c r="H6" s="1"/>
      <c r="I6" s="1"/>
    </row>
    <row r="7" spans="1:9" x14ac:dyDescent="0.25">
      <c r="A7" s="3" t="s">
        <v>157</v>
      </c>
      <c r="B7" s="3">
        <f>0.75/2</f>
        <v>0.375</v>
      </c>
      <c r="C7" s="1" t="s">
        <v>152</v>
      </c>
      <c r="D7" s="1"/>
      <c r="E7" s="1"/>
      <c r="F7" s="1"/>
      <c r="G7" s="1"/>
      <c r="H7" s="1"/>
      <c r="I7" s="1"/>
    </row>
    <row r="8" spans="1:9" x14ac:dyDescent="0.25">
      <c r="A8" s="1" t="s">
        <v>158</v>
      </c>
      <c r="B8" s="1">
        <v>0.82499999999999996</v>
      </c>
      <c r="C8" s="1" t="s">
        <v>152</v>
      </c>
      <c r="D8" s="1"/>
      <c r="E8" s="1"/>
      <c r="F8" s="1"/>
      <c r="G8" s="1"/>
      <c r="H8" s="1"/>
      <c r="I8" s="1"/>
    </row>
    <row r="9" spans="1:9" x14ac:dyDescent="0.25">
      <c r="A9" s="1" t="s">
        <v>159</v>
      </c>
      <c r="B9" s="1">
        <v>0.15</v>
      </c>
      <c r="C9" s="1" t="s">
        <v>152</v>
      </c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 t="s">
        <v>160</v>
      </c>
      <c r="G11" s="4">
        <v>0.35</v>
      </c>
      <c r="H11" s="1"/>
      <c r="I11" s="1"/>
    </row>
    <row r="12" spans="1:9" x14ac:dyDescent="0.25">
      <c r="A12" s="1"/>
      <c r="B12" s="1"/>
      <c r="C12" s="1"/>
      <c r="D12" s="1"/>
      <c r="E12" s="1"/>
      <c r="F12" s="1" t="s">
        <v>161</v>
      </c>
      <c r="G12" s="1" t="s">
        <v>162</v>
      </c>
      <c r="H12" s="1"/>
      <c r="I12" s="1"/>
    </row>
    <row r="13" spans="1:9" x14ac:dyDescent="0.25">
      <c r="A13" s="1"/>
      <c r="B13" s="1"/>
      <c r="C13" s="1"/>
      <c r="D13" s="1"/>
      <c r="E13" s="1"/>
      <c r="F13" s="1" t="s">
        <v>163</v>
      </c>
      <c r="G13" s="4">
        <v>0.4</v>
      </c>
      <c r="H13" s="1"/>
      <c r="I13" s="1"/>
    </row>
    <row r="14" spans="1:9" x14ac:dyDescent="0.25">
      <c r="A14" s="1"/>
      <c r="B14" s="1"/>
      <c r="C14" s="1"/>
      <c r="D14" s="1"/>
      <c r="E14" s="1"/>
      <c r="F14" s="1" t="s">
        <v>164</v>
      </c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242"/>
  <sheetViews>
    <sheetView topLeftCell="A4088" workbookViewId="0">
      <selection activeCell="B4086" sqref="B4086"/>
    </sheetView>
  </sheetViews>
  <sheetFormatPr defaultRowHeight="13.2" x14ac:dyDescent="0.25"/>
  <cols>
    <col min="1" max="1" width="30.109375" style="5" customWidth="1"/>
    <col min="2" max="2" width="35.6640625" style="6" customWidth="1"/>
    <col min="9" max="9" width="9.109375" customWidth="1"/>
  </cols>
  <sheetData>
    <row r="1" spans="1:2" x14ac:dyDescent="0.2">
      <c r="A1" s="88" t="s">
        <v>6148</v>
      </c>
      <c r="B1" s="89">
        <v>221.566</v>
      </c>
    </row>
    <row r="2" spans="1:2" x14ac:dyDescent="0.2">
      <c r="A2" s="88" t="s">
        <v>6149</v>
      </c>
      <c r="B2" s="89">
        <v>217.02600000000001</v>
      </c>
    </row>
    <row r="3" spans="1:2" x14ac:dyDescent="0.2">
      <c r="A3" s="88" t="s">
        <v>6150</v>
      </c>
      <c r="B3" s="89">
        <v>217.02600000000001</v>
      </c>
    </row>
    <row r="4" spans="1:2" x14ac:dyDescent="0.2">
      <c r="A4" s="88" t="s">
        <v>6151</v>
      </c>
      <c r="B4" s="89">
        <v>226.006</v>
      </c>
    </row>
    <row r="5" spans="1:2" x14ac:dyDescent="0.2">
      <c r="A5" s="88" t="s">
        <v>6152</v>
      </c>
      <c r="B5" s="89">
        <v>185.97119999999998</v>
      </c>
    </row>
    <row r="6" spans="1:2" x14ac:dyDescent="0.2">
      <c r="A6" s="88" t="s">
        <v>6153</v>
      </c>
      <c r="B6" s="89">
        <v>179.53119999999998</v>
      </c>
    </row>
    <row r="7" spans="1:2" x14ac:dyDescent="0.2">
      <c r="A7" s="88" t="s">
        <v>6154</v>
      </c>
      <c r="B7" s="89">
        <v>179.53119999999998</v>
      </c>
    </row>
    <row r="8" spans="1:2" x14ac:dyDescent="0.2">
      <c r="A8" s="88" t="s">
        <v>6155</v>
      </c>
      <c r="B8" s="89">
        <v>185.97119999999998</v>
      </c>
    </row>
    <row r="9" spans="1:2" x14ac:dyDescent="0.2">
      <c r="A9" s="88" t="s">
        <v>6156</v>
      </c>
      <c r="B9" s="89">
        <v>192.2012</v>
      </c>
    </row>
    <row r="10" spans="1:2" x14ac:dyDescent="0.2">
      <c r="A10" s="88" t="s">
        <v>6157</v>
      </c>
      <c r="B10" s="89">
        <v>223.88679999999999</v>
      </c>
    </row>
    <row r="11" spans="1:2" x14ac:dyDescent="0.2">
      <c r="A11" s="88" t="s">
        <v>6158</v>
      </c>
      <c r="B11" s="89">
        <v>218.9468</v>
      </c>
    </row>
    <row r="12" spans="1:2" x14ac:dyDescent="0.2">
      <c r="A12" s="88" t="s">
        <v>6159</v>
      </c>
      <c r="B12" s="89">
        <v>218.9468</v>
      </c>
    </row>
    <row r="13" spans="1:2" x14ac:dyDescent="0.2">
      <c r="A13" s="88" t="s">
        <v>6160</v>
      </c>
      <c r="B13" s="89">
        <v>223.88679999999999</v>
      </c>
    </row>
    <row r="14" spans="1:2" x14ac:dyDescent="0.2">
      <c r="A14" s="88" t="s">
        <v>6161</v>
      </c>
      <c r="B14" s="89">
        <v>228.7568</v>
      </c>
    </row>
    <row r="15" spans="1:2" x14ac:dyDescent="0.2">
      <c r="A15" s="88" t="s">
        <v>6162</v>
      </c>
      <c r="B15" s="89">
        <v>185.97119999999998</v>
      </c>
    </row>
    <row r="16" spans="1:2" x14ac:dyDescent="0.2">
      <c r="A16" s="88" t="s">
        <v>6163</v>
      </c>
      <c r="B16" s="89">
        <v>179.53119999999998</v>
      </c>
    </row>
    <row r="17" spans="1:2" x14ac:dyDescent="0.2">
      <c r="A17" s="88" t="s">
        <v>6164</v>
      </c>
      <c r="B17" s="89">
        <v>179.53119999999998</v>
      </c>
    </row>
    <row r="18" spans="1:2" x14ac:dyDescent="0.2">
      <c r="A18" s="88" t="s">
        <v>6165</v>
      </c>
      <c r="B18" s="89">
        <v>185.97119999999998</v>
      </c>
    </row>
    <row r="19" spans="1:2" x14ac:dyDescent="0.2">
      <c r="A19" s="88" t="s">
        <v>6166</v>
      </c>
      <c r="B19" s="89">
        <v>192.2012</v>
      </c>
    </row>
    <row r="20" spans="1:2" x14ac:dyDescent="0.2">
      <c r="A20" s="88" t="s">
        <v>6167</v>
      </c>
      <c r="B20" s="89">
        <v>284.41679999999997</v>
      </c>
    </row>
    <row r="21" spans="1:2" x14ac:dyDescent="0.2">
      <c r="A21" s="88" t="s">
        <v>6168</v>
      </c>
      <c r="B21" s="89">
        <v>277.79679999999996</v>
      </c>
    </row>
    <row r="22" spans="1:2" x14ac:dyDescent="0.2">
      <c r="A22" s="88" t="s">
        <v>6169</v>
      </c>
      <c r="B22" s="89">
        <v>277.79679999999996</v>
      </c>
    </row>
    <row r="23" spans="1:2" x14ac:dyDescent="0.2">
      <c r="A23" s="88" t="s">
        <v>6170</v>
      </c>
      <c r="B23" s="89">
        <v>284.41679999999997</v>
      </c>
    </row>
    <row r="24" spans="1:2" x14ac:dyDescent="0.2">
      <c r="A24" s="88" t="s">
        <v>6171</v>
      </c>
      <c r="B24" s="89">
        <v>291.14679999999998</v>
      </c>
    </row>
    <row r="25" spans="1:2" x14ac:dyDescent="0.2">
      <c r="A25" s="88" t="s">
        <v>6172</v>
      </c>
      <c r="B25" s="89">
        <v>284.42</v>
      </c>
    </row>
    <row r="26" spans="1:2" x14ac:dyDescent="0.2">
      <c r="A26" s="88" t="s">
        <v>6173</v>
      </c>
      <c r="B26" s="89">
        <v>277.8</v>
      </c>
    </row>
    <row r="27" spans="1:2" x14ac:dyDescent="0.2">
      <c r="A27" s="88" t="s">
        <v>6174</v>
      </c>
      <c r="B27" s="89">
        <v>277.8</v>
      </c>
    </row>
    <row r="28" spans="1:2" x14ac:dyDescent="0.2">
      <c r="A28" s="88" t="s">
        <v>6175</v>
      </c>
      <c r="B28" s="89">
        <v>291.14999999999998</v>
      </c>
    </row>
    <row r="29" spans="1:2" x14ac:dyDescent="0.2">
      <c r="A29" s="88" t="s">
        <v>6176</v>
      </c>
      <c r="B29" s="89">
        <v>181.43199999999999</v>
      </c>
    </row>
    <row r="30" spans="1:2" x14ac:dyDescent="0.2">
      <c r="A30" s="88" t="s">
        <v>6177</v>
      </c>
      <c r="B30" s="89">
        <v>175.21199999999999</v>
      </c>
    </row>
    <row r="31" spans="1:2" x14ac:dyDescent="0.2">
      <c r="A31" s="88" t="s">
        <v>6178</v>
      </c>
      <c r="B31" s="89">
        <v>175.21</v>
      </c>
    </row>
    <row r="32" spans="1:2" x14ac:dyDescent="0.2">
      <c r="A32" s="88" t="s">
        <v>6179</v>
      </c>
      <c r="B32" s="89">
        <v>187.28199999999998</v>
      </c>
    </row>
    <row r="33" spans="1:2" x14ac:dyDescent="0.2">
      <c r="A33" s="88" t="s">
        <v>6180</v>
      </c>
      <c r="B33" s="89">
        <v>284.42</v>
      </c>
    </row>
    <row r="34" spans="1:2" x14ac:dyDescent="0.2">
      <c r="A34" s="88" t="s">
        <v>6181</v>
      </c>
      <c r="B34" s="89">
        <v>277.8</v>
      </c>
    </row>
    <row r="35" spans="1:2" x14ac:dyDescent="0.2">
      <c r="A35" s="88" t="s">
        <v>6182</v>
      </c>
      <c r="B35" s="89">
        <v>277.8</v>
      </c>
    </row>
    <row r="36" spans="1:2" x14ac:dyDescent="0.2">
      <c r="A36" s="88" t="s">
        <v>6183</v>
      </c>
      <c r="B36" s="89">
        <v>291.14999999999998</v>
      </c>
    </row>
    <row r="37" spans="1:2" x14ac:dyDescent="0.2">
      <c r="A37" s="88" t="s">
        <v>6184</v>
      </c>
      <c r="B37" s="89">
        <v>181.43</v>
      </c>
    </row>
    <row r="38" spans="1:2" x14ac:dyDescent="0.2">
      <c r="A38" s="88" t="s">
        <v>6185</v>
      </c>
      <c r="B38" s="89">
        <v>175.21</v>
      </c>
    </row>
    <row r="39" spans="1:2" x14ac:dyDescent="0.2">
      <c r="A39" s="88" t="s">
        <v>6186</v>
      </c>
      <c r="B39" s="89">
        <v>175.21</v>
      </c>
    </row>
    <row r="40" spans="1:2" x14ac:dyDescent="0.2">
      <c r="A40" s="88" t="s">
        <v>6187</v>
      </c>
      <c r="B40" s="89">
        <v>187.28</v>
      </c>
    </row>
    <row r="41" spans="1:2" x14ac:dyDescent="0.2">
      <c r="A41" s="88" t="s">
        <v>6188</v>
      </c>
      <c r="B41" s="89">
        <v>220.31959999999998</v>
      </c>
    </row>
    <row r="42" spans="1:2" x14ac:dyDescent="0.2">
      <c r="A42" s="88" t="s">
        <v>6189</v>
      </c>
      <c r="B42" s="89">
        <v>215.44959999999998</v>
      </c>
    </row>
    <row r="43" spans="1:2" x14ac:dyDescent="0.2">
      <c r="A43" s="88" t="s">
        <v>6190</v>
      </c>
      <c r="B43" s="89">
        <v>215.44959999999998</v>
      </c>
    </row>
    <row r="44" spans="1:2" x14ac:dyDescent="0.2">
      <c r="A44" s="88" t="s">
        <v>6191</v>
      </c>
      <c r="B44" s="89">
        <v>220.31959999999998</v>
      </c>
    </row>
    <row r="45" spans="1:2" x14ac:dyDescent="0.2">
      <c r="A45" s="88" t="s">
        <v>6192</v>
      </c>
      <c r="B45" s="89">
        <v>224.7996</v>
      </c>
    </row>
    <row r="46" spans="1:2" x14ac:dyDescent="0.2">
      <c r="A46" s="88" t="s">
        <v>6193</v>
      </c>
      <c r="B46" s="89">
        <v>126.1876</v>
      </c>
    </row>
    <row r="47" spans="1:2" x14ac:dyDescent="0.2">
      <c r="A47" s="88" t="s">
        <v>6194</v>
      </c>
      <c r="B47" s="89">
        <v>123.9676</v>
      </c>
    </row>
    <row r="48" spans="1:2" x14ac:dyDescent="0.2">
      <c r="A48" s="88" t="s">
        <v>6195</v>
      </c>
      <c r="B48" s="89">
        <v>123.9676</v>
      </c>
    </row>
    <row r="49" spans="1:2" x14ac:dyDescent="0.2">
      <c r="A49" s="88" t="s">
        <v>6196</v>
      </c>
      <c r="B49" s="89">
        <v>126.1876</v>
      </c>
    </row>
    <row r="50" spans="1:2" x14ac:dyDescent="0.2">
      <c r="A50" s="88" t="s">
        <v>6197</v>
      </c>
      <c r="B50" s="89">
        <v>126.9376</v>
      </c>
    </row>
    <row r="51" spans="1:2" x14ac:dyDescent="0.2">
      <c r="A51" s="88" t="s">
        <v>6198</v>
      </c>
      <c r="B51" s="89">
        <v>106.4832</v>
      </c>
    </row>
    <row r="52" spans="1:2" x14ac:dyDescent="0.2">
      <c r="A52" s="88" t="s">
        <v>6199</v>
      </c>
      <c r="B52" s="89">
        <v>105.5532</v>
      </c>
    </row>
    <row r="53" spans="1:2" x14ac:dyDescent="0.2">
      <c r="A53" s="88" t="s">
        <v>6200</v>
      </c>
      <c r="B53" s="89">
        <v>105.5532</v>
      </c>
    </row>
    <row r="54" spans="1:2" x14ac:dyDescent="0.2">
      <c r="A54" s="88" t="s">
        <v>6201</v>
      </c>
      <c r="B54" s="89">
        <v>106.4832</v>
      </c>
    </row>
    <row r="55" spans="1:2" x14ac:dyDescent="0.2">
      <c r="A55" s="88" t="s">
        <v>6202</v>
      </c>
      <c r="B55" s="89">
        <v>106.36320000000001</v>
      </c>
    </row>
    <row r="56" spans="1:2" x14ac:dyDescent="0.2">
      <c r="A56" s="88" t="s">
        <v>6203</v>
      </c>
      <c r="B56" s="89">
        <v>291.25920000000002</v>
      </c>
    </row>
    <row r="57" spans="1:2" x14ac:dyDescent="0.2">
      <c r="A57" s="88" t="s">
        <v>6204</v>
      </c>
      <c r="B57" s="89">
        <v>283.87920000000003</v>
      </c>
    </row>
    <row r="58" spans="1:2" x14ac:dyDescent="0.2">
      <c r="A58" s="88" t="s">
        <v>6205</v>
      </c>
      <c r="B58" s="89">
        <v>283.13920000000002</v>
      </c>
    </row>
    <row r="59" spans="1:2" x14ac:dyDescent="0.2">
      <c r="A59" s="88" t="s">
        <v>6206</v>
      </c>
      <c r="B59" s="89">
        <v>291.25920000000002</v>
      </c>
    </row>
    <row r="60" spans="1:2" x14ac:dyDescent="0.2">
      <c r="A60" s="88" t="s">
        <v>6207</v>
      </c>
      <c r="B60" s="89">
        <v>299.72919999999999</v>
      </c>
    </row>
    <row r="61" spans="1:2" x14ac:dyDescent="0.2">
      <c r="A61" s="88" t="s">
        <v>6208</v>
      </c>
      <c r="B61" s="89">
        <v>130.0872</v>
      </c>
    </row>
    <row r="62" spans="1:2" x14ac:dyDescent="0.2">
      <c r="A62" s="88" t="s">
        <v>6209</v>
      </c>
      <c r="B62" s="89">
        <v>130.0872</v>
      </c>
    </row>
    <row r="63" spans="1:2" x14ac:dyDescent="0.2">
      <c r="A63" s="88" t="s">
        <v>6210</v>
      </c>
      <c r="B63" s="89">
        <v>130.0872</v>
      </c>
    </row>
    <row r="64" spans="1:2" x14ac:dyDescent="0.2">
      <c r="A64" s="88" t="s">
        <v>6211</v>
      </c>
      <c r="B64" s="89">
        <v>130.0872</v>
      </c>
    </row>
    <row r="65" spans="1:2" x14ac:dyDescent="0.2">
      <c r="A65" s="88" t="s">
        <v>6212</v>
      </c>
      <c r="B65" s="89">
        <v>130.0872</v>
      </c>
    </row>
    <row r="66" spans="1:2" x14ac:dyDescent="0.2">
      <c r="A66" s="88" t="s">
        <v>6213</v>
      </c>
      <c r="B66" s="89">
        <v>147.0976</v>
      </c>
    </row>
    <row r="67" spans="1:2" x14ac:dyDescent="0.2">
      <c r="A67" s="88" t="s">
        <v>6214</v>
      </c>
      <c r="B67" s="89">
        <v>142.42759999999998</v>
      </c>
    </row>
    <row r="68" spans="1:2" x14ac:dyDescent="0.2">
      <c r="A68" s="88" t="s">
        <v>6215</v>
      </c>
      <c r="B68" s="89">
        <v>142.42759999999998</v>
      </c>
    </row>
    <row r="69" spans="1:2" x14ac:dyDescent="0.2">
      <c r="A69" s="88" t="s">
        <v>6216</v>
      </c>
      <c r="B69" s="89">
        <v>147.0976</v>
      </c>
    </row>
    <row r="70" spans="1:2" x14ac:dyDescent="0.2">
      <c r="A70" s="88" t="s">
        <v>6217</v>
      </c>
      <c r="B70" s="89">
        <v>151.0976</v>
      </c>
    </row>
    <row r="71" spans="1:2" x14ac:dyDescent="0.2">
      <c r="A71" s="88" t="s">
        <v>6218</v>
      </c>
      <c r="B71" s="89">
        <v>213.07839999999999</v>
      </c>
    </row>
    <row r="72" spans="1:2" x14ac:dyDescent="0.2">
      <c r="A72" s="88" t="s">
        <v>6219</v>
      </c>
      <c r="B72" s="89">
        <v>208.67839999999998</v>
      </c>
    </row>
    <row r="73" spans="1:2" x14ac:dyDescent="0.2">
      <c r="A73" s="88" t="s">
        <v>6220</v>
      </c>
      <c r="B73" s="89">
        <v>208.67839999999998</v>
      </c>
    </row>
    <row r="74" spans="1:2" x14ac:dyDescent="0.2">
      <c r="A74" s="88" t="s">
        <v>6221</v>
      </c>
      <c r="B74" s="89">
        <v>213.07839999999999</v>
      </c>
    </row>
    <row r="75" spans="1:2" x14ac:dyDescent="0.2">
      <c r="A75" s="88" t="s">
        <v>6222</v>
      </c>
      <c r="B75" s="89">
        <v>217.27839999999998</v>
      </c>
    </row>
    <row r="76" spans="1:2" x14ac:dyDescent="0.2">
      <c r="A76" s="88" t="s">
        <v>6223</v>
      </c>
      <c r="B76" s="89">
        <v>273.47320000000002</v>
      </c>
    </row>
    <row r="77" spans="1:2" x14ac:dyDescent="0.2">
      <c r="A77" s="88" t="s">
        <v>6224</v>
      </c>
      <c r="B77" s="89">
        <v>254.64319999999998</v>
      </c>
    </row>
    <row r="78" spans="1:2" x14ac:dyDescent="0.2">
      <c r="A78" s="88" t="s">
        <v>6225</v>
      </c>
      <c r="B78" s="89">
        <v>254.64319999999998</v>
      </c>
    </row>
    <row r="79" spans="1:2" x14ac:dyDescent="0.2">
      <c r="A79" s="88" t="s">
        <v>6226</v>
      </c>
      <c r="B79" s="89">
        <v>273.47320000000002</v>
      </c>
    </row>
    <row r="80" spans="1:2" x14ac:dyDescent="0.2">
      <c r="A80" s="88" t="s">
        <v>6227</v>
      </c>
      <c r="B80" s="89">
        <v>295.13319999999999</v>
      </c>
    </row>
    <row r="81" spans="1:2" x14ac:dyDescent="0.2">
      <c r="A81" s="88" t="s">
        <v>6228</v>
      </c>
      <c r="B81" s="89">
        <v>274.65280000000001</v>
      </c>
    </row>
    <row r="82" spans="1:2" x14ac:dyDescent="0.2">
      <c r="A82" s="88" t="s">
        <v>6229</v>
      </c>
      <c r="B82" s="89">
        <v>255.81280000000001</v>
      </c>
    </row>
    <row r="83" spans="1:2" x14ac:dyDescent="0.2">
      <c r="A83" s="88" t="s">
        <v>6230</v>
      </c>
      <c r="B83" s="89">
        <v>255.81280000000001</v>
      </c>
    </row>
    <row r="84" spans="1:2" x14ac:dyDescent="0.2">
      <c r="A84" s="88" t="s">
        <v>6231</v>
      </c>
      <c r="B84" s="89">
        <v>274.65280000000001</v>
      </c>
    </row>
    <row r="85" spans="1:2" x14ac:dyDescent="0.2">
      <c r="A85" s="88" t="s">
        <v>6232</v>
      </c>
      <c r="B85" s="89">
        <v>296.30279999999999</v>
      </c>
    </row>
    <row r="86" spans="1:2" x14ac:dyDescent="0.2">
      <c r="A86" s="88" t="s">
        <v>6233</v>
      </c>
      <c r="B86" s="89">
        <v>274.65280000000001</v>
      </c>
    </row>
    <row r="87" spans="1:2" x14ac:dyDescent="0.2">
      <c r="A87" s="88" t="s">
        <v>6234</v>
      </c>
      <c r="B87" s="89">
        <v>246.79520000000002</v>
      </c>
    </row>
    <row r="88" spans="1:2" x14ac:dyDescent="0.2">
      <c r="A88" s="88" t="s">
        <v>6235</v>
      </c>
      <c r="B88" s="89">
        <v>255.81280000000001</v>
      </c>
    </row>
    <row r="89" spans="1:2" x14ac:dyDescent="0.2">
      <c r="A89" s="88" t="s">
        <v>6236</v>
      </c>
      <c r="B89" s="89">
        <v>274.65280000000001</v>
      </c>
    </row>
    <row r="90" spans="1:2" x14ac:dyDescent="0.2">
      <c r="A90" s="88" t="s">
        <v>6237</v>
      </c>
      <c r="B90" s="89">
        <v>296.30279999999999</v>
      </c>
    </row>
    <row r="91" spans="1:2" x14ac:dyDescent="0.2">
      <c r="A91" s="88" t="s">
        <v>6238</v>
      </c>
      <c r="B91" s="89">
        <v>441.29160000000002</v>
      </c>
    </row>
    <row r="92" spans="1:2" x14ac:dyDescent="0.2">
      <c r="A92" s="88" t="s">
        <v>6239</v>
      </c>
      <c r="B92" s="89">
        <v>431.90160000000003</v>
      </c>
    </row>
    <row r="93" spans="1:2" x14ac:dyDescent="0.2">
      <c r="A93" s="88" t="s">
        <v>6240</v>
      </c>
      <c r="B93" s="89">
        <v>431.90160000000003</v>
      </c>
    </row>
    <row r="94" spans="1:2" x14ac:dyDescent="0.2">
      <c r="A94" s="88" t="s">
        <v>6241</v>
      </c>
      <c r="B94" s="89">
        <v>441.29160000000002</v>
      </c>
    </row>
    <row r="95" spans="1:2" x14ac:dyDescent="0.2">
      <c r="A95" s="88" t="s">
        <v>6242</v>
      </c>
      <c r="B95" s="89">
        <v>451.13160000000005</v>
      </c>
    </row>
    <row r="96" spans="1:2" x14ac:dyDescent="0.2">
      <c r="A96" s="88" t="s">
        <v>6243</v>
      </c>
      <c r="B96" s="89">
        <v>99.447599999999994</v>
      </c>
    </row>
    <row r="97" spans="1:2" x14ac:dyDescent="0.2">
      <c r="A97" s="88" t="s">
        <v>6244</v>
      </c>
      <c r="B97" s="89">
        <v>98.137599999999992</v>
      </c>
    </row>
    <row r="98" spans="1:2" x14ac:dyDescent="0.2">
      <c r="A98" s="88" t="s">
        <v>6245</v>
      </c>
      <c r="B98" s="89">
        <v>98.14</v>
      </c>
    </row>
    <row r="99" spans="1:2" x14ac:dyDescent="0.2">
      <c r="A99" s="88" t="s">
        <v>6246</v>
      </c>
      <c r="B99" s="89">
        <v>99.45</v>
      </c>
    </row>
    <row r="100" spans="1:2" x14ac:dyDescent="0.2">
      <c r="A100" s="88" t="s">
        <v>6247</v>
      </c>
      <c r="B100" s="89">
        <v>99.647599999999997</v>
      </c>
    </row>
    <row r="101" spans="1:2" x14ac:dyDescent="0.2">
      <c r="A101" s="88" t="s">
        <v>6248</v>
      </c>
      <c r="B101" s="89">
        <v>117.5788</v>
      </c>
    </row>
    <row r="102" spans="1:2" x14ac:dyDescent="0.2">
      <c r="A102" s="88" t="s">
        <v>6249</v>
      </c>
      <c r="B102" s="89">
        <v>116.3588</v>
      </c>
    </row>
    <row r="103" spans="1:2" x14ac:dyDescent="0.2">
      <c r="A103" s="88" t="s">
        <v>6250</v>
      </c>
      <c r="B103" s="89">
        <v>116.36</v>
      </c>
    </row>
    <row r="104" spans="1:2" x14ac:dyDescent="0.2">
      <c r="A104" s="88" t="s">
        <v>6251</v>
      </c>
      <c r="B104" s="89">
        <v>117.58</v>
      </c>
    </row>
    <row r="105" spans="1:2" x14ac:dyDescent="0.2">
      <c r="A105" s="88" t="s">
        <v>6252</v>
      </c>
      <c r="B105" s="89">
        <v>117.8588</v>
      </c>
    </row>
    <row r="106" spans="1:2" x14ac:dyDescent="0.2">
      <c r="A106" s="88" t="s">
        <v>6253</v>
      </c>
      <c r="B106" s="89">
        <v>260.61</v>
      </c>
    </row>
    <row r="107" spans="1:2" x14ac:dyDescent="0.2">
      <c r="A107" s="88" t="s">
        <v>6254</v>
      </c>
      <c r="B107" s="89">
        <v>255.01000000000002</v>
      </c>
    </row>
    <row r="108" spans="1:2" x14ac:dyDescent="0.2">
      <c r="A108" s="88" t="s">
        <v>6255</v>
      </c>
      <c r="B108" s="89">
        <v>255.01000000000002</v>
      </c>
    </row>
    <row r="109" spans="1:2" x14ac:dyDescent="0.2">
      <c r="A109" s="88" t="s">
        <v>6256</v>
      </c>
      <c r="B109" s="89">
        <v>260.61</v>
      </c>
    </row>
    <row r="110" spans="1:2" x14ac:dyDescent="0.2">
      <c r="A110" s="88" t="s">
        <v>6257</v>
      </c>
      <c r="B110" s="89">
        <v>266.47000000000003</v>
      </c>
    </row>
    <row r="111" spans="1:2" x14ac:dyDescent="0.2">
      <c r="A111" s="88" t="s">
        <v>6258</v>
      </c>
      <c r="B111" s="89">
        <v>94.985199999999992</v>
      </c>
    </row>
    <row r="112" spans="1:2" x14ac:dyDescent="0.2">
      <c r="A112" s="88" t="s">
        <v>6259</v>
      </c>
      <c r="B112" s="89">
        <v>94.015199999999993</v>
      </c>
    </row>
    <row r="113" spans="1:2" x14ac:dyDescent="0.2">
      <c r="A113" s="88" t="s">
        <v>6260</v>
      </c>
      <c r="B113" s="89">
        <v>94.02</v>
      </c>
    </row>
    <row r="114" spans="1:2" x14ac:dyDescent="0.2">
      <c r="A114" s="88" t="s">
        <v>6261</v>
      </c>
      <c r="B114" s="89">
        <v>94.99</v>
      </c>
    </row>
    <row r="115" spans="1:2" x14ac:dyDescent="0.2">
      <c r="A115" s="88" t="s">
        <v>6262</v>
      </c>
      <c r="B115" s="89">
        <v>95.455199999999991</v>
      </c>
    </row>
    <row r="116" spans="1:2" x14ac:dyDescent="0.2">
      <c r="A116" s="88" t="s">
        <v>6263</v>
      </c>
      <c r="B116" s="89">
        <v>151.75279999999998</v>
      </c>
    </row>
    <row r="117" spans="1:2" x14ac:dyDescent="0.2">
      <c r="A117" s="88" t="s">
        <v>6264</v>
      </c>
      <c r="B117" s="89">
        <v>146.1628</v>
      </c>
    </row>
    <row r="118" spans="1:2" x14ac:dyDescent="0.2">
      <c r="A118" s="88" t="s">
        <v>6265</v>
      </c>
      <c r="B118" s="89">
        <v>146.16</v>
      </c>
    </row>
    <row r="119" spans="1:2" x14ac:dyDescent="0.2">
      <c r="A119" s="88" t="s">
        <v>6266</v>
      </c>
      <c r="B119" s="89">
        <v>151.75</v>
      </c>
    </row>
    <row r="120" spans="1:2" x14ac:dyDescent="0.2">
      <c r="A120" s="88" t="s">
        <v>6267</v>
      </c>
      <c r="B120" s="89">
        <v>157.1728</v>
      </c>
    </row>
    <row r="121" spans="1:2" x14ac:dyDescent="0.2">
      <c r="A121" s="88" t="s">
        <v>6268</v>
      </c>
      <c r="B121" s="89">
        <v>219.33959999999999</v>
      </c>
    </row>
    <row r="122" spans="1:2" x14ac:dyDescent="0.2">
      <c r="A122" s="88" t="s">
        <v>6269</v>
      </c>
      <c r="B122" s="89">
        <v>214.52959999999999</v>
      </c>
    </row>
    <row r="123" spans="1:2" x14ac:dyDescent="0.2">
      <c r="A123" s="88" t="s">
        <v>6270</v>
      </c>
      <c r="B123" s="89">
        <v>214.52959999999999</v>
      </c>
    </row>
    <row r="124" spans="1:2" x14ac:dyDescent="0.2">
      <c r="A124" s="88" t="s">
        <v>6271</v>
      </c>
      <c r="B124" s="89">
        <v>219.33959999999999</v>
      </c>
    </row>
    <row r="125" spans="1:2" x14ac:dyDescent="0.2">
      <c r="A125" s="88" t="s">
        <v>6272</v>
      </c>
      <c r="B125" s="89">
        <v>223.7296</v>
      </c>
    </row>
    <row r="126" spans="1:2" x14ac:dyDescent="0.2">
      <c r="A126" s="88" t="s">
        <v>6273</v>
      </c>
      <c r="B126" s="89">
        <v>126.4576</v>
      </c>
    </row>
    <row r="127" spans="1:2" x14ac:dyDescent="0.2">
      <c r="A127" s="88" t="s">
        <v>6274</v>
      </c>
      <c r="B127" s="89">
        <v>124.5776</v>
      </c>
    </row>
    <row r="128" spans="1:2" x14ac:dyDescent="0.2">
      <c r="A128" s="88" t="s">
        <v>6275</v>
      </c>
      <c r="B128" s="89">
        <v>124.5776</v>
      </c>
    </row>
    <row r="129" spans="1:2" x14ac:dyDescent="0.2">
      <c r="A129" s="88" t="s">
        <v>6276</v>
      </c>
      <c r="B129" s="89">
        <v>126.4576</v>
      </c>
    </row>
    <row r="130" spans="1:2" x14ac:dyDescent="0.2">
      <c r="A130" s="88" t="s">
        <v>6277</v>
      </c>
      <c r="B130" s="89">
        <v>127.89760000000001</v>
      </c>
    </row>
    <row r="131" spans="1:2" x14ac:dyDescent="0.2">
      <c r="A131" s="88" t="s">
        <v>6278</v>
      </c>
      <c r="B131" s="89">
        <v>118.5324</v>
      </c>
    </row>
    <row r="132" spans="1:2" x14ac:dyDescent="0.2">
      <c r="A132" s="88" t="s">
        <v>6279</v>
      </c>
      <c r="B132" s="89">
        <v>116.4524</v>
      </c>
    </row>
    <row r="133" spans="1:2" x14ac:dyDescent="0.2">
      <c r="A133" s="88" t="s">
        <v>6280</v>
      </c>
      <c r="B133" s="89">
        <v>116.4524</v>
      </c>
    </row>
    <row r="134" spans="1:2" x14ac:dyDescent="0.2">
      <c r="A134" s="88" t="s">
        <v>6281</v>
      </c>
      <c r="B134" s="89">
        <v>118.5324</v>
      </c>
    </row>
    <row r="135" spans="1:2" x14ac:dyDescent="0.2">
      <c r="A135" s="88" t="s">
        <v>6282</v>
      </c>
      <c r="B135" s="89">
        <v>120.60239999999999</v>
      </c>
    </row>
    <row r="136" spans="1:2" x14ac:dyDescent="0.2">
      <c r="A136" s="88" t="s">
        <v>6283</v>
      </c>
      <c r="B136" s="89">
        <v>496.0736</v>
      </c>
    </row>
    <row r="137" spans="1:2" x14ac:dyDescent="0.2">
      <c r="A137" s="88" t="s">
        <v>6284</v>
      </c>
      <c r="B137" s="89">
        <v>482.50360000000001</v>
      </c>
    </row>
    <row r="138" spans="1:2" x14ac:dyDescent="0.2">
      <c r="A138" s="88" t="s">
        <v>6285</v>
      </c>
      <c r="B138" s="89">
        <v>482.50360000000001</v>
      </c>
    </row>
    <row r="139" spans="1:2" x14ac:dyDescent="0.2">
      <c r="A139" s="88" t="s">
        <v>6286</v>
      </c>
      <c r="B139" s="89">
        <v>496.0736</v>
      </c>
    </row>
    <row r="140" spans="1:2" x14ac:dyDescent="0.2">
      <c r="A140" s="88" t="s">
        <v>6287</v>
      </c>
      <c r="B140" s="89">
        <v>508.4436</v>
      </c>
    </row>
    <row r="141" spans="1:2" x14ac:dyDescent="0.2">
      <c r="A141" s="88" t="s">
        <v>6288</v>
      </c>
      <c r="B141" s="89">
        <v>525.05719999999997</v>
      </c>
    </row>
    <row r="142" spans="1:2" x14ac:dyDescent="0.2">
      <c r="A142" s="88" t="s">
        <v>6289</v>
      </c>
      <c r="B142" s="89">
        <v>511.25720000000001</v>
      </c>
    </row>
    <row r="143" spans="1:2" x14ac:dyDescent="0.2">
      <c r="A143" s="88" t="s">
        <v>6290</v>
      </c>
      <c r="B143" s="89">
        <v>511.25720000000001</v>
      </c>
    </row>
    <row r="144" spans="1:2" x14ac:dyDescent="0.2">
      <c r="A144" s="88" t="s">
        <v>6291</v>
      </c>
      <c r="B144" s="89">
        <v>525.05719999999997</v>
      </c>
    </row>
    <row r="145" spans="1:2" x14ac:dyDescent="0.2">
      <c r="A145" s="88" t="s">
        <v>6292</v>
      </c>
      <c r="B145" s="89">
        <v>537.19720000000007</v>
      </c>
    </row>
    <row r="146" spans="1:2" x14ac:dyDescent="0.2">
      <c r="A146" s="88" t="s">
        <v>6293</v>
      </c>
      <c r="B146" s="89">
        <v>212.6284</v>
      </c>
    </row>
    <row r="147" spans="1:2" x14ac:dyDescent="0.2">
      <c r="A147" s="88" t="s">
        <v>6294</v>
      </c>
      <c r="B147" s="89">
        <v>208.22839999999999</v>
      </c>
    </row>
    <row r="148" spans="1:2" x14ac:dyDescent="0.2">
      <c r="A148" s="88" t="s">
        <v>6295</v>
      </c>
      <c r="B148" s="89">
        <v>208.22839999999999</v>
      </c>
    </row>
    <row r="149" spans="1:2" x14ac:dyDescent="0.2">
      <c r="A149" s="88" t="s">
        <v>6296</v>
      </c>
      <c r="B149" s="89">
        <v>212.6284</v>
      </c>
    </row>
    <row r="150" spans="1:2" x14ac:dyDescent="0.2">
      <c r="A150" s="88" t="s">
        <v>6297</v>
      </c>
      <c r="B150" s="89">
        <v>216.82839999999999</v>
      </c>
    </row>
    <row r="151" spans="1:2" x14ac:dyDescent="0.2">
      <c r="A151" s="88" t="s">
        <v>6298</v>
      </c>
      <c r="B151" s="89">
        <v>252.49360000000001</v>
      </c>
    </row>
    <row r="152" spans="1:2" x14ac:dyDescent="0.2">
      <c r="A152" s="88" t="s">
        <v>6299</v>
      </c>
      <c r="B152" s="89">
        <v>235.58359999999999</v>
      </c>
    </row>
    <row r="153" spans="1:2" x14ac:dyDescent="0.2">
      <c r="A153" s="88" t="s">
        <v>6300</v>
      </c>
      <c r="B153" s="89">
        <v>235.58</v>
      </c>
    </row>
    <row r="154" spans="1:2" x14ac:dyDescent="0.2">
      <c r="A154" s="88" t="s">
        <v>6301</v>
      </c>
      <c r="B154" s="89">
        <v>252.49</v>
      </c>
    </row>
    <row r="155" spans="1:2" x14ac:dyDescent="0.2">
      <c r="A155" s="88" t="s">
        <v>6302</v>
      </c>
      <c r="B155" s="89">
        <v>272.68360000000001</v>
      </c>
    </row>
    <row r="156" spans="1:2" x14ac:dyDescent="0.2">
      <c r="A156" s="88" t="s">
        <v>6303</v>
      </c>
      <c r="B156" s="89">
        <v>256.77359999999999</v>
      </c>
    </row>
    <row r="157" spans="1:2" x14ac:dyDescent="0.2">
      <c r="A157" s="88" t="s">
        <v>6304</v>
      </c>
      <c r="B157" s="89">
        <v>239.64359999999999</v>
      </c>
    </row>
    <row r="158" spans="1:2" x14ac:dyDescent="0.2">
      <c r="A158" s="88" t="s">
        <v>6305</v>
      </c>
      <c r="B158" s="89">
        <v>239.64359999999999</v>
      </c>
    </row>
    <row r="159" spans="1:2" x14ac:dyDescent="0.2">
      <c r="A159" s="88" t="s">
        <v>6306</v>
      </c>
      <c r="B159" s="89">
        <v>256.77359999999999</v>
      </c>
    </row>
    <row r="160" spans="1:2" x14ac:dyDescent="0.2">
      <c r="A160" s="88" t="s">
        <v>6307</v>
      </c>
      <c r="B160" s="89">
        <v>276.73360000000002</v>
      </c>
    </row>
    <row r="161" spans="1:2" x14ac:dyDescent="0.2">
      <c r="A161" s="88" t="s">
        <v>6308</v>
      </c>
      <c r="B161" s="89">
        <v>252.98360000000002</v>
      </c>
    </row>
    <row r="162" spans="1:2" x14ac:dyDescent="0.2">
      <c r="A162" s="88" t="s">
        <v>6309</v>
      </c>
      <c r="B162" s="89">
        <v>236.08359999999999</v>
      </c>
    </row>
    <row r="163" spans="1:2" x14ac:dyDescent="0.2">
      <c r="A163" s="88" t="s">
        <v>6310</v>
      </c>
      <c r="B163" s="89">
        <v>236.08</v>
      </c>
    </row>
    <row r="164" spans="1:2" x14ac:dyDescent="0.2">
      <c r="A164" s="88" t="s">
        <v>6311</v>
      </c>
      <c r="B164" s="89">
        <v>252.98</v>
      </c>
    </row>
    <row r="165" spans="1:2" x14ac:dyDescent="0.2">
      <c r="A165" s="88" t="s">
        <v>6312</v>
      </c>
      <c r="B165" s="89">
        <v>273.17360000000002</v>
      </c>
    </row>
    <row r="166" spans="1:2" x14ac:dyDescent="0.2">
      <c r="A166" s="88" t="s">
        <v>6313</v>
      </c>
      <c r="B166" s="89">
        <v>516.01559999999995</v>
      </c>
    </row>
    <row r="167" spans="1:2" x14ac:dyDescent="0.2">
      <c r="A167" s="88" t="s">
        <v>6314</v>
      </c>
      <c r="B167" s="89">
        <v>506.62559999999996</v>
      </c>
    </row>
    <row r="168" spans="1:2" x14ac:dyDescent="0.2">
      <c r="A168" s="88" t="s">
        <v>6315</v>
      </c>
      <c r="B168" s="89">
        <v>506.62559999999996</v>
      </c>
    </row>
    <row r="169" spans="1:2" x14ac:dyDescent="0.2">
      <c r="A169" s="88" t="s">
        <v>6316</v>
      </c>
      <c r="B169" s="89">
        <v>516.01559999999995</v>
      </c>
    </row>
    <row r="170" spans="1:2" x14ac:dyDescent="0.2">
      <c r="A170" s="88" t="s">
        <v>6317</v>
      </c>
      <c r="B170" s="89">
        <v>525.85559999999998</v>
      </c>
    </row>
    <row r="171" spans="1:2" x14ac:dyDescent="0.2">
      <c r="A171" s="88" t="s">
        <v>6318</v>
      </c>
      <c r="B171" s="89">
        <v>93.267599999999987</v>
      </c>
    </row>
    <row r="172" spans="1:2" x14ac:dyDescent="0.2">
      <c r="A172" s="88" t="s">
        <v>6319</v>
      </c>
      <c r="B172" s="89">
        <v>92.117599999999996</v>
      </c>
    </row>
    <row r="173" spans="1:2" x14ac:dyDescent="0.2">
      <c r="A173" s="88" t="s">
        <v>6320</v>
      </c>
      <c r="B173" s="89">
        <v>92.117599999999996</v>
      </c>
    </row>
    <row r="174" spans="1:2" x14ac:dyDescent="0.2">
      <c r="A174" s="88" t="s">
        <v>6321</v>
      </c>
      <c r="B174" s="89">
        <v>93.267599999999987</v>
      </c>
    </row>
    <row r="175" spans="1:2" x14ac:dyDescent="0.2">
      <c r="A175" s="88" t="s">
        <v>6322</v>
      </c>
      <c r="B175" s="89">
        <v>93.617599999999996</v>
      </c>
    </row>
    <row r="176" spans="1:2" x14ac:dyDescent="0.2">
      <c r="A176" s="88" t="s">
        <v>6323</v>
      </c>
      <c r="B176" s="89">
        <v>133.2672</v>
      </c>
    </row>
    <row r="177" spans="1:2" x14ac:dyDescent="0.2">
      <c r="A177" s="88" t="s">
        <v>6324</v>
      </c>
      <c r="B177" s="89">
        <v>131.31720000000001</v>
      </c>
    </row>
    <row r="178" spans="1:2" x14ac:dyDescent="0.2">
      <c r="A178" s="88" t="s">
        <v>6325</v>
      </c>
      <c r="B178" s="89">
        <v>131.31720000000001</v>
      </c>
    </row>
    <row r="179" spans="1:2" x14ac:dyDescent="0.2">
      <c r="A179" s="88" t="s">
        <v>6326</v>
      </c>
      <c r="B179" s="89">
        <v>133.2672</v>
      </c>
    </row>
    <row r="180" spans="1:2" x14ac:dyDescent="0.2">
      <c r="A180" s="88" t="s">
        <v>6327</v>
      </c>
      <c r="B180" s="89">
        <v>134.10720000000001</v>
      </c>
    </row>
    <row r="181" spans="1:2" x14ac:dyDescent="0.2">
      <c r="A181" s="88" t="s">
        <v>6328</v>
      </c>
      <c r="B181" s="89">
        <v>260.61</v>
      </c>
    </row>
    <row r="182" spans="1:2" x14ac:dyDescent="0.2">
      <c r="A182" s="88" t="s">
        <v>6329</v>
      </c>
      <c r="B182" s="89">
        <v>255.01000000000002</v>
      </c>
    </row>
    <row r="183" spans="1:2" x14ac:dyDescent="0.2">
      <c r="A183" s="88" t="s">
        <v>6330</v>
      </c>
      <c r="B183" s="89">
        <v>255.01000000000002</v>
      </c>
    </row>
    <row r="184" spans="1:2" x14ac:dyDescent="0.2">
      <c r="A184" s="88" t="s">
        <v>6331</v>
      </c>
      <c r="B184" s="89">
        <v>260.61</v>
      </c>
    </row>
    <row r="185" spans="1:2" x14ac:dyDescent="0.2">
      <c r="A185" s="88" t="s">
        <v>6332</v>
      </c>
      <c r="B185" s="89">
        <v>266.47000000000003</v>
      </c>
    </row>
    <row r="186" spans="1:2" x14ac:dyDescent="0.2">
      <c r="A186" s="88" t="s">
        <v>6333</v>
      </c>
      <c r="B186" s="89">
        <v>107.2372</v>
      </c>
    </row>
    <row r="187" spans="1:2" x14ac:dyDescent="0.2">
      <c r="A187" s="88" t="s">
        <v>6334</v>
      </c>
      <c r="B187" s="89">
        <v>96.195599999999999</v>
      </c>
    </row>
    <row r="188" spans="1:2" x14ac:dyDescent="0.2">
      <c r="A188" s="88" t="s">
        <v>6335</v>
      </c>
      <c r="B188" s="89">
        <v>105.96719999999999</v>
      </c>
    </row>
    <row r="189" spans="1:2" x14ac:dyDescent="0.2">
      <c r="A189" s="88" t="s">
        <v>6336</v>
      </c>
      <c r="B189" s="89">
        <v>107.2372</v>
      </c>
    </row>
    <row r="190" spans="1:2" x14ac:dyDescent="0.2">
      <c r="A190" s="88" t="s">
        <v>6337</v>
      </c>
      <c r="B190" s="89">
        <v>107.4772</v>
      </c>
    </row>
    <row r="191" spans="1:2" x14ac:dyDescent="0.2">
      <c r="A191" s="88" t="s">
        <v>6338</v>
      </c>
      <c r="B191" s="89">
        <v>134.22039999999998</v>
      </c>
    </row>
    <row r="192" spans="1:2" x14ac:dyDescent="0.2">
      <c r="A192" s="88" t="s">
        <v>6339</v>
      </c>
      <c r="B192" s="89">
        <v>119.1892</v>
      </c>
    </row>
    <row r="193" spans="1:2" x14ac:dyDescent="0.2">
      <c r="A193" s="88" t="s">
        <v>6340</v>
      </c>
      <c r="B193" s="89">
        <v>130.1104</v>
      </c>
    </row>
    <row r="194" spans="1:2" x14ac:dyDescent="0.2">
      <c r="A194" s="88" t="s">
        <v>6341</v>
      </c>
      <c r="B194" s="89">
        <v>134.22039999999998</v>
      </c>
    </row>
    <row r="195" spans="1:2" x14ac:dyDescent="0.2">
      <c r="A195" s="88" t="s">
        <v>6342</v>
      </c>
      <c r="B195" s="89">
        <v>137.72039999999998</v>
      </c>
    </row>
    <row r="196" spans="1:2" x14ac:dyDescent="0.2">
      <c r="A196" s="88" t="s">
        <v>6343</v>
      </c>
      <c r="B196" s="89">
        <v>253.64080000000001</v>
      </c>
    </row>
    <row r="197" spans="1:2" x14ac:dyDescent="0.2">
      <c r="A197" s="88" t="s">
        <v>6344</v>
      </c>
      <c r="B197" s="89">
        <v>233.86079999999998</v>
      </c>
    </row>
    <row r="198" spans="1:2" x14ac:dyDescent="0.2">
      <c r="A198" s="88" t="s">
        <v>6345</v>
      </c>
      <c r="B198" s="89">
        <v>233.86079999999998</v>
      </c>
    </row>
    <row r="199" spans="1:2" x14ac:dyDescent="0.2">
      <c r="A199" s="88" t="s">
        <v>6346</v>
      </c>
      <c r="B199" s="89">
        <v>253.64080000000001</v>
      </c>
    </row>
    <row r="200" spans="1:2" x14ac:dyDescent="0.2">
      <c r="A200" s="88" t="s">
        <v>6347</v>
      </c>
      <c r="B200" s="89">
        <v>276.83080000000001</v>
      </c>
    </row>
    <row r="201" spans="1:2" x14ac:dyDescent="0.2">
      <c r="A201" s="88" t="s">
        <v>6348</v>
      </c>
      <c r="B201" s="89">
        <v>258.4812</v>
      </c>
    </row>
    <row r="202" spans="1:2" x14ac:dyDescent="0.2">
      <c r="A202" s="88" t="s">
        <v>6349</v>
      </c>
      <c r="B202" s="89">
        <v>239.94119999999998</v>
      </c>
    </row>
    <row r="203" spans="1:2" x14ac:dyDescent="0.2">
      <c r="A203" s="88" t="s">
        <v>6350</v>
      </c>
      <c r="B203" s="89">
        <v>239.94</v>
      </c>
    </row>
    <row r="204" spans="1:2" x14ac:dyDescent="0.2">
      <c r="A204" s="88" t="s">
        <v>6351</v>
      </c>
      <c r="B204" s="89">
        <v>258.48</v>
      </c>
    </row>
    <row r="205" spans="1:2" x14ac:dyDescent="0.2">
      <c r="A205" s="88" t="s">
        <v>6352</v>
      </c>
      <c r="B205" s="89">
        <v>280.58119999999997</v>
      </c>
    </row>
    <row r="206" spans="1:2" x14ac:dyDescent="0.2">
      <c r="A206" s="88" t="s">
        <v>6353</v>
      </c>
      <c r="B206" s="89">
        <v>268.96359999999999</v>
      </c>
    </row>
    <row r="207" spans="1:2" x14ac:dyDescent="0.2">
      <c r="A207" s="88" t="s">
        <v>6354</v>
      </c>
      <c r="B207" s="89">
        <v>250.24360000000001</v>
      </c>
    </row>
    <row r="208" spans="1:2" x14ac:dyDescent="0.2">
      <c r="A208" s="88" t="s">
        <v>6355</v>
      </c>
      <c r="B208" s="89">
        <v>250.24</v>
      </c>
    </row>
    <row r="209" spans="1:2" x14ac:dyDescent="0.2">
      <c r="A209" s="88" t="s">
        <v>6356</v>
      </c>
      <c r="B209" s="89">
        <v>268.95999999999998</v>
      </c>
    </row>
    <row r="210" spans="1:2" x14ac:dyDescent="0.2">
      <c r="A210" s="88" t="s">
        <v>6357</v>
      </c>
      <c r="B210" s="89">
        <v>290.8836</v>
      </c>
    </row>
    <row r="211" spans="1:2" x14ac:dyDescent="0.2">
      <c r="A211" s="88" t="s">
        <v>6358</v>
      </c>
      <c r="B211" s="89">
        <v>257.64120000000003</v>
      </c>
    </row>
    <row r="212" spans="1:2" x14ac:dyDescent="0.2">
      <c r="A212" s="88" t="s">
        <v>6359</v>
      </c>
      <c r="B212" s="89">
        <v>239.1412</v>
      </c>
    </row>
    <row r="213" spans="1:2" x14ac:dyDescent="0.2">
      <c r="A213" s="88" t="s">
        <v>6360</v>
      </c>
      <c r="B213" s="89">
        <v>239.14</v>
      </c>
    </row>
    <row r="214" spans="1:2" x14ac:dyDescent="0.2">
      <c r="A214" s="88" t="s">
        <v>6361</v>
      </c>
      <c r="B214" s="89">
        <v>257.64</v>
      </c>
    </row>
    <row r="215" spans="1:2" x14ac:dyDescent="0.2">
      <c r="A215" s="88" t="s">
        <v>6362</v>
      </c>
      <c r="B215" s="89">
        <v>279.78120000000001</v>
      </c>
    </row>
    <row r="216" spans="1:2" x14ac:dyDescent="0.2">
      <c r="A216" s="88" t="s">
        <v>6363</v>
      </c>
      <c r="B216" s="89">
        <v>283.05360000000002</v>
      </c>
    </row>
    <row r="217" spans="1:2" x14ac:dyDescent="0.2">
      <c r="A217" s="88" t="s">
        <v>6364</v>
      </c>
      <c r="B217" s="89">
        <v>223.65479999999999</v>
      </c>
    </row>
    <row r="218" spans="1:2" x14ac:dyDescent="0.2">
      <c r="A218" s="88" t="s">
        <v>6364</v>
      </c>
      <c r="B218" s="89">
        <v>166.14320000000001</v>
      </c>
    </row>
    <row r="219" spans="1:2" x14ac:dyDescent="0.2">
      <c r="A219" s="88" t="s">
        <v>6365</v>
      </c>
      <c r="B219" s="89">
        <v>174.9924</v>
      </c>
    </row>
    <row r="220" spans="1:2" x14ac:dyDescent="0.2">
      <c r="A220" s="88" t="s">
        <v>6366</v>
      </c>
      <c r="B220" s="89">
        <v>297.02319999999997</v>
      </c>
    </row>
    <row r="221" spans="1:2" x14ac:dyDescent="0.2">
      <c r="A221" s="88" t="s">
        <v>6367</v>
      </c>
      <c r="B221" s="89">
        <v>297.02</v>
      </c>
    </row>
    <row r="222" spans="1:2" x14ac:dyDescent="0.2">
      <c r="A222" s="88" t="s">
        <v>6368</v>
      </c>
      <c r="B222" s="89">
        <v>297.02</v>
      </c>
    </row>
    <row r="223" spans="1:2" x14ac:dyDescent="0.2">
      <c r="A223" s="88" t="s">
        <v>6369</v>
      </c>
      <c r="B223" s="89">
        <v>322.32319999999999</v>
      </c>
    </row>
    <row r="224" spans="1:2" x14ac:dyDescent="0.2">
      <c r="A224" s="88" t="s">
        <v>6370</v>
      </c>
      <c r="B224" s="89">
        <v>317.37799999999999</v>
      </c>
    </row>
    <row r="225" spans="1:2" x14ac:dyDescent="0.2">
      <c r="A225" s="88" t="s">
        <v>6371</v>
      </c>
      <c r="B225" s="89">
        <v>317.38</v>
      </c>
    </row>
    <row r="226" spans="1:2" x14ac:dyDescent="0.2">
      <c r="A226" s="88" t="s">
        <v>6372</v>
      </c>
      <c r="B226" s="89">
        <v>317.38</v>
      </c>
    </row>
    <row r="227" spans="1:2" x14ac:dyDescent="0.2">
      <c r="A227" s="88" t="s">
        <v>6373</v>
      </c>
      <c r="B227" s="89">
        <v>315.6164</v>
      </c>
    </row>
    <row r="228" spans="1:2" x14ac:dyDescent="0.2">
      <c r="A228" s="88" t="s">
        <v>6374</v>
      </c>
      <c r="B228" s="89">
        <v>315.62</v>
      </c>
    </row>
    <row r="229" spans="1:2" x14ac:dyDescent="0.2">
      <c r="A229" s="88" t="s">
        <v>6375</v>
      </c>
      <c r="B229" s="89">
        <v>321.42200000000003</v>
      </c>
    </row>
    <row r="230" spans="1:2" x14ac:dyDescent="0.2">
      <c r="A230" s="88" t="s">
        <v>6376</v>
      </c>
      <c r="B230" s="89">
        <v>321.42</v>
      </c>
    </row>
    <row r="231" spans="1:2" x14ac:dyDescent="0.2">
      <c r="A231" s="88" t="s">
        <v>6377</v>
      </c>
      <c r="B231" s="89">
        <v>321.42</v>
      </c>
    </row>
    <row r="232" spans="1:2" x14ac:dyDescent="0.2">
      <c r="A232" s="88" t="s">
        <v>6378</v>
      </c>
      <c r="B232" s="89">
        <v>57.278800000000004</v>
      </c>
    </row>
    <row r="233" spans="1:2" x14ac:dyDescent="0.2">
      <c r="A233" s="88" t="s">
        <v>6379</v>
      </c>
      <c r="B233" s="89">
        <v>57.28</v>
      </c>
    </row>
    <row r="234" spans="1:2" x14ac:dyDescent="0.2">
      <c r="A234" s="88" t="s">
        <v>6380</v>
      </c>
      <c r="B234" s="89">
        <v>57.28</v>
      </c>
    </row>
    <row r="235" spans="1:2" x14ac:dyDescent="0.2">
      <c r="A235" s="88" t="s">
        <v>6381</v>
      </c>
      <c r="B235" s="89">
        <v>68.7864</v>
      </c>
    </row>
    <row r="236" spans="1:2" x14ac:dyDescent="0.2">
      <c r="A236" s="88" t="s">
        <v>6382</v>
      </c>
      <c r="B236" s="89">
        <v>350.09280000000001</v>
      </c>
    </row>
    <row r="237" spans="1:2" x14ac:dyDescent="0.2">
      <c r="A237" s="88" t="s">
        <v>6383</v>
      </c>
      <c r="B237" s="89">
        <v>350.09</v>
      </c>
    </row>
    <row r="238" spans="1:2" x14ac:dyDescent="0.2">
      <c r="A238" s="88" t="s">
        <v>6384</v>
      </c>
      <c r="B238" s="89">
        <v>40.706400000000002</v>
      </c>
    </row>
    <row r="239" spans="1:2" x14ac:dyDescent="0.2">
      <c r="A239" s="88" t="s">
        <v>6385</v>
      </c>
      <c r="B239" s="89">
        <v>37.971999999999994</v>
      </c>
    </row>
    <row r="240" spans="1:2" x14ac:dyDescent="0.2">
      <c r="A240" s="88" t="s">
        <v>6386</v>
      </c>
      <c r="B240" s="89">
        <v>37.97</v>
      </c>
    </row>
    <row r="241" spans="1:2" x14ac:dyDescent="0.2">
      <c r="A241" s="88" t="s">
        <v>6387</v>
      </c>
      <c r="B241" s="89">
        <v>80.429200000000009</v>
      </c>
    </row>
    <row r="242" spans="1:2" x14ac:dyDescent="0.2">
      <c r="A242" s="88" t="s">
        <v>6388</v>
      </c>
      <c r="B242" s="89">
        <v>80.430000000000007</v>
      </c>
    </row>
    <row r="243" spans="1:2" x14ac:dyDescent="0.2">
      <c r="A243" s="88" t="s">
        <v>6389</v>
      </c>
      <c r="B243" s="89">
        <v>73.490800000000007</v>
      </c>
    </row>
    <row r="244" spans="1:2" x14ac:dyDescent="0.2">
      <c r="A244" s="88" t="s">
        <v>6390</v>
      </c>
      <c r="B244" s="89">
        <v>73.489999999999995</v>
      </c>
    </row>
    <row r="245" spans="1:2" x14ac:dyDescent="0.2">
      <c r="A245" s="88" t="s">
        <v>6391</v>
      </c>
      <c r="B245" s="89">
        <v>326.74639999999999</v>
      </c>
    </row>
    <row r="246" spans="1:2" x14ac:dyDescent="0.2">
      <c r="A246" s="88" t="s">
        <v>6392</v>
      </c>
      <c r="B246" s="89">
        <v>326.75</v>
      </c>
    </row>
    <row r="247" spans="1:2" x14ac:dyDescent="0.2">
      <c r="A247" s="88" t="s">
        <v>6393</v>
      </c>
      <c r="B247" s="89">
        <v>83.664799999999985</v>
      </c>
    </row>
    <row r="248" spans="1:2" x14ac:dyDescent="0.2">
      <c r="A248" s="88" t="s">
        <v>6394</v>
      </c>
      <c r="B248" s="89">
        <v>83.66</v>
      </c>
    </row>
    <row r="249" spans="1:2" x14ac:dyDescent="0.2">
      <c r="A249" s="88" t="s">
        <v>6395</v>
      </c>
      <c r="B249" s="89">
        <v>322.14159999999998</v>
      </c>
    </row>
    <row r="250" spans="1:2" x14ac:dyDescent="0.2">
      <c r="A250" s="88" t="s">
        <v>6396</v>
      </c>
      <c r="B250" s="89">
        <v>322.14</v>
      </c>
    </row>
    <row r="251" spans="1:2" x14ac:dyDescent="0.2">
      <c r="A251" s="88" t="s">
        <v>6397</v>
      </c>
      <c r="B251" s="89">
        <v>322.14</v>
      </c>
    </row>
    <row r="252" spans="1:2" x14ac:dyDescent="0.2">
      <c r="A252" s="88" t="s">
        <v>6398</v>
      </c>
      <c r="B252" s="89">
        <v>91.023600000000002</v>
      </c>
    </row>
    <row r="253" spans="1:2" x14ac:dyDescent="0.2">
      <c r="A253" s="88" t="s">
        <v>6399</v>
      </c>
      <c r="B253" s="89">
        <v>91.02</v>
      </c>
    </row>
    <row r="254" spans="1:2" x14ac:dyDescent="0.2">
      <c r="A254" s="88" t="s">
        <v>6400</v>
      </c>
      <c r="B254" s="89">
        <v>91.02</v>
      </c>
    </row>
    <row r="255" spans="1:2" x14ac:dyDescent="0.2">
      <c r="A255" s="88" t="s">
        <v>6401</v>
      </c>
      <c r="B255" s="89">
        <v>118.0868</v>
      </c>
    </row>
    <row r="256" spans="1:2" x14ac:dyDescent="0.2">
      <c r="A256" s="88" t="s">
        <v>6402</v>
      </c>
      <c r="B256" s="89">
        <v>118.09</v>
      </c>
    </row>
    <row r="257" spans="1:2" x14ac:dyDescent="0.2">
      <c r="A257" s="88" t="s">
        <v>6403</v>
      </c>
      <c r="B257" s="89">
        <v>118.09</v>
      </c>
    </row>
    <row r="258" spans="1:2" x14ac:dyDescent="0.2">
      <c r="A258" s="88" t="s">
        <v>6404</v>
      </c>
      <c r="B258" s="89">
        <v>103.13679999999999</v>
      </c>
    </row>
    <row r="259" spans="1:2" x14ac:dyDescent="0.2">
      <c r="A259" s="88" t="s">
        <v>6405</v>
      </c>
      <c r="B259" s="89">
        <v>103.14</v>
      </c>
    </row>
    <row r="260" spans="1:2" x14ac:dyDescent="0.2">
      <c r="A260" s="88" t="s">
        <v>6406</v>
      </c>
      <c r="B260" s="89">
        <v>103.14</v>
      </c>
    </row>
    <row r="261" spans="1:2" x14ac:dyDescent="0.2">
      <c r="A261" s="88" t="s">
        <v>6407</v>
      </c>
      <c r="B261" s="89">
        <v>130.36799999999999</v>
      </c>
    </row>
    <row r="262" spans="1:2" x14ac:dyDescent="0.2">
      <c r="A262" s="88" t="s">
        <v>6408</v>
      </c>
      <c r="B262" s="89">
        <v>130.37</v>
      </c>
    </row>
    <row r="263" spans="1:2" x14ac:dyDescent="0.2">
      <c r="A263" s="88" t="s">
        <v>6409</v>
      </c>
      <c r="B263" s="89">
        <v>130.37</v>
      </c>
    </row>
    <row r="264" spans="1:2" x14ac:dyDescent="0.2">
      <c r="A264" s="88" t="s">
        <v>6410</v>
      </c>
      <c r="B264" s="89">
        <v>66.459999999999994</v>
      </c>
    </row>
    <row r="265" spans="1:2" x14ac:dyDescent="0.2">
      <c r="A265" s="88" t="s">
        <v>6411</v>
      </c>
      <c r="B265" s="89">
        <v>66.459999999999994</v>
      </c>
    </row>
    <row r="266" spans="1:2" x14ac:dyDescent="0.2">
      <c r="A266" s="88" t="s">
        <v>6412</v>
      </c>
      <c r="B266" s="89">
        <v>66.459999999999994</v>
      </c>
    </row>
    <row r="267" spans="1:2" x14ac:dyDescent="0.2">
      <c r="A267" s="88" t="s">
        <v>6413</v>
      </c>
      <c r="B267" s="89">
        <v>38.565600000000003</v>
      </c>
    </row>
    <row r="268" spans="1:2" x14ac:dyDescent="0.2">
      <c r="A268" s="88" t="s">
        <v>6414</v>
      </c>
      <c r="B268" s="89">
        <v>342.77760000000001</v>
      </c>
    </row>
    <row r="269" spans="1:2" x14ac:dyDescent="0.2">
      <c r="A269" s="88" t="s">
        <v>6415</v>
      </c>
      <c r="B269" s="89">
        <v>342.78</v>
      </c>
    </row>
    <row r="270" spans="1:2" x14ac:dyDescent="0.2">
      <c r="A270" s="88" t="s">
        <v>6416</v>
      </c>
      <c r="B270" s="89">
        <v>342.78</v>
      </c>
    </row>
    <row r="271" spans="1:2" x14ac:dyDescent="0.2">
      <c r="A271" s="88" t="s">
        <v>6417</v>
      </c>
      <c r="B271" s="89">
        <v>38.565600000000003</v>
      </c>
    </row>
    <row r="272" spans="1:2" x14ac:dyDescent="0.2">
      <c r="A272" s="88" t="s">
        <v>6418</v>
      </c>
      <c r="B272" s="89">
        <v>38.57</v>
      </c>
    </row>
    <row r="273" spans="1:2" x14ac:dyDescent="0.2">
      <c r="A273" s="88" t="s">
        <v>6419</v>
      </c>
      <c r="B273" s="89">
        <v>38.57</v>
      </c>
    </row>
    <row r="274" spans="1:2" x14ac:dyDescent="0.2">
      <c r="A274" s="88" t="s">
        <v>6420</v>
      </c>
      <c r="B274" s="89">
        <v>62.173599999999993</v>
      </c>
    </row>
    <row r="275" spans="1:2" x14ac:dyDescent="0.2">
      <c r="A275" s="88" t="s">
        <v>6421</v>
      </c>
      <c r="B275" s="89">
        <v>62.17</v>
      </c>
    </row>
    <row r="276" spans="1:2" x14ac:dyDescent="0.2">
      <c r="A276" s="88" t="s">
        <v>6422</v>
      </c>
      <c r="B276" s="89">
        <v>62.17</v>
      </c>
    </row>
    <row r="277" spans="1:2" x14ac:dyDescent="0.2">
      <c r="A277" s="88" t="s">
        <v>6423</v>
      </c>
      <c r="B277" s="89">
        <v>83.0428</v>
      </c>
    </row>
    <row r="278" spans="1:2" x14ac:dyDescent="0.2">
      <c r="A278" s="88" t="s">
        <v>6424</v>
      </c>
      <c r="B278" s="89">
        <v>83.04</v>
      </c>
    </row>
    <row r="279" spans="1:2" x14ac:dyDescent="0.2">
      <c r="A279" s="88" t="s">
        <v>6425</v>
      </c>
      <c r="B279" s="89">
        <v>83.04</v>
      </c>
    </row>
    <row r="280" spans="1:2" x14ac:dyDescent="0.2">
      <c r="A280" s="88" t="s">
        <v>6426</v>
      </c>
      <c r="B280" s="89">
        <v>326.75</v>
      </c>
    </row>
    <row r="281" spans="1:2" x14ac:dyDescent="0.2">
      <c r="A281" s="88" t="s">
        <v>6427</v>
      </c>
      <c r="B281" s="89">
        <v>326.75</v>
      </c>
    </row>
    <row r="282" spans="1:2" x14ac:dyDescent="0.2">
      <c r="A282" s="88" t="s">
        <v>6428</v>
      </c>
      <c r="B282" s="89">
        <v>58.609200000000001</v>
      </c>
    </row>
    <row r="283" spans="1:2" x14ac:dyDescent="0.2">
      <c r="A283" s="88" t="s">
        <v>5725</v>
      </c>
      <c r="B283" s="89">
        <v>58.61</v>
      </c>
    </row>
    <row r="284" spans="1:2" x14ac:dyDescent="0.2">
      <c r="A284" s="88" t="s">
        <v>6429</v>
      </c>
      <c r="B284" s="89">
        <v>82.764399999999995</v>
      </c>
    </row>
    <row r="285" spans="1:2" x14ac:dyDescent="0.2">
      <c r="A285" s="88" t="s">
        <v>6430</v>
      </c>
      <c r="B285" s="89">
        <v>82.76</v>
      </c>
    </row>
    <row r="286" spans="1:2" x14ac:dyDescent="0.2">
      <c r="A286" s="88" t="s">
        <v>6431</v>
      </c>
      <c r="B286" s="89">
        <v>372.61320000000001</v>
      </c>
    </row>
    <row r="287" spans="1:2" x14ac:dyDescent="0.2">
      <c r="A287" s="88" t="s">
        <v>6432</v>
      </c>
      <c r="B287" s="89">
        <v>372.61</v>
      </c>
    </row>
    <row r="288" spans="1:2" x14ac:dyDescent="0.2">
      <c r="A288" s="88" t="s">
        <v>6433</v>
      </c>
      <c r="B288" s="89">
        <v>57.89</v>
      </c>
    </row>
    <row r="289" spans="1:2" x14ac:dyDescent="0.2">
      <c r="A289" s="88" t="s">
        <v>6434</v>
      </c>
      <c r="B289" s="89">
        <v>57.89</v>
      </c>
    </row>
    <row r="290" spans="1:2" x14ac:dyDescent="0.2">
      <c r="A290" s="88" t="s">
        <v>6435</v>
      </c>
      <c r="B290" s="89">
        <v>91.4816</v>
      </c>
    </row>
    <row r="291" spans="1:2" x14ac:dyDescent="0.2">
      <c r="A291" s="88" t="s">
        <v>6436</v>
      </c>
      <c r="B291" s="89">
        <v>91.48</v>
      </c>
    </row>
    <row r="292" spans="1:2" x14ac:dyDescent="0.2">
      <c r="A292" s="88" t="s">
        <v>6437</v>
      </c>
      <c r="B292" s="89">
        <v>331.90959999999995</v>
      </c>
    </row>
    <row r="293" spans="1:2" x14ac:dyDescent="0.2">
      <c r="A293" s="88" t="s">
        <v>6438</v>
      </c>
      <c r="B293" s="89">
        <v>331.91</v>
      </c>
    </row>
    <row r="294" spans="1:2" x14ac:dyDescent="0.2">
      <c r="A294" s="88" t="s">
        <v>6439</v>
      </c>
      <c r="B294" s="89">
        <v>331.91</v>
      </c>
    </row>
    <row r="295" spans="1:2" x14ac:dyDescent="0.2">
      <c r="A295" s="88" t="s">
        <v>6440</v>
      </c>
      <c r="B295" s="89">
        <v>102.07040000000001</v>
      </c>
    </row>
    <row r="296" spans="1:2" x14ac:dyDescent="0.2">
      <c r="A296" s="88" t="s">
        <v>6441</v>
      </c>
      <c r="B296" s="89">
        <v>102.07</v>
      </c>
    </row>
    <row r="297" spans="1:2" x14ac:dyDescent="0.2">
      <c r="A297" s="88" t="s">
        <v>6442</v>
      </c>
      <c r="B297" s="89">
        <v>102.07</v>
      </c>
    </row>
    <row r="298" spans="1:2" x14ac:dyDescent="0.2">
      <c r="A298" s="88" t="s">
        <v>6443</v>
      </c>
      <c r="B298" s="89">
        <v>54.89</v>
      </c>
    </row>
    <row r="299" spans="1:2" x14ac:dyDescent="0.2">
      <c r="A299" s="88" t="s">
        <v>6444</v>
      </c>
      <c r="B299" s="89">
        <v>54.89</v>
      </c>
    </row>
    <row r="300" spans="1:2" x14ac:dyDescent="0.2">
      <c r="A300" s="88" t="s">
        <v>6445</v>
      </c>
      <c r="B300" s="89">
        <v>54.89</v>
      </c>
    </row>
    <row r="301" spans="1:2" x14ac:dyDescent="0.2">
      <c r="A301" s="88" t="s">
        <v>6446</v>
      </c>
      <c r="B301" s="89">
        <v>105.2604</v>
      </c>
    </row>
    <row r="302" spans="1:2" x14ac:dyDescent="0.2">
      <c r="A302" s="88" t="s">
        <v>6447</v>
      </c>
      <c r="B302" s="89">
        <v>105.26</v>
      </c>
    </row>
    <row r="303" spans="1:2" x14ac:dyDescent="0.2">
      <c r="A303" s="88" t="s">
        <v>6448</v>
      </c>
      <c r="B303" s="89">
        <v>105.26</v>
      </c>
    </row>
    <row r="304" spans="1:2" x14ac:dyDescent="0.2">
      <c r="A304" s="88" t="s">
        <v>6449</v>
      </c>
      <c r="B304" s="89">
        <v>147.94639999999998</v>
      </c>
    </row>
    <row r="305" spans="1:2" x14ac:dyDescent="0.2">
      <c r="A305" s="88" t="s">
        <v>6450</v>
      </c>
      <c r="B305" s="89">
        <v>147.94999999999999</v>
      </c>
    </row>
    <row r="306" spans="1:2" x14ac:dyDescent="0.2">
      <c r="A306" s="88" t="s">
        <v>6451</v>
      </c>
      <c r="B306" s="89">
        <v>147.94999999999999</v>
      </c>
    </row>
    <row r="307" spans="1:2" x14ac:dyDescent="0.2">
      <c r="A307" s="88" t="s">
        <v>6452</v>
      </c>
      <c r="B307" s="89">
        <v>88.041200000000003</v>
      </c>
    </row>
    <row r="308" spans="1:2" x14ac:dyDescent="0.2">
      <c r="A308" s="88" t="s">
        <v>6453</v>
      </c>
      <c r="B308" s="89">
        <v>88.04</v>
      </c>
    </row>
    <row r="309" spans="1:2" x14ac:dyDescent="0.2">
      <c r="A309" s="88" t="s">
        <v>6454</v>
      </c>
      <c r="B309" s="89">
        <v>88.04</v>
      </c>
    </row>
    <row r="310" spans="1:2" x14ac:dyDescent="0.2">
      <c r="A310" s="88" t="s">
        <v>6455</v>
      </c>
      <c r="B310" s="89">
        <v>366.83440000000002</v>
      </c>
    </row>
    <row r="311" spans="1:2" x14ac:dyDescent="0.2">
      <c r="A311" s="88" t="s">
        <v>6456</v>
      </c>
      <c r="B311" s="89">
        <v>366.83</v>
      </c>
    </row>
    <row r="312" spans="1:2" x14ac:dyDescent="0.2">
      <c r="A312" s="88" t="s">
        <v>6457</v>
      </c>
      <c r="B312" s="89">
        <v>366.83</v>
      </c>
    </row>
    <row r="313" spans="1:2" x14ac:dyDescent="0.2">
      <c r="A313" s="88" t="s">
        <v>6458</v>
      </c>
      <c r="B313" s="89">
        <v>165.74359999999999</v>
      </c>
    </row>
    <row r="314" spans="1:2" x14ac:dyDescent="0.2">
      <c r="A314" s="88" t="s">
        <v>6459</v>
      </c>
      <c r="B314" s="89">
        <v>165.74</v>
      </c>
    </row>
    <row r="315" spans="1:2" x14ac:dyDescent="0.2">
      <c r="A315" s="88" t="s">
        <v>6460</v>
      </c>
      <c r="B315" s="89">
        <v>165.74</v>
      </c>
    </row>
    <row r="316" spans="1:2" x14ac:dyDescent="0.2">
      <c r="A316" s="88" t="s">
        <v>6461</v>
      </c>
      <c r="B316" s="89">
        <v>165.74359999999999</v>
      </c>
    </row>
    <row r="317" spans="1:2" x14ac:dyDescent="0.2">
      <c r="A317" s="88" t="s">
        <v>6462</v>
      </c>
      <c r="B317" s="89">
        <v>165.74</v>
      </c>
    </row>
    <row r="318" spans="1:2" x14ac:dyDescent="0.2">
      <c r="A318" s="88" t="s">
        <v>6463</v>
      </c>
      <c r="B318" s="89">
        <v>165.74</v>
      </c>
    </row>
    <row r="319" spans="1:2" x14ac:dyDescent="0.2">
      <c r="A319" s="88" t="s">
        <v>6464</v>
      </c>
      <c r="B319" s="89">
        <v>76.234399999999994</v>
      </c>
    </row>
    <row r="320" spans="1:2" x14ac:dyDescent="0.2">
      <c r="A320" s="88" t="s">
        <v>6465</v>
      </c>
      <c r="B320" s="89">
        <v>76.23</v>
      </c>
    </row>
    <row r="321" spans="1:2" x14ac:dyDescent="0.2">
      <c r="A321" s="88" t="s">
        <v>6466</v>
      </c>
      <c r="B321" s="89">
        <v>76.23</v>
      </c>
    </row>
    <row r="322" spans="1:2" x14ac:dyDescent="0.2">
      <c r="A322" s="88" t="s">
        <v>6467</v>
      </c>
      <c r="B322" s="89">
        <v>51.274799999999999</v>
      </c>
    </row>
    <row r="323" spans="1:2" x14ac:dyDescent="0.2">
      <c r="A323" s="88" t="s">
        <v>6468</v>
      </c>
      <c r="B323" s="89">
        <v>51.27</v>
      </c>
    </row>
    <row r="324" spans="1:2" x14ac:dyDescent="0.2">
      <c r="A324" s="88" t="s">
        <v>6469</v>
      </c>
      <c r="B324" s="89">
        <v>51.27</v>
      </c>
    </row>
    <row r="325" spans="1:2" x14ac:dyDescent="0.2">
      <c r="A325" s="88" t="s">
        <v>6470</v>
      </c>
      <c r="B325" s="89">
        <v>38.565600000000003</v>
      </c>
    </row>
    <row r="326" spans="1:2" x14ac:dyDescent="0.2">
      <c r="A326" s="88" t="s">
        <v>6471</v>
      </c>
      <c r="B326" s="89">
        <v>60.044399999999996</v>
      </c>
    </row>
    <row r="327" spans="1:2" x14ac:dyDescent="0.2">
      <c r="A327" s="88" t="s">
        <v>6472</v>
      </c>
      <c r="B327" s="89">
        <v>60.04</v>
      </c>
    </row>
    <row r="328" spans="1:2" x14ac:dyDescent="0.2">
      <c r="A328" s="88" t="s">
        <v>6473</v>
      </c>
      <c r="B328" s="89">
        <v>60.04</v>
      </c>
    </row>
    <row r="329" spans="1:2" x14ac:dyDescent="0.2">
      <c r="A329" s="88" t="s">
        <v>6474</v>
      </c>
      <c r="B329" s="89">
        <v>91.036799999999999</v>
      </c>
    </row>
    <row r="330" spans="1:2" x14ac:dyDescent="0.2">
      <c r="A330" s="88" t="s">
        <v>6475</v>
      </c>
      <c r="B330" s="89">
        <v>341.98999999999995</v>
      </c>
    </row>
    <row r="331" spans="1:2" x14ac:dyDescent="0.2">
      <c r="A331" s="88" t="s">
        <v>6476</v>
      </c>
      <c r="B331" s="89">
        <v>341.99</v>
      </c>
    </row>
    <row r="332" spans="1:2" x14ac:dyDescent="0.2">
      <c r="A332" s="88" t="s">
        <v>6477</v>
      </c>
      <c r="B332" s="89">
        <v>341.99</v>
      </c>
    </row>
    <row r="333" spans="1:2" x14ac:dyDescent="0.2">
      <c r="A333" s="88" t="s">
        <v>6478</v>
      </c>
      <c r="B333" s="89">
        <v>88.912800000000004</v>
      </c>
    </row>
    <row r="334" spans="1:2" x14ac:dyDescent="0.2">
      <c r="A334" s="88" t="s">
        <v>6479</v>
      </c>
      <c r="B334" s="89">
        <v>88.91</v>
      </c>
    </row>
    <row r="335" spans="1:2" x14ac:dyDescent="0.2">
      <c r="A335" s="88" t="s">
        <v>6480</v>
      </c>
      <c r="B335" s="89">
        <v>88.91</v>
      </c>
    </row>
    <row r="336" spans="1:2" x14ac:dyDescent="0.2">
      <c r="A336" s="88" t="s">
        <v>6481</v>
      </c>
      <c r="B336" s="89">
        <v>122.60719999999999</v>
      </c>
    </row>
    <row r="337" spans="1:2" x14ac:dyDescent="0.2">
      <c r="A337" s="88" t="s">
        <v>6482</v>
      </c>
      <c r="B337" s="89">
        <v>122.61</v>
      </c>
    </row>
    <row r="338" spans="1:2" x14ac:dyDescent="0.2">
      <c r="A338" s="88" t="s">
        <v>6483</v>
      </c>
      <c r="B338" s="89">
        <v>122.61</v>
      </c>
    </row>
    <row r="339" spans="1:2" x14ac:dyDescent="0.2">
      <c r="A339" s="88" t="s">
        <v>6484</v>
      </c>
      <c r="B339" s="89">
        <v>102.13679999999999</v>
      </c>
    </row>
    <row r="340" spans="1:2" x14ac:dyDescent="0.2">
      <c r="A340" s="88" t="s">
        <v>6485</v>
      </c>
      <c r="B340" s="89">
        <v>102.14</v>
      </c>
    </row>
    <row r="341" spans="1:2" x14ac:dyDescent="0.2">
      <c r="A341" s="88" t="s">
        <v>6486</v>
      </c>
      <c r="B341" s="89">
        <v>102.14</v>
      </c>
    </row>
    <row r="342" spans="1:2" x14ac:dyDescent="0.2">
      <c r="A342" s="88" t="s">
        <v>6487</v>
      </c>
      <c r="B342" s="89">
        <v>128.63560000000001</v>
      </c>
    </row>
    <row r="343" spans="1:2" x14ac:dyDescent="0.2">
      <c r="A343" s="88" t="s">
        <v>6488</v>
      </c>
      <c r="B343" s="89">
        <v>128.63999999999999</v>
      </c>
    </row>
    <row r="344" spans="1:2" x14ac:dyDescent="0.2">
      <c r="A344" s="88" t="s">
        <v>6489</v>
      </c>
      <c r="B344" s="89">
        <v>128.63999999999999</v>
      </c>
    </row>
    <row r="345" spans="1:2" x14ac:dyDescent="0.2">
      <c r="A345" s="88" t="s">
        <v>6490</v>
      </c>
      <c r="B345" s="89">
        <v>56.690399999999997</v>
      </c>
    </row>
    <row r="346" spans="1:2" x14ac:dyDescent="0.2">
      <c r="A346" s="88" t="s">
        <v>6491</v>
      </c>
      <c r="B346" s="89">
        <v>56.69</v>
      </c>
    </row>
    <row r="347" spans="1:2" x14ac:dyDescent="0.2">
      <c r="A347" s="88" t="s">
        <v>6492</v>
      </c>
      <c r="B347" s="89">
        <v>56.69</v>
      </c>
    </row>
    <row r="348" spans="1:2" x14ac:dyDescent="0.2">
      <c r="A348" s="88" t="s">
        <v>6493</v>
      </c>
      <c r="B348" s="89">
        <v>28.418399999999998</v>
      </c>
    </row>
    <row r="349" spans="1:2" x14ac:dyDescent="0.2">
      <c r="A349" s="88" t="s">
        <v>6494</v>
      </c>
      <c r="B349" s="89">
        <v>28.42</v>
      </c>
    </row>
    <row r="350" spans="1:2" x14ac:dyDescent="0.2">
      <c r="A350" s="88" t="s">
        <v>6495</v>
      </c>
      <c r="B350" s="89">
        <v>28.42</v>
      </c>
    </row>
    <row r="351" spans="1:2" x14ac:dyDescent="0.2">
      <c r="A351" s="88" t="s">
        <v>6496</v>
      </c>
      <c r="B351" s="89">
        <v>418.82960000000003</v>
      </c>
    </row>
    <row r="352" spans="1:2" x14ac:dyDescent="0.2">
      <c r="A352" s="88" t="s">
        <v>6497</v>
      </c>
      <c r="B352" s="89">
        <v>418.83</v>
      </c>
    </row>
    <row r="353" spans="1:2" x14ac:dyDescent="0.2">
      <c r="A353" s="88" t="s">
        <v>6498</v>
      </c>
      <c r="B353" s="89">
        <v>418.83</v>
      </c>
    </row>
    <row r="354" spans="1:2" x14ac:dyDescent="0.2">
      <c r="A354" s="88" t="s">
        <v>6499</v>
      </c>
      <c r="B354" s="89">
        <v>174.7928</v>
      </c>
    </row>
    <row r="355" spans="1:2" x14ac:dyDescent="0.2">
      <c r="A355" s="88" t="s">
        <v>6500</v>
      </c>
      <c r="B355" s="89">
        <v>174.79</v>
      </c>
    </row>
    <row r="356" spans="1:2" x14ac:dyDescent="0.2">
      <c r="A356" s="88" t="s">
        <v>6501</v>
      </c>
      <c r="B356" s="89">
        <v>174.79</v>
      </c>
    </row>
    <row r="357" spans="1:2" x14ac:dyDescent="0.2">
      <c r="A357" s="88" t="s">
        <v>6502</v>
      </c>
      <c r="B357" s="89">
        <v>59.7288</v>
      </c>
    </row>
    <row r="358" spans="1:2" x14ac:dyDescent="0.2">
      <c r="A358" s="88" t="s">
        <v>6503</v>
      </c>
      <c r="B358" s="89">
        <v>59.73</v>
      </c>
    </row>
    <row r="359" spans="1:2" x14ac:dyDescent="0.2">
      <c r="A359" s="88" t="s">
        <v>6504</v>
      </c>
      <c r="B359" s="89">
        <v>59.73</v>
      </c>
    </row>
    <row r="360" spans="1:2" x14ac:dyDescent="0.2">
      <c r="A360" s="88" t="s">
        <v>6505</v>
      </c>
      <c r="B360" s="89">
        <v>95.462400000000002</v>
      </c>
    </row>
    <row r="361" spans="1:2" x14ac:dyDescent="0.2">
      <c r="A361" s="88" t="s">
        <v>6506</v>
      </c>
      <c r="B361" s="89">
        <v>110.5488</v>
      </c>
    </row>
    <row r="362" spans="1:2" x14ac:dyDescent="0.2">
      <c r="A362" s="88" t="s">
        <v>6507</v>
      </c>
      <c r="B362" s="89">
        <v>371.78320000000002</v>
      </c>
    </row>
    <row r="363" spans="1:2" x14ac:dyDescent="0.2">
      <c r="A363" s="88" t="s">
        <v>6508</v>
      </c>
      <c r="B363" s="89">
        <v>371.78</v>
      </c>
    </row>
    <row r="364" spans="1:2" x14ac:dyDescent="0.2">
      <c r="A364" s="88" t="s">
        <v>6509</v>
      </c>
      <c r="B364" s="89">
        <v>57.89</v>
      </c>
    </row>
    <row r="365" spans="1:2" x14ac:dyDescent="0.2">
      <c r="A365" s="88" t="s">
        <v>6510</v>
      </c>
      <c r="B365" s="89">
        <v>57.89</v>
      </c>
    </row>
    <row r="366" spans="1:2" x14ac:dyDescent="0.2">
      <c r="A366" s="88" t="s">
        <v>6511</v>
      </c>
      <c r="B366" s="89">
        <v>97.050399999999996</v>
      </c>
    </row>
    <row r="367" spans="1:2" x14ac:dyDescent="0.2">
      <c r="A367" s="88" t="s">
        <v>6512</v>
      </c>
      <c r="B367" s="89">
        <v>97.05</v>
      </c>
    </row>
    <row r="368" spans="1:2" x14ac:dyDescent="0.2">
      <c r="A368" s="88" t="s">
        <v>6513</v>
      </c>
      <c r="B368" s="89">
        <v>100.7384</v>
      </c>
    </row>
    <row r="369" spans="1:2" x14ac:dyDescent="0.2">
      <c r="A369" s="88" t="s">
        <v>6514</v>
      </c>
      <c r="B369" s="89">
        <v>100.74</v>
      </c>
    </row>
    <row r="370" spans="1:2" x14ac:dyDescent="0.2">
      <c r="A370" s="88" t="s">
        <v>6515</v>
      </c>
      <c r="B370" s="89">
        <v>451.44880000000001</v>
      </c>
    </row>
    <row r="371" spans="1:2" x14ac:dyDescent="0.2">
      <c r="A371" s="88" t="s">
        <v>6516</v>
      </c>
      <c r="B371" s="89">
        <v>451.45</v>
      </c>
    </row>
    <row r="372" spans="1:2" x14ac:dyDescent="0.2">
      <c r="A372" s="88" t="s">
        <v>6517</v>
      </c>
      <c r="B372" s="89">
        <v>451.45</v>
      </c>
    </row>
    <row r="373" spans="1:2" x14ac:dyDescent="0.2">
      <c r="A373" s="88" t="s">
        <v>6518</v>
      </c>
      <c r="B373" s="89">
        <v>225.5076</v>
      </c>
    </row>
    <row r="374" spans="1:2" x14ac:dyDescent="0.2">
      <c r="A374" s="88" t="s">
        <v>6519</v>
      </c>
      <c r="B374" s="89">
        <v>225.51</v>
      </c>
    </row>
    <row r="375" spans="1:2" x14ac:dyDescent="0.2">
      <c r="A375" s="88" t="s">
        <v>6520</v>
      </c>
      <c r="B375" s="89">
        <v>225.51</v>
      </c>
    </row>
    <row r="376" spans="1:2" x14ac:dyDescent="0.2">
      <c r="A376" s="88" t="s">
        <v>6521</v>
      </c>
      <c r="B376" s="89">
        <v>24.3552</v>
      </c>
    </row>
    <row r="377" spans="1:2" x14ac:dyDescent="0.2">
      <c r="A377" s="88" t="s">
        <v>6522</v>
      </c>
      <c r="B377" s="89">
        <v>24.36</v>
      </c>
    </row>
    <row r="378" spans="1:2" x14ac:dyDescent="0.2">
      <c r="A378" s="88" t="s">
        <v>6523</v>
      </c>
      <c r="B378" s="89">
        <v>24.36</v>
      </c>
    </row>
    <row r="379" spans="1:2" x14ac:dyDescent="0.2">
      <c r="A379" s="88" t="s">
        <v>6524</v>
      </c>
      <c r="B379" s="89">
        <v>78.704800000000006</v>
      </c>
    </row>
    <row r="380" spans="1:2" x14ac:dyDescent="0.2">
      <c r="A380" s="88" t="s">
        <v>6525</v>
      </c>
      <c r="B380" s="89">
        <v>78.67</v>
      </c>
    </row>
    <row r="381" spans="1:2" x14ac:dyDescent="0.2">
      <c r="A381" s="88" t="s">
        <v>6526</v>
      </c>
      <c r="B381" s="89">
        <v>78.67</v>
      </c>
    </row>
    <row r="382" spans="1:2" x14ac:dyDescent="0.2">
      <c r="A382" s="88" t="s">
        <v>6527</v>
      </c>
      <c r="B382" s="89">
        <v>56.662799999999997</v>
      </c>
    </row>
    <row r="383" spans="1:2" x14ac:dyDescent="0.2">
      <c r="A383" s="88" t="s">
        <v>6528</v>
      </c>
      <c r="B383" s="89">
        <v>54.85</v>
      </c>
    </row>
    <row r="384" spans="1:2" x14ac:dyDescent="0.2">
      <c r="A384" s="88" t="s">
        <v>6529</v>
      </c>
      <c r="B384" s="89">
        <v>54.85</v>
      </c>
    </row>
    <row r="385" spans="1:2" x14ac:dyDescent="0.2">
      <c r="A385" s="88" t="s">
        <v>6530</v>
      </c>
      <c r="B385" s="89">
        <v>38.565600000000003</v>
      </c>
    </row>
    <row r="386" spans="1:2" x14ac:dyDescent="0.2">
      <c r="A386" s="88" t="s">
        <v>6531</v>
      </c>
      <c r="B386" s="89">
        <v>60.044399999999996</v>
      </c>
    </row>
    <row r="387" spans="1:2" x14ac:dyDescent="0.2">
      <c r="A387" s="88" t="s">
        <v>6532</v>
      </c>
      <c r="B387" s="89">
        <v>60.04</v>
      </c>
    </row>
    <row r="388" spans="1:2" x14ac:dyDescent="0.2">
      <c r="A388" s="88" t="s">
        <v>6533</v>
      </c>
      <c r="B388" s="89">
        <v>60.04</v>
      </c>
    </row>
    <row r="389" spans="1:2" x14ac:dyDescent="0.2">
      <c r="A389" s="88" t="s">
        <v>6534</v>
      </c>
      <c r="B389" s="89">
        <v>50.6008</v>
      </c>
    </row>
    <row r="390" spans="1:2" x14ac:dyDescent="0.2">
      <c r="A390" s="88" t="s">
        <v>6535</v>
      </c>
      <c r="B390" s="89">
        <v>50.6</v>
      </c>
    </row>
    <row r="391" spans="1:2" x14ac:dyDescent="0.2">
      <c r="A391" s="88" t="s">
        <v>6536</v>
      </c>
      <c r="B391" s="89">
        <v>50.6</v>
      </c>
    </row>
    <row r="392" spans="1:2" x14ac:dyDescent="0.2">
      <c r="A392" s="88" t="s">
        <v>6537</v>
      </c>
      <c r="B392" s="89">
        <v>76.409199999999998</v>
      </c>
    </row>
    <row r="393" spans="1:2" x14ac:dyDescent="0.2">
      <c r="A393" s="88" t="s">
        <v>6538</v>
      </c>
      <c r="B393" s="89">
        <v>76.41</v>
      </c>
    </row>
    <row r="394" spans="1:2" x14ac:dyDescent="0.2">
      <c r="A394" s="88" t="s">
        <v>6539</v>
      </c>
      <c r="B394" s="89">
        <v>76.41</v>
      </c>
    </row>
    <row r="395" spans="1:2" x14ac:dyDescent="0.2">
      <c r="A395" s="88" t="s">
        <v>6540</v>
      </c>
      <c r="B395" s="89">
        <v>290.57439999999997</v>
      </c>
    </row>
    <row r="396" spans="1:2" x14ac:dyDescent="0.2">
      <c r="A396" s="88" t="s">
        <v>6541</v>
      </c>
      <c r="B396" s="89">
        <v>290.57</v>
      </c>
    </row>
    <row r="397" spans="1:2" x14ac:dyDescent="0.2">
      <c r="A397" s="88" t="s">
        <v>6542</v>
      </c>
      <c r="B397" s="89">
        <v>290.57</v>
      </c>
    </row>
    <row r="398" spans="1:2" x14ac:dyDescent="0.2">
      <c r="A398" s="88" t="s">
        <v>6543</v>
      </c>
      <c r="B398" s="89">
        <v>82.867999999999995</v>
      </c>
    </row>
    <row r="399" spans="1:2" x14ac:dyDescent="0.2">
      <c r="A399" s="88" t="s">
        <v>6544</v>
      </c>
      <c r="B399" s="89">
        <v>82.87</v>
      </c>
    </row>
    <row r="400" spans="1:2" x14ac:dyDescent="0.2">
      <c r="A400" s="88" t="s">
        <v>6545</v>
      </c>
      <c r="B400" s="89">
        <v>82.87</v>
      </c>
    </row>
    <row r="401" spans="1:2" x14ac:dyDescent="0.2">
      <c r="A401" s="88" t="s">
        <v>6546</v>
      </c>
      <c r="B401" s="89">
        <v>78.1584</v>
      </c>
    </row>
    <row r="402" spans="1:2" x14ac:dyDescent="0.2">
      <c r="A402" s="88" t="s">
        <v>6547</v>
      </c>
      <c r="B402" s="89">
        <v>78.16</v>
      </c>
    </row>
    <row r="403" spans="1:2" x14ac:dyDescent="0.2">
      <c r="A403" s="88" t="s">
        <v>6548</v>
      </c>
      <c r="B403" s="89">
        <v>78.16</v>
      </c>
    </row>
    <row r="404" spans="1:2" x14ac:dyDescent="0.2">
      <c r="A404" s="88" t="s">
        <v>6549</v>
      </c>
      <c r="B404" s="89">
        <v>107.04480000000001</v>
      </c>
    </row>
    <row r="405" spans="1:2" x14ac:dyDescent="0.2">
      <c r="A405" s="88" t="s">
        <v>6550</v>
      </c>
      <c r="B405" s="89">
        <v>107.04</v>
      </c>
    </row>
    <row r="406" spans="1:2" x14ac:dyDescent="0.2">
      <c r="A406" s="88" t="s">
        <v>6551</v>
      </c>
      <c r="B406" s="89">
        <v>107.04</v>
      </c>
    </row>
    <row r="407" spans="1:2" x14ac:dyDescent="0.2">
      <c r="A407" s="88" t="s">
        <v>6552</v>
      </c>
      <c r="B407" s="89">
        <v>38.565600000000003</v>
      </c>
    </row>
    <row r="408" spans="1:2" x14ac:dyDescent="0.2">
      <c r="A408" s="88" t="s">
        <v>6553</v>
      </c>
      <c r="B408" s="89">
        <v>38.57</v>
      </c>
    </row>
    <row r="409" spans="1:2" x14ac:dyDescent="0.2">
      <c r="A409" s="88" t="s">
        <v>6554</v>
      </c>
      <c r="B409" s="89">
        <v>38.57</v>
      </c>
    </row>
    <row r="410" spans="1:2" x14ac:dyDescent="0.2">
      <c r="A410" s="88" t="s">
        <v>6555</v>
      </c>
      <c r="B410" s="89">
        <v>104.38239999999999</v>
      </c>
    </row>
    <row r="411" spans="1:2" x14ac:dyDescent="0.2">
      <c r="A411" s="88" t="s">
        <v>6556</v>
      </c>
      <c r="B411" s="89">
        <v>104.38</v>
      </c>
    </row>
    <row r="412" spans="1:2" x14ac:dyDescent="0.2">
      <c r="A412" s="88" t="s">
        <v>6557</v>
      </c>
      <c r="B412" s="89">
        <v>104.38</v>
      </c>
    </row>
    <row r="413" spans="1:2" x14ac:dyDescent="0.2">
      <c r="A413" s="88" t="s">
        <v>6558</v>
      </c>
      <c r="B413" s="89">
        <v>118.0744</v>
      </c>
    </row>
    <row r="414" spans="1:2" x14ac:dyDescent="0.2">
      <c r="A414" s="88" t="s">
        <v>6559</v>
      </c>
      <c r="B414" s="89">
        <v>118.07</v>
      </c>
    </row>
    <row r="415" spans="1:2" x14ac:dyDescent="0.2">
      <c r="A415" s="88" t="s">
        <v>6560</v>
      </c>
      <c r="B415" s="89">
        <v>118.07</v>
      </c>
    </row>
    <row r="416" spans="1:2" x14ac:dyDescent="0.2">
      <c r="A416" s="88" t="s">
        <v>6561</v>
      </c>
      <c r="B416" s="89">
        <v>90.723199999999991</v>
      </c>
    </row>
    <row r="417" spans="1:2" x14ac:dyDescent="0.2">
      <c r="A417" s="88" t="s">
        <v>6562</v>
      </c>
      <c r="B417" s="89">
        <v>90.72</v>
      </c>
    </row>
    <row r="418" spans="1:2" x14ac:dyDescent="0.2">
      <c r="A418" s="88" t="s">
        <v>6563</v>
      </c>
      <c r="B418" s="89">
        <v>90.72</v>
      </c>
    </row>
    <row r="419" spans="1:2" x14ac:dyDescent="0.2">
      <c r="A419" s="88" t="s">
        <v>6564</v>
      </c>
      <c r="B419" s="89">
        <v>451.44880000000001</v>
      </c>
    </row>
    <row r="420" spans="1:2" x14ac:dyDescent="0.2">
      <c r="A420" s="88" t="s">
        <v>6565</v>
      </c>
      <c r="B420" s="89">
        <v>451.45</v>
      </c>
    </row>
    <row r="421" spans="1:2" x14ac:dyDescent="0.2">
      <c r="A421" s="88" t="s">
        <v>6566</v>
      </c>
      <c r="B421" s="89">
        <v>451.45</v>
      </c>
    </row>
    <row r="422" spans="1:2" x14ac:dyDescent="0.2">
      <c r="A422" s="88" t="s">
        <v>6567</v>
      </c>
      <c r="B422" s="89">
        <v>237.5376</v>
      </c>
    </row>
    <row r="423" spans="1:2" x14ac:dyDescent="0.2">
      <c r="A423" s="88" t="s">
        <v>6568</v>
      </c>
      <c r="B423" s="89">
        <v>225.5076</v>
      </c>
    </row>
    <row r="424" spans="1:2" x14ac:dyDescent="0.2">
      <c r="A424" s="88" t="s">
        <v>6569</v>
      </c>
      <c r="B424" s="89">
        <v>225.51</v>
      </c>
    </row>
    <row r="425" spans="1:2" x14ac:dyDescent="0.2">
      <c r="A425" s="88" t="s">
        <v>6570</v>
      </c>
      <c r="B425" s="89">
        <v>225.51</v>
      </c>
    </row>
    <row r="426" spans="1:2" x14ac:dyDescent="0.2">
      <c r="A426" s="88" t="s">
        <v>6571</v>
      </c>
      <c r="B426" s="89">
        <v>24.3552</v>
      </c>
    </row>
    <row r="427" spans="1:2" x14ac:dyDescent="0.2">
      <c r="A427" s="88" t="s">
        <v>6572</v>
      </c>
      <c r="B427" s="89">
        <v>24.36</v>
      </c>
    </row>
    <row r="428" spans="1:2" x14ac:dyDescent="0.2">
      <c r="A428" s="88" t="s">
        <v>6573</v>
      </c>
      <c r="B428" s="89">
        <v>34.36</v>
      </c>
    </row>
    <row r="429" spans="1:2" x14ac:dyDescent="0.2">
      <c r="A429" s="88" t="s">
        <v>6574</v>
      </c>
      <c r="B429" s="89">
        <v>26.135199999999998</v>
      </c>
    </row>
    <row r="430" spans="1:2" x14ac:dyDescent="0.2">
      <c r="A430" s="88" t="s">
        <v>6575</v>
      </c>
      <c r="B430" s="89">
        <v>78.674800000000005</v>
      </c>
    </row>
    <row r="431" spans="1:2" x14ac:dyDescent="0.2">
      <c r="A431" s="88" t="s">
        <v>6576</v>
      </c>
      <c r="B431" s="89">
        <v>78.67</v>
      </c>
    </row>
    <row r="432" spans="1:2" x14ac:dyDescent="0.2">
      <c r="A432" s="88" t="s">
        <v>6577</v>
      </c>
      <c r="B432" s="89">
        <v>78.67</v>
      </c>
    </row>
    <row r="433" spans="1:2" x14ac:dyDescent="0.2">
      <c r="A433" s="88" t="s">
        <v>6578</v>
      </c>
      <c r="B433" s="89">
        <v>87.03479999999999</v>
      </c>
    </row>
    <row r="434" spans="1:2" x14ac:dyDescent="0.2">
      <c r="A434" s="88" t="s">
        <v>6579</v>
      </c>
      <c r="B434" s="89">
        <v>54.852799999999995</v>
      </c>
    </row>
    <row r="435" spans="1:2" x14ac:dyDescent="0.2">
      <c r="A435" s="88" t="s">
        <v>6580</v>
      </c>
      <c r="B435" s="89">
        <v>54.85</v>
      </c>
    </row>
    <row r="436" spans="1:2" x14ac:dyDescent="0.2">
      <c r="A436" s="88" t="s">
        <v>6581</v>
      </c>
      <c r="B436" s="89">
        <v>54.85</v>
      </c>
    </row>
    <row r="437" spans="1:2" x14ac:dyDescent="0.2">
      <c r="A437" s="88" t="s">
        <v>6582</v>
      </c>
      <c r="B437" s="89">
        <v>56.522799999999997</v>
      </c>
    </row>
    <row r="438" spans="1:2" x14ac:dyDescent="0.2">
      <c r="A438" s="88" t="s">
        <v>6583</v>
      </c>
      <c r="B438" s="89">
        <v>53.155199999999994</v>
      </c>
    </row>
    <row r="439" spans="1:2" x14ac:dyDescent="0.2">
      <c r="A439" s="88" t="s">
        <v>6584</v>
      </c>
      <c r="B439" s="89">
        <v>53.16</v>
      </c>
    </row>
    <row r="440" spans="1:2" x14ac:dyDescent="0.2">
      <c r="A440" s="88" t="s">
        <v>6585</v>
      </c>
      <c r="B440" s="89">
        <v>53.16</v>
      </c>
    </row>
    <row r="441" spans="1:2" x14ac:dyDescent="0.2">
      <c r="A441" s="88" t="s">
        <v>6586</v>
      </c>
      <c r="B441" s="89">
        <v>38.565600000000003</v>
      </c>
    </row>
    <row r="442" spans="1:2" x14ac:dyDescent="0.2">
      <c r="A442" s="88" t="s">
        <v>6587</v>
      </c>
      <c r="B442" s="89">
        <v>60.044399999999996</v>
      </c>
    </row>
    <row r="443" spans="1:2" x14ac:dyDescent="0.2">
      <c r="A443" s="88" t="s">
        <v>6588</v>
      </c>
      <c r="B443" s="89">
        <v>60.04</v>
      </c>
    </row>
    <row r="444" spans="1:2" x14ac:dyDescent="0.2">
      <c r="A444" s="88" t="s">
        <v>6589</v>
      </c>
      <c r="B444" s="89">
        <v>60.04</v>
      </c>
    </row>
    <row r="445" spans="1:2" x14ac:dyDescent="0.2">
      <c r="A445" s="88" t="s">
        <v>6590</v>
      </c>
      <c r="B445" s="89">
        <v>31.7224</v>
      </c>
    </row>
    <row r="446" spans="1:2" x14ac:dyDescent="0.2">
      <c r="A446" s="88" t="s">
        <v>6591</v>
      </c>
      <c r="B446" s="89">
        <v>31.72</v>
      </c>
    </row>
    <row r="447" spans="1:2" x14ac:dyDescent="0.2">
      <c r="A447" s="88" t="s">
        <v>6592</v>
      </c>
      <c r="B447" s="89">
        <v>31.72</v>
      </c>
    </row>
    <row r="448" spans="1:2" x14ac:dyDescent="0.2">
      <c r="A448" s="88" t="s">
        <v>6593</v>
      </c>
      <c r="B448" s="89">
        <v>38.1524</v>
      </c>
    </row>
    <row r="449" spans="1:2" x14ac:dyDescent="0.2">
      <c r="A449" s="88" t="s">
        <v>6594</v>
      </c>
      <c r="B449" s="89">
        <v>50.6008</v>
      </c>
    </row>
    <row r="450" spans="1:2" x14ac:dyDescent="0.2">
      <c r="A450" s="88" t="s">
        <v>6595</v>
      </c>
      <c r="B450" s="89">
        <v>50.6</v>
      </c>
    </row>
    <row r="451" spans="1:2" x14ac:dyDescent="0.2">
      <c r="A451" s="88" t="s">
        <v>6596</v>
      </c>
      <c r="B451" s="89">
        <v>50.6</v>
      </c>
    </row>
    <row r="452" spans="1:2" x14ac:dyDescent="0.2">
      <c r="A452" s="88" t="s">
        <v>6597</v>
      </c>
      <c r="B452" s="89">
        <v>76.41</v>
      </c>
    </row>
    <row r="453" spans="1:2" x14ac:dyDescent="0.2">
      <c r="A453" s="88" t="s">
        <v>6598</v>
      </c>
      <c r="B453" s="89">
        <v>76.41</v>
      </c>
    </row>
    <row r="454" spans="1:2" x14ac:dyDescent="0.2">
      <c r="A454" s="88" t="s">
        <v>6599</v>
      </c>
      <c r="B454" s="89">
        <v>76.41</v>
      </c>
    </row>
    <row r="455" spans="1:2" x14ac:dyDescent="0.2">
      <c r="A455" s="88" t="s">
        <v>6600</v>
      </c>
      <c r="B455" s="89">
        <v>124.4984</v>
      </c>
    </row>
    <row r="456" spans="1:2" x14ac:dyDescent="0.2">
      <c r="A456" s="88" t="s">
        <v>6601</v>
      </c>
      <c r="B456" s="89">
        <v>124.5</v>
      </c>
    </row>
    <row r="457" spans="1:2" x14ac:dyDescent="0.2">
      <c r="A457" s="88" t="s">
        <v>6602</v>
      </c>
      <c r="B457" s="89">
        <v>127.658</v>
      </c>
    </row>
    <row r="458" spans="1:2" x14ac:dyDescent="0.2">
      <c r="A458" s="88" t="s">
        <v>6603</v>
      </c>
      <c r="B458" s="89">
        <v>127.66</v>
      </c>
    </row>
    <row r="459" spans="1:2" x14ac:dyDescent="0.2">
      <c r="A459" s="88" t="s">
        <v>6604</v>
      </c>
      <c r="B459" s="89">
        <v>142.67959999999999</v>
      </c>
    </row>
    <row r="460" spans="1:2" x14ac:dyDescent="0.2">
      <c r="A460" s="88" t="s">
        <v>6605</v>
      </c>
      <c r="B460" s="89">
        <v>142.68</v>
      </c>
    </row>
    <row r="461" spans="1:2" x14ac:dyDescent="0.2">
      <c r="A461" s="88" t="s">
        <v>6606</v>
      </c>
      <c r="B461" s="89">
        <v>82.352400000000003</v>
      </c>
    </row>
    <row r="462" spans="1:2" x14ac:dyDescent="0.2">
      <c r="A462" s="88" t="s">
        <v>6607</v>
      </c>
      <c r="B462" s="89">
        <v>91.322400000000002</v>
      </c>
    </row>
    <row r="463" spans="1:2" x14ac:dyDescent="0.2">
      <c r="A463" s="88" t="s">
        <v>6608</v>
      </c>
      <c r="B463" s="89">
        <v>113.75279999999999</v>
      </c>
    </row>
    <row r="464" spans="1:2" x14ac:dyDescent="0.2">
      <c r="A464" s="88" t="s">
        <v>6609</v>
      </c>
      <c r="B464" s="89">
        <v>125.9128</v>
      </c>
    </row>
    <row r="465" spans="1:2" x14ac:dyDescent="0.2">
      <c r="A465" s="88" t="s">
        <v>6610</v>
      </c>
      <c r="B465" s="89">
        <v>50.065199999999997</v>
      </c>
    </row>
    <row r="466" spans="1:2" x14ac:dyDescent="0.2">
      <c r="A466" s="88" t="s">
        <v>6611</v>
      </c>
      <c r="B466" s="89">
        <v>65.295199999999994</v>
      </c>
    </row>
    <row r="467" spans="1:2" x14ac:dyDescent="0.2">
      <c r="A467" s="88" t="s">
        <v>6612</v>
      </c>
      <c r="B467" s="89">
        <v>91.127199999999988</v>
      </c>
    </row>
    <row r="468" spans="1:2" x14ac:dyDescent="0.2">
      <c r="A468" s="88" t="s">
        <v>6613</v>
      </c>
      <c r="B468" s="89">
        <v>97.507199999999997</v>
      </c>
    </row>
    <row r="469" spans="1:2" x14ac:dyDescent="0.2">
      <c r="A469" s="88" t="s">
        <v>6614</v>
      </c>
      <c r="B469" s="89">
        <v>85.136399999999995</v>
      </c>
    </row>
    <row r="470" spans="1:2" x14ac:dyDescent="0.2">
      <c r="A470" s="88" t="s">
        <v>6615</v>
      </c>
      <c r="B470" s="89">
        <v>89.256399999999999</v>
      </c>
    </row>
    <row r="471" spans="1:2" x14ac:dyDescent="0.2">
      <c r="A471" s="88" t="s">
        <v>6616</v>
      </c>
      <c r="B471" s="89">
        <v>72.720399999999998</v>
      </c>
    </row>
    <row r="472" spans="1:2" x14ac:dyDescent="0.2">
      <c r="A472" s="88" t="s">
        <v>6617</v>
      </c>
      <c r="B472" s="89">
        <v>91.5304</v>
      </c>
    </row>
    <row r="473" spans="1:2" x14ac:dyDescent="0.2">
      <c r="A473" s="88" t="s">
        <v>6618</v>
      </c>
      <c r="B473" s="89">
        <v>76.069199999999995</v>
      </c>
    </row>
    <row r="474" spans="1:2" x14ac:dyDescent="0.2">
      <c r="A474" s="88" t="s">
        <v>6619</v>
      </c>
      <c r="B474" s="89">
        <v>94.69919999999999</v>
      </c>
    </row>
    <row r="475" spans="1:2" x14ac:dyDescent="0.2">
      <c r="A475" s="88" t="s">
        <v>6620</v>
      </c>
      <c r="B475" s="89">
        <v>184.58080000000001</v>
      </c>
    </row>
    <row r="476" spans="1:2" x14ac:dyDescent="0.2">
      <c r="A476" s="88" t="s">
        <v>6621</v>
      </c>
      <c r="B476" s="89">
        <v>191.57079999999999</v>
      </c>
    </row>
    <row r="477" spans="1:2" x14ac:dyDescent="0.2">
      <c r="A477" s="88" t="s">
        <v>6622</v>
      </c>
      <c r="B477" s="89">
        <v>184.58080000000001</v>
      </c>
    </row>
    <row r="478" spans="1:2" x14ac:dyDescent="0.2">
      <c r="A478" s="88" t="s">
        <v>6623</v>
      </c>
      <c r="B478" s="89">
        <v>184.58080000000001</v>
      </c>
    </row>
    <row r="479" spans="1:2" x14ac:dyDescent="0.2">
      <c r="A479" s="88" t="s">
        <v>6624</v>
      </c>
      <c r="B479" s="89">
        <v>184.58080000000001</v>
      </c>
    </row>
    <row r="480" spans="1:2" x14ac:dyDescent="0.2">
      <c r="A480" s="88" t="s">
        <v>6625</v>
      </c>
      <c r="B480" s="89">
        <v>184.58080000000001</v>
      </c>
    </row>
    <row r="481" spans="1:2" x14ac:dyDescent="0.2">
      <c r="A481" s="88" t="s">
        <v>6626</v>
      </c>
      <c r="B481" s="89">
        <v>120.5472</v>
      </c>
    </row>
    <row r="482" spans="1:2" x14ac:dyDescent="0.2">
      <c r="A482" s="88" t="s">
        <v>6627</v>
      </c>
      <c r="B482" s="89">
        <v>127.53719999999998</v>
      </c>
    </row>
    <row r="483" spans="1:2" x14ac:dyDescent="0.2">
      <c r="A483" s="88" t="s">
        <v>6628</v>
      </c>
      <c r="B483" s="89">
        <v>120.5472</v>
      </c>
    </row>
    <row r="484" spans="1:2" x14ac:dyDescent="0.2">
      <c r="A484" s="88" t="s">
        <v>6629</v>
      </c>
      <c r="B484" s="89">
        <v>120.5472</v>
      </c>
    </row>
    <row r="485" spans="1:2" x14ac:dyDescent="0.2">
      <c r="A485" s="88" t="s">
        <v>6630</v>
      </c>
      <c r="B485" s="89">
        <v>120.5472</v>
      </c>
    </row>
    <row r="486" spans="1:2" x14ac:dyDescent="0.2">
      <c r="A486" s="88" t="s">
        <v>6631</v>
      </c>
      <c r="B486" s="89">
        <v>64.033600000000007</v>
      </c>
    </row>
    <row r="487" spans="1:2" x14ac:dyDescent="0.2">
      <c r="A487" s="88" t="s">
        <v>6632</v>
      </c>
      <c r="B487" s="89">
        <v>69.907199999999989</v>
      </c>
    </row>
    <row r="488" spans="1:2" x14ac:dyDescent="0.2">
      <c r="A488" s="88" t="s">
        <v>6633</v>
      </c>
      <c r="B488" s="89">
        <v>70.997199999999992</v>
      </c>
    </row>
    <row r="489" spans="1:2" x14ac:dyDescent="0.2">
      <c r="A489" s="88" t="s">
        <v>6634</v>
      </c>
      <c r="B489" s="89">
        <v>69.907199999999989</v>
      </c>
    </row>
    <row r="490" spans="1:2" x14ac:dyDescent="0.2">
      <c r="A490" s="88" t="s">
        <v>6635</v>
      </c>
      <c r="B490" s="89">
        <v>69.907199999999989</v>
      </c>
    </row>
    <row r="491" spans="1:2" x14ac:dyDescent="0.2">
      <c r="A491" s="88" t="s">
        <v>6636</v>
      </c>
      <c r="B491" s="89">
        <v>69.907199999999989</v>
      </c>
    </row>
    <row r="492" spans="1:2" x14ac:dyDescent="0.2">
      <c r="A492" s="88" t="s">
        <v>6637</v>
      </c>
      <c r="B492" s="89">
        <v>152.01</v>
      </c>
    </row>
    <row r="493" spans="1:2" x14ac:dyDescent="0.2">
      <c r="A493" s="88" t="s">
        <v>6638</v>
      </c>
      <c r="B493" s="89">
        <v>155.99</v>
      </c>
    </row>
    <row r="494" spans="1:2" x14ac:dyDescent="0.2">
      <c r="A494" s="88" t="s">
        <v>6639</v>
      </c>
      <c r="B494" s="89">
        <v>152.01</v>
      </c>
    </row>
    <row r="495" spans="1:2" x14ac:dyDescent="0.2">
      <c r="A495" s="88" t="s">
        <v>6640</v>
      </c>
      <c r="B495" s="89">
        <v>152.01</v>
      </c>
    </row>
    <row r="496" spans="1:2" x14ac:dyDescent="0.2">
      <c r="A496" s="88" t="s">
        <v>6641</v>
      </c>
      <c r="B496" s="89">
        <v>152.01</v>
      </c>
    </row>
    <row r="497" spans="1:2" x14ac:dyDescent="0.2">
      <c r="A497" s="88" t="s">
        <v>6642</v>
      </c>
      <c r="B497" s="89">
        <v>171.25</v>
      </c>
    </row>
    <row r="498" spans="1:2" x14ac:dyDescent="0.2">
      <c r="A498" s="88" t="s">
        <v>6643</v>
      </c>
      <c r="B498" s="89">
        <v>182.59</v>
      </c>
    </row>
    <row r="499" spans="1:2" x14ac:dyDescent="0.2">
      <c r="A499" s="88" t="s">
        <v>6644</v>
      </c>
      <c r="B499" s="89">
        <v>171.25</v>
      </c>
    </row>
    <row r="500" spans="1:2" x14ac:dyDescent="0.2">
      <c r="A500" s="88" t="s">
        <v>6645</v>
      </c>
      <c r="B500" s="89">
        <v>171.25</v>
      </c>
    </row>
    <row r="501" spans="1:2" x14ac:dyDescent="0.2">
      <c r="A501" s="88" t="s">
        <v>6646</v>
      </c>
      <c r="B501" s="89">
        <v>171.25</v>
      </c>
    </row>
    <row r="502" spans="1:2" x14ac:dyDescent="0.2">
      <c r="A502" s="88" t="s">
        <v>6647</v>
      </c>
      <c r="B502" s="89">
        <v>131.11000000000001</v>
      </c>
    </row>
    <row r="503" spans="1:2" x14ac:dyDescent="0.2">
      <c r="A503" s="88" t="s">
        <v>6648</v>
      </c>
      <c r="B503" s="89">
        <v>42.44</v>
      </c>
    </row>
    <row r="504" spans="1:2" x14ac:dyDescent="0.2">
      <c r="A504" s="88" t="s">
        <v>6649</v>
      </c>
      <c r="B504" s="89">
        <v>45.33</v>
      </c>
    </row>
    <row r="505" spans="1:2" x14ac:dyDescent="0.2">
      <c r="A505" s="88" t="s">
        <v>6650</v>
      </c>
      <c r="B505" s="89">
        <v>42.44</v>
      </c>
    </row>
    <row r="506" spans="1:2" x14ac:dyDescent="0.2">
      <c r="A506" s="88" t="s">
        <v>6651</v>
      </c>
      <c r="B506" s="89">
        <v>42.44</v>
      </c>
    </row>
    <row r="507" spans="1:2" x14ac:dyDescent="0.2">
      <c r="A507" s="88" t="s">
        <v>6652</v>
      </c>
      <c r="B507" s="89">
        <v>42.44</v>
      </c>
    </row>
    <row r="508" spans="1:2" x14ac:dyDescent="0.2">
      <c r="A508" s="88" t="s">
        <v>6653</v>
      </c>
      <c r="B508" s="89">
        <v>119.31</v>
      </c>
    </row>
    <row r="509" spans="1:2" x14ac:dyDescent="0.2">
      <c r="A509" s="88" t="s">
        <v>6654</v>
      </c>
      <c r="B509" s="89">
        <v>122.1</v>
      </c>
    </row>
    <row r="510" spans="1:2" x14ac:dyDescent="0.2">
      <c r="A510" s="88" t="s">
        <v>6655</v>
      </c>
      <c r="B510" s="89">
        <v>119.31</v>
      </c>
    </row>
    <row r="511" spans="1:2" x14ac:dyDescent="0.2">
      <c r="A511" s="88" t="s">
        <v>6656</v>
      </c>
      <c r="B511" s="89">
        <v>119.31</v>
      </c>
    </row>
    <row r="512" spans="1:2" x14ac:dyDescent="0.2">
      <c r="A512" s="88" t="s">
        <v>6657</v>
      </c>
      <c r="B512" s="89">
        <v>119.31</v>
      </c>
    </row>
    <row r="513" spans="1:2" x14ac:dyDescent="0.2">
      <c r="A513" s="88" t="s">
        <v>6658</v>
      </c>
      <c r="B513" s="89">
        <v>152.01</v>
      </c>
    </row>
    <row r="514" spans="1:2" x14ac:dyDescent="0.2">
      <c r="A514" s="88" t="s">
        <v>6659</v>
      </c>
      <c r="B514" s="89">
        <v>155.98519999999999</v>
      </c>
    </row>
    <row r="515" spans="1:2" x14ac:dyDescent="0.2">
      <c r="A515" s="88" t="s">
        <v>6660</v>
      </c>
      <c r="B515" s="89">
        <v>152.01</v>
      </c>
    </row>
    <row r="516" spans="1:2" x14ac:dyDescent="0.2">
      <c r="A516" s="88" t="s">
        <v>6661</v>
      </c>
      <c r="B516" s="89">
        <v>152.01</v>
      </c>
    </row>
    <row r="517" spans="1:2" x14ac:dyDescent="0.2">
      <c r="A517" s="88" t="s">
        <v>6662</v>
      </c>
      <c r="B517" s="89">
        <v>152.01</v>
      </c>
    </row>
    <row r="518" spans="1:2" x14ac:dyDescent="0.2">
      <c r="A518" s="88" t="s">
        <v>6663</v>
      </c>
      <c r="B518" s="89">
        <v>120.5</v>
      </c>
    </row>
    <row r="519" spans="1:2" x14ac:dyDescent="0.2">
      <c r="A519" s="88" t="s">
        <v>6664</v>
      </c>
      <c r="B519" s="89">
        <v>127.288</v>
      </c>
    </row>
    <row r="520" spans="1:2" x14ac:dyDescent="0.2">
      <c r="A520" s="88" t="s">
        <v>6665</v>
      </c>
      <c r="B520" s="89">
        <v>120.49799999999999</v>
      </c>
    </row>
    <row r="521" spans="1:2" x14ac:dyDescent="0.2">
      <c r="A521" s="88" t="s">
        <v>6666</v>
      </c>
      <c r="B521" s="89">
        <v>120.5</v>
      </c>
    </row>
    <row r="522" spans="1:2" x14ac:dyDescent="0.2">
      <c r="A522" s="88" t="s">
        <v>6667</v>
      </c>
      <c r="B522" s="89">
        <v>120.5</v>
      </c>
    </row>
    <row r="523" spans="1:2" x14ac:dyDescent="0.2">
      <c r="A523" s="88" t="s">
        <v>6668</v>
      </c>
      <c r="B523" s="89">
        <v>63.493600000000001</v>
      </c>
    </row>
    <row r="524" spans="1:2" x14ac:dyDescent="0.2">
      <c r="A524" s="88" t="s">
        <v>6669</v>
      </c>
      <c r="B524" s="89">
        <v>69.91</v>
      </c>
    </row>
    <row r="525" spans="1:2" x14ac:dyDescent="0.2">
      <c r="A525" s="88" t="s">
        <v>6670</v>
      </c>
      <c r="B525" s="89">
        <v>70.997199999999992</v>
      </c>
    </row>
    <row r="526" spans="1:2" x14ac:dyDescent="0.2">
      <c r="A526" s="88" t="s">
        <v>6671</v>
      </c>
      <c r="B526" s="89">
        <v>69.907199999999989</v>
      </c>
    </row>
    <row r="527" spans="1:2" x14ac:dyDescent="0.2">
      <c r="A527" s="88" t="s">
        <v>6672</v>
      </c>
      <c r="B527" s="89">
        <v>69.91</v>
      </c>
    </row>
    <row r="528" spans="1:2" x14ac:dyDescent="0.2">
      <c r="A528" s="88" t="s">
        <v>6673</v>
      </c>
      <c r="B528" s="89">
        <v>69.91</v>
      </c>
    </row>
    <row r="529" spans="1:2" x14ac:dyDescent="0.2">
      <c r="A529" s="88" t="s">
        <v>6674</v>
      </c>
      <c r="B529" s="89">
        <v>129.8304</v>
      </c>
    </row>
    <row r="530" spans="1:2" x14ac:dyDescent="0.2">
      <c r="A530" s="88" t="s">
        <v>6675</v>
      </c>
      <c r="B530" s="89">
        <v>138.62040000000002</v>
      </c>
    </row>
    <row r="531" spans="1:2" x14ac:dyDescent="0.2">
      <c r="A531" s="88" t="s">
        <v>6676</v>
      </c>
      <c r="B531" s="89">
        <v>129.8304</v>
      </c>
    </row>
    <row r="532" spans="1:2" x14ac:dyDescent="0.2">
      <c r="A532" s="88" t="s">
        <v>6677</v>
      </c>
      <c r="B532" s="89">
        <v>129.8304</v>
      </c>
    </row>
    <row r="533" spans="1:2" x14ac:dyDescent="0.2">
      <c r="A533" s="88" t="s">
        <v>6678</v>
      </c>
      <c r="B533" s="89">
        <v>129.8304</v>
      </c>
    </row>
    <row r="534" spans="1:2" x14ac:dyDescent="0.2">
      <c r="A534" s="88" t="s">
        <v>6679</v>
      </c>
      <c r="B534" s="89">
        <v>129.8304</v>
      </c>
    </row>
    <row r="535" spans="1:2" x14ac:dyDescent="0.2">
      <c r="A535" s="88" t="s">
        <v>6680</v>
      </c>
      <c r="B535" s="89">
        <v>68.352399999999989</v>
      </c>
    </row>
    <row r="536" spans="1:2" x14ac:dyDescent="0.2">
      <c r="A536" s="88" t="s">
        <v>6681</v>
      </c>
      <c r="B536" s="89">
        <v>42.738399999999999</v>
      </c>
    </row>
    <row r="537" spans="1:2" x14ac:dyDescent="0.2">
      <c r="A537" s="88" t="s">
        <v>6682</v>
      </c>
      <c r="B537" s="89">
        <v>45.668399999999998</v>
      </c>
    </row>
    <row r="538" spans="1:2" x14ac:dyDescent="0.2">
      <c r="A538" s="88" t="s">
        <v>6683</v>
      </c>
      <c r="B538" s="89">
        <v>42.738399999999999</v>
      </c>
    </row>
    <row r="539" spans="1:2" x14ac:dyDescent="0.2">
      <c r="A539" s="88" t="s">
        <v>6684</v>
      </c>
      <c r="B539" s="89">
        <v>42.738399999999999</v>
      </c>
    </row>
    <row r="540" spans="1:2" x14ac:dyDescent="0.2">
      <c r="A540" s="88" t="s">
        <v>6685</v>
      </c>
      <c r="B540" s="89">
        <v>42.738399999999999</v>
      </c>
    </row>
    <row r="541" spans="1:2" x14ac:dyDescent="0.2">
      <c r="A541" s="88" t="s">
        <v>6686</v>
      </c>
      <c r="B541" s="89">
        <v>42.738399999999999</v>
      </c>
    </row>
    <row r="542" spans="1:2" x14ac:dyDescent="0.2">
      <c r="A542" s="88" t="s">
        <v>6687</v>
      </c>
      <c r="B542" s="89">
        <v>152.01</v>
      </c>
    </row>
    <row r="543" spans="1:2" x14ac:dyDescent="0.2">
      <c r="A543" s="88" t="s">
        <v>6688</v>
      </c>
      <c r="B543" s="89">
        <v>157.6652</v>
      </c>
    </row>
    <row r="544" spans="1:2" x14ac:dyDescent="0.2">
      <c r="A544" s="88" t="s">
        <v>6689</v>
      </c>
      <c r="B544" s="89">
        <v>152.01</v>
      </c>
    </row>
    <row r="545" spans="1:2" x14ac:dyDescent="0.2">
      <c r="A545" s="88" t="s">
        <v>6690</v>
      </c>
      <c r="B545" s="89">
        <v>152.01</v>
      </c>
    </row>
    <row r="546" spans="1:2" x14ac:dyDescent="0.2">
      <c r="A546" s="88" t="s">
        <v>6691</v>
      </c>
      <c r="B546" s="89">
        <v>152.01</v>
      </c>
    </row>
    <row r="547" spans="1:2" x14ac:dyDescent="0.2">
      <c r="A547" s="88" t="s">
        <v>6692</v>
      </c>
      <c r="B547" s="89">
        <v>152.01</v>
      </c>
    </row>
    <row r="548" spans="1:2" x14ac:dyDescent="0.2">
      <c r="A548" s="88" t="s">
        <v>6693</v>
      </c>
      <c r="B548" s="89">
        <v>171.25</v>
      </c>
    </row>
    <row r="549" spans="1:2" x14ac:dyDescent="0.2">
      <c r="A549" s="88" t="s">
        <v>6694</v>
      </c>
      <c r="B549" s="89">
        <v>182.5932</v>
      </c>
    </row>
    <row r="550" spans="1:2" x14ac:dyDescent="0.2">
      <c r="A550" s="88" t="s">
        <v>6695</v>
      </c>
      <c r="B550" s="89">
        <v>171.25</v>
      </c>
    </row>
    <row r="551" spans="1:2" x14ac:dyDescent="0.2">
      <c r="A551" s="88" t="s">
        <v>6696</v>
      </c>
      <c r="B551" s="89">
        <v>171.25</v>
      </c>
    </row>
    <row r="552" spans="1:2" x14ac:dyDescent="0.2">
      <c r="A552" s="88" t="s">
        <v>6697</v>
      </c>
      <c r="B552" s="89">
        <v>171.25</v>
      </c>
    </row>
    <row r="553" spans="1:2" x14ac:dyDescent="0.2">
      <c r="A553" s="88" t="s">
        <v>6698</v>
      </c>
      <c r="B553" s="89">
        <v>131.11000000000001</v>
      </c>
    </row>
    <row r="554" spans="1:2" x14ac:dyDescent="0.2">
      <c r="A554" s="88" t="s">
        <v>6699</v>
      </c>
      <c r="B554" s="89">
        <v>42.438400000000001</v>
      </c>
    </row>
    <row r="555" spans="1:2" x14ac:dyDescent="0.2">
      <c r="A555" s="88" t="s">
        <v>6700</v>
      </c>
      <c r="B555" s="89">
        <v>45.33</v>
      </c>
    </row>
    <row r="556" spans="1:2" x14ac:dyDescent="0.2">
      <c r="A556" s="88" t="s">
        <v>6701</v>
      </c>
      <c r="B556" s="89">
        <v>42.438400000000001</v>
      </c>
    </row>
    <row r="557" spans="1:2" x14ac:dyDescent="0.2">
      <c r="A557" s="88" t="s">
        <v>6702</v>
      </c>
      <c r="B557" s="89">
        <v>42.438400000000001</v>
      </c>
    </row>
    <row r="558" spans="1:2" x14ac:dyDescent="0.2">
      <c r="A558" s="88" t="s">
        <v>6703</v>
      </c>
      <c r="B558" s="89">
        <v>42.44</v>
      </c>
    </row>
    <row r="559" spans="1:2" x14ac:dyDescent="0.2">
      <c r="A559" s="88" t="s">
        <v>6704</v>
      </c>
      <c r="B559" s="89">
        <v>42.44</v>
      </c>
    </row>
    <row r="560" spans="1:2" x14ac:dyDescent="0.2">
      <c r="A560" s="88" t="s">
        <v>6705</v>
      </c>
      <c r="B560" s="89">
        <v>119.31</v>
      </c>
    </row>
    <row r="561" spans="1:2" x14ac:dyDescent="0.2">
      <c r="A561" s="88" t="s">
        <v>6706</v>
      </c>
      <c r="B561" s="89">
        <v>122.10120000000001</v>
      </c>
    </row>
    <row r="562" spans="1:2" x14ac:dyDescent="0.2">
      <c r="A562" s="88" t="s">
        <v>6707</v>
      </c>
      <c r="B562" s="89">
        <v>119.31</v>
      </c>
    </row>
    <row r="563" spans="1:2" x14ac:dyDescent="0.2">
      <c r="A563" s="88" t="s">
        <v>6708</v>
      </c>
      <c r="B563" s="89">
        <v>119.31</v>
      </c>
    </row>
    <row r="564" spans="1:2" x14ac:dyDescent="0.2">
      <c r="A564" s="88" t="s">
        <v>6709</v>
      </c>
      <c r="B564" s="89">
        <v>119.31</v>
      </c>
    </row>
    <row r="565" spans="1:2" x14ac:dyDescent="0.2">
      <c r="A565" s="88" t="s">
        <v>6710</v>
      </c>
      <c r="B565" s="89">
        <v>119.31</v>
      </c>
    </row>
    <row r="566" spans="1:2" x14ac:dyDescent="0.2">
      <c r="A566" s="88" t="s">
        <v>6711</v>
      </c>
      <c r="B566" s="89">
        <v>152.01</v>
      </c>
    </row>
    <row r="567" spans="1:2" x14ac:dyDescent="0.2">
      <c r="A567" s="88" t="s">
        <v>6712</v>
      </c>
      <c r="B567" s="89">
        <v>157.66999999999999</v>
      </c>
    </row>
    <row r="568" spans="1:2" x14ac:dyDescent="0.2">
      <c r="A568" s="88" t="s">
        <v>6713</v>
      </c>
      <c r="B568" s="89">
        <v>152.01</v>
      </c>
    </row>
    <row r="569" spans="1:2" x14ac:dyDescent="0.2">
      <c r="A569" s="88" t="s">
        <v>6714</v>
      </c>
      <c r="B569" s="89">
        <v>152.01</v>
      </c>
    </row>
    <row r="570" spans="1:2" x14ac:dyDescent="0.2">
      <c r="A570" s="88" t="s">
        <v>6715</v>
      </c>
      <c r="B570" s="89">
        <v>152.01</v>
      </c>
    </row>
    <row r="571" spans="1:2" x14ac:dyDescent="0.2">
      <c r="A571" s="88" t="s">
        <v>6716</v>
      </c>
      <c r="B571" s="89">
        <v>152.01</v>
      </c>
    </row>
    <row r="572" spans="1:2" x14ac:dyDescent="0.2">
      <c r="A572" s="88" t="s">
        <v>6717</v>
      </c>
      <c r="B572" s="89">
        <v>171.25</v>
      </c>
    </row>
    <row r="573" spans="1:2" x14ac:dyDescent="0.2">
      <c r="A573" s="88" t="s">
        <v>6718</v>
      </c>
      <c r="B573" s="89">
        <v>182.59</v>
      </c>
    </row>
    <row r="574" spans="1:2" x14ac:dyDescent="0.2">
      <c r="A574" s="88" t="s">
        <v>6719</v>
      </c>
      <c r="B574" s="89">
        <v>171.25</v>
      </c>
    </row>
    <row r="575" spans="1:2" x14ac:dyDescent="0.2">
      <c r="A575" s="88" t="s">
        <v>6720</v>
      </c>
      <c r="B575" s="89">
        <v>171.25</v>
      </c>
    </row>
    <row r="576" spans="1:2" x14ac:dyDescent="0.2">
      <c r="A576" s="88" t="s">
        <v>6721</v>
      </c>
      <c r="B576" s="89">
        <v>171.25</v>
      </c>
    </row>
    <row r="577" spans="1:2" x14ac:dyDescent="0.2">
      <c r="A577" s="88" t="s">
        <v>6722</v>
      </c>
      <c r="B577" s="89">
        <v>131.11000000000001</v>
      </c>
    </row>
    <row r="578" spans="1:2" x14ac:dyDescent="0.2">
      <c r="A578" s="88" t="s">
        <v>6723</v>
      </c>
      <c r="B578" s="89">
        <v>42.44</v>
      </c>
    </row>
    <row r="579" spans="1:2" x14ac:dyDescent="0.2">
      <c r="A579" s="88" t="s">
        <v>6724</v>
      </c>
      <c r="B579" s="89">
        <v>45.33</v>
      </c>
    </row>
    <row r="580" spans="1:2" x14ac:dyDescent="0.2">
      <c r="A580" s="88" t="s">
        <v>6725</v>
      </c>
      <c r="B580" s="89">
        <v>41.5184</v>
      </c>
    </row>
    <row r="581" spans="1:2" x14ac:dyDescent="0.2">
      <c r="A581" s="88" t="s">
        <v>6726</v>
      </c>
      <c r="B581" s="89">
        <v>42.44</v>
      </c>
    </row>
    <row r="582" spans="1:2" x14ac:dyDescent="0.2">
      <c r="A582" s="88" t="s">
        <v>6727</v>
      </c>
      <c r="B582" s="89">
        <v>42.44</v>
      </c>
    </row>
    <row r="583" spans="1:2" x14ac:dyDescent="0.2">
      <c r="A583" s="88" t="s">
        <v>6728</v>
      </c>
      <c r="B583" s="89">
        <v>42.44</v>
      </c>
    </row>
    <row r="584" spans="1:2" x14ac:dyDescent="0.2">
      <c r="A584" s="88" t="s">
        <v>6729</v>
      </c>
      <c r="B584" s="89">
        <v>119.31</v>
      </c>
    </row>
    <row r="585" spans="1:2" x14ac:dyDescent="0.2">
      <c r="A585" s="88" t="s">
        <v>6730</v>
      </c>
      <c r="B585" s="89">
        <v>122.1</v>
      </c>
    </row>
    <row r="586" spans="1:2" x14ac:dyDescent="0.2">
      <c r="A586" s="88" t="s">
        <v>6731</v>
      </c>
      <c r="B586" s="89">
        <v>119.31</v>
      </c>
    </row>
    <row r="587" spans="1:2" x14ac:dyDescent="0.2">
      <c r="A587" s="88" t="s">
        <v>6732</v>
      </c>
      <c r="B587" s="89">
        <v>119.31</v>
      </c>
    </row>
    <row r="588" spans="1:2" x14ac:dyDescent="0.2">
      <c r="A588" s="88" t="s">
        <v>6733</v>
      </c>
      <c r="B588" s="89">
        <v>119.31</v>
      </c>
    </row>
    <row r="589" spans="1:2" x14ac:dyDescent="0.2">
      <c r="A589" s="88" t="s">
        <v>6734</v>
      </c>
      <c r="B589" s="89">
        <v>119.31</v>
      </c>
    </row>
    <row r="590" spans="1:2" x14ac:dyDescent="0.2">
      <c r="A590" s="88" t="s">
        <v>6735</v>
      </c>
      <c r="B590" s="89">
        <v>154.4152</v>
      </c>
    </row>
    <row r="591" spans="1:2" x14ac:dyDescent="0.2">
      <c r="A591" s="88" t="s">
        <v>6736</v>
      </c>
      <c r="B591" s="89">
        <v>160.26519999999999</v>
      </c>
    </row>
    <row r="592" spans="1:2" x14ac:dyDescent="0.2">
      <c r="A592" s="88" t="s">
        <v>6737</v>
      </c>
      <c r="B592" s="89">
        <v>154.41999999999999</v>
      </c>
    </row>
    <row r="593" spans="1:2" x14ac:dyDescent="0.2">
      <c r="A593" s="88" t="s">
        <v>6738</v>
      </c>
      <c r="B593" s="89">
        <v>154.41999999999999</v>
      </c>
    </row>
    <row r="594" spans="1:2" x14ac:dyDescent="0.2">
      <c r="A594" s="88" t="s">
        <v>6739</v>
      </c>
      <c r="B594" s="89">
        <v>154.41999999999999</v>
      </c>
    </row>
    <row r="595" spans="1:2" x14ac:dyDescent="0.2">
      <c r="A595" s="88" t="s">
        <v>6740</v>
      </c>
      <c r="B595" s="89">
        <v>154.41999999999999</v>
      </c>
    </row>
    <row r="596" spans="1:2" x14ac:dyDescent="0.2">
      <c r="A596" s="88" t="s">
        <v>6741</v>
      </c>
      <c r="B596" s="89">
        <v>175.7132</v>
      </c>
    </row>
    <row r="597" spans="1:2" x14ac:dyDescent="0.2">
      <c r="A597" s="88" t="s">
        <v>6742</v>
      </c>
      <c r="B597" s="89">
        <v>187.64320000000001</v>
      </c>
    </row>
    <row r="598" spans="1:2" x14ac:dyDescent="0.2">
      <c r="A598" s="88" t="s">
        <v>6743</v>
      </c>
      <c r="B598" s="89">
        <v>175.71</v>
      </c>
    </row>
    <row r="599" spans="1:2" x14ac:dyDescent="0.2">
      <c r="A599" s="88" t="s">
        <v>6744</v>
      </c>
      <c r="B599" s="89">
        <v>175.71</v>
      </c>
    </row>
    <row r="600" spans="1:2" x14ac:dyDescent="0.2">
      <c r="A600" s="88" t="s">
        <v>6745</v>
      </c>
      <c r="B600" s="89">
        <v>175.71</v>
      </c>
    </row>
    <row r="601" spans="1:2" x14ac:dyDescent="0.2">
      <c r="A601" s="88" t="s">
        <v>6746</v>
      </c>
      <c r="B601" s="89">
        <v>175.71</v>
      </c>
    </row>
    <row r="602" spans="1:2" x14ac:dyDescent="0.2">
      <c r="A602" s="88" t="s">
        <v>6747</v>
      </c>
      <c r="B602" s="89">
        <v>143.9716</v>
      </c>
    </row>
    <row r="603" spans="1:2" x14ac:dyDescent="0.2">
      <c r="A603" s="88" t="s">
        <v>6748</v>
      </c>
      <c r="B603" s="89">
        <v>43.878399999999999</v>
      </c>
    </row>
    <row r="604" spans="1:2" x14ac:dyDescent="0.2">
      <c r="A604" s="88" t="s">
        <v>6749</v>
      </c>
      <c r="B604" s="89">
        <v>46.958399999999997</v>
      </c>
    </row>
    <row r="605" spans="1:2" x14ac:dyDescent="0.2">
      <c r="A605" s="88" t="s">
        <v>6750</v>
      </c>
      <c r="B605" s="89">
        <v>43.88</v>
      </c>
    </row>
    <row r="606" spans="1:2" x14ac:dyDescent="0.2">
      <c r="A606" s="88" t="s">
        <v>6751</v>
      </c>
      <c r="B606" s="89">
        <v>43.88</v>
      </c>
    </row>
    <row r="607" spans="1:2" x14ac:dyDescent="0.2">
      <c r="A607" s="88" t="s">
        <v>6752</v>
      </c>
      <c r="B607" s="89">
        <v>43.88</v>
      </c>
    </row>
    <row r="608" spans="1:2" x14ac:dyDescent="0.2">
      <c r="A608" s="88" t="s">
        <v>6753</v>
      </c>
      <c r="B608" s="89">
        <v>43.88</v>
      </c>
    </row>
    <row r="609" spans="1:2" x14ac:dyDescent="0.2">
      <c r="A609" s="88" t="s">
        <v>6754</v>
      </c>
      <c r="B609" s="89">
        <v>121.49119999999999</v>
      </c>
    </row>
    <row r="610" spans="1:2" x14ac:dyDescent="0.2">
      <c r="A610" s="88" t="s">
        <v>6755</v>
      </c>
      <c r="B610" s="89">
        <v>124.48119999999999</v>
      </c>
    </row>
    <row r="611" spans="1:2" x14ac:dyDescent="0.2">
      <c r="A611" s="88" t="s">
        <v>6756</v>
      </c>
      <c r="B611" s="89">
        <v>121.49</v>
      </c>
    </row>
    <row r="612" spans="1:2" x14ac:dyDescent="0.2">
      <c r="A612" s="88" t="s">
        <v>6757</v>
      </c>
      <c r="B612" s="89">
        <v>121.49</v>
      </c>
    </row>
    <row r="613" spans="1:2" x14ac:dyDescent="0.2">
      <c r="A613" s="88" t="s">
        <v>6758</v>
      </c>
      <c r="B613" s="89">
        <v>121.49</v>
      </c>
    </row>
    <row r="614" spans="1:2" x14ac:dyDescent="0.2">
      <c r="A614" s="88" t="s">
        <v>6759</v>
      </c>
      <c r="B614" s="89">
        <v>121.49</v>
      </c>
    </row>
    <row r="615" spans="1:2" x14ac:dyDescent="0.2">
      <c r="A615" s="88" t="s">
        <v>6760</v>
      </c>
      <c r="B615" s="89">
        <v>154.41999999999999</v>
      </c>
    </row>
    <row r="616" spans="1:2" x14ac:dyDescent="0.2">
      <c r="A616" s="88" t="s">
        <v>6761</v>
      </c>
      <c r="B616" s="89">
        <v>160.27000000000001</v>
      </c>
    </row>
    <row r="617" spans="1:2" x14ac:dyDescent="0.2">
      <c r="A617" s="88" t="s">
        <v>6762</v>
      </c>
      <c r="B617" s="89">
        <v>154.41999999999999</v>
      </c>
    </row>
    <row r="618" spans="1:2" x14ac:dyDescent="0.2">
      <c r="A618" s="88" t="s">
        <v>6763</v>
      </c>
      <c r="B618" s="89">
        <v>154.41999999999999</v>
      </c>
    </row>
    <row r="619" spans="1:2" x14ac:dyDescent="0.2">
      <c r="A619" s="88" t="s">
        <v>6764</v>
      </c>
      <c r="B619" s="89">
        <v>154.41999999999999</v>
      </c>
    </row>
    <row r="620" spans="1:2" x14ac:dyDescent="0.2">
      <c r="A620" s="88" t="s">
        <v>6765</v>
      </c>
      <c r="B620" s="89">
        <v>154.41999999999999</v>
      </c>
    </row>
    <row r="621" spans="1:2" x14ac:dyDescent="0.2">
      <c r="A621" s="88" t="s">
        <v>6766</v>
      </c>
      <c r="B621" s="89">
        <v>175.71</v>
      </c>
    </row>
    <row r="622" spans="1:2" x14ac:dyDescent="0.2">
      <c r="A622" s="88" t="s">
        <v>6767</v>
      </c>
      <c r="B622" s="89">
        <v>187.64</v>
      </c>
    </row>
    <row r="623" spans="1:2" x14ac:dyDescent="0.2">
      <c r="A623" s="88" t="s">
        <v>6768</v>
      </c>
      <c r="B623" s="89">
        <v>175.71</v>
      </c>
    </row>
    <row r="624" spans="1:2" x14ac:dyDescent="0.2">
      <c r="A624" s="88" t="s">
        <v>6769</v>
      </c>
      <c r="B624" s="89">
        <v>175.71</v>
      </c>
    </row>
    <row r="625" spans="1:2" x14ac:dyDescent="0.2">
      <c r="A625" s="88" t="s">
        <v>6770</v>
      </c>
      <c r="B625" s="89">
        <v>175.71</v>
      </c>
    </row>
    <row r="626" spans="1:2" x14ac:dyDescent="0.2">
      <c r="A626" s="88" t="s">
        <v>6771</v>
      </c>
      <c r="B626" s="89">
        <v>175.71</v>
      </c>
    </row>
    <row r="627" spans="1:2" x14ac:dyDescent="0.2">
      <c r="A627" s="88" t="s">
        <v>6772</v>
      </c>
      <c r="B627" s="89">
        <v>143.97</v>
      </c>
    </row>
    <row r="628" spans="1:2" x14ac:dyDescent="0.2">
      <c r="A628" s="88" t="s">
        <v>6773</v>
      </c>
      <c r="B628" s="89">
        <v>43.88</v>
      </c>
    </row>
    <row r="629" spans="1:2" x14ac:dyDescent="0.2">
      <c r="A629" s="88" t="s">
        <v>6774</v>
      </c>
      <c r="B629" s="89">
        <v>46.96</v>
      </c>
    </row>
    <row r="630" spans="1:2" x14ac:dyDescent="0.2">
      <c r="A630" s="88" t="s">
        <v>6775</v>
      </c>
      <c r="B630" s="89">
        <v>43.88</v>
      </c>
    </row>
    <row r="631" spans="1:2" x14ac:dyDescent="0.2">
      <c r="A631" s="88" t="s">
        <v>6776</v>
      </c>
      <c r="B631" s="89">
        <v>43.88</v>
      </c>
    </row>
    <row r="632" spans="1:2" x14ac:dyDescent="0.2">
      <c r="A632" s="88" t="s">
        <v>6777</v>
      </c>
      <c r="B632" s="89">
        <v>43.88</v>
      </c>
    </row>
    <row r="633" spans="1:2" x14ac:dyDescent="0.2">
      <c r="A633" s="88" t="s">
        <v>6778</v>
      </c>
      <c r="B633" s="89">
        <v>43.88</v>
      </c>
    </row>
    <row r="634" spans="1:2" x14ac:dyDescent="0.2">
      <c r="A634" s="88" t="s">
        <v>6779</v>
      </c>
      <c r="B634" s="89">
        <v>121.49</v>
      </c>
    </row>
    <row r="635" spans="1:2" x14ac:dyDescent="0.2">
      <c r="A635" s="88" t="s">
        <v>6780</v>
      </c>
      <c r="B635" s="89">
        <v>124.48</v>
      </c>
    </row>
    <row r="636" spans="1:2" x14ac:dyDescent="0.2">
      <c r="A636" s="88" t="s">
        <v>6781</v>
      </c>
      <c r="B636" s="89">
        <v>121.49</v>
      </c>
    </row>
    <row r="637" spans="1:2" x14ac:dyDescent="0.2">
      <c r="A637" s="88" t="s">
        <v>6782</v>
      </c>
      <c r="B637" s="89">
        <v>121.49</v>
      </c>
    </row>
    <row r="638" spans="1:2" x14ac:dyDescent="0.2">
      <c r="A638" s="88" t="s">
        <v>6783</v>
      </c>
      <c r="B638" s="89">
        <v>121.49</v>
      </c>
    </row>
    <row r="639" spans="1:2" x14ac:dyDescent="0.2">
      <c r="A639" s="88" t="s">
        <v>6784</v>
      </c>
      <c r="B639" s="89">
        <v>121.49</v>
      </c>
    </row>
    <row r="640" spans="1:2" x14ac:dyDescent="0.2">
      <c r="A640" s="88" t="s">
        <v>6785</v>
      </c>
      <c r="B640" s="89">
        <v>154.41999999999999</v>
      </c>
    </row>
    <row r="641" spans="1:2" x14ac:dyDescent="0.2">
      <c r="A641" s="88" t="s">
        <v>6786</v>
      </c>
      <c r="B641" s="89">
        <v>160.26519999999999</v>
      </c>
    </row>
    <row r="642" spans="1:2" x14ac:dyDescent="0.2">
      <c r="A642" s="88" t="s">
        <v>6787</v>
      </c>
      <c r="B642" s="89">
        <v>154.41999999999999</v>
      </c>
    </row>
    <row r="643" spans="1:2" x14ac:dyDescent="0.2">
      <c r="A643" s="88" t="s">
        <v>6788</v>
      </c>
      <c r="B643" s="89">
        <v>154.41999999999999</v>
      </c>
    </row>
    <row r="644" spans="1:2" x14ac:dyDescent="0.2">
      <c r="A644" s="88" t="s">
        <v>6789</v>
      </c>
      <c r="B644" s="89">
        <v>154.41999999999999</v>
      </c>
    </row>
    <row r="645" spans="1:2" x14ac:dyDescent="0.2">
      <c r="A645" s="88" t="s">
        <v>6790</v>
      </c>
      <c r="B645" s="89">
        <v>154.41999999999999</v>
      </c>
    </row>
    <row r="646" spans="1:2" x14ac:dyDescent="0.2">
      <c r="A646" s="88" t="s">
        <v>6791</v>
      </c>
      <c r="B646" s="89">
        <v>175.71</v>
      </c>
    </row>
    <row r="647" spans="1:2" x14ac:dyDescent="0.2">
      <c r="A647" s="88" t="s">
        <v>6792</v>
      </c>
      <c r="B647" s="89">
        <v>187.64320000000001</v>
      </c>
    </row>
    <row r="648" spans="1:2" x14ac:dyDescent="0.2">
      <c r="A648" s="88" t="s">
        <v>6793</v>
      </c>
      <c r="B648" s="89">
        <v>175.71</v>
      </c>
    </row>
    <row r="649" spans="1:2" x14ac:dyDescent="0.2">
      <c r="A649" s="88" t="s">
        <v>6794</v>
      </c>
      <c r="B649" s="89">
        <v>175.71</v>
      </c>
    </row>
    <row r="650" spans="1:2" x14ac:dyDescent="0.2">
      <c r="A650" s="88" t="s">
        <v>6795</v>
      </c>
      <c r="B650" s="89">
        <v>175.71</v>
      </c>
    </row>
    <row r="651" spans="1:2" x14ac:dyDescent="0.2">
      <c r="A651" s="88" t="s">
        <v>6796</v>
      </c>
      <c r="B651" s="89">
        <v>175.71</v>
      </c>
    </row>
    <row r="652" spans="1:2" x14ac:dyDescent="0.2">
      <c r="A652" s="88" t="s">
        <v>6797</v>
      </c>
      <c r="B652" s="89">
        <v>143.97</v>
      </c>
    </row>
    <row r="653" spans="1:2" x14ac:dyDescent="0.2">
      <c r="A653" s="88" t="s">
        <v>6798</v>
      </c>
      <c r="B653" s="89">
        <v>43.88</v>
      </c>
    </row>
    <row r="654" spans="1:2" x14ac:dyDescent="0.2">
      <c r="A654" s="88" t="s">
        <v>6799</v>
      </c>
      <c r="B654" s="89">
        <v>46.96</v>
      </c>
    </row>
    <row r="655" spans="1:2" x14ac:dyDescent="0.2">
      <c r="A655" s="88" t="s">
        <v>6800</v>
      </c>
      <c r="B655" s="89">
        <v>43.88</v>
      </c>
    </row>
    <row r="656" spans="1:2" x14ac:dyDescent="0.2">
      <c r="A656" s="88" t="s">
        <v>6801</v>
      </c>
      <c r="B656" s="89">
        <v>43.88</v>
      </c>
    </row>
    <row r="657" spans="1:2" x14ac:dyDescent="0.2">
      <c r="A657" s="88" t="s">
        <v>6802</v>
      </c>
      <c r="B657" s="89">
        <v>43.88</v>
      </c>
    </row>
    <row r="658" spans="1:2" x14ac:dyDescent="0.2">
      <c r="A658" s="88" t="s">
        <v>6803</v>
      </c>
      <c r="B658" s="89">
        <v>43.88</v>
      </c>
    </row>
    <row r="659" spans="1:2" x14ac:dyDescent="0.2">
      <c r="A659" s="88" t="s">
        <v>6804</v>
      </c>
      <c r="B659" s="89">
        <v>121.49</v>
      </c>
    </row>
    <row r="660" spans="1:2" x14ac:dyDescent="0.2">
      <c r="A660" s="88" t="s">
        <v>6805</v>
      </c>
      <c r="B660" s="89">
        <v>124.48119999999999</v>
      </c>
    </row>
    <row r="661" spans="1:2" x14ac:dyDescent="0.2">
      <c r="A661" s="88" t="s">
        <v>6806</v>
      </c>
      <c r="B661" s="89">
        <v>121.49</v>
      </c>
    </row>
    <row r="662" spans="1:2" x14ac:dyDescent="0.2">
      <c r="A662" s="88" t="s">
        <v>6807</v>
      </c>
      <c r="B662" s="89">
        <v>121.49</v>
      </c>
    </row>
    <row r="663" spans="1:2" x14ac:dyDescent="0.2">
      <c r="A663" s="88" t="s">
        <v>6808</v>
      </c>
      <c r="B663" s="89">
        <v>121.49</v>
      </c>
    </row>
    <row r="664" spans="1:2" x14ac:dyDescent="0.2">
      <c r="A664" s="88" t="s">
        <v>6809</v>
      </c>
      <c r="B664" s="89">
        <v>121.49</v>
      </c>
    </row>
    <row r="665" spans="1:2" x14ac:dyDescent="0.2">
      <c r="A665" s="88" t="s">
        <v>6810</v>
      </c>
      <c r="B665" s="89">
        <v>154.41999999999999</v>
      </c>
    </row>
    <row r="666" spans="1:2" x14ac:dyDescent="0.2">
      <c r="A666" s="88" t="s">
        <v>6811</v>
      </c>
      <c r="B666" s="89">
        <v>160.27000000000001</v>
      </c>
    </row>
    <row r="667" spans="1:2" x14ac:dyDescent="0.2">
      <c r="A667" s="88" t="s">
        <v>6812</v>
      </c>
      <c r="B667" s="89">
        <v>154.41999999999999</v>
      </c>
    </row>
    <row r="668" spans="1:2" x14ac:dyDescent="0.2">
      <c r="A668" s="88" t="s">
        <v>6813</v>
      </c>
      <c r="B668" s="89">
        <v>154.41999999999999</v>
      </c>
    </row>
    <row r="669" spans="1:2" x14ac:dyDescent="0.2">
      <c r="A669" s="88" t="s">
        <v>6814</v>
      </c>
      <c r="B669" s="89">
        <v>154.41999999999999</v>
      </c>
    </row>
    <row r="670" spans="1:2" x14ac:dyDescent="0.2">
      <c r="A670" s="88" t="s">
        <v>6815</v>
      </c>
      <c r="B670" s="89">
        <v>154.41999999999999</v>
      </c>
    </row>
    <row r="671" spans="1:2" x14ac:dyDescent="0.2">
      <c r="A671" s="88" t="s">
        <v>6816</v>
      </c>
      <c r="B671" s="89">
        <v>175.71</v>
      </c>
    </row>
    <row r="672" spans="1:2" x14ac:dyDescent="0.2">
      <c r="A672" s="88" t="s">
        <v>6817</v>
      </c>
      <c r="B672" s="89">
        <v>187.64</v>
      </c>
    </row>
    <row r="673" spans="1:2" x14ac:dyDescent="0.2">
      <c r="A673" s="88" t="s">
        <v>6818</v>
      </c>
      <c r="B673" s="89">
        <v>175.71</v>
      </c>
    </row>
    <row r="674" spans="1:2" x14ac:dyDescent="0.2">
      <c r="A674" s="88" t="s">
        <v>6819</v>
      </c>
      <c r="B674" s="89">
        <v>175.71</v>
      </c>
    </row>
    <row r="675" spans="1:2" x14ac:dyDescent="0.2">
      <c r="A675" s="88" t="s">
        <v>6820</v>
      </c>
      <c r="B675" s="89">
        <v>175.71</v>
      </c>
    </row>
    <row r="676" spans="1:2" x14ac:dyDescent="0.2">
      <c r="A676" s="88" t="s">
        <v>6821</v>
      </c>
      <c r="B676" s="89">
        <v>175.71</v>
      </c>
    </row>
    <row r="677" spans="1:2" x14ac:dyDescent="0.2">
      <c r="A677" s="88" t="s">
        <v>6822</v>
      </c>
      <c r="B677" s="89">
        <v>143.97</v>
      </c>
    </row>
    <row r="678" spans="1:2" x14ac:dyDescent="0.2">
      <c r="A678" s="88" t="s">
        <v>6823</v>
      </c>
      <c r="B678" s="89">
        <v>43.88</v>
      </c>
    </row>
    <row r="679" spans="1:2" x14ac:dyDescent="0.2">
      <c r="A679" s="88" t="s">
        <v>6824</v>
      </c>
      <c r="B679" s="89">
        <v>46.96</v>
      </c>
    </row>
    <row r="680" spans="1:2" x14ac:dyDescent="0.2">
      <c r="A680" s="88" t="s">
        <v>6825</v>
      </c>
      <c r="B680" s="89">
        <v>43.88</v>
      </c>
    </row>
    <row r="681" spans="1:2" x14ac:dyDescent="0.2">
      <c r="A681" s="88" t="s">
        <v>6826</v>
      </c>
      <c r="B681" s="89">
        <v>43.88</v>
      </c>
    </row>
    <row r="682" spans="1:2" x14ac:dyDescent="0.2">
      <c r="A682" s="88" t="s">
        <v>6827</v>
      </c>
      <c r="B682" s="89">
        <v>43.88</v>
      </c>
    </row>
    <row r="683" spans="1:2" x14ac:dyDescent="0.2">
      <c r="A683" s="88" t="s">
        <v>6828</v>
      </c>
      <c r="B683" s="89">
        <v>43.88</v>
      </c>
    </row>
    <row r="684" spans="1:2" x14ac:dyDescent="0.2">
      <c r="A684" s="88" t="s">
        <v>6829</v>
      </c>
      <c r="B684" s="89">
        <v>121.49</v>
      </c>
    </row>
    <row r="685" spans="1:2" x14ac:dyDescent="0.2">
      <c r="A685" s="88" t="s">
        <v>6830</v>
      </c>
      <c r="B685" s="89">
        <v>124.48</v>
      </c>
    </row>
    <row r="686" spans="1:2" x14ac:dyDescent="0.2">
      <c r="A686" s="88" t="s">
        <v>6831</v>
      </c>
      <c r="B686" s="89">
        <v>121.49</v>
      </c>
    </row>
    <row r="687" spans="1:2" x14ac:dyDescent="0.2">
      <c r="A687" s="88" t="s">
        <v>6832</v>
      </c>
      <c r="B687" s="89">
        <v>121.49</v>
      </c>
    </row>
    <row r="688" spans="1:2" x14ac:dyDescent="0.2">
      <c r="A688" s="88" t="s">
        <v>6833</v>
      </c>
      <c r="B688" s="89">
        <v>121.49</v>
      </c>
    </row>
    <row r="689" spans="1:2" x14ac:dyDescent="0.2">
      <c r="A689" s="88" t="s">
        <v>6834</v>
      </c>
      <c r="B689" s="89">
        <v>121.49</v>
      </c>
    </row>
    <row r="690" spans="1:2" x14ac:dyDescent="0.2">
      <c r="A690" s="88" t="s">
        <v>6835</v>
      </c>
      <c r="B690" s="89">
        <v>152.01</v>
      </c>
    </row>
    <row r="691" spans="1:2" x14ac:dyDescent="0.2">
      <c r="A691" s="88" t="s">
        <v>6836</v>
      </c>
      <c r="B691" s="89">
        <v>157.6652</v>
      </c>
    </row>
    <row r="692" spans="1:2" x14ac:dyDescent="0.2">
      <c r="A692" s="88" t="s">
        <v>6837</v>
      </c>
      <c r="B692" s="89">
        <v>152.01</v>
      </c>
    </row>
    <row r="693" spans="1:2" x14ac:dyDescent="0.2">
      <c r="A693" s="88" t="s">
        <v>6838</v>
      </c>
      <c r="B693" s="89">
        <v>152.01</v>
      </c>
    </row>
    <row r="694" spans="1:2" x14ac:dyDescent="0.2">
      <c r="A694" s="88" t="s">
        <v>6839</v>
      </c>
      <c r="B694" s="89">
        <v>152.01</v>
      </c>
    </row>
    <row r="695" spans="1:2" x14ac:dyDescent="0.2">
      <c r="A695" s="88" t="s">
        <v>6840</v>
      </c>
      <c r="B695" s="89">
        <v>152.01</v>
      </c>
    </row>
    <row r="696" spans="1:2" x14ac:dyDescent="0.2">
      <c r="A696" s="88" t="s">
        <v>6841</v>
      </c>
      <c r="B696" s="89">
        <v>171.25</v>
      </c>
    </row>
    <row r="697" spans="1:2" x14ac:dyDescent="0.2">
      <c r="A697" s="88" t="s">
        <v>6842</v>
      </c>
      <c r="B697" s="89">
        <v>182.5932</v>
      </c>
    </row>
    <row r="698" spans="1:2" x14ac:dyDescent="0.2">
      <c r="A698" s="88" t="s">
        <v>6843</v>
      </c>
      <c r="B698" s="89">
        <v>171.25</v>
      </c>
    </row>
    <row r="699" spans="1:2" x14ac:dyDescent="0.2">
      <c r="A699" s="88" t="s">
        <v>6844</v>
      </c>
      <c r="B699" s="89">
        <v>171.25</v>
      </c>
    </row>
    <row r="700" spans="1:2" x14ac:dyDescent="0.2">
      <c r="A700" s="88" t="s">
        <v>6845</v>
      </c>
      <c r="B700" s="89">
        <v>171.25</v>
      </c>
    </row>
    <row r="701" spans="1:2" x14ac:dyDescent="0.2">
      <c r="A701" s="88" t="s">
        <v>6846</v>
      </c>
      <c r="B701" s="89">
        <v>171.25</v>
      </c>
    </row>
    <row r="702" spans="1:2" x14ac:dyDescent="0.2">
      <c r="A702" s="88" t="s">
        <v>6847</v>
      </c>
      <c r="B702" s="89">
        <v>142.4716</v>
      </c>
    </row>
    <row r="703" spans="1:2" x14ac:dyDescent="0.2">
      <c r="A703" s="88" t="s">
        <v>6848</v>
      </c>
      <c r="B703" s="89">
        <v>42.438400000000001</v>
      </c>
    </row>
    <row r="704" spans="1:2" x14ac:dyDescent="0.2">
      <c r="A704" s="88" t="s">
        <v>6849</v>
      </c>
      <c r="B704" s="89">
        <v>45.33</v>
      </c>
    </row>
    <row r="705" spans="1:2" x14ac:dyDescent="0.2">
      <c r="A705" s="88" t="s">
        <v>6850</v>
      </c>
      <c r="B705" s="89">
        <v>42.438400000000001</v>
      </c>
    </row>
    <row r="706" spans="1:2" x14ac:dyDescent="0.2">
      <c r="A706" s="88" t="s">
        <v>6851</v>
      </c>
      <c r="B706" s="89">
        <v>42.438400000000001</v>
      </c>
    </row>
    <row r="707" spans="1:2" x14ac:dyDescent="0.2">
      <c r="A707" s="88" t="s">
        <v>6852</v>
      </c>
      <c r="B707" s="89">
        <v>42.438400000000001</v>
      </c>
    </row>
    <row r="708" spans="1:2" x14ac:dyDescent="0.2">
      <c r="A708" s="88" t="s">
        <v>6853</v>
      </c>
      <c r="B708" s="89">
        <v>42.438400000000001</v>
      </c>
    </row>
    <row r="709" spans="1:2" x14ac:dyDescent="0.2">
      <c r="A709" s="88" t="s">
        <v>6854</v>
      </c>
      <c r="B709" s="89">
        <v>119.31</v>
      </c>
    </row>
    <row r="710" spans="1:2" x14ac:dyDescent="0.2">
      <c r="A710" s="88" t="s">
        <v>6855</v>
      </c>
      <c r="B710" s="89">
        <v>122.10120000000001</v>
      </c>
    </row>
    <row r="711" spans="1:2" x14ac:dyDescent="0.2">
      <c r="A711" s="88" t="s">
        <v>6856</v>
      </c>
      <c r="B711" s="89">
        <v>119.31</v>
      </c>
    </row>
    <row r="712" spans="1:2" x14ac:dyDescent="0.2">
      <c r="A712" s="88" t="s">
        <v>6857</v>
      </c>
      <c r="B712" s="89">
        <v>119.31</v>
      </c>
    </row>
    <row r="713" spans="1:2" x14ac:dyDescent="0.2">
      <c r="A713" s="88" t="s">
        <v>6858</v>
      </c>
      <c r="B713" s="89">
        <v>119.31</v>
      </c>
    </row>
    <row r="714" spans="1:2" x14ac:dyDescent="0.2">
      <c r="A714" s="88" t="s">
        <v>6859</v>
      </c>
      <c r="B714" s="89">
        <v>119.31</v>
      </c>
    </row>
    <row r="715" spans="1:2" x14ac:dyDescent="0.2">
      <c r="A715" s="88" t="s">
        <v>6860</v>
      </c>
      <c r="B715" s="89">
        <v>152.01</v>
      </c>
    </row>
    <row r="716" spans="1:2" x14ac:dyDescent="0.2">
      <c r="A716" s="88" t="s">
        <v>6861</v>
      </c>
      <c r="B716" s="89">
        <v>157.66999999999999</v>
      </c>
    </row>
    <row r="717" spans="1:2" x14ac:dyDescent="0.2">
      <c r="A717" s="88" t="s">
        <v>6862</v>
      </c>
      <c r="B717" s="89">
        <v>152.01</v>
      </c>
    </row>
    <row r="718" spans="1:2" x14ac:dyDescent="0.2">
      <c r="A718" s="88" t="s">
        <v>6863</v>
      </c>
      <c r="B718" s="89">
        <v>152.01</v>
      </c>
    </row>
    <row r="719" spans="1:2" x14ac:dyDescent="0.2">
      <c r="A719" s="88" t="s">
        <v>6864</v>
      </c>
      <c r="B719" s="89">
        <v>152.01</v>
      </c>
    </row>
    <row r="720" spans="1:2" x14ac:dyDescent="0.2">
      <c r="A720" s="88" t="s">
        <v>6865</v>
      </c>
      <c r="B720" s="89">
        <v>152.01</v>
      </c>
    </row>
    <row r="721" spans="1:2" x14ac:dyDescent="0.2">
      <c r="A721" s="88" t="s">
        <v>6866</v>
      </c>
      <c r="B721" s="89">
        <v>171.25</v>
      </c>
    </row>
    <row r="722" spans="1:2" x14ac:dyDescent="0.2">
      <c r="A722" s="88" t="s">
        <v>6867</v>
      </c>
      <c r="B722" s="89">
        <v>182.59</v>
      </c>
    </row>
    <row r="723" spans="1:2" x14ac:dyDescent="0.2">
      <c r="A723" s="88" t="s">
        <v>6868</v>
      </c>
      <c r="B723" s="89">
        <v>171.25</v>
      </c>
    </row>
    <row r="724" spans="1:2" x14ac:dyDescent="0.2">
      <c r="A724" s="88" t="s">
        <v>6869</v>
      </c>
      <c r="B724" s="89">
        <v>171.25</v>
      </c>
    </row>
    <row r="725" spans="1:2" x14ac:dyDescent="0.2">
      <c r="A725" s="88" t="s">
        <v>6870</v>
      </c>
      <c r="B725" s="89">
        <v>171.25</v>
      </c>
    </row>
    <row r="726" spans="1:2" x14ac:dyDescent="0.2">
      <c r="A726" s="88" t="s">
        <v>6871</v>
      </c>
      <c r="B726" s="89">
        <v>171.25</v>
      </c>
    </row>
    <row r="727" spans="1:2" x14ac:dyDescent="0.2">
      <c r="A727" s="88" t="s">
        <v>6872</v>
      </c>
      <c r="B727" s="89">
        <v>142.47</v>
      </c>
    </row>
    <row r="728" spans="1:2" x14ac:dyDescent="0.2">
      <c r="A728" s="88" t="s">
        <v>6873</v>
      </c>
      <c r="B728" s="89">
        <v>42.44</v>
      </c>
    </row>
    <row r="729" spans="1:2" x14ac:dyDescent="0.2">
      <c r="A729" s="88" t="s">
        <v>6874</v>
      </c>
      <c r="B729" s="89">
        <v>45.33</v>
      </c>
    </row>
    <row r="730" spans="1:2" x14ac:dyDescent="0.2">
      <c r="A730" s="88" t="s">
        <v>6875</v>
      </c>
      <c r="B730" s="89">
        <v>42.44</v>
      </c>
    </row>
    <row r="731" spans="1:2" x14ac:dyDescent="0.2">
      <c r="A731" s="88" t="s">
        <v>6876</v>
      </c>
      <c r="B731" s="89">
        <v>42.44</v>
      </c>
    </row>
    <row r="732" spans="1:2" x14ac:dyDescent="0.2">
      <c r="A732" s="88" t="s">
        <v>6877</v>
      </c>
      <c r="B732" s="89">
        <v>42.44</v>
      </c>
    </row>
    <row r="733" spans="1:2" x14ac:dyDescent="0.2">
      <c r="A733" s="88" t="s">
        <v>6878</v>
      </c>
      <c r="B733" s="89">
        <v>42.44</v>
      </c>
    </row>
    <row r="734" spans="1:2" x14ac:dyDescent="0.2">
      <c r="A734" s="88" t="s">
        <v>6879</v>
      </c>
      <c r="B734" s="89">
        <v>119.31</v>
      </c>
    </row>
    <row r="735" spans="1:2" x14ac:dyDescent="0.2">
      <c r="A735" s="88" t="s">
        <v>6880</v>
      </c>
      <c r="B735" s="89">
        <v>122.1</v>
      </c>
    </row>
    <row r="736" spans="1:2" x14ac:dyDescent="0.2">
      <c r="A736" s="88" t="s">
        <v>6881</v>
      </c>
      <c r="B736" s="89">
        <v>119.31</v>
      </c>
    </row>
    <row r="737" spans="1:2" x14ac:dyDescent="0.2">
      <c r="A737" s="88" t="s">
        <v>6882</v>
      </c>
      <c r="B737" s="89">
        <v>119.31</v>
      </c>
    </row>
    <row r="738" spans="1:2" x14ac:dyDescent="0.2">
      <c r="A738" s="88" t="s">
        <v>6883</v>
      </c>
      <c r="B738" s="89">
        <v>119.31</v>
      </c>
    </row>
    <row r="739" spans="1:2" x14ac:dyDescent="0.2">
      <c r="A739" s="88" t="s">
        <v>6884</v>
      </c>
      <c r="B739" s="89">
        <v>119.31</v>
      </c>
    </row>
    <row r="740" spans="1:2" x14ac:dyDescent="0.2">
      <c r="A740" s="88" t="s">
        <v>6885</v>
      </c>
      <c r="B740" s="89">
        <v>145.79519999999999</v>
      </c>
    </row>
    <row r="741" spans="1:2" x14ac:dyDescent="0.2">
      <c r="A741" s="88" t="s">
        <v>6886</v>
      </c>
      <c r="B741" s="89">
        <v>151.46519999999998</v>
      </c>
    </row>
    <row r="742" spans="1:2" x14ac:dyDescent="0.2">
      <c r="A742" s="88" t="s">
        <v>6887</v>
      </c>
      <c r="B742" s="89">
        <v>145.80000000000001</v>
      </c>
    </row>
    <row r="743" spans="1:2" x14ac:dyDescent="0.2">
      <c r="A743" s="88" t="s">
        <v>6888</v>
      </c>
      <c r="B743" s="89">
        <v>145.80000000000001</v>
      </c>
    </row>
    <row r="744" spans="1:2" x14ac:dyDescent="0.2">
      <c r="A744" s="88" t="s">
        <v>6889</v>
      </c>
      <c r="B744" s="89">
        <v>145.80000000000001</v>
      </c>
    </row>
    <row r="745" spans="1:2" x14ac:dyDescent="0.2">
      <c r="A745" s="88" t="s">
        <v>6890</v>
      </c>
      <c r="B745" s="89">
        <v>145.80000000000001</v>
      </c>
    </row>
    <row r="746" spans="1:2" x14ac:dyDescent="0.2">
      <c r="A746" s="88" t="s">
        <v>6891</v>
      </c>
      <c r="B746" s="89">
        <v>172.14320000000001</v>
      </c>
    </row>
    <row r="747" spans="1:2" x14ac:dyDescent="0.2">
      <c r="A747" s="88" t="s">
        <v>6892</v>
      </c>
      <c r="B747" s="89">
        <v>183.54320000000001</v>
      </c>
    </row>
    <row r="748" spans="1:2" x14ac:dyDescent="0.2">
      <c r="A748" s="88" t="s">
        <v>6893</v>
      </c>
      <c r="B748" s="89">
        <v>172.14</v>
      </c>
    </row>
    <row r="749" spans="1:2" x14ac:dyDescent="0.2">
      <c r="A749" s="88" t="s">
        <v>6894</v>
      </c>
      <c r="B749" s="89">
        <v>172.14</v>
      </c>
    </row>
    <row r="750" spans="1:2" x14ac:dyDescent="0.2">
      <c r="A750" s="88" t="s">
        <v>6895</v>
      </c>
      <c r="B750" s="89">
        <v>172.14</v>
      </c>
    </row>
    <row r="751" spans="1:2" x14ac:dyDescent="0.2">
      <c r="A751" s="88" t="s">
        <v>6896</v>
      </c>
      <c r="B751" s="89">
        <v>172.14</v>
      </c>
    </row>
    <row r="752" spans="1:2" x14ac:dyDescent="0.2">
      <c r="A752" s="88" t="s">
        <v>6897</v>
      </c>
      <c r="B752" s="89">
        <v>142.6216</v>
      </c>
    </row>
    <row r="753" spans="1:2" x14ac:dyDescent="0.2">
      <c r="A753" s="88" t="s">
        <v>6898</v>
      </c>
      <c r="B753" s="89">
        <v>42.638400000000004</v>
      </c>
    </row>
    <row r="754" spans="1:2" x14ac:dyDescent="0.2">
      <c r="A754" s="88" t="s">
        <v>6899</v>
      </c>
      <c r="B754" s="89">
        <v>45.548400000000001</v>
      </c>
    </row>
    <row r="755" spans="1:2" x14ac:dyDescent="0.2">
      <c r="A755" s="88" t="s">
        <v>6900</v>
      </c>
      <c r="B755" s="89">
        <v>42.638400000000004</v>
      </c>
    </row>
    <row r="756" spans="1:2" x14ac:dyDescent="0.2">
      <c r="A756" s="88" t="s">
        <v>6901</v>
      </c>
      <c r="B756" s="89">
        <v>42.638400000000004</v>
      </c>
    </row>
    <row r="757" spans="1:2" x14ac:dyDescent="0.2">
      <c r="A757" s="88" t="s">
        <v>6902</v>
      </c>
      <c r="B757" s="89">
        <v>42.638400000000004</v>
      </c>
    </row>
    <row r="758" spans="1:2" x14ac:dyDescent="0.2">
      <c r="A758" s="88" t="s">
        <v>6903</v>
      </c>
      <c r="B758" s="89">
        <v>42.638400000000004</v>
      </c>
    </row>
    <row r="759" spans="1:2" x14ac:dyDescent="0.2">
      <c r="A759" s="88" t="s">
        <v>6904</v>
      </c>
      <c r="B759" s="89">
        <v>119.35120000000001</v>
      </c>
    </row>
    <row r="760" spans="1:2" x14ac:dyDescent="0.2">
      <c r="A760" s="88" t="s">
        <v>6905</v>
      </c>
      <c r="B760" s="89">
        <v>122.16120000000001</v>
      </c>
    </row>
    <row r="761" spans="1:2" x14ac:dyDescent="0.2">
      <c r="A761" s="88" t="s">
        <v>6906</v>
      </c>
      <c r="B761" s="89">
        <v>119.35</v>
      </c>
    </row>
    <row r="762" spans="1:2" x14ac:dyDescent="0.2">
      <c r="A762" s="88" t="s">
        <v>6907</v>
      </c>
      <c r="B762" s="89">
        <v>119.35</v>
      </c>
    </row>
    <row r="763" spans="1:2" x14ac:dyDescent="0.2">
      <c r="A763" s="88" t="s">
        <v>6908</v>
      </c>
      <c r="B763" s="89">
        <v>119.35</v>
      </c>
    </row>
    <row r="764" spans="1:2" x14ac:dyDescent="0.2">
      <c r="A764" s="88" t="s">
        <v>6909</v>
      </c>
      <c r="B764" s="89">
        <v>119.35</v>
      </c>
    </row>
    <row r="765" spans="1:2" x14ac:dyDescent="0.2">
      <c r="A765" s="88" t="s">
        <v>6910</v>
      </c>
      <c r="B765" s="89">
        <v>145.80000000000001</v>
      </c>
    </row>
    <row r="766" spans="1:2" x14ac:dyDescent="0.2">
      <c r="A766" s="88" t="s">
        <v>6911</v>
      </c>
      <c r="B766" s="89">
        <v>151.47</v>
      </c>
    </row>
    <row r="767" spans="1:2" x14ac:dyDescent="0.2">
      <c r="A767" s="88" t="s">
        <v>6912</v>
      </c>
      <c r="B767" s="89">
        <v>145.80000000000001</v>
      </c>
    </row>
    <row r="768" spans="1:2" x14ac:dyDescent="0.2">
      <c r="A768" s="88" t="s">
        <v>6913</v>
      </c>
      <c r="B768" s="89">
        <v>145.80000000000001</v>
      </c>
    </row>
    <row r="769" spans="1:2" x14ac:dyDescent="0.2">
      <c r="A769" s="88" t="s">
        <v>6914</v>
      </c>
      <c r="B769" s="89">
        <v>145.80000000000001</v>
      </c>
    </row>
    <row r="770" spans="1:2" x14ac:dyDescent="0.2">
      <c r="A770" s="88" t="s">
        <v>6915</v>
      </c>
      <c r="B770" s="89">
        <v>145.80000000000001</v>
      </c>
    </row>
    <row r="771" spans="1:2" x14ac:dyDescent="0.2">
      <c r="A771" s="88" t="s">
        <v>6916</v>
      </c>
      <c r="B771" s="89">
        <v>172.14</v>
      </c>
    </row>
    <row r="772" spans="1:2" x14ac:dyDescent="0.2">
      <c r="A772" s="88" t="s">
        <v>6917</v>
      </c>
      <c r="B772" s="89">
        <v>183.54</v>
      </c>
    </row>
    <row r="773" spans="1:2" x14ac:dyDescent="0.2">
      <c r="A773" s="88" t="s">
        <v>6918</v>
      </c>
      <c r="B773" s="89">
        <v>172.14</v>
      </c>
    </row>
    <row r="774" spans="1:2" x14ac:dyDescent="0.2">
      <c r="A774" s="88" t="s">
        <v>6919</v>
      </c>
      <c r="B774" s="89">
        <v>172.14</v>
      </c>
    </row>
    <row r="775" spans="1:2" x14ac:dyDescent="0.2">
      <c r="A775" s="88" t="s">
        <v>6920</v>
      </c>
      <c r="B775" s="89">
        <v>172.14</v>
      </c>
    </row>
    <row r="776" spans="1:2" x14ac:dyDescent="0.2">
      <c r="A776" s="88" t="s">
        <v>6921</v>
      </c>
      <c r="B776" s="89">
        <v>172.14</v>
      </c>
    </row>
    <row r="777" spans="1:2" x14ac:dyDescent="0.2">
      <c r="A777" s="88" t="s">
        <v>6922</v>
      </c>
      <c r="B777" s="89">
        <v>142.62</v>
      </c>
    </row>
    <row r="778" spans="1:2" x14ac:dyDescent="0.2">
      <c r="A778" s="88" t="s">
        <v>6923</v>
      </c>
      <c r="B778" s="89">
        <v>42.64</v>
      </c>
    </row>
    <row r="779" spans="1:2" x14ac:dyDescent="0.2">
      <c r="A779" s="88" t="s">
        <v>6924</v>
      </c>
      <c r="B779" s="89">
        <v>45.55</v>
      </c>
    </row>
    <row r="780" spans="1:2" x14ac:dyDescent="0.2">
      <c r="A780" s="88" t="s">
        <v>6925</v>
      </c>
      <c r="B780" s="89">
        <v>41.448399999999999</v>
      </c>
    </row>
    <row r="781" spans="1:2" x14ac:dyDescent="0.2">
      <c r="A781" s="88" t="s">
        <v>6926</v>
      </c>
      <c r="B781" s="89">
        <v>42.64</v>
      </c>
    </row>
    <row r="782" spans="1:2" x14ac:dyDescent="0.2">
      <c r="A782" s="88" t="s">
        <v>6927</v>
      </c>
      <c r="B782" s="89">
        <v>42.64</v>
      </c>
    </row>
    <row r="783" spans="1:2" x14ac:dyDescent="0.2">
      <c r="A783" s="88" t="s">
        <v>6928</v>
      </c>
      <c r="B783" s="89">
        <v>42.64</v>
      </c>
    </row>
    <row r="784" spans="1:2" x14ac:dyDescent="0.2">
      <c r="A784" s="88" t="s">
        <v>6929</v>
      </c>
      <c r="B784" s="89">
        <v>119.35</v>
      </c>
    </row>
    <row r="785" spans="1:2" x14ac:dyDescent="0.2">
      <c r="A785" s="88" t="s">
        <v>6930</v>
      </c>
      <c r="B785" s="89">
        <v>122.16</v>
      </c>
    </row>
    <row r="786" spans="1:2" x14ac:dyDescent="0.2">
      <c r="A786" s="88" t="s">
        <v>6931</v>
      </c>
      <c r="B786" s="89">
        <v>119.35</v>
      </c>
    </row>
    <row r="787" spans="1:2" x14ac:dyDescent="0.2">
      <c r="A787" s="88" t="s">
        <v>6932</v>
      </c>
      <c r="B787" s="89">
        <v>119.35</v>
      </c>
    </row>
    <row r="788" spans="1:2" x14ac:dyDescent="0.2">
      <c r="A788" s="88" t="s">
        <v>6933</v>
      </c>
      <c r="B788" s="89">
        <v>119.35</v>
      </c>
    </row>
    <row r="789" spans="1:2" x14ac:dyDescent="0.2">
      <c r="A789" s="88" t="s">
        <v>6934</v>
      </c>
      <c r="B789" s="89">
        <v>119.35</v>
      </c>
    </row>
    <row r="790" spans="1:2" x14ac:dyDescent="0.2">
      <c r="A790" s="88" t="s">
        <v>6935</v>
      </c>
      <c r="B790" s="89">
        <v>153.5104</v>
      </c>
    </row>
    <row r="791" spans="1:2" x14ac:dyDescent="0.2">
      <c r="A791" s="88" t="s">
        <v>6936</v>
      </c>
      <c r="B791" s="89">
        <v>159.12039999999999</v>
      </c>
    </row>
    <row r="792" spans="1:2" x14ac:dyDescent="0.2">
      <c r="A792" s="88" t="s">
        <v>6937</v>
      </c>
      <c r="B792" s="89">
        <v>153.5104</v>
      </c>
    </row>
    <row r="793" spans="1:2" x14ac:dyDescent="0.2">
      <c r="A793" s="88" t="s">
        <v>6938</v>
      </c>
      <c r="B793" s="89">
        <v>153.5104</v>
      </c>
    </row>
    <row r="794" spans="1:2" x14ac:dyDescent="0.2">
      <c r="A794" s="88" t="s">
        <v>6939</v>
      </c>
      <c r="B794" s="89">
        <v>153.5104</v>
      </c>
    </row>
    <row r="795" spans="1:2" x14ac:dyDescent="0.2">
      <c r="A795" s="88" t="s">
        <v>6940</v>
      </c>
      <c r="B795" s="89">
        <v>153.5104</v>
      </c>
    </row>
    <row r="796" spans="1:2" x14ac:dyDescent="0.2">
      <c r="A796" s="88" t="s">
        <v>6941</v>
      </c>
      <c r="B796" s="89">
        <v>155.6832</v>
      </c>
    </row>
    <row r="797" spans="1:2" x14ac:dyDescent="0.2">
      <c r="A797" s="88" t="s">
        <v>6942</v>
      </c>
      <c r="B797" s="89">
        <v>164.53320000000002</v>
      </c>
    </row>
    <row r="798" spans="1:2" x14ac:dyDescent="0.2">
      <c r="A798" s="88" t="s">
        <v>6943</v>
      </c>
      <c r="B798" s="89">
        <v>155.6832</v>
      </c>
    </row>
    <row r="799" spans="1:2" x14ac:dyDescent="0.2">
      <c r="A799" s="88" t="s">
        <v>6944</v>
      </c>
      <c r="B799" s="89">
        <v>155.6832</v>
      </c>
    </row>
    <row r="800" spans="1:2" x14ac:dyDescent="0.2">
      <c r="A800" s="88" t="s">
        <v>6945</v>
      </c>
      <c r="B800" s="89">
        <v>155.6832</v>
      </c>
    </row>
    <row r="801" spans="1:2" x14ac:dyDescent="0.2">
      <c r="A801" s="88" t="s">
        <v>6946</v>
      </c>
      <c r="B801" s="89">
        <v>155.6832</v>
      </c>
    </row>
    <row r="802" spans="1:2" x14ac:dyDescent="0.2">
      <c r="A802" s="88" t="s">
        <v>6947</v>
      </c>
      <c r="B802" s="89">
        <v>147.79480000000001</v>
      </c>
    </row>
    <row r="803" spans="1:2" x14ac:dyDescent="0.2">
      <c r="A803" s="88" t="s">
        <v>6948</v>
      </c>
      <c r="B803" s="89">
        <v>43.438400000000001</v>
      </c>
    </row>
    <row r="804" spans="1:2" x14ac:dyDescent="0.2">
      <c r="A804" s="88" t="s">
        <v>6949</v>
      </c>
      <c r="B804" s="89">
        <v>46.388400000000004</v>
      </c>
    </row>
    <row r="805" spans="1:2" x14ac:dyDescent="0.2">
      <c r="A805" s="88" t="s">
        <v>6950</v>
      </c>
      <c r="B805" s="89">
        <v>43.438400000000001</v>
      </c>
    </row>
    <row r="806" spans="1:2" x14ac:dyDescent="0.2">
      <c r="A806" s="88" t="s">
        <v>6951</v>
      </c>
      <c r="B806" s="89">
        <v>43.438400000000001</v>
      </c>
    </row>
    <row r="807" spans="1:2" x14ac:dyDescent="0.2">
      <c r="A807" s="88" t="s">
        <v>6952</v>
      </c>
      <c r="B807" s="89">
        <v>43.438400000000001</v>
      </c>
    </row>
    <row r="808" spans="1:2" x14ac:dyDescent="0.2">
      <c r="A808" s="88" t="s">
        <v>6953</v>
      </c>
      <c r="B808" s="89">
        <v>43.438400000000001</v>
      </c>
    </row>
    <row r="809" spans="1:2" x14ac:dyDescent="0.2">
      <c r="A809" s="88" t="s">
        <v>6954</v>
      </c>
      <c r="B809" s="89">
        <v>122.04599999999999</v>
      </c>
    </row>
    <row r="810" spans="1:2" x14ac:dyDescent="0.2">
      <c r="A810" s="88" t="s">
        <v>6955</v>
      </c>
      <c r="B810" s="89">
        <v>124.90599999999999</v>
      </c>
    </row>
    <row r="811" spans="1:2" x14ac:dyDescent="0.2">
      <c r="A811" s="88" t="s">
        <v>6956</v>
      </c>
      <c r="B811" s="89">
        <v>122.05</v>
      </c>
    </row>
    <row r="812" spans="1:2" x14ac:dyDescent="0.2">
      <c r="A812" s="88" t="s">
        <v>6957</v>
      </c>
      <c r="B812" s="89">
        <v>122.05</v>
      </c>
    </row>
    <row r="813" spans="1:2" x14ac:dyDescent="0.2">
      <c r="A813" s="88" t="s">
        <v>6958</v>
      </c>
      <c r="B813" s="89">
        <v>122.05</v>
      </c>
    </row>
    <row r="814" spans="1:2" x14ac:dyDescent="0.2">
      <c r="A814" s="88" t="s">
        <v>6959</v>
      </c>
      <c r="B814" s="89">
        <v>122.05</v>
      </c>
    </row>
    <row r="815" spans="1:2" x14ac:dyDescent="0.2">
      <c r="A815" s="88" t="s">
        <v>6960</v>
      </c>
      <c r="B815" s="89">
        <v>153.51</v>
      </c>
    </row>
    <row r="816" spans="1:2" x14ac:dyDescent="0.2">
      <c r="A816" s="88" t="s">
        <v>6961</v>
      </c>
      <c r="B816" s="89">
        <v>159.12</v>
      </c>
    </row>
    <row r="817" spans="1:2" x14ac:dyDescent="0.2">
      <c r="A817" s="88" t="s">
        <v>6962</v>
      </c>
      <c r="B817" s="89">
        <v>153.51</v>
      </c>
    </row>
    <row r="818" spans="1:2" x14ac:dyDescent="0.2">
      <c r="A818" s="88" t="s">
        <v>6963</v>
      </c>
      <c r="B818" s="89">
        <v>153.51</v>
      </c>
    </row>
    <row r="819" spans="1:2" x14ac:dyDescent="0.2">
      <c r="A819" s="88" t="s">
        <v>6964</v>
      </c>
      <c r="B819" s="89">
        <v>153.51</v>
      </c>
    </row>
    <row r="820" spans="1:2" x14ac:dyDescent="0.2">
      <c r="A820" s="88" t="s">
        <v>6965</v>
      </c>
      <c r="B820" s="89">
        <v>153.51</v>
      </c>
    </row>
    <row r="821" spans="1:2" x14ac:dyDescent="0.2">
      <c r="A821" s="88" t="s">
        <v>6966</v>
      </c>
      <c r="B821" s="89">
        <v>155.68</v>
      </c>
    </row>
    <row r="822" spans="1:2" x14ac:dyDescent="0.2">
      <c r="A822" s="88" t="s">
        <v>6967</v>
      </c>
      <c r="B822" s="89">
        <v>164.53</v>
      </c>
    </row>
    <row r="823" spans="1:2" x14ac:dyDescent="0.2">
      <c r="A823" s="88" t="s">
        <v>6968</v>
      </c>
      <c r="B823" s="89">
        <v>155.68</v>
      </c>
    </row>
    <row r="824" spans="1:2" x14ac:dyDescent="0.2">
      <c r="A824" s="88" t="s">
        <v>6969</v>
      </c>
      <c r="B824" s="89">
        <v>155.68</v>
      </c>
    </row>
    <row r="825" spans="1:2" x14ac:dyDescent="0.2">
      <c r="A825" s="88" t="s">
        <v>6970</v>
      </c>
      <c r="B825" s="89">
        <v>155.68</v>
      </c>
    </row>
    <row r="826" spans="1:2" x14ac:dyDescent="0.2">
      <c r="A826" s="88" t="s">
        <v>6971</v>
      </c>
      <c r="B826" s="89">
        <v>155.68</v>
      </c>
    </row>
    <row r="827" spans="1:2" x14ac:dyDescent="0.2">
      <c r="A827" s="88" t="s">
        <v>6972</v>
      </c>
      <c r="B827" s="89">
        <v>147.79</v>
      </c>
    </row>
    <row r="828" spans="1:2" x14ac:dyDescent="0.2">
      <c r="A828" s="88" t="s">
        <v>6973</v>
      </c>
      <c r="B828" s="89">
        <v>43.44</v>
      </c>
    </row>
    <row r="829" spans="1:2" x14ac:dyDescent="0.2">
      <c r="A829" s="88" t="s">
        <v>6974</v>
      </c>
      <c r="B829" s="89">
        <v>46.39</v>
      </c>
    </row>
    <row r="830" spans="1:2" x14ac:dyDescent="0.2">
      <c r="A830" s="88" t="s">
        <v>6975</v>
      </c>
      <c r="B830" s="89">
        <v>43.44</v>
      </c>
    </row>
    <row r="831" spans="1:2" x14ac:dyDescent="0.2">
      <c r="A831" s="88" t="s">
        <v>6976</v>
      </c>
      <c r="B831" s="89">
        <v>43.44</v>
      </c>
    </row>
    <row r="832" spans="1:2" x14ac:dyDescent="0.2">
      <c r="A832" s="88" t="s">
        <v>6977</v>
      </c>
      <c r="B832" s="89">
        <v>43.44</v>
      </c>
    </row>
    <row r="833" spans="1:2" x14ac:dyDescent="0.2">
      <c r="A833" s="88" t="s">
        <v>6978</v>
      </c>
      <c r="B833" s="89">
        <v>43.44</v>
      </c>
    </row>
    <row r="834" spans="1:2" x14ac:dyDescent="0.2">
      <c r="A834" s="88" t="s">
        <v>6979</v>
      </c>
      <c r="B834" s="89">
        <v>122.05</v>
      </c>
    </row>
    <row r="835" spans="1:2" x14ac:dyDescent="0.2">
      <c r="A835" s="88" t="s">
        <v>6980</v>
      </c>
      <c r="B835" s="89">
        <v>124.91</v>
      </c>
    </row>
    <row r="836" spans="1:2" x14ac:dyDescent="0.2">
      <c r="A836" s="88" t="s">
        <v>6981</v>
      </c>
      <c r="B836" s="89">
        <v>122.05</v>
      </c>
    </row>
    <row r="837" spans="1:2" x14ac:dyDescent="0.2">
      <c r="A837" s="88" t="s">
        <v>6982</v>
      </c>
      <c r="B837" s="89">
        <v>122.05</v>
      </c>
    </row>
    <row r="838" spans="1:2" x14ac:dyDescent="0.2">
      <c r="A838" s="88" t="s">
        <v>6983</v>
      </c>
      <c r="B838" s="89">
        <v>122.05</v>
      </c>
    </row>
    <row r="839" spans="1:2" x14ac:dyDescent="0.2">
      <c r="A839" s="88" t="s">
        <v>6984</v>
      </c>
      <c r="B839" s="89">
        <v>122.05</v>
      </c>
    </row>
    <row r="840" spans="1:2" x14ac:dyDescent="0.2">
      <c r="A840" s="88" t="s">
        <v>6985</v>
      </c>
      <c r="B840" s="89">
        <v>152.72039999999998</v>
      </c>
    </row>
    <row r="841" spans="1:2" x14ac:dyDescent="0.2">
      <c r="A841" s="88" t="s">
        <v>6986</v>
      </c>
      <c r="B841" s="89">
        <v>158.34039999999999</v>
      </c>
    </row>
    <row r="842" spans="1:2" x14ac:dyDescent="0.2">
      <c r="A842" s="88" t="s">
        <v>6987</v>
      </c>
      <c r="B842" s="89">
        <v>152.72039999999998</v>
      </c>
    </row>
    <row r="843" spans="1:2" x14ac:dyDescent="0.2">
      <c r="A843" s="88" t="s">
        <v>6988</v>
      </c>
      <c r="B843" s="89">
        <v>152.72039999999998</v>
      </c>
    </row>
    <row r="844" spans="1:2" x14ac:dyDescent="0.2">
      <c r="A844" s="88" t="s">
        <v>6989</v>
      </c>
      <c r="B844" s="89">
        <v>152.72039999999998</v>
      </c>
    </row>
    <row r="845" spans="1:2" x14ac:dyDescent="0.2">
      <c r="A845" s="88" t="s">
        <v>6990</v>
      </c>
      <c r="B845" s="89">
        <v>152.72039999999998</v>
      </c>
    </row>
    <row r="846" spans="1:2" x14ac:dyDescent="0.2">
      <c r="A846" s="88" t="s">
        <v>6991</v>
      </c>
      <c r="B846" s="89">
        <v>155.7132</v>
      </c>
    </row>
    <row r="847" spans="1:2" x14ac:dyDescent="0.2">
      <c r="A847" s="88" t="s">
        <v>6992</v>
      </c>
      <c r="B847" s="89">
        <v>164.56319999999999</v>
      </c>
    </row>
    <row r="848" spans="1:2" x14ac:dyDescent="0.2">
      <c r="A848" s="88" t="s">
        <v>6993</v>
      </c>
      <c r="B848" s="89">
        <v>155.7132</v>
      </c>
    </row>
    <row r="849" spans="1:2" x14ac:dyDescent="0.2">
      <c r="A849" s="88" t="s">
        <v>6994</v>
      </c>
      <c r="B849" s="89">
        <v>155.7132</v>
      </c>
    </row>
    <row r="850" spans="1:2" x14ac:dyDescent="0.2">
      <c r="A850" s="88" t="s">
        <v>6995</v>
      </c>
      <c r="B850" s="89">
        <v>155.7132</v>
      </c>
    </row>
    <row r="851" spans="1:2" x14ac:dyDescent="0.2">
      <c r="A851" s="88" t="s">
        <v>6996</v>
      </c>
      <c r="B851" s="89">
        <v>155.7132</v>
      </c>
    </row>
    <row r="852" spans="1:2" x14ac:dyDescent="0.2">
      <c r="A852" s="88" t="s">
        <v>6997</v>
      </c>
      <c r="B852" s="89">
        <v>147.79</v>
      </c>
    </row>
    <row r="853" spans="1:2" x14ac:dyDescent="0.2">
      <c r="A853" s="88" t="s">
        <v>6998</v>
      </c>
      <c r="B853" s="89">
        <v>43.438400000000001</v>
      </c>
    </row>
    <row r="854" spans="1:2" x14ac:dyDescent="0.2">
      <c r="A854" s="88" t="s">
        <v>6999</v>
      </c>
      <c r="B854" s="89">
        <v>46.39</v>
      </c>
    </row>
    <row r="855" spans="1:2" x14ac:dyDescent="0.2">
      <c r="A855" s="88" t="s">
        <v>7000</v>
      </c>
      <c r="B855" s="89">
        <v>43.438400000000001</v>
      </c>
    </row>
    <row r="856" spans="1:2" x14ac:dyDescent="0.2">
      <c r="A856" s="88" t="s">
        <v>7001</v>
      </c>
      <c r="B856" s="89">
        <v>43.438400000000001</v>
      </c>
    </row>
    <row r="857" spans="1:2" x14ac:dyDescent="0.2">
      <c r="A857" s="88" t="s">
        <v>7002</v>
      </c>
      <c r="B857" s="89">
        <v>43.438400000000001</v>
      </c>
    </row>
    <row r="858" spans="1:2" x14ac:dyDescent="0.2">
      <c r="A858" s="88" t="s">
        <v>7003</v>
      </c>
      <c r="B858" s="89">
        <v>43.438400000000001</v>
      </c>
    </row>
    <row r="859" spans="1:2" x14ac:dyDescent="0.2">
      <c r="A859" s="88" t="s">
        <v>7004</v>
      </c>
      <c r="B859" s="89">
        <v>122.05</v>
      </c>
    </row>
    <row r="860" spans="1:2" x14ac:dyDescent="0.2">
      <c r="A860" s="88" t="s">
        <v>7005</v>
      </c>
      <c r="B860" s="89">
        <v>124.90599999999999</v>
      </c>
    </row>
    <row r="861" spans="1:2" x14ac:dyDescent="0.2">
      <c r="A861" s="88" t="s">
        <v>7006</v>
      </c>
      <c r="B861" s="89">
        <v>122.05</v>
      </c>
    </row>
    <row r="862" spans="1:2" x14ac:dyDescent="0.2">
      <c r="A862" s="88" t="s">
        <v>7007</v>
      </c>
      <c r="B862" s="89">
        <v>122.05</v>
      </c>
    </row>
    <row r="863" spans="1:2" x14ac:dyDescent="0.2">
      <c r="A863" s="88" t="s">
        <v>7008</v>
      </c>
      <c r="B863" s="89">
        <v>122.05</v>
      </c>
    </row>
    <row r="864" spans="1:2" x14ac:dyDescent="0.2">
      <c r="A864" s="88" t="s">
        <v>7009</v>
      </c>
      <c r="B864" s="89">
        <v>122.05</v>
      </c>
    </row>
    <row r="865" spans="1:2" x14ac:dyDescent="0.2">
      <c r="A865" s="88" t="s">
        <v>7010</v>
      </c>
      <c r="B865" s="89">
        <v>152.72</v>
      </c>
    </row>
    <row r="866" spans="1:2" x14ac:dyDescent="0.2">
      <c r="A866" s="88" t="s">
        <v>7011</v>
      </c>
      <c r="B866" s="89">
        <v>158.34</v>
      </c>
    </row>
    <row r="867" spans="1:2" x14ac:dyDescent="0.2">
      <c r="A867" s="88" t="s">
        <v>7012</v>
      </c>
      <c r="B867" s="89">
        <v>152.72</v>
      </c>
    </row>
    <row r="868" spans="1:2" x14ac:dyDescent="0.2">
      <c r="A868" s="88" t="s">
        <v>7013</v>
      </c>
      <c r="B868" s="89">
        <v>152.72</v>
      </c>
    </row>
    <row r="869" spans="1:2" x14ac:dyDescent="0.2">
      <c r="A869" s="88" t="s">
        <v>7014</v>
      </c>
      <c r="B869" s="89">
        <v>152.72</v>
      </c>
    </row>
    <row r="870" spans="1:2" x14ac:dyDescent="0.2">
      <c r="A870" s="88" t="s">
        <v>7015</v>
      </c>
      <c r="B870" s="89">
        <v>152.72</v>
      </c>
    </row>
    <row r="871" spans="1:2" x14ac:dyDescent="0.2">
      <c r="A871" s="88" t="s">
        <v>7016</v>
      </c>
      <c r="B871" s="89">
        <v>155.71</v>
      </c>
    </row>
    <row r="872" spans="1:2" x14ac:dyDescent="0.2">
      <c r="A872" s="88" t="s">
        <v>7017</v>
      </c>
      <c r="B872" s="89">
        <v>164.56</v>
      </c>
    </row>
    <row r="873" spans="1:2" x14ac:dyDescent="0.2">
      <c r="A873" s="88" t="s">
        <v>7018</v>
      </c>
      <c r="B873" s="89">
        <v>155.71</v>
      </c>
    </row>
    <row r="874" spans="1:2" x14ac:dyDescent="0.2">
      <c r="A874" s="88" t="s">
        <v>7019</v>
      </c>
      <c r="B874" s="89">
        <v>155.71</v>
      </c>
    </row>
    <row r="875" spans="1:2" x14ac:dyDescent="0.2">
      <c r="A875" s="88" t="s">
        <v>7020</v>
      </c>
      <c r="B875" s="89">
        <v>155.71</v>
      </c>
    </row>
    <row r="876" spans="1:2" x14ac:dyDescent="0.2">
      <c r="A876" s="88" t="s">
        <v>7021</v>
      </c>
      <c r="B876" s="89">
        <v>155.71</v>
      </c>
    </row>
    <row r="877" spans="1:2" x14ac:dyDescent="0.2">
      <c r="A877" s="88" t="s">
        <v>7022</v>
      </c>
      <c r="B877" s="89">
        <v>147.79</v>
      </c>
    </row>
    <row r="878" spans="1:2" x14ac:dyDescent="0.2">
      <c r="A878" s="88" t="s">
        <v>7023</v>
      </c>
      <c r="B878" s="89">
        <v>43.44</v>
      </c>
    </row>
    <row r="879" spans="1:2" x14ac:dyDescent="0.2">
      <c r="A879" s="88" t="s">
        <v>7024</v>
      </c>
      <c r="B879" s="89">
        <v>46.39</v>
      </c>
    </row>
    <row r="880" spans="1:2" x14ac:dyDescent="0.2">
      <c r="A880" s="88" t="s">
        <v>7025</v>
      </c>
      <c r="B880" s="89">
        <v>43.44</v>
      </c>
    </row>
    <row r="881" spans="1:2" x14ac:dyDescent="0.2">
      <c r="A881" s="88" t="s">
        <v>7026</v>
      </c>
      <c r="B881" s="89">
        <v>43.44</v>
      </c>
    </row>
    <row r="882" spans="1:2" x14ac:dyDescent="0.2">
      <c r="A882" s="88" t="s">
        <v>7027</v>
      </c>
      <c r="B882" s="89">
        <v>43.44</v>
      </c>
    </row>
    <row r="883" spans="1:2" x14ac:dyDescent="0.2">
      <c r="A883" s="88" t="s">
        <v>7028</v>
      </c>
      <c r="B883" s="89">
        <v>43.44</v>
      </c>
    </row>
    <row r="884" spans="1:2" x14ac:dyDescent="0.2">
      <c r="A884" s="88" t="s">
        <v>7029</v>
      </c>
      <c r="B884" s="89">
        <v>122.05</v>
      </c>
    </row>
    <row r="885" spans="1:2" x14ac:dyDescent="0.2">
      <c r="A885" s="88" t="s">
        <v>7030</v>
      </c>
      <c r="B885" s="89">
        <v>124.91</v>
      </c>
    </row>
    <row r="886" spans="1:2" x14ac:dyDescent="0.2">
      <c r="A886" s="88" t="s">
        <v>7031</v>
      </c>
      <c r="B886" s="89">
        <v>122.05</v>
      </c>
    </row>
    <row r="887" spans="1:2" x14ac:dyDescent="0.2">
      <c r="A887" s="88" t="s">
        <v>7032</v>
      </c>
      <c r="B887" s="89">
        <v>122.05</v>
      </c>
    </row>
    <row r="888" spans="1:2" x14ac:dyDescent="0.2">
      <c r="A888" s="88" t="s">
        <v>7033</v>
      </c>
      <c r="B888" s="89">
        <v>122.05</v>
      </c>
    </row>
    <row r="889" spans="1:2" x14ac:dyDescent="0.2">
      <c r="A889" s="88" t="s">
        <v>7034</v>
      </c>
      <c r="B889" s="89">
        <v>122.05</v>
      </c>
    </row>
    <row r="890" spans="1:2" x14ac:dyDescent="0.2">
      <c r="A890" s="88" t="s">
        <v>7035</v>
      </c>
      <c r="B890" s="89">
        <v>154.41999999999999</v>
      </c>
    </row>
    <row r="891" spans="1:2" x14ac:dyDescent="0.2">
      <c r="A891" s="88" t="s">
        <v>7036</v>
      </c>
      <c r="B891" s="89">
        <v>160.26519999999999</v>
      </c>
    </row>
    <row r="892" spans="1:2" x14ac:dyDescent="0.2">
      <c r="A892" s="88" t="s">
        <v>7037</v>
      </c>
      <c r="B892" s="89">
        <v>154.41999999999999</v>
      </c>
    </row>
    <row r="893" spans="1:2" x14ac:dyDescent="0.2">
      <c r="A893" s="88" t="s">
        <v>7038</v>
      </c>
      <c r="B893" s="89">
        <v>154.41999999999999</v>
      </c>
    </row>
    <row r="894" spans="1:2" x14ac:dyDescent="0.2">
      <c r="A894" s="88" t="s">
        <v>7039</v>
      </c>
      <c r="B894" s="89">
        <v>154.41999999999999</v>
      </c>
    </row>
    <row r="895" spans="1:2" x14ac:dyDescent="0.2">
      <c r="A895" s="88" t="s">
        <v>7040</v>
      </c>
      <c r="B895" s="89">
        <v>154.41999999999999</v>
      </c>
    </row>
    <row r="896" spans="1:2" x14ac:dyDescent="0.2">
      <c r="A896" s="88" t="s">
        <v>7041</v>
      </c>
      <c r="B896" s="89">
        <v>175.71</v>
      </c>
    </row>
    <row r="897" spans="1:2" x14ac:dyDescent="0.2">
      <c r="A897" s="88" t="s">
        <v>7042</v>
      </c>
      <c r="B897" s="89">
        <v>187.64320000000001</v>
      </c>
    </row>
    <row r="898" spans="1:2" x14ac:dyDescent="0.2">
      <c r="A898" s="88" t="s">
        <v>7043</v>
      </c>
      <c r="B898" s="89">
        <v>175.71</v>
      </c>
    </row>
    <row r="899" spans="1:2" x14ac:dyDescent="0.2">
      <c r="A899" s="88" t="s">
        <v>7044</v>
      </c>
      <c r="B899" s="89">
        <v>175.71</v>
      </c>
    </row>
    <row r="900" spans="1:2" x14ac:dyDescent="0.2">
      <c r="A900" s="88" t="s">
        <v>7045</v>
      </c>
      <c r="B900" s="89">
        <v>175.71</v>
      </c>
    </row>
    <row r="901" spans="1:2" x14ac:dyDescent="0.2">
      <c r="A901" s="88" t="s">
        <v>7046</v>
      </c>
      <c r="B901" s="89">
        <v>175.71</v>
      </c>
    </row>
    <row r="902" spans="1:2" x14ac:dyDescent="0.2">
      <c r="A902" s="88" t="s">
        <v>7047</v>
      </c>
      <c r="B902" s="89">
        <v>143.97</v>
      </c>
    </row>
    <row r="903" spans="1:2" x14ac:dyDescent="0.2">
      <c r="A903" s="88" t="s">
        <v>7048</v>
      </c>
      <c r="B903" s="89">
        <v>43.88</v>
      </c>
    </row>
    <row r="904" spans="1:2" x14ac:dyDescent="0.2">
      <c r="A904" s="88" t="s">
        <v>7049</v>
      </c>
      <c r="B904" s="89">
        <v>46.96</v>
      </c>
    </row>
    <row r="905" spans="1:2" x14ac:dyDescent="0.2">
      <c r="A905" s="88" t="s">
        <v>7050</v>
      </c>
      <c r="B905" s="89">
        <v>43.88</v>
      </c>
    </row>
    <row r="906" spans="1:2" x14ac:dyDescent="0.2">
      <c r="A906" s="88" t="s">
        <v>7051</v>
      </c>
      <c r="B906" s="89">
        <v>43.88</v>
      </c>
    </row>
    <row r="907" spans="1:2" x14ac:dyDescent="0.2">
      <c r="A907" s="88" t="s">
        <v>7052</v>
      </c>
      <c r="B907" s="89">
        <v>43.88</v>
      </c>
    </row>
    <row r="908" spans="1:2" x14ac:dyDescent="0.2">
      <c r="A908" s="88" t="s">
        <v>7053</v>
      </c>
      <c r="B908" s="89">
        <v>43.88</v>
      </c>
    </row>
    <row r="909" spans="1:2" x14ac:dyDescent="0.2">
      <c r="A909" s="88" t="s">
        <v>7054</v>
      </c>
      <c r="B909" s="89">
        <v>121.49</v>
      </c>
    </row>
    <row r="910" spans="1:2" x14ac:dyDescent="0.2">
      <c r="A910" s="88" t="s">
        <v>7055</v>
      </c>
      <c r="B910" s="89">
        <v>124.48119999999999</v>
      </c>
    </row>
    <row r="911" spans="1:2" x14ac:dyDescent="0.2">
      <c r="A911" s="88" t="s">
        <v>7056</v>
      </c>
      <c r="B911" s="89">
        <v>121.49</v>
      </c>
    </row>
    <row r="912" spans="1:2" x14ac:dyDescent="0.2">
      <c r="A912" s="88" t="s">
        <v>7057</v>
      </c>
      <c r="B912" s="89">
        <v>121.49</v>
      </c>
    </row>
    <row r="913" spans="1:2" x14ac:dyDescent="0.2">
      <c r="A913" s="88" t="s">
        <v>7058</v>
      </c>
      <c r="B913" s="89">
        <v>121.49</v>
      </c>
    </row>
    <row r="914" spans="1:2" x14ac:dyDescent="0.2">
      <c r="A914" s="88" t="s">
        <v>7059</v>
      </c>
      <c r="B914" s="89">
        <v>121.49</v>
      </c>
    </row>
    <row r="915" spans="1:2" x14ac:dyDescent="0.2">
      <c r="A915" s="88" t="s">
        <v>7060</v>
      </c>
      <c r="B915" s="89">
        <v>154.41999999999999</v>
      </c>
    </row>
    <row r="916" spans="1:2" x14ac:dyDescent="0.2">
      <c r="A916" s="88" t="s">
        <v>7061</v>
      </c>
      <c r="B916" s="89">
        <v>160.27000000000001</v>
      </c>
    </row>
    <row r="917" spans="1:2" x14ac:dyDescent="0.2">
      <c r="A917" s="88" t="s">
        <v>7062</v>
      </c>
      <c r="B917" s="89">
        <v>154.41999999999999</v>
      </c>
    </row>
    <row r="918" spans="1:2" x14ac:dyDescent="0.2">
      <c r="A918" s="88" t="s">
        <v>7063</v>
      </c>
      <c r="B918" s="89">
        <v>154.41999999999999</v>
      </c>
    </row>
    <row r="919" spans="1:2" x14ac:dyDescent="0.2">
      <c r="A919" s="88" t="s">
        <v>7064</v>
      </c>
      <c r="B919" s="89">
        <v>154.41999999999999</v>
      </c>
    </row>
    <row r="920" spans="1:2" x14ac:dyDescent="0.2">
      <c r="A920" s="88" t="s">
        <v>7065</v>
      </c>
      <c r="B920" s="89">
        <v>154.41999999999999</v>
      </c>
    </row>
    <row r="921" spans="1:2" x14ac:dyDescent="0.2">
      <c r="A921" s="88" t="s">
        <v>7066</v>
      </c>
      <c r="B921" s="89">
        <v>175.71</v>
      </c>
    </row>
    <row r="922" spans="1:2" x14ac:dyDescent="0.2">
      <c r="A922" s="88" t="s">
        <v>7067</v>
      </c>
      <c r="B922" s="89">
        <v>187.64</v>
      </c>
    </row>
    <row r="923" spans="1:2" x14ac:dyDescent="0.2">
      <c r="A923" s="88" t="s">
        <v>7068</v>
      </c>
      <c r="B923" s="89">
        <v>175.71</v>
      </c>
    </row>
    <row r="924" spans="1:2" x14ac:dyDescent="0.2">
      <c r="A924" s="88" t="s">
        <v>7069</v>
      </c>
      <c r="B924" s="89">
        <v>175.71</v>
      </c>
    </row>
    <row r="925" spans="1:2" x14ac:dyDescent="0.2">
      <c r="A925" s="88" t="s">
        <v>7070</v>
      </c>
      <c r="B925" s="89">
        <v>175.71</v>
      </c>
    </row>
    <row r="926" spans="1:2" x14ac:dyDescent="0.2">
      <c r="A926" s="88" t="s">
        <v>7071</v>
      </c>
      <c r="B926" s="89">
        <v>175.71</v>
      </c>
    </row>
    <row r="927" spans="1:2" x14ac:dyDescent="0.2">
      <c r="A927" s="88" t="s">
        <v>7072</v>
      </c>
      <c r="B927" s="89">
        <v>143.97</v>
      </c>
    </row>
    <row r="928" spans="1:2" x14ac:dyDescent="0.2">
      <c r="A928" s="88" t="s">
        <v>7073</v>
      </c>
      <c r="B928" s="89">
        <v>43.88</v>
      </c>
    </row>
    <row r="929" spans="1:2" x14ac:dyDescent="0.2">
      <c r="A929" s="88" t="s">
        <v>7074</v>
      </c>
      <c r="B929" s="89">
        <v>46.96</v>
      </c>
    </row>
    <row r="930" spans="1:2" x14ac:dyDescent="0.2">
      <c r="A930" s="88" t="s">
        <v>7075</v>
      </c>
      <c r="B930" s="89">
        <v>43.88</v>
      </c>
    </row>
    <row r="931" spans="1:2" x14ac:dyDescent="0.2">
      <c r="A931" s="88" t="s">
        <v>7076</v>
      </c>
      <c r="B931" s="89">
        <v>43.88</v>
      </c>
    </row>
    <row r="932" spans="1:2" x14ac:dyDescent="0.2">
      <c r="A932" s="88" t="s">
        <v>7077</v>
      </c>
      <c r="B932" s="89">
        <v>43.88</v>
      </c>
    </row>
    <row r="933" spans="1:2" x14ac:dyDescent="0.2">
      <c r="A933" s="88" t="s">
        <v>7078</v>
      </c>
      <c r="B933" s="89">
        <v>43.88</v>
      </c>
    </row>
    <row r="934" spans="1:2" x14ac:dyDescent="0.2">
      <c r="A934" s="88" t="s">
        <v>7079</v>
      </c>
      <c r="B934" s="89">
        <v>121.49</v>
      </c>
    </row>
    <row r="935" spans="1:2" x14ac:dyDescent="0.2">
      <c r="A935" s="88" t="s">
        <v>7080</v>
      </c>
      <c r="B935" s="89">
        <v>124.48</v>
      </c>
    </row>
    <row r="936" spans="1:2" x14ac:dyDescent="0.2">
      <c r="A936" s="88" t="s">
        <v>7081</v>
      </c>
      <c r="B936" s="89">
        <v>121.49</v>
      </c>
    </row>
    <row r="937" spans="1:2" x14ac:dyDescent="0.2">
      <c r="A937" s="88" t="s">
        <v>7082</v>
      </c>
      <c r="B937" s="89">
        <v>121.49</v>
      </c>
    </row>
    <row r="938" spans="1:2" x14ac:dyDescent="0.2">
      <c r="A938" s="88" t="s">
        <v>7083</v>
      </c>
      <c r="B938" s="89">
        <v>121.49</v>
      </c>
    </row>
    <row r="939" spans="1:2" x14ac:dyDescent="0.2">
      <c r="A939" s="88" t="s">
        <v>7084</v>
      </c>
      <c r="B939" s="89">
        <v>121.49</v>
      </c>
    </row>
    <row r="940" spans="1:2" x14ac:dyDescent="0.2">
      <c r="A940" s="88" t="s">
        <v>7085</v>
      </c>
      <c r="B940" s="89">
        <v>153.5104</v>
      </c>
    </row>
    <row r="941" spans="1:2" x14ac:dyDescent="0.2">
      <c r="A941" s="88" t="s">
        <v>7086</v>
      </c>
      <c r="B941" s="89">
        <v>159.12039999999999</v>
      </c>
    </row>
    <row r="942" spans="1:2" x14ac:dyDescent="0.2">
      <c r="A942" s="88" t="s">
        <v>7087</v>
      </c>
      <c r="B942" s="89">
        <v>153.5104</v>
      </c>
    </row>
    <row r="943" spans="1:2" x14ac:dyDescent="0.2">
      <c r="A943" s="88" t="s">
        <v>7088</v>
      </c>
      <c r="B943" s="89">
        <v>153.5104</v>
      </c>
    </row>
    <row r="944" spans="1:2" x14ac:dyDescent="0.2">
      <c r="A944" s="88" t="s">
        <v>7089</v>
      </c>
      <c r="B944" s="89">
        <v>153.5104</v>
      </c>
    </row>
    <row r="945" spans="1:2" x14ac:dyDescent="0.2">
      <c r="A945" s="88" t="s">
        <v>7090</v>
      </c>
      <c r="B945" s="89">
        <v>153.5104</v>
      </c>
    </row>
    <row r="946" spans="1:2" x14ac:dyDescent="0.2">
      <c r="A946" s="88" t="s">
        <v>7091</v>
      </c>
      <c r="B946" s="89">
        <v>155.6832</v>
      </c>
    </row>
    <row r="947" spans="1:2" x14ac:dyDescent="0.2">
      <c r="A947" s="88" t="s">
        <v>7092</v>
      </c>
      <c r="B947" s="89">
        <v>164.53320000000002</v>
      </c>
    </row>
    <row r="948" spans="1:2" x14ac:dyDescent="0.2">
      <c r="A948" s="88" t="s">
        <v>7093</v>
      </c>
      <c r="B948" s="89">
        <v>155.6832</v>
      </c>
    </row>
    <row r="949" spans="1:2" x14ac:dyDescent="0.2">
      <c r="A949" s="88" t="s">
        <v>7094</v>
      </c>
      <c r="B949" s="89">
        <v>155.6832</v>
      </c>
    </row>
    <row r="950" spans="1:2" x14ac:dyDescent="0.2">
      <c r="A950" s="88" t="s">
        <v>7095</v>
      </c>
      <c r="B950" s="89">
        <v>155.6832</v>
      </c>
    </row>
    <row r="951" spans="1:2" x14ac:dyDescent="0.2">
      <c r="A951" s="88" t="s">
        <v>7096</v>
      </c>
      <c r="B951" s="89">
        <v>155.6832</v>
      </c>
    </row>
    <row r="952" spans="1:2" x14ac:dyDescent="0.2">
      <c r="A952" s="88" t="s">
        <v>7097</v>
      </c>
      <c r="B952" s="89">
        <v>147.79</v>
      </c>
    </row>
    <row r="953" spans="1:2" x14ac:dyDescent="0.2">
      <c r="A953" s="88" t="s">
        <v>7098</v>
      </c>
      <c r="B953" s="89">
        <v>43.438400000000001</v>
      </c>
    </row>
    <row r="954" spans="1:2" x14ac:dyDescent="0.2">
      <c r="A954" s="88" t="s">
        <v>7099</v>
      </c>
      <c r="B954" s="89">
        <v>46.39</v>
      </c>
    </row>
    <row r="955" spans="1:2" x14ac:dyDescent="0.2">
      <c r="A955" s="88" t="s">
        <v>7100</v>
      </c>
      <c r="B955" s="89">
        <v>43.438400000000001</v>
      </c>
    </row>
    <row r="956" spans="1:2" x14ac:dyDescent="0.2">
      <c r="A956" s="88" t="s">
        <v>7101</v>
      </c>
      <c r="B956" s="89">
        <v>43.438400000000001</v>
      </c>
    </row>
    <row r="957" spans="1:2" x14ac:dyDescent="0.2">
      <c r="A957" s="88" t="s">
        <v>7102</v>
      </c>
      <c r="B957" s="89">
        <v>43.438400000000001</v>
      </c>
    </row>
    <row r="958" spans="1:2" x14ac:dyDescent="0.2">
      <c r="A958" s="88" t="s">
        <v>7103</v>
      </c>
      <c r="B958" s="89">
        <v>43.438400000000001</v>
      </c>
    </row>
    <row r="959" spans="1:2" x14ac:dyDescent="0.2">
      <c r="A959" s="88" t="s">
        <v>7104</v>
      </c>
      <c r="B959" s="89">
        <v>122.05</v>
      </c>
    </row>
    <row r="960" spans="1:2" x14ac:dyDescent="0.2">
      <c r="A960" s="88" t="s">
        <v>7105</v>
      </c>
      <c r="B960" s="89">
        <v>124.90599999999999</v>
      </c>
    </row>
    <row r="961" spans="1:2" x14ac:dyDescent="0.2">
      <c r="A961" s="88" t="s">
        <v>7106</v>
      </c>
      <c r="B961" s="89">
        <v>122.05</v>
      </c>
    </row>
    <row r="962" spans="1:2" x14ac:dyDescent="0.2">
      <c r="A962" s="88" t="s">
        <v>7107</v>
      </c>
      <c r="B962" s="89">
        <v>122.05</v>
      </c>
    </row>
    <row r="963" spans="1:2" x14ac:dyDescent="0.2">
      <c r="A963" s="88" t="s">
        <v>7108</v>
      </c>
      <c r="B963" s="89">
        <v>122.05</v>
      </c>
    </row>
    <row r="964" spans="1:2" x14ac:dyDescent="0.2">
      <c r="A964" s="88" t="s">
        <v>7109</v>
      </c>
      <c r="B964" s="89">
        <v>122.05</v>
      </c>
    </row>
    <row r="965" spans="1:2" x14ac:dyDescent="0.2">
      <c r="A965" s="88" t="s">
        <v>7110</v>
      </c>
      <c r="B965" s="89">
        <v>153.51</v>
      </c>
    </row>
    <row r="966" spans="1:2" x14ac:dyDescent="0.2">
      <c r="A966" s="88" t="s">
        <v>7111</v>
      </c>
      <c r="B966" s="89">
        <v>159.12</v>
      </c>
    </row>
    <row r="967" spans="1:2" x14ac:dyDescent="0.2">
      <c r="A967" s="88" t="s">
        <v>7112</v>
      </c>
      <c r="B967" s="89">
        <v>153.51</v>
      </c>
    </row>
    <row r="968" spans="1:2" x14ac:dyDescent="0.2">
      <c r="A968" s="88" t="s">
        <v>7113</v>
      </c>
      <c r="B968" s="89">
        <v>153.51</v>
      </c>
    </row>
    <row r="969" spans="1:2" x14ac:dyDescent="0.2">
      <c r="A969" s="88" t="s">
        <v>7114</v>
      </c>
      <c r="B969" s="89">
        <v>153.51</v>
      </c>
    </row>
    <row r="970" spans="1:2" x14ac:dyDescent="0.2">
      <c r="A970" s="88" t="s">
        <v>7115</v>
      </c>
      <c r="B970" s="89">
        <v>153.51</v>
      </c>
    </row>
    <row r="971" spans="1:2" x14ac:dyDescent="0.2">
      <c r="A971" s="88" t="s">
        <v>7116</v>
      </c>
      <c r="B971" s="89">
        <v>155.68</v>
      </c>
    </row>
    <row r="972" spans="1:2" x14ac:dyDescent="0.2">
      <c r="A972" s="88" t="s">
        <v>7117</v>
      </c>
      <c r="B972" s="89">
        <v>164.53</v>
      </c>
    </row>
    <row r="973" spans="1:2" x14ac:dyDescent="0.2">
      <c r="A973" s="88" t="s">
        <v>7118</v>
      </c>
      <c r="B973" s="89">
        <v>155.68</v>
      </c>
    </row>
    <row r="974" spans="1:2" x14ac:dyDescent="0.2">
      <c r="A974" s="88" t="s">
        <v>7119</v>
      </c>
      <c r="B974" s="89">
        <v>155.68</v>
      </c>
    </row>
    <row r="975" spans="1:2" x14ac:dyDescent="0.2">
      <c r="A975" s="88" t="s">
        <v>7120</v>
      </c>
      <c r="B975" s="89">
        <v>155.68</v>
      </c>
    </row>
    <row r="976" spans="1:2" x14ac:dyDescent="0.2">
      <c r="A976" s="88" t="s">
        <v>7121</v>
      </c>
      <c r="B976" s="89">
        <v>155.68</v>
      </c>
    </row>
    <row r="977" spans="1:2" x14ac:dyDescent="0.2">
      <c r="A977" s="88" t="s">
        <v>7122</v>
      </c>
      <c r="B977" s="89">
        <v>147.79</v>
      </c>
    </row>
    <row r="978" spans="1:2" x14ac:dyDescent="0.2">
      <c r="A978" s="88" t="s">
        <v>7123</v>
      </c>
      <c r="B978" s="89">
        <v>43.44</v>
      </c>
    </row>
    <row r="979" spans="1:2" x14ac:dyDescent="0.2">
      <c r="A979" s="88" t="s">
        <v>7124</v>
      </c>
      <c r="B979" s="89">
        <v>46.39</v>
      </c>
    </row>
    <row r="980" spans="1:2" x14ac:dyDescent="0.2">
      <c r="A980" s="88" t="s">
        <v>7125</v>
      </c>
      <c r="B980" s="89">
        <v>43.44</v>
      </c>
    </row>
    <row r="981" spans="1:2" x14ac:dyDescent="0.2">
      <c r="A981" s="88" t="s">
        <v>7126</v>
      </c>
      <c r="B981" s="89">
        <v>43.44</v>
      </c>
    </row>
    <row r="982" spans="1:2" x14ac:dyDescent="0.2">
      <c r="A982" s="88" t="s">
        <v>7127</v>
      </c>
      <c r="B982" s="89">
        <v>43.44</v>
      </c>
    </row>
    <row r="983" spans="1:2" x14ac:dyDescent="0.2">
      <c r="A983" s="88" t="s">
        <v>7128</v>
      </c>
      <c r="B983" s="89">
        <v>43.44</v>
      </c>
    </row>
    <row r="984" spans="1:2" x14ac:dyDescent="0.2">
      <c r="A984" s="88" t="s">
        <v>7129</v>
      </c>
      <c r="B984" s="89">
        <v>122.05</v>
      </c>
    </row>
    <row r="985" spans="1:2" x14ac:dyDescent="0.2">
      <c r="A985" s="88" t="s">
        <v>7130</v>
      </c>
      <c r="B985" s="89">
        <v>124.91</v>
      </c>
    </row>
    <row r="986" spans="1:2" x14ac:dyDescent="0.2">
      <c r="A986" s="88" t="s">
        <v>7131</v>
      </c>
      <c r="B986" s="89">
        <v>122.05</v>
      </c>
    </row>
    <row r="987" spans="1:2" x14ac:dyDescent="0.2">
      <c r="A987" s="88" t="s">
        <v>7132</v>
      </c>
      <c r="B987" s="89">
        <v>122.05</v>
      </c>
    </row>
    <row r="988" spans="1:2" x14ac:dyDescent="0.2">
      <c r="A988" s="88" t="s">
        <v>7133</v>
      </c>
      <c r="B988" s="89">
        <v>122.05</v>
      </c>
    </row>
    <row r="989" spans="1:2" x14ac:dyDescent="0.2">
      <c r="A989" s="88" t="s">
        <v>7134</v>
      </c>
      <c r="B989" s="89">
        <v>122.05</v>
      </c>
    </row>
    <row r="990" spans="1:2" x14ac:dyDescent="0.2">
      <c r="A990" s="88" t="s">
        <v>7135</v>
      </c>
      <c r="B990" s="89">
        <v>266.53359999999998</v>
      </c>
    </row>
    <row r="991" spans="1:2" x14ac:dyDescent="0.2">
      <c r="A991" s="88" t="s">
        <v>7136</v>
      </c>
      <c r="B991" s="89">
        <v>266.53359999999998</v>
      </c>
    </row>
    <row r="992" spans="1:2" x14ac:dyDescent="0.2">
      <c r="A992" s="88" t="s">
        <v>7137</v>
      </c>
      <c r="B992" s="89">
        <v>266.53359999999998</v>
      </c>
    </row>
    <row r="993" spans="1:2" x14ac:dyDescent="0.2">
      <c r="A993" s="88" t="s">
        <v>7138</v>
      </c>
      <c r="B993" s="89">
        <v>107.48400000000001</v>
      </c>
    </row>
    <row r="994" spans="1:2" x14ac:dyDescent="0.2">
      <c r="A994" s="88" t="s">
        <v>7138</v>
      </c>
      <c r="B994" s="89">
        <v>175.65199999999999</v>
      </c>
    </row>
    <row r="995" spans="1:2" x14ac:dyDescent="0.2">
      <c r="A995" s="88" t="s">
        <v>7139</v>
      </c>
      <c r="B995" s="89">
        <v>107.48400000000001</v>
      </c>
    </row>
    <row r="996" spans="1:2" x14ac:dyDescent="0.2">
      <c r="A996" s="88" t="s">
        <v>7140</v>
      </c>
      <c r="B996" s="89">
        <v>107.48400000000001</v>
      </c>
    </row>
    <row r="997" spans="1:2" x14ac:dyDescent="0.2">
      <c r="A997" s="88" t="s">
        <v>7141</v>
      </c>
      <c r="B997" s="89">
        <v>105.5284</v>
      </c>
    </row>
    <row r="998" spans="1:2" x14ac:dyDescent="0.2">
      <c r="A998" s="88" t="s">
        <v>7141</v>
      </c>
      <c r="B998" s="89">
        <v>172.97640000000001</v>
      </c>
    </row>
    <row r="999" spans="1:2" x14ac:dyDescent="0.2">
      <c r="A999" s="88" t="s">
        <v>7142</v>
      </c>
      <c r="B999" s="89">
        <v>105.5284</v>
      </c>
    </row>
    <row r="1000" spans="1:2" x14ac:dyDescent="0.2">
      <c r="A1000" s="88" t="s">
        <v>7143</v>
      </c>
      <c r="B1000" s="89">
        <v>105.5284</v>
      </c>
    </row>
    <row r="1001" spans="1:2" x14ac:dyDescent="0.2">
      <c r="A1001" s="88" t="s">
        <v>7144</v>
      </c>
      <c r="B1001" s="89">
        <v>515.65959999999995</v>
      </c>
    </row>
    <row r="1002" spans="1:2" x14ac:dyDescent="0.2">
      <c r="A1002" s="88" t="s">
        <v>7145</v>
      </c>
      <c r="B1002" s="89">
        <v>515.65959999999995</v>
      </c>
    </row>
    <row r="1003" spans="1:2" x14ac:dyDescent="0.2">
      <c r="A1003" s="88" t="s">
        <v>7146</v>
      </c>
      <c r="B1003" s="89">
        <v>515.65959999999995</v>
      </c>
    </row>
    <row r="1004" spans="1:2" x14ac:dyDescent="0.2">
      <c r="A1004" s="88" t="s">
        <v>7147</v>
      </c>
      <c r="B1004" s="89">
        <v>141.83519999999999</v>
      </c>
    </row>
    <row r="1005" spans="1:2" x14ac:dyDescent="0.2">
      <c r="A1005" s="88" t="s">
        <v>7148</v>
      </c>
      <c r="B1005" s="89">
        <v>141.83519999999999</v>
      </c>
    </row>
    <row r="1006" spans="1:2" x14ac:dyDescent="0.2">
      <c r="A1006" s="88" t="s">
        <v>7149</v>
      </c>
      <c r="B1006" s="89">
        <v>141.83519999999999</v>
      </c>
    </row>
    <row r="1007" spans="1:2" x14ac:dyDescent="0.2">
      <c r="A1007" s="88" t="s">
        <v>7150</v>
      </c>
      <c r="B1007" s="89">
        <v>127.8108</v>
      </c>
    </row>
    <row r="1008" spans="1:2" x14ac:dyDescent="0.2">
      <c r="A1008" s="88" t="s">
        <v>7151</v>
      </c>
      <c r="B1008" s="89">
        <v>127.8108</v>
      </c>
    </row>
    <row r="1009" spans="1:2" x14ac:dyDescent="0.2">
      <c r="A1009" s="88" t="s">
        <v>7152</v>
      </c>
      <c r="B1009" s="89">
        <v>127.8108</v>
      </c>
    </row>
    <row r="1010" spans="1:2" x14ac:dyDescent="0.2">
      <c r="A1010" s="88" t="s">
        <v>7153</v>
      </c>
      <c r="B1010" s="89">
        <v>158.09280000000001</v>
      </c>
    </row>
    <row r="1011" spans="1:2" x14ac:dyDescent="0.2">
      <c r="A1011" s="88" t="s">
        <v>7154</v>
      </c>
      <c r="B1011" s="89">
        <v>158.09</v>
      </c>
    </row>
    <row r="1012" spans="1:2" x14ac:dyDescent="0.2">
      <c r="A1012" s="88" t="s">
        <v>7155</v>
      </c>
      <c r="B1012" s="89">
        <v>158.09</v>
      </c>
    </row>
    <row r="1013" spans="1:2" x14ac:dyDescent="0.2">
      <c r="A1013" s="88" t="s">
        <v>7156</v>
      </c>
      <c r="B1013" s="89">
        <v>191.39920000000001</v>
      </c>
    </row>
    <row r="1014" spans="1:2" x14ac:dyDescent="0.2">
      <c r="A1014" s="88" t="s">
        <v>7157</v>
      </c>
      <c r="B1014" s="89">
        <v>191.39920000000001</v>
      </c>
    </row>
    <row r="1015" spans="1:2" x14ac:dyDescent="0.2">
      <c r="A1015" s="88" t="s">
        <v>7158</v>
      </c>
      <c r="B1015" s="89">
        <v>191.39920000000001</v>
      </c>
    </row>
    <row r="1016" spans="1:2" x14ac:dyDescent="0.2">
      <c r="A1016" s="88" t="s">
        <v>7159</v>
      </c>
      <c r="B1016" s="89">
        <v>226.94159999999999</v>
      </c>
    </row>
    <row r="1017" spans="1:2" x14ac:dyDescent="0.2">
      <c r="A1017" s="88" t="s">
        <v>7160</v>
      </c>
      <c r="B1017" s="89">
        <v>226.94</v>
      </c>
    </row>
    <row r="1018" spans="1:2" x14ac:dyDescent="0.2">
      <c r="A1018" s="88" t="s">
        <v>7161</v>
      </c>
      <c r="B1018" s="89">
        <v>226.94</v>
      </c>
    </row>
    <row r="1019" spans="1:2" x14ac:dyDescent="0.2">
      <c r="A1019" s="88" t="s">
        <v>7162</v>
      </c>
      <c r="B1019" s="89">
        <v>24.6844</v>
      </c>
    </row>
    <row r="1020" spans="1:2" x14ac:dyDescent="0.2">
      <c r="A1020" s="88" t="s">
        <v>7163</v>
      </c>
      <c r="B1020" s="89">
        <v>24.564399999999999</v>
      </c>
    </row>
    <row r="1021" spans="1:2" x14ac:dyDescent="0.2">
      <c r="A1021" s="88" t="s">
        <v>7164</v>
      </c>
      <c r="B1021" s="89">
        <v>24.564399999999999</v>
      </c>
    </row>
    <row r="1022" spans="1:2" x14ac:dyDescent="0.2">
      <c r="A1022" s="88" t="s">
        <v>7165</v>
      </c>
      <c r="B1022" s="89">
        <v>14.925999999999998</v>
      </c>
    </row>
    <row r="1023" spans="1:2" x14ac:dyDescent="0.2">
      <c r="A1023" s="88" t="s">
        <v>7166</v>
      </c>
      <c r="B1023" s="89">
        <v>14.93</v>
      </c>
    </row>
    <row r="1024" spans="1:2" x14ac:dyDescent="0.2">
      <c r="A1024" s="88" t="s">
        <v>7167</v>
      </c>
      <c r="B1024" s="89">
        <v>14.93</v>
      </c>
    </row>
    <row r="1025" spans="1:2" x14ac:dyDescent="0.2">
      <c r="A1025" s="88" t="s">
        <v>7168</v>
      </c>
      <c r="B1025" s="89">
        <v>273.52080000000001</v>
      </c>
    </row>
    <row r="1026" spans="1:2" x14ac:dyDescent="0.2">
      <c r="A1026" s="88" t="s">
        <v>7169</v>
      </c>
      <c r="B1026" s="89">
        <v>273.52080000000001</v>
      </c>
    </row>
    <row r="1027" spans="1:2" x14ac:dyDescent="0.2">
      <c r="A1027" s="88" t="s">
        <v>7170</v>
      </c>
      <c r="B1027" s="89">
        <v>273.52080000000001</v>
      </c>
    </row>
    <row r="1028" spans="1:2" x14ac:dyDescent="0.2">
      <c r="A1028" s="88" t="s">
        <v>7171</v>
      </c>
      <c r="B1028" s="89">
        <v>114.5264</v>
      </c>
    </row>
    <row r="1029" spans="1:2" x14ac:dyDescent="0.2">
      <c r="A1029" s="88" t="s">
        <v>7171</v>
      </c>
      <c r="B1029" s="89">
        <v>176.1944</v>
      </c>
    </row>
    <row r="1030" spans="1:2" x14ac:dyDescent="0.2">
      <c r="A1030" s="88" t="s">
        <v>7172</v>
      </c>
      <c r="B1030" s="89">
        <v>114.5264</v>
      </c>
    </row>
    <row r="1031" spans="1:2" x14ac:dyDescent="0.2">
      <c r="A1031" s="88" t="s">
        <v>7173</v>
      </c>
      <c r="B1031" s="89">
        <v>114.5264</v>
      </c>
    </row>
    <row r="1032" spans="1:2" x14ac:dyDescent="0.2">
      <c r="A1032" s="88" t="s">
        <v>7174</v>
      </c>
      <c r="B1032" s="89">
        <v>105.996</v>
      </c>
    </row>
    <row r="1033" spans="1:2" x14ac:dyDescent="0.2">
      <c r="A1033" s="88" t="s">
        <v>7174</v>
      </c>
      <c r="B1033" s="89">
        <v>169.35399999999998</v>
      </c>
    </row>
    <row r="1034" spans="1:2" x14ac:dyDescent="0.2">
      <c r="A1034" s="88" t="s">
        <v>7175</v>
      </c>
      <c r="B1034" s="89">
        <v>105.996</v>
      </c>
    </row>
    <row r="1035" spans="1:2" x14ac:dyDescent="0.2">
      <c r="A1035" s="88" t="s">
        <v>7176</v>
      </c>
      <c r="B1035" s="89">
        <v>105.996</v>
      </c>
    </row>
    <row r="1036" spans="1:2" x14ac:dyDescent="0.2">
      <c r="A1036" s="88" t="s">
        <v>7177</v>
      </c>
      <c r="B1036" s="89">
        <v>406.65519999999998</v>
      </c>
    </row>
    <row r="1037" spans="1:2" x14ac:dyDescent="0.2">
      <c r="A1037" s="88" t="s">
        <v>7178</v>
      </c>
      <c r="B1037" s="89">
        <v>406.65519999999998</v>
      </c>
    </row>
    <row r="1038" spans="1:2" x14ac:dyDescent="0.2">
      <c r="A1038" s="88" t="s">
        <v>7179</v>
      </c>
      <c r="B1038" s="89">
        <v>406.65519999999998</v>
      </c>
    </row>
    <row r="1039" spans="1:2" x14ac:dyDescent="0.2">
      <c r="A1039" s="88" t="s">
        <v>7180</v>
      </c>
      <c r="B1039" s="89">
        <v>128.7268</v>
      </c>
    </row>
    <row r="1040" spans="1:2" x14ac:dyDescent="0.2">
      <c r="A1040" s="88" t="s">
        <v>7181</v>
      </c>
      <c r="B1040" s="89">
        <v>128.7268</v>
      </c>
    </row>
    <row r="1041" spans="1:2" x14ac:dyDescent="0.2">
      <c r="A1041" s="88" t="s">
        <v>7182</v>
      </c>
      <c r="B1041" s="89">
        <v>128.7268</v>
      </c>
    </row>
    <row r="1042" spans="1:2" x14ac:dyDescent="0.2">
      <c r="A1042" s="88" t="s">
        <v>7183</v>
      </c>
      <c r="B1042" s="89">
        <v>130.0128</v>
      </c>
    </row>
    <row r="1043" spans="1:2" x14ac:dyDescent="0.2">
      <c r="A1043" s="88" t="s">
        <v>7184</v>
      </c>
      <c r="B1043" s="89">
        <v>130.0128</v>
      </c>
    </row>
    <row r="1044" spans="1:2" x14ac:dyDescent="0.2">
      <c r="A1044" s="88" t="s">
        <v>7185</v>
      </c>
      <c r="B1044" s="89">
        <v>130.0128</v>
      </c>
    </row>
    <row r="1045" spans="1:2" x14ac:dyDescent="0.2">
      <c r="A1045" s="88" t="s">
        <v>7186</v>
      </c>
      <c r="B1045" s="89">
        <v>191.76320000000001</v>
      </c>
    </row>
    <row r="1046" spans="1:2" x14ac:dyDescent="0.2">
      <c r="A1046" s="88" t="s">
        <v>7187</v>
      </c>
      <c r="B1046" s="89">
        <v>191.76320000000001</v>
      </c>
    </row>
    <row r="1047" spans="1:2" x14ac:dyDescent="0.2">
      <c r="A1047" s="88" t="s">
        <v>7188</v>
      </c>
      <c r="B1047" s="89">
        <v>191.76320000000001</v>
      </c>
    </row>
    <row r="1048" spans="1:2" x14ac:dyDescent="0.2">
      <c r="A1048" s="88" t="s">
        <v>7189</v>
      </c>
      <c r="B1048" s="89">
        <v>294.51440000000002</v>
      </c>
    </row>
    <row r="1049" spans="1:2" x14ac:dyDescent="0.2">
      <c r="A1049" s="88" t="s">
        <v>7190</v>
      </c>
      <c r="B1049" s="89">
        <v>294.51440000000002</v>
      </c>
    </row>
    <row r="1050" spans="1:2" x14ac:dyDescent="0.2">
      <c r="A1050" s="88" t="s">
        <v>7191</v>
      </c>
      <c r="B1050" s="89">
        <v>294.51440000000002</v>
      </c>
    </row>
    <row r="1051" spans="1:2" x14ac:dyDescent="0.2">
      <c r="A1051" s="88" t="s">
        <v>7192</v>
      </c>
      <c r="B1051" s="89">
        <v>107.9024</v>
      </c>
    </row>
    <row r="1052" spans="1:2" x14ac:dyDescent="0.2">
      <c r="A1052" s="88" t="s">
        <v>7192</v>
      </c>
      <c r="B1052" s="89">
        <v>169.57040000000001</v>
      </c>
    </row>
    <row r="1053" spans="1:2" x14ac:dyDescent="0.2">
      <c r="A1053" s="88" t="s">
        <v>7193</v>
      </c>
      <c r="B1053" s="89">
        <v>107.9024</v>
      </c>
    </row>
    <row r="1054" spans="1:2" x14ac:dyDescent="0.2">
      <c r="A1054" s="88" t="s">
        <v>7194</v>
      </c>
      <c r="B1054" s="89">
        <v>107.9024</v>
      </c>
    </row>
    <row r="1055" spans="1:2" x14ac:dyDescent="0.2">
      <c r="A1055" s="88" t="s">
        <v>7195</v>
      </c>
      <c r="B1055" s="89">
        <v>106.35560000000001</v>
      </c>
    </row>
    <row r="1056" spans="1:2" x14ac:dyDescent="0.2">
      <c r="A1056" s="88" t="s">
        <v>7195</v>
      </c>
      <c r="B1056" s="89">
        <v>167.78360000000001</v>
      </c>
    </row>
    <row r="1057" spans="1:2" x14ac:dyDescent="0.2">
      <c r="A1057" s="88" t="s">
        <v>7196</v>
      </c>
      <c r="B1057" s="89">
        <v>106.35560000000001</v>
      </c>
    </row>
    <row r="1058" spans="1:2" x14ac:dyDescent="0.2">
      <c r="A1058" s="88" t="s">
        <v>7197</v>
      </c>
      <c r="B1058" s="89">
        <v>106.35560000000001</v>
      </c>
    </row>
    <row r="1059" spans="1:2" x14ac:dyDescent="0.2">
      <c r="A1059" s="88" t="s">
        <v>7198</v>
      </c>
      <c r="B1059" s="89">
        <v>539.23080000000004</v>
      </c>
    </row>
    <row r="1060" spans="1:2" x14ac:dyDescent="0.2">
      <c r="A1060" s="88" t="s">
        <v>7199</v>
      </c>
      <c r="B1060" s="89">
        <v>539.23080000000004</v>
      </c>
    </row>
    <row r="1061" spans="1:2" x14ac:dyDescent="0.2">
      <c r="A1061" s="88" t="s">
        <v>7200</v>
      </c>
      <c r="B1061" s="89">
        <v>539.23080000000004</v>
      </c>
    </row>
    <row r="1062" spans="1:2" x14ac:dyDescent="0.2">
      <c r="A1062" s="88" t="s">
        <v>7201</v>
      </c>
      <c r="B1062" s="89">
        <v>129.7388</v>
      </c>
    </row>
    <row r="1063" spans="1:2" x14ac:dyDescent="0.2">
      <c r="A1063" s="88" t="s">
        <v>7202</v>
      </c>
      <c r="B1063" s="89">
        <v>129.7388</v>
      </c>
    </row>
    <row r="1064" spans="1:2" x14ac:dyDescent="0.2">
      <c r="A1064" s="88" t="s">
        <v>7203</v>
      </c>
      <c r="B1064" s="89">
        <v>129.7388</v>
      </c>
    </row>
    <row r="1065" spans="1:2" x14ac:dyDescent="0.2">
      <c r="A1065" s="88" t="s">
        <v>7204</v>
      </c>
      <c r="B1065" s="89">
        <v>136.19159999999999</v>
      </c>
    </row>
    <row r="1066" spans="1:2" x14ac:dyDescent="0.2">
      <c r="A1066" s="88" t="s">
        <v>7205</v>
      </c>
      <c r="B1066" s="89">
        <v>136.19159999999999</v>
      </c>
    </row>
    <row r="1067" spans="1:2" x14ac:dyDescent="0.2">
      <c r="A1067" s="88" t="s">
        <v>7206</v>
      </c>
      <c r="B1067" s="89">
        <v>136.19159999999999</v>
      </c>
    </row>
    <row r="1068" spans="1:2" x14ac:dyDescent="0.2">
      <c r="A1068" s="88" t="s">
        <v>7207</v>
      </c>
      <c r="B1068" s="89">
        <v>211.56079999999997</v>
      </c>
    </row>
    <row r="1069" spans="1:2" x14ac:dyDescent="0.2">
      <c r="A1069" s="88" t="s">
        <v>7208</v>
      </c>
      <c r="B1069" s="89">
        <v>211.56079999999997</v>
      </c>
    </row>
    <row r="1070" spans="1:2" x14ac:dyDescent="0.2">
      <c r="A1070" s="88" t="s">
        <v>7209</v>
      </c>
      <c r="B1070" s="89">
        <v>211.56079999999997</v>
      </c>
    </row>
    <row r="1071" spans="1:2" x14ac:dyDescent="0.2">
      <c r="A1071" s="88" t="s">
        <v>7210</v>
      </c>
      <c r="B1071" s="89">
        <v>93.169999999999987</v>
      </c>
    </row>
    <row r="1072" spans="1:2" x14ac:dyDescent="0.2">
      <c r="A1072" s="88" t="s">
        <v>7211</v>
      </c>
      <c r="B1072" s="89">
        <v>92.53</v>
      </c>
    </row>
    <row r="1073" spans="1:2" x14ac:dyDescent="0.2">
      <c r="A1073" s="88" t="s">
        <v>7211</v>
      </c>
      <c r="B1073" s="89">
        <v>125.758</v>
      </c>
    </row>
    <row r="1074" spans="1:2" x14ac:dyDescent="0.2">
      <c r="A1074" s="88" t="s">
        <v>7212</v>
      </c>
      <c r="B1074" s="89">
        <v>92.53</v>
      </c>
    </row>
    <row r="1075" spans="1:2" x14ac:dyDescent="0.2">
      <c r="A1075" s="88" t="s">
        <v>7213</v>
      </c>
      <c r="B1075" s="89">
        <v>92.53</v>
      </c>
    </row>
    <row r="1076" spans="1:2" x14ac:dyDescent="0.2">
      <c r="A1076" s="88" t="s">
        <v>7214</v>
      </c>
      <c r="B1076" s="89">
        <v>176.69159999999999</v>
      </c>
    </row>
    <row r="1077" spans="1:2" x14ac:dyDescent="0.2">
      <c r="A1077" s="88" t="s">
        <v>7215</v>
      </c>
      <c r="B1077" s="89">
        <v>174.54160000000002</v>
      </c>
    </row>
    <row r="1078" spans="1:2" x14ac:dyDescent="0.2">
      <c r="A1078" s="88" t="s">
        <v>7215</v>
      </c>
      <c r="B1078" s="89">
        <v>271.38959999999997</v>
      </c>
    </row>
    <row r="1079" spans="1:2" x14ac:dyDescent="0.2">
      <c r="A1079" s="88" t="s">
        <v>7216</v>
      </c>
      <c r="B1079" s="89">
        <v>174.54160000000002</v>
      </c>
    </row>
    <row r="1080" spans="1:2" x14ac:dyDescent="0.2">
      <c r="A1080" s="88" t="s">
        <v>7217</v>
      </c>
      <c r="B1080" s="89">
        <v>174.54160000000002</v>
      </c>
    </row>
    <row r="1081" spans="1:2" x14ac:dyDescent="0.2">
      <c r="A1081" s="88" t="s">
        <v>7218</v>
      </c>
      <c r="B1081" s="89">
        <v>521.40359999999998</v>
      </c>
    </row>
    <row r="1082" spans="1:2" x14ac:dyDescent="0.2">
      <c r="A1082" s="88" t="s">
        <v>7219</v>
      </c>
      <c r="B1082" s="89">
        <v>518.24360000000001</v>
      </c>
    </row>
    <row r="1083" spans="1:2" x14ac:dyDescent="0.2">
      <c r="A1083" s="88" t="s">
        <v>7220</v>
      </c>
      <c r="B1083" s="89">
        <v>518.24360000000001</v>
      </c>
    </row>
    <row r="1084" spans="1:2" x14ac:dyDescent="0.2">
      <c r="A1084" s="88" t="s">
        <v>7221</v>
      </c>
      <c r="B1084" s="89">
        <v>518.24360000000001</v>
      </c>
    </row>
    <row r="1085" spans="1:2" x14ac:dyDescent="0.2">
      <c r="A1085" s="88" t="s">
        <v>7222</v>
      </c>
      <c r="B1085" s="89">
        <v>155.95400000000001</v>
      </c>
    </row>
    <row r="1086" spans="1:2" x14ac:dyDescent="0.2">
      <c r="A1086" s="88" t="s">
        <v>7223</v>
      </c>
      <c r="B1086" s="89">
        <v>151.804</v>
      </c>
    </row>
    <row r="1087" spans="1:2" x14ac:dyDescent="0.2">
      <c r="A1087" s="88" t="s">
        <v>7224</v>
      </c>
      <c r="B1087" s="89">
        <v>151.804</v>
      </c>
    </row>
    <row r="1088" spans="1:2" x14ac:dyDescent="0.2">
      <c r="A1088" s="88" t="s">
        <v>7225</v>
      </c>
      <c r="B1088" s="89">
        <v>151.804</v>
      </c>
    </row>
    <row r="1089" spans="1:2" x14ac:dyDescent="0.2">
      <c r="A1089" s="88" t="s">
        <v>7226</v>
      </c>
      <c r="B1089" s="89">
        <v>155.13400000000001</v>
      </c>
    </row>
    <row r="1090" spans="1:2" x14ac:dyDescent="0.2">
      <c r="A1090" s="88" t="s">
        <v>7227</v>
      </c>
      <c r="B1090" s="89">
        <v>152.35399999999998</v>
      </c>
    </row>
    <row r="1091" spans="1:2" x14ac:dyDescent="0.2">
      <c r="A1091" s="88" t="s">
        <v>7228</v>
      </c>
      <c r="B1091" s="89">
        <v>152.35399999999998</v>
      </c>
    </row>
    <row r="1092" spans="1:2" x14ac:dyDescent="0.2">
      <c r="A1092" s="88" t="s">
        <v>7229</v>
      </c>
      <c r="B1092" s="89">
        <v>152.35399999999998</v>
      </c>
    </row>
    <row r="1093" spans="1:2" x14ac:dyDescent="0.2">
      <c r="A1093" s="88" t="s">
        <v>7230</v>
      </c>
      <c r="B1093" s="89">
        <v>252.21600000000001</v>
      </c>
    </row>
    <row r="1094" spans="1:2" x14ac:dyDescent="0.2">
      <c r="A1094" s="88" t="s">
        <v>7231</v>
      </c>
      <c r="B1094" s="89">
        <v>234.48599999999999</v>
      </c>
    </row>
    <row r="1095" spans="1:2" x14ac:dyDescent="0.2">
      <c r="A1095" s="88" t="s">
        <v>7232</v>
      </c>
      <c r="B1095" s="89">
        <v>234.48599999999999</v>
      </c>
    </row>
    <row r="1096" spans="1:2" x14ac:dyDescent="0.2">
      <c r="A1096" s="88" t="s">
        <v>7233</v>
      </c>
      <c r="B1096" s="89">
        <v>234.48599999999999</v>
      </c>
    </row>
    <row r="1097" spans="1:2" x14ac:dyDescent="0.2">
      <c r="A1097" s="88" t="s">
        <v>7234</v>
      </c>
      <c r="B1097" s="89">
        <v>25.164400000000001</v>
      </c>
    </row>
    <row r="1098" spans="1:2" x14ac:dyDescent="0.2">
      <c r="A1098" s="88" t="s">
        <v>7235</v>
      </c>
      <c r="B1098" s="89">
        <v>24.2044</v>
      </c>
    </row>
    <row r="1099" spans="1:2" x14ac:dyDescent="0.2">
      <c r="A1099" s="88" t="s">
        <v>7236</v>
      </c>
      <c r="B1099" s="89">
        <v>24.2044</v>
      </c>
    </row>
    <row r="1100" spans="1:2" x14ac:dyDescent="0.2">
      <c r="A1100" s="88" t="s">
        <v>7237</v>
      </c>
      <c r="B1100" s="89">
        <v>24.2044</v>
      </c>
    </row>
    <row r="1101" spans="1:2" x14ac:dyDescent="0.2">
      <c r="A1101" s="88" t="s">
        <v>7238</v>
      </c>
      <c r="B1101" s="89">
        <v>97.11</v>
      </c>
    </row>
    <row r="1102" spans="1:2" x14ac:dyDescent="0.2">
      <c r="A1102" s="88" t="s">
        <v>7238</v>
      </c>
      <c r="B1102" s="89">
        <v>165.03800000000001</v>
      </c>
    </row>
    <row r="1103" spans="1:2" x14ac:dyDescent="0.2">
      <c r="A1103" s="88" t="s">
        <v>7239</v>
      </c>
      <c r="B1103" s="89">
        <v>97.11</v>
      </c>
    </row>
    <row r="1104" spans="1:2" x14ac:dyDescent="0.2">
      <c r="A1104" s="88" t="s">
        <v>7240</v>
      </c>
      <c r="B1104" s="89">
        <v>97.11</v>
      </c>
    </row>
    <row r="1105" spans="1:2" x14ac:dyDescent="0.2">
      <c r="A1105" s="88" t="s">
        <v>7241</v>
      </c>
      <c r="B1105" s="89">
        <v>97.97999999999999</v>
      </c>
    </row>
    <row r="1106" spans="1:2" x14ac:dyDescent="0.2">
      <c r="A1106" s="88" t="s">
        <v>7242</v>
      </c>
      <c r="B1106" s="89">
        <v>169.92599999999999</v>
      </c>
    </row>
    <row r="1107" spans="1:2" x14ac:dyDescent="0.2">
      <c r="A1107" s="88" t="s">
        <v>7242</v>
      </c>
      <c r="B1107" s="89">
        <v>267.74400000000003</v>
      </c>
    </row>
    <row r="1108" spans="1:2" x14ac:dyDescent="0.2">
      <c r="A1108" s="88" t="s">
        <v>7243</v>
      </c>
      <c r="B1108" s="89">
        <v>169.93</v>
      </c>
    </row>
    <row r="1109" spans="1:2" x14ac:dyDescent="0.2">
      <c r="A1109" s="88" t="s">
        <v>7244</v>
      </c>
      <c r="B1109" s="89">
        <v>169.93</v>
      </c>
    </row>
    <row r="1110" spans="1:2" x14ac:dyDescent="0.2">
      <c r="A1110" s="88" t="s">
        <v>7245</v>
      </c>
      <c r="B1110" s="89">
        <v>179.82600000000002</v>
      </c>
    </row>
    <row r="1111" spans="1:2" x14ac:dyDescent="0.2">
      <c r="A1111" s="88" t="s">
        <v>7246</v>
      </c>
      <c r="B1111" s="89">
        <v>547.70799999999997</v>
      </c>
    </row>
    <row r="1112" spans="1:2" x14ac:dyDescent="0.2">
      <c r="A1112" s="88" t="s">
        <v>7247</v>
      </c>
      <c r="B1112" s="89">
        <v>528.97800000000007</v>
      </c>
    </row>
    <row r="1113" spans="1:2" x14ac:dyDescent="0.2">
      <c r="A1113" s="88" t="s">
        <v>7248</v>
      </c>
      <c r="B1113" s="89">
        <v>528.98</v>
      </c>
    </row>
    <row r="1114" spans="1:2" x14ac:dyDescent="0.2">
      <c r="A1114" s="88" t="s">
        <v>7249</v>
      </c>
      <c r="B1114" s="89">
        <v>528.98</v>
      </c>
    </row>
    <row r="1115" spans="1:2" x14ac:dyDescent="0.2">
      <c r="A1115" s="88" t="s">
        <v>7250</v>
      </c>
      <c r="B1115" s="89">
        <v>161.24360000000001</v>
      </c>
    </row>
    <row r="1116" spans="1:2" x14ac:dyDescent="0.2">
      <c r="A1116" s="88" t="s">
        <v>7251</v>
      </c>
      <c r="B1116" s="89">
        <v>161.24</v>
      </c>
    </row>
    <row r="1117" spans="1:2" x14ac:dyDescent="0.2">
      <c r="A1117" s="88" t="s">
        <v>7252</v>
      </c>
      <c r="B1117" s="89">
        <v>161.24</v>
      </c>
    </row>
    <row r="1118" spans="1:2" x14ac:dyDescent="0.2">
      <c r="A1118" s="88" t="s">
        <v>7253</v>
      </c>
      <c r="B1118" s="89">
        <v>173.1936</v>
      </c>
    </row>
    <row r="1119" spans="1:2" x14ac:dyDescent="0.2">
      <c r="A1119" s="88" t="s">
        <v>7254</v>
      </c>
      <c r="B1119" s="89">
        <v>149.39359999999999</v>
      </c>
    </row>
    <row r="1120" spans="1:2" x14ac:dyDescent="0.2">
      <c r="A1120" s="88" t="s">
        <v>7255</v>
      </c>
      <c r="B1120" s="89">
        <v>149.38999999999999</v>
      </c>
    </row>
    <row r="1121" spans="1:2" x14ac:dyDescent="0.2">
      <c r="A1121" s="88" t="s">
        <v>7256</v>
      </c>
      <c r="B1121" s="89">
        <v>149.38999999999999</v>
      </c>
    </row>
    <row r="1122" spans="1:2" x14ac:dyDescent="0.2">
      <c r="A1122" s="88" t="s">
        <v>7257</v>
      </c>
      <c r="B1122" s="89">
        <v>159.33359999999999</v>
      </c>
    </row>
    <row r="1123" spans="1:2" x14ac:dyDescent="0.2">
      <c r="A1123" s="88" t="s">
        <v>7258</v>
      </c>
      <c r="B1123" s="89">
        <v>223.136</v>
      </c>
    </row>
    <row r="1124" spans="1:2" x14ac:dyDescent="0.2">
      <c r="A1124" s="88" t="s">
        <v>7259</v>
      </c>
      <c r="B1124" s="89">
        <v>223.14</v>
      </c>
    </row>
    <row r="1125" spans="1:2" x14ac:dyDescent="0.2">
      <c r="A1125" s="88" t="s">
        <v>7260</v>
      </c>
      <c r="B1125" s="89">
        <v>223.14</v>
      </c>
    </row>
    <row r="1126" spans="1:2" x14ac:dyDescent="0.2">
      <c r="A1126" s="88" t="s">
        <v>7261</v>
      </c>
      <c r="B1126" s="89">
        <v>294.39599999999996</v>
      </c>
    </row>
    <row r="1127" spans="1:2" x14ac:dyDescent="0.2">
      <c r="A1127" s="88" t="s">
        <v>7262</v>
      </c>
      <c r="B1127" s="89">
        <v>24.7944</v>
      </c>
    </row>
    <row r="1128" spans="1:2" x14ac:dyDescent="0.2">
      <c r="A1128" s="88" t="s">
        <v>7263</v>
      </c>
      <c r="B1128" s="89">
        <v>24.79</v>
      </c>
    </row>
    <row r="1129" spans="1:2" x14ac:dyDescent="0.2">
      <c r="A1129" s="88" t="s">
        <v>7264</v>
      </c>
      <c r="B1129" s="89">
        <v>24.79</v>
      </c>
    </row>
    <row r="1130" spans="1:2" x14ac:dyDescent="0.2">
      <c r="A1130" s="88" t="s">
        <v>7265</v>
      </c>
      <c r="B1130" s="89">
        <v>28.3644</v>
      </c>
    </row>
    <row r="1131" spans="1:2" x14ac:dyDescent="0.2">
      <c r="A1131" s="88" t="s">
        <v>7266</v>
      </c>
      <c r="B1131" s="89">
        <v>97.11</v>
      </c>
    </row>
    <row r="1132" spans="1:2" x14ac:dyDescent="0.2">
      <c r="A1132" s="88" t="s">
        <v>7267</v>
      </c>
      <c r="B1132" s="89">
        <v>97.11</v>
      </c>
    </row>
    <row r="1133" spans="1:2" x14ac:dyDescent="0.2">
      <c r="A1133" s="88" t="s">
        <v>7268</v>
      </c>
      <c r="B1133" s="89">
        <v>97.11</v>
      </c>
    </row>
    <row r="1134" spans="1:2" x14ac:dyDescent="0.2">
      <c r="A1134" s="88" t="s">
        <v>7269</v>
      </c>
      <c r="B1134" s="89">
        <v>97.98</v>
      </c>
    </row>
    <row r="1135" spans="1:2" x14ac:dyDescent="0.2">
      <c r="A1135" s="88" t="s">
        <v>7270</v>
      </c>
      <c r="B1135" s="89">
        <v>169.93</v>
      </c>
    </row>
    <row r="1136" spans="1:2" x14ac:dyDescent="0.2">
      <c r="A1136" s="88" t="s">
        <v>7271</v>
      </c>
      <c r="B1136" s="89">
        <v>169.93</v>
      </c>
    </row>
    <row r="1137" spans="1:2" x14ac:dyDescent="0.2">
      <c r="A1137" s="88" t="s">
        <v>7272</v>
      </c>
      <c r="B1137" s="89">
        <v>169.93</v>
      </c>
    </row>
    <row r="1138" spans="1:2" x14ac:dyDescent="0.2">
      <c r="A1138" s="88" t="s">
        <v>7273</v>
      </c>
      <c r="B1138" s="89">
        <v>179.83</v>
      </c>
    </row>
    <row r="1139" spans="1:2" x14ac:dyDescent="0.2">
      <c r="A1139" s="88" t="s">
        <v>7274</v>
      </c>
      <c r="B1139" s="89">
        <v>547.71</v>
      </c>
    </row>
    <row r="1140" spans="1:2" x14ac:dyDescent="0.2">
      <c r="A1140" s="88" t="s">
        <v>7275</v>
      </c>
      <c r="B1140" s="89">
        <v>528.98</v>
      </c>
    </row>
    <row r="1141" spans="1:2" x14ac:dyDescent="0.2">
      <c r="A1141" s="88" t="s">
        <v>7276</v>
      </c>
      <c r="B1141" s="89">
        <v>528.98</v>
      </c>
    </row>
    <row r="1142" spans="1:2" x14ac:dyDescent="0.2">
      <c r="A1142" s="88" t="s">
        <v>7277</v>
      </c>
      <c r="B1142" s="89">
        <v>528.98</v>
      </c>
    </row>
    <row r="1143" spans="1:2" x14ac:dyDescent="0.2">
      <c r="A1143" s="88" t="s">
        <v>7278</v>
      </c>
      <c r="B1143" s="89">
        <v>161.24</v>
      </c>
    </row>
    <row r="1144" spans="1:2" x14ac:dyDescent="0.2">
      <c r="A1144" s="88" t="s">
        <v>7279</v>
      </c>
      <c r="B1144" s="89">
        <v>161.24</v>
      </c>
    </row>
    <row r="1145" spans="1:2" x14ac:dyDescent="0.2">
      <c r="A1145" s="88" t="s">
        <v>7280</v>
      </c>
      <c r="B1145" s="89">
        <v>161.24</v>
      </c>
    </row>
    <row r="1146" spans="1:2" x14ac:dyDescent="0.2">
      <c r="A1146" s="88" t="s">
        <v>7281</v>
      </c>
      <c r="B1146" s="89">
        <v>173.19</v>
      </c>
    </row>
    <row r="1147" spans="1:2" x14ac:dyDescent="0.2">
      <c r="A1147" s="88" t="s">
        <v>7282</v>
      </c>
      <c r="B1147" s="89">
        <v>149.38999999999999</v>
      </c>
    </row>
    <row r="1148" spans="1:2" x14ac:dyDescent="0.2">
      <c r="A1148" s="88" t="s">
        <v>7283</v>
      </c>
      <c r="B1148" s="89">
        <v>149.38999999999999</v>
      </c>
    </row>
    <row r="1149" spans="1:2" x14ac:dyDescent="0.2">
      <c r="A1149" s="88" t="s">
        <v>7284</v>
      </c>
      <c r="B1149" s="89">
        <v>149.38999999999999</v>
      </c>
    </row>
    <row r="1150" spans="1:2" x14ac:dyDescent="0.2">
      <c r="A1150" s="88" t="s">
        <v>7285</v>
      </c>
      <c r="B1150" s="89">
        <v>159.33000000000001</v>
      </c>
    </row>
    <row r="1151" spans="1:2" x14ac:dyDescent="0.2">
      <c r="A1151" s="88" t="s">
        <v>7286</v>
      </c>
      <c r="B1151" s="89">
        <v>223.14</v>
      </c>
    </row>
    <row r="1152" spans="1:2" x14ac:dyDescent="0.2">
      <c r="A1152" s="88" t="s">
        <v>7287</v>
      </c>
      <c r="B1152" s="89">
        <v>223.14</v>
      </c>
    </row>
    <row r="1153" spans="1:2" x14ac:dyDescent="0.2">
      <c r="A1153" s="88" t="s">
        <v>7288</v>
      </c>
      <c r="B1153" s="89">
        <v>223.14</v>
      </c>
    </row>
    <row r="1154" spans="1:2" x14ac:dyDescent="0.2">
      <c r="A1154" s="88" t="s">
        <v>7289</v>
      </c>
      <c r="B1154" s="89">
        <v>294.39999999999998</v>
      </c>
    </row>
    <row r="1155" spans="1:2" x14ac:dyDescent="0.2">
      <c r="A1155" s="88" t="s">
        <v>7290</v>
      </c>
      <c r="B1155" s="89">
        <v>24.79</v>
      </c>
    </row>
    <row r="1156" spans="1:2" x14ac:dyDescent="0.2">
      <c r="A1156" s="88" t="s">
        <v>7291</v>
      </c>
      <c r="B1156" s="89">
        <v>24.79</v>
      </c>
    </row>
    <row r="1157" spans="1:2" x14ac:dyDescent="0.2">
      <c r="A1157" s="88" t="s">
        <v>7292</v>
      </c>
      <c r="B1157" s="89">
        <v>24.79</v>
      </c>
    </row>
    <row r="1158" spans="1:2" x14ac:dyDescent="0.2">
      <c r="A1158" s="88" t="s">
        <v>7293</v>
      </c>
      <c r="B1158" s="89">
        <v>28.36</v>
      </c>
    </row>
    <row r="1159" spans="1:2" x14ac:dyDescent="0.2">
      <c r="A1159" s="88" t="s">
        <v>7294</v>
      </c>
      <c r="B1159" s="89">
        <v>286.428</v>
      </c>
    </row>
    <row r="1160" spans="1:2" x14ac:dyDescent="0.2">
      <c r="A1160" s="88" t="s">
        <v>7295</v>
      </c>
      <c r="B1160" s="89">
        <v>286.428</v>
      </c>
    </row>
    <row r="1161" spans="1:2" x14ac:dyDescent="0.2">
      <c r="A1161" s="88" t="s">
        <v>7296</v>
      </c>
      <c r="B1161" s="89">
        <v>286.428</v>
      </c>
    </row>
    <row r="1162" spans="1:2" x14ac:dyDescent="0.2">
      <c r="A1162" s="88" t="s">
        <v>7297</v>
      </c>
      <c r="B1162" s="89">
        <v>123.264</v>
      </c>
    </row>
    <row r="1163" spans="1:2" x14ac:dyDescent="0.2">
      <c r="A1163" s="88" t="s">
        <v>4955</v>
      </c>
      <c r="B1163" s="89">
        <v>123.264</v>
      </c>
    </row>
    <row r="1164" spans="1:2" x14ac:dyDescent="0.2">
      <c r="A1164" s="88" t="s">
        <v>7298</v>
      </c>
      <c r="B1164" s="89">
        <v>123.264</v>
      </c>
    </row>
    <row r="1165" spans="1:2" x14ac:dyDescent="0.2">
      <c r="A1165" s="88" t="s">
        <v>7299</v>
      </c>
      <c r="B1165" s="89">
        <v>112.97280000000001</v>
      </c>
    </row>
    <row r="1166" spans="1:2" x14ac:dyDescent="0.2">
      <c r="A1166" s="88" t="s">
        <v>7300</v>
      </c>
      <c r="B1166" s="89">
        <v>112.97280000000001</v>
      </c>
    </row>
    <row r="1167" spans="1:2" x14ac:dyDescent="0.2">
      <c r="A1167" s="88" t="s">
        <v>7301</v>
      </c>
      <c r="B1167" s="89">
        <v>112.97280000000001</v>
      </c>
    </row>
    <row r="1168" spans="1:2" x14ac:dyDescent="0.2">
      <c r="A1168" s="88" t="s">
        <v>7302</v>
      </c>
      <c r="B1168" s="89">
        <v>503.80399999999997</v>
      </c>
    </row>
    <row r="1169" spans="1:2" x14ac:dyDescent="0.2">
      <c r="A1169" s="88" t="s">
        <v>7303</v>
      </c>
      <c r="B1169" s="89">
        <v>503.80399999999997</v>
      </c>
    </row>
    <row r="1170" spans="1:2" x14ac:dyDescent="0.2">
      <c r="A1170" s="88" t="s">
        <v>7304</v>
      </c>
      <c r="B1170" s="89">
        <v>503.80399999999997</v>
      </c>
    </row>
    <row r="1171" spans="1:2" x14ac:dyDescent="0.2">
      <c r="A1171" s="88" t="s">
        <v>7305</v>
      </c>
      <c r="B1171" s="89">
        <v>155.4752</v>
      </c>
    </row>
    <row r="1172" spans="1:2" x14ac:dyDescent="0.2">
      <c r="A1172" s="88" t="s">
        <v>7306</v>
      </c>
      <c r="B1172" s="89">
        <v>155.4752</v>
      </c>
    </row>
    <row r="1173" spans="1:2" x14ac:dyDescent="0.2">
      <c r="A1173" s="88" t="s">
        <v>7307</v>
      </c>
      <c r="B1173" s="89">
        <v>155.4752</v>
      </c>
    </row>
    <row r="1174" spans="1:2" x14ac:dyDescent="0.2">
      <c r="A1174" s="88" t="s">
        <v>7308</v>
      </c>
      <c r="B1174" s="89">
        <v>149.3784</v>
      </c>
    </row>
    <row r="1175" spans="1:2" x14ac:dyDescent="0.2">
      <c r="A1175" s="88" t="s">
        <v>7309</v>
      </c>
      <c r="B1175" s="89">
        <v>149.3784</v>
      </c>
    </row>
    <row r="1176" spans="1:2" x14ac:dyDescent="0.2">
      <c r="A1176" s="88" t="s">
        <v>7310</v>
      </c>
      <c r="B1176" s="89">
        <v>149.3784</v>
      </c>
    </row>
    <row r="1177" spans="1:2" x14ac:dyDescent="0.2">
      <c r="A1177" s="88" t="s">
        <v>7311</v>
      </c>
      <c r="B1177" s="89">
        <v>231.83240000000001</v>
      </c>
    </row>
    <row r="1178" spans="1:2" x14ac:dyDescent="0.2">
      <c r="A1178" s="88" t="s">
        <v>7312</v>
      </c>
      <c r="B1178" s="89">
        <v>231.83240000000001</v>
      </c>
    </row>
    <row r="1179" spans="1:2" x14ac:dyDescent="0.2">
      <c r="A1179" s="88" t="s">
        <v>7313</v>
      </c>
      <c r="B1179" s="89">
        <v>231.83240000000001</v>
      </c>
    </row>
    <row r="1180" spans="1:2" x14ac:dyDescent="0.2">
      <c r="A1180" s="88" t="s">
        <v>7314</v>
      </c>
      <c r="B1180" s="89">
        <v>491.48</v>
      </c>
    </row>
    <row r="1181" spans="1:2" x14ac:dyDescent="0.2">
      <c r="A1181" s="88" t="s">
        <v>7315</v>
      </c>
      <c r="B1181" s="89">
        <v>491.48</v>
      </c>
    </row>
    <row r="1182" spans="1:2" x14ac:dyDescent="0.2">
      <c r="A1182" s="88" t="s">
        <v>7316</v>
      </c>
      <c r="B1182" s="89">
        <v>491.48</v>
      </c>
    </row>
    <row r="1183" spans="1:2" x14ac:dyDescent="0.2">
      <c r="A1183" s="88" t="s">
        <v>7317</v>
      </c>
      <c r="B1183" s="89">
        <v>181.90879999999999</v>
      </c>
    </row>
    <row r="1184" spans="1:2" x14ac:dyDescent="0.2">
      <c r="A1184" s="88" t="s">
        <v>7318</v>
      </c>
      <c r="B1184" s="89">
        <v>181.90879999999999</v>
      </c>
    </row>
    <row r="1185" spans="1:2" x14ac:dyDescent="0.2">
      <c r="A1185" s="88" t="s">
        <v>7319</v>
      </c>
      <c r="B1185" s="89">
        <v>181.90879999999999</v>
      </c>
    </row>
    <row r="1186" spans="1:2" x14ac:dyDescent="0.2">
      <c r="A1186" s="88" t="s">
        <v>7320</v>
      </c>
      <c r="B1186" s="89">
        <v>149.64519999999999</v>
      </c>
    </row>
    <row r="1187" spans="1:2" x14ac:dyDescent="0.2">
      <c r="A1187" s="88" t="s">
        <v>7321</v>
      </c>
      <c r="B1187" s="89">
        <v>149.64519999999999</v>
      </c>
    </row>
    <row r="1188" spans="1:2" x14ac:dyDescent="0.2">
      <c r="A1188" s="88" t="s">
        <v>7322</v>
      </c>
      <c r="B1188" s="89">
        <v>149.64519999999999</v>
      </c>
    </row>
    <row r="1189" spans="1:2" x14ac:dyDescent="0.2">
      <c r="A1189" s="88" t="s">
        <v>7323</v>
      </c>
      <c r="B1189" s="89">
        <v>249.4316</v>
      </c>
    </row>
    <row r="1190" spans="1:2" x14ac:dyDescent="0.2">
      <c r="A1190" s="88" t="s">
        <v>7324</v>
      </c>
      <c r="B1190" s="89">
        <v>249.4316</v>
      </c>
    </row>
    <row r="1191" spans="1:2" x14ac:dyDescent="0.2">
      <c r="A1191" s="88" t="s">
        <v>7325</v>
      </c>
      <c r="B1191" s="89">
        <v>249.4316</v>
      </c>
    </row>
    <row r="1192" spans="1:2" x14ac:dyDescent="0.2">
      <c r="A1192" s="88" t="s">
        <v>7326</v>
      </c>
      <c r="B1192" s="89">
        <v>24.564399999999999</v>
      </c>
    </row>
    <row r="1193" spans="1:2" x14ac:dyDescent="0.2">
      <c r="A1193" s="88" t="s">
        <v>7327</v>
      </c>
      <c r="B1193" s="89">
        <v>24.564399999999999</v>
      </c>
    </row>
    <row r="1194" spans="1:2" x14ac:dyDescent="0.2">
      <c r="A1194" s="88" t="s">
        <v>7328</v>
      </c>
      <c r="B1194" s="89">
        <v>24.564399999999999</v>
      </c>
    </row>
    <row r="1195" spans="1:2" x14ac:dyDescent="0.2">
      <c r="A1195" s="88" t="s">
        <v>4522</v>
      </c>
      <c r="B1195" s="89">
        <v>95.841999999999999</v>
      </c>
    </row>
    <row r="1196" spans="1:2" x14ac:dyDescent="0.2">
      <c r="A1196" s="88" t="s">
        <v>4522</v>
      </c>
      <c r="B1196" s="89">
        <v>161.30959999999999</v>
      </c>
    </row>
    <row r="1197" spans="1:2" x14ac:dyDescent="0.2">
      <c r="A1197" s="88" t="s">
        <v>7329</v>
      </c>
      <c r="B1197" s="89">
        <v>95.841999999999999</v>
      </c>
    </row>
    <row r="1198" spans="1:2" x14ac:dyDescent="0.2">
      <c r="A1198" s="88" t="s">
        <v>7330</v>
      </c>
      <c r="B1198" s="89">
        <v>95.841999999999999</v>
      </c>
    </row>
    <row r="1199" spans="1:2" x14ac:dyDescent="0.2">
      <c r="A1199" s="88" t="s">
        <v>7331</v>
      </c>
      <c r="B1199" s="89">
        <v>188.8048</v>
      </c>
    </row>
    <row r="1200" spans="1:2" x14ac:dyDescent="0.2">
      <c r="A1200" s="88" t="s">
        <v>7331</v>
      </c>
      <c r="B1200" s="89">
        <v>251.2028</v>
      </c>
    </row>
    <row r="1201" spans="1:2" x14ac:dyDescent="0.2">
      <c r="A1201" s="88" t="s">
        <v>7332</v>
      </c>
      <c r="B1201" s="89">
        <v>188.8048</v>
      </c>
    </row>
    <row r="1202" spans="1:2" x14ac:dyDescent="0.2">
      <c r="A1202" s="88" t="s">
        <v>7332</v>
      </c>
      <c r="B1202" s="89">
        <v>188.8048</v>
      </c>
    </row>
    <row r="1203" spans="1:2" x14ac:dyDescent="0.2">
      <c r="A1203" s="88" t="s">
        <v>7333</v>
      </c>
      <c r="B1203" s="89">
        <v>324.1884</v>
      </c>
    </row>
    <row r="1204" spans="1:2" x14ac:dyDescent="0.2">
      <c r="A1204" s="88" t="s">
        <v>7334</v>
      </c>
      <c r="B1204" s="89">
        <v>324.01839999999999</v>
      </c>
    </row>
    <row r="1205" spans="1:2" x14ac:dyDescent="0.2">
      <c r="A1205" s="88" t="s">
        <v>7335</v>
      </c>
      <c r="B1205" s="89">
        <v>324.01839999999999</v>
      </c>
    </row>
    <row r="1206" spans="1:2" x14ac:dyDescent="0.2">
      <c r="A1206" s="88" t="s">
        <v>7336</v>
      </c>
      <c r="B1206" s="89">
        <v>111.51679999999999</v>
      </c>
    </row>
    <row r="1207" spans="1:2" x14ac:dyDescent="0.2">
      <c r="A1207" s="88" t="s">
        <v>7336</v>
      </c>
      <c r="B1207" s="89">
        <v>172.70480000000001</v>
      </c>
    </row>
    <row r="1208" spans="1:2" x14ac:dyDescent="0.2">
      <c r="A1208" s="88" t="s">
        <v>7337</v>
      </c>
      <c r="B1208" s="89">
        <v>111.51679999999999</v>
      </c>
    </row>
    <row r="1209" spans="1:2" x14ac:dyDescent="0.2">
      <c r="A1209" s="88" t="s">
        <v>7338</v>
      </c>
      <c r="B1209" s="89">
        <v>111.51679999999999</v>
      </c>
    </row>
    <row r="1210" spans="1:2" x14ac:dyDescent="0.2">
      <c r="A1210" s="88" t="s">
        <v>7339</v>
      </c>
      <c r="B1210" s="89">
        <v>103.9152</v>
      </c>
    </row>
    <row r="1211" spans="1:2" x14ac:dyDescent="0.2">
      <c r="A1211" s="88" t="s">
        <v>7339</v>
      </c>
      <c r="B1211" s="89">
        <v>167.75319999999999</v>
      </c>
    </row>
    <row r="1212" spans="1:2" x14ac:dyDescent="0.2">
      <c r="A1212" s="88" t="s">
        <v>7340</v>
      </c>
      <c r="B1212" s="89">
        <v>103.9152</v>
      </c>
    </row>
    <row r="1213" spans="1:2" x14ac:dyDescent="0.2">
      <c r="A1213" s="88" t="s">
        <v>7341</v>
      </c>
      <c r="B1213" s="89">
        <v>103.9152</v>
      </c>
    </row>
    <row r="1214" spans="1:2" x14ac:dyDescent="0.2">
      <c r="A1214" s="88" t="s">
        <v>7342</v>
      </c>
      <c r="B1214" s="89">
        <v>589.63519999999994</v>
      </c>
    </row>
    <row r="1215" spans="1:2" x14ac:dyDescent="0.2">
      <c r="A1215" s="88" t="s">
        <v>7343</v>
      </c>
      <c r="B1215" s="89">
        <v>589.63519999999994</v>
      </c>
    </row>
    <row r="1216" spans="1:2" x14ac:dyDescent="0.2">
      <c r="A1216" s="88" t="s">
        <v>7344</v>
      </c>
      <c r="B1216" s="89">
        <v>589.63519999999994</v>
      </c>
    </row>
    <row r="1217" spans="1:2" x14ac:dyDescent="0.2">
      <c r="A1217" s="88" t="s">
        <v>7345</v>
      </c>
      <c r="B1217" s="89">
        <v>143.8032</v>
      </c>
    </row>
    <row r="1218" spans="1:2" x14ac:dyDescent="0.2">
      <c r="A1218" s="88" t="s">
        <v>7346</v>
      </c>
      <c r="B1218" s="89">
        <v>143.8032</v>
      </c>
    </row>
    <row r="1219" spans="1:2" x14ac:dyDescent="0.2">
      <c r="A1219" s="88" t="s">
        <v>7347</v>
      </c>
      <c r="B1219" s="89">
        <v>143.8032</v>
      </c>
    </row>
    <row r="1220" spans="1:2" x14ac:dyDescent="0.2">
      <c r="A1220" s="88" t="s">
        <v>7348</v>
      </c>
      <c r="B1220" s="89">
        <v>132.006</v>
      </c>
    </row>
    <row r="1221" spans="1:2" x14ac:dyDescent="0.2">
      <c r="A1221" s="88" t="s">
        <v>7349</v>
      </c>
      <c r="B1221" s="89">
        <v>132.006</v>
      </c>
    </row>
    <row r="1222" spans="1:2" x14ac:dyDescent="0.2">
      <c r="A1222" s="88" t="s">
        <v>7350</v>
      </c>
      <c r="B1222" s="89">
        <v>132.006</v>
      </c>
    </row>
    <row r="1223" spans="1:2" x14ac:dyDescent="0.2">
      <c r="A1223" s="88" t="s">
        <v>7351</v>
      </c>
      <c r="B1223" s="89">
        <v>240.76</v>
      </c>
    </row>
    <row r="1224" spans="1:2" x14ac:dyDescent="0.2">
      <c r="A1224" s="88" t="s">
        <v>7352</v>
      </c>
      <c r="B1224" s="89">
        <v>240.76</v>
      </c>
    </row>
    <row r="1225" spans="1:2" x14ac:dyDescent="0.2">
      <c r="A1225" s="88" t="s">
        <v>7353</v>
      </c>
      <c r="B1225" s="89">
        <v>240.76</v>
      </c>
    </row>
    <row r="1226" spans="1:2" x14ac:dyDescent="0.2">
      <c r="A1226" s="88" t="s">
        <v>7354</v>
      </c>
      <c r="B1226" s="89">
        <v>265.81600000000003</v>
      </c>
    </row>
    <row r="1227" spans="1:2" x14ac:dyDescent="0.2">
      <c r="A1227" s="88" t="s">
        <v>7355</v>
      </c>
      <c r="B1227" s="89">
        <v>145.19319999999999</v>
      </c>
    </row>
    <row r="1228" spans="1:2" x14ac:dyDescent="0.2">
      <c r="A1228" s="88" t="s">
        <v>7356</v>
      </c>
      <c r="B1228" s="89">
        <v>143.60680000000002</v>
      </c>
    </row>
    <row r="1229" spans="1:2" ht="14.4" x14ac:dyDescent="0.3">
      <c r="A1229" s="90" t="s">
        <v>7357</v>
      </c>
      <c r="B1229" s="91">
        <v>223.52</v>
      </c>
    </row>
    <row r="1230" spans="1:2" ht="14.4" x14ac:dyDescent="0.3">
      <c r="A1230" s="90" t="s">
        <v>7358</v>
      </c>
      <c r="B1230" s="91">
        <v>223.51691600000001</v>
      </c>
    </row>
    <row r="1231" spans="1:2" ht="14.4" x14ac:dyDescent="0.3">
      <c r="A1231" s="90" t="s">
        <v>7359</v>
      </c>
      <c r="B1231" s="91">
        <v>223.52</v>
      </c>
    </row>
    <row r="1232" spans="1:2" ht="14.4" x14ac:dyDescent="0.3">
      <c r="A1232" s="90" t="s">
        <v>7360</v>
      </c>
      <c r="B1232" s="91">
        <v>125.322468</v>
      </c>
    </row>
    <row r="1233" spans="1:2" ht="14.4" x14ac:dyDescent="0.3">
      <c r="A1233" s="90" t="s">
        <v>7361</v>
      </c>
      <c r="B1233" s="91">
        <v>188.90639999999999</v>
      </c>
    </row>
    <row r="1234" spans="1:2" ht="14.4" x14ac:dyDescent="0.3">
      <c r="A1234" s="90" t="s">
        <v>7362</v>
      </c>
      <c r="B1234" s="91">
        <v>102.4696788</v>
      </c>
    </row>
    <row r="1235" spans="1:2" ht="14.4" x14ac:dyDescent="0.3">
      <c r="A1235" s="90" t="s">
        <v>7363</v>
      </c>
      <c r="B1235" s="91">
        <v>108.4696788</v>
      </c>
    </row>
    <row r="1236" spans="1:2" ht="14.4" x14ac:dyDescent="0.3">
      <c r="A1236" s="90" t="s">
        <v>7364</v>
      </c>
      <c r="B1236" s="91">
        <v>111.65967879999999</v>
      </c>
    </row>
    <row r="1237" spans="1:2" ht="14.4" x14ac:dyDescent="0.3">
      <c r="A1237" s="90" t="s">
        <v>7365</v>
      </c>
      <c r="B1237" s="91">
        <v>157.69039999999998</v>
      </c>
    </row>
    <row r="1238" spans="1:2" ht="14.4" x14ac:dyDescent="0.3">
      <c r="A1238" s="90" t="s">
        <v>7366</v>
      </c>
      <c r="B1238" s="91">
        <v>81.676128000000006</v>
      </c>
    </row>
    <row r="1239" spans="1:2" ht="14.4" x14ac:dyDescent="0.3">
      <c r="A1239" s="90" t="s">
        <v>7367</v>
      </c>
      <c r="B1239" s="91">
        <v>97.136127999999999</v>
      </c>
    </row>
    <row r="1240" spans="1:2" ht="14.4" x14ac:dyDescent="0.3">
      <c r="A1240" s="90" t="s">
        <v>7368</v>
      </c>
      <c r="B1240" s="91">
        <v>99.836128000000002</v>
      </c>
    </row>
    <row r="1241" spans="1:2" ht="14.4" x14ac:dyDescent="0.3">
      <c r="A1241" s="90" t="s">
        <v>7369</v>
      </c>
      <c r="B1241" s="91">
        <v>145.88240000000002</v>
      </c>
    </row>
    <row r="1242" spans="1:2" ht="14.4" x14ac:dyDescent="0.3">
      <c r="A1242" s="90" t="s">
        <v>7370</v>
      </c>
      <c r="B1242" s="91">
        <v>93.810442719999998</v>
      </c>
    </row>
    <row r="1243" spans="1:2" ht="14.4" x14ac:dyDescent="0.3">
      <c r="A1243" s="90" t="s">
        <v>7371</v>
      </c>
      <c r="B1243" s="91">
        <v>101.13044271999999</v>
      </c>
    </row>
    <row r="1244" spans="1:2" ht="14.4" x14ac:dyDescent="0.3">
      <c r="A1244" s="90" t="s">
        <v>7372</v>
      </c>
      <c r="B1244" s="91">
        <v>104.64044272000001</v>
      </c>
    </row>
    <row r="1245" spans="1:2" ht="14.4" x14ac:dyDescent="0.3">
      <c r="A1245" s="90" t="s">
        <v>7373</v>
      </c>
      <c r="B1245" s="91">
        <v>194.32039999999998</v>
      </c>
    </row>
    <row r="1246" spans="1:2" ht="14.4" x14ac:dyDescent="0.3">
      <c r="A1246" s="90" t="s">
        <v>7374</v>
      </c>
      <c r="B1246" s="91">
        <v>430.15214799999995</v>
      </c>
    </row>
    <row r="1247" spans="1:2" ht="14.4" x14ac:dyDescent="0.3">
      <c r="A1247" s="90" t="s">
        <v>7375</v>
      </c>
      <c r="B1247" s="91">
        <v>373.13760372000002</v>
      </c>
    </row>
    <row r="1248" spans="1:2" ht="14.4" x14ac:dyDescent="0.3">
      <c r="A1248" s="90" t="s">
        <v>7376</v>
      </c>
      <c r="B1248" s="91">
        <v>375.56251999999995</v>
      </c>
    </row>
    <row r="1249" spans="1:2" ht="14.4" x14ac:dyDescent="0.3">
      <c r="A1249" s="90" t="s">
        <v>7377</v>
      </c>
      <c r="B1249" s="91">
        <v>460.63174800000002</v>
      </c>
    </row>
    <row r="1250" spans="1:2" ht="14.4" x14ac:dyDescent="0.3">
      <c r="A1250" s="90" t="s">
        <v>5840</v>
      </c>
      <c r="B1250" s="91">
        <v>350.67023999999998</v>
      </c>
    </row>
    <row r="1251" spans="1:2" ht="14.4" x14ac:dyDescent="0.3">
      <c r="A1251" s="90" t="s">
        <v>7378</v>
      </c>
      <c r="B1251" s="91">
        <v>360.4436</v>
      </c>
    </row>
    <row r="1252" spans="1:2" ht="14.4" x14ac:dyDescent="0.3">
      <c r="A1252" s="90" t="s">
        <v>7379</v>
      </c>
      <c r="B1252" s="91">
        <v>276.32673599999998</v>
      </c>
    </row>
    <row r="1253" spans="1:2" ht="14.4" x14ac:dyDescent="0.3">
      <c r="A1253" s="90" t="s">
        <v>6055</v>
      </c>
      <c r="B1253" s="91">
        <v>44.981999999999999</v>
      </c>
    </row>
    <row r="1254" spans="1:2" ht="14.4" x14ac:dyDescent="0.3">
      <c r="A1254" s="90" t="s">
        <v>6057</v>
      </c>
      <c r="B1254" s="91">
        <v>51.085599999999999</v>
      </c>
    </row>
    <row r="1255" spans="1:2" ht="14.4" x14ac:dyDescent="0.3">
      <c r="A1255" s="90" t="s">
        <v>6056</v>
      </c>
      <c r="B1255" s="91">
        <v>50.025599999999997</v>
      </c>
    </row>
    <row r="1256" spans="1:2" ht="14.4" x14ac:dyDescent="0.3">
      <c r="A1256" s="90" t="s">
        <v>7380</v>
      </c>
      <c r="B1256" s="91">
        <v>44.981999999999999</v>
      </c>
    </row>
    <row r="1257" spans="1:2" ht="14.4" x14ac:dyDescent="0.3">
      <c r="A1257" s="90" t="s">
        <v>7381</v>
      </c>
      <c r="B1257" s="91">
        <v>51.085599999999999</v>
      </c>
    </row>
    <row r="1258" spans="1:2" ht="14.4" x14ac:dyDescent="0.3">
      <c r="A1258" s="90" t="s">
        <v>7382</v>
      </c>
      <c r="B1258" s="91">
        <v>50.025599999999997</v>
      </c>
    </row>
    <row r="1259" spans="1:2" ht="14.4" x14ac:dyDescent="0.3">
      <c r="A1259" s="90" t="s">
        <v>6043</v>
      </c>
      <c r="B1259" s="91">
        <v>364.1188128</v>
      </c>
    </row>
    <row r="1260" spans="1:2" ht="14.4" x14ac:dyDescent="0.3">
      <c r="A1260" s="90" t="s">
        <v>7383</v>
      </c>
      <c r="B1260" s="91">
        <v>361.48881280000001</v>
      </c>
    </row>
    <row r="1261" spans="1:2" ht="14.4" x14ac:dyDescent="0.3">
      <c r="A1261" s="90" t="s">
        <v>7384</v>
      </c>
      <c r="B1261" s="91">
        <v>175.47199999999998</v>
      </c>
    </row>
    <row r="1262" spans="1:2" ht="14.4" x14ac:dyDescent="0.3">
      <c r="A1262" s="90" t="s">
        <v>7385</v>
      </c>
      <c r="B1262" s="91">
        <v>26.433999999999997</v>
      </c>
    </row>
    <row r="1263" spans="1:2" ht="14.4" x14ac:dyDescent="0.3">
      <c r="A1263" s="90" t="s">
        <v>5939</v>
      </c>
      <c r="B1263" s="91">
        <v>344.146592</v>
      </c>
    </row>
    <row r="1264" spans="1:2" ht="14.4" x14ac:dyDescent="0.3">
      <c r="A1264" s="90" t="s">
        <v>7386</v>
      </c>
      <c r="B1264" s="91">
        <v>2.81</v>
      </c>
    </row>
    <row r="1265" spans="1:2" ht="14.4" x14ac:dyDescent="0.3">
      <c r="A1265" s="90" t="s">
        <v>7387</v>
      </c>
      <c r="B1265" s="91">
        <v>186.58</v>
      </c>
    </row>
    <row r="1266" spans="1:2" ht="14.4" x14ac:dyDescent="0.3">
      <c r="A1266" s="90" t="s">
        <v>5845</v>
      </c>
      <c r="B1266" s="91">
        <v>346.25</v>
      </c>
    </row>
    <row r="1267" spans="1:2" ht="14.4" x14ac:dyDescent="0.3">
      <c r="A1267" s="90" t="s">
        <v>5844</v>
      </c>
      <c r="B1267" s="91">
        <v>355.73</v>
      </c>
    </row>
    <row r="1268" spans="1:2" ht="14.4" x14ac:dyDescent="0.3">
      <c r="A1268" s="90" t="s">
        <v>5875</v>
      </c>
      <c r="B1268" s="91">
        <v>355.73</v>
      </c>
    </row>
    <row r="1269" spans="1:2" ht="14.4" x14ac:dyDescent="0.3">
      <c r="A1269" s="90" t="s">
        <v>7388</v>
      </c>
      <c r="B1269" s="91">
        <v>72.97</v>
      </c>
    </row>
    <row r="1270" spans="1:2" ht="14.4" x14ac:dyDescent="0.3">
      <c r="A1270" s="90" t="s">
        <v>6012</v>
      </c>
      <c r="B1270" s="91">
        <v>72.97</v>
      </c>
    </row>
    <row r="1271" spans="1:2" ht="14.4" x14ac:dyDescent="0.3">
      <c r="A1271" s="90" t="s">
        <v>7389</v>
      </c>
      <c r="B1271" s="91">
        <v>67</v>
      </c>
    </row>
    <row r="1272" spans="1:2" ht="14.4" x14ac:dyDescent="0.3">
      <c r="A1272" s="90" t="s">
        <v>7390</v>
      </c>
      <c r="B1272" s="91">
        <v>67</v>
      </c>
    </row>
    <row r="1273" spans="1:2" ht="14.4" x14ac:dyDescent="0.3">
      <c r="A1273" s="90" t="s">
        <v>6004</v>
      </c>
      <c r="B1273" s="91">
        <v>107.13</v>
      </c>
    </row>
    <row r="1274" spans="1:2" ht="14.4" x14ac:dyDescent="0.3">
      <c r="A1274" s="90" t="s">
        <v>5464</v>
      </c>
      <c r="B1274" s="91">
        <v>107.13</v>
      </c>
    </row>
    <row r="1275" spans="1:2" ht="14.4" x14ac:dyDescent="0.3">
      <c r="A1275" s="90" t="s">
        <v>5781</v>
      </c>
      <c r="B1275" s="91">
        <v>357.02</v>
      </c>
    </row>
    <row r="1276" spans="1:2" ht="14.4" x14ac:dyDescent="0.3">
      <c r="A1276" s="90" t="s">
        <v>7391</v>
      </c>
      <c r="B1276" s="91">
        <v>360.91</v>
      </c>
    </row>
    <row r="1277" spans="1:2" ht="14.4" x14ac:dyDescent="0.3">
      <c r="A1277" s="90" t="s">
        <v>7392</v>
      </c>
      <c r="B1277" s="91">
        <v>360.91</v>
      </c>
    </row>
    <row r="1278" spans="1:2" ht="14.4" x14ac:dyDescent="0.3">
      <c r="A1278" s="90" t="s">
        <v>7393</v>
      </c>
      <c r="B1278" s="91">
        <v>71.48</v>
      </c>
    </row>
    <row r="1279" spans="1:2" ht="14.4" x14ac:dyDescent="0.3">
      <c r="A1279" s="90" t="s">
        <v>5465</v>
      </c>
      <c r="B1279" s="91">
        <v>71.48</v>
      </c>
    </row>
    <row r="1280" spans="1:2" ht="14.4" x14ac:dyDescent="0.3">
      <c r="A1280" s="90" t="s">
        <v>7394</v>
      </c>
      <c r="B1280" s="91">
        <v>67.67</v>
      </c>
    </row>
    <row r="1281" spans="1:2" ht="14.4" x14ac:dyDescent="0.3">
      <c r="A1281" s="90" t="s">
        <v>7395</v>
      </c>
      <c r="B1281" s="91">
        <v>67.67</v>
      </c>
    </row>
    <row r="1282" spans="1:2" ht="14.4" x14ac:dyDescent="0.3">
      <c r="A1282" s="90" t="s">
        <v>7396</v>
      </c>
      <c r="B1282" s="91">
        <v>67.680000000000007</v>
      </c>
    </row>
    <row r="1283" spans="1:2" ht="14.4" x14ac:dyDescent="0.3">
      <c r="A1283" s="90" t="s">
        <v>7397</v>
      </c>
      <c r="B1283" s="91">
        <v>67.680000000000007</v>
      </c>
    </row>
    <row r="1284" spans="1:2" ht="14.4" x14ac:dyDescent="0.3">
      <c r="A1284" s="90" t="s">
        <v>7398</v>
      </c>
      <c r="B1284" s="91">
        <v>102.19</v>
      </c>
    </row>
    <row r="1285" spans="1:2" ht="14.4" x14ac:dyDescent="0.3">
      <c r="A1285" s="90" t="s">
        <v>7399</v>
      </c>
      <c r="B1285" s="91">
        <v>102.19</v>
      </c>
    </row>
    <row r="1286" spans="1:2" ht="14.4" x14ac:dyDescent="0.3">
      <c r="A1286" s="90" t="s">
        <v>6073</v>
      </c>
      <c r="B1286" s="91">
        <v>404.94</v>
      </c>
    </row>
    <row r="1287" spans="1:2" ht="14.4" x14ac:dyDescent="0.3">
      <c r="A1287" s="90" t="s">
        <v>5876</v>
      </c>
      <c r="B1287" s="91">
        <v>404.94</v>
      </c>
    </row>
    <row r="1288" spans="1:2" ht="14.4" x14ac:dyDescent="0.3">
      <c r="A1288" s="90" t="s">
        <v>7400</v>
      </c>
      <c r="B1288" s="91">
        <v>70.84</v>
      </c>
    </row>
    <row r="1289" spans="1:2" ht="14.4" x14ac:dyDescent="0.3">
      <c r="A1289" s="90" t="s">
        <v>5492</v>
      </c>
      <c r="B1289" s="91">
        <v>70.84</v>
      </c>
    </row>
    <row r="1290" spans="1:2" ht="14.4" x14ac:dyDescent="0.3">
      <c r="A1290" s="90" t="s">
        <v>6075</v>
      </c>
      <c r="B1290" s="91">
        <v>94.32</v>
      </c>
    </row>
    <row r="1291" spans="1:2" ht="14.4" x14ac:dyDescent="0.3">
      <c r="A1291" s="90" t="s">
        <v>5493</v>
      </c>
      <c r="B1291" s="91">
        <v>107.13</v>
      </c>
    </row>
    <row r="1292" spans="1:2" ht="14.4" x14ac:dyDescent="0.3">
      <c r="A1292" s="90" t="s">
        <v>6013</v>
      </c>
      <c r="B1292" s="91">
        <v>71.92</v>
      </c>
    </row>
    <row r="1293" spans="1:2" ht="14.4" x14ac:dyDescent="0.3">
      <c r="A1293" s="90" t="s">
        <v>6074</v>
      </c>
      <c r="B1293" s="91">
        <v>71.92</v>
      </c>
    </row>
    <row r="1294" spans="1:2" ht="14.4" x14ac:dyDescent="0.3">
      <c r="A1294" s="90" t="s">
        <v>5494</v>
      </c>
      <c r="B1294" s="91">
        <v>93.49</v>
      </c>
    </row>
    <row r="1295" spans="1:2" ht="14.4" x14ac:dyDescent="0.3">
      <c r="A1295" s="90" t="s">
        <v>7401</v>
      </c>
      <c r="B1295" s="91">
        <v>93.49</v>
      </c>
    </row>
    <row r="1296" spans="1:2" ht="14.4" x14ac:dyDescent="0.3">
      <c r="A1296" s="90" t="s">
        <v>5495</v>
      </c>
      <c r="B1296" s="91">
        <v>71.81</v>
      </c>
    </row>
    <row r="1297" spans="1:2" ht="14.4" x14ac:dyDescent="0.3">
      <c r="A1297" s="90" t="s">
        <v>7402</v>
      </c>
      <c r="B1297" s="91">
        <v>71.81</v>
      </c>
    </row>
    <row r="1298" spans="1:2" ht="14.4" x14ac:dyDescent="0.3">
      <c r="A1298" s="90" t="s">
        <v>7403</v>
      </c>
      <c r="B1298" s="91">
        <v>437.48</v>
      </c>
    </row>
    <row r="1299" spans="1:2" ht="14.4" x14ac:dyDescent="0.3">
      <c r="A1299" s="90" t="s">
        <v>7404</v>
      </c>
      <c r="B1299" s="91">
        <v>437.48</v>
      </c>
    </row>
    <row r="1300" spans="1:2" ht="14.4" x14ac:dyDescent="0.3">
      <c r="A1300" s="90" t="s">
        <v>5877</v>
      </c>
      <c r="B1300" s="91">
        <v>42.78</v>
      </c>
    </row>
    <row r="1301" spans="1:2" ht="14.4" x14ac:dyDescent="0.3">
      <c r="A1301" s="90" t="s">
        <v>6010</v>
      </c>
      <c r="B1301" s="91">
        <v>73.489999999999995</v>
      </c>
    </row>
    <row r="1302" spans="1:2" ht="14.4" x14ac:dyDescent="0.3">
      <c r="A1302" s="90" t="s">
        <v>6011</v>
      </c>
      <c r="B1302" s="91">
        <v>74.13</v>
      </c>
    </row>
    <row r="1303" spans="1:2" ht="14.4" x14ac:dyDescent="0.3">
      <c r="A1303" s="90" t="s">
        <v>7405</v>
      </c>
      <c r="B1303" s="91">
        <v>71.48</v>
      </c>
    </row>
    <row r="1304" spans="1:2" ht="14.4" x14ac:dyDescent="0.3">
      <c r="A1304" s="90" t="s">
        <v>7406</v>
      </c>
      <c r="B1304" s="91">
        <v>71.48</v>
      </c>
    </row>
    <row r="1305" spans="1:2" ht="14.4" x14ac:dyDescent="0.3">
      <c r="A1305" s="90" t="s">
        <v>5496</v>
      </c>
      <c r="B1305" s="91">
        <v>32.17</v>
      </c>
    </row>
    <row r="1306" spans="1:2" ht="14.4" x14ac:dyDescent="0.3">
      <c r="A1306" s="90" t="s">
        <v>7407</v>
      </c>
      <c r="B1306" s="91">
        <v>32.17</v>
      </c>
    </row>
    <row r="1307" spans="1:2" ht="14.4" x14ac:dyDescent="0.3">
      <c r="A1307" s="90" t="s">
        <v>5748</v>
      </c>
      <c r="B1307" s="91">
        <v>76.98</v>
      </c>
    </row>
    <row r="1308" spans="1:2" ht="14.4" x14ac:dyDescent="0.3">
      <c r="A1308" s="90" t="s">
        <v>5979</v>
      </c>
      <c r="B1308" s="91">
        <v>76.98</v>
      </c>
    </row>
    <row r="1309" spans="1:2" ht="14.4" x14ac:dyDescent="0.3">
      <c r="A1309" s="90" t="s">
        <v>7408</v>
      </c>
      <c r="B1309" s="91">
        <v>115.81</v>
      </c>
    </row>
    <row r="1310" spans="1:2" ht="14.4" x14ac:dyDescent="0.3">
      <c r="A1310" s="90" t="s">
        <v>7409</v>
      </c>
      <c r="B1310" s="91">
        <v>115.81</v>
      </c>
    </row>
    <row r="1311" spans="1:2" ht="14.4" x14ac:dyDescent="0.3">
      <c r="A1311" s="90" t="s">
        <v>5497</v>
      </c>
      <c r="B1311" s="91">
        <v>117.29</v>
      </c>
    </row>
    <row r="1312" spans="1:2" ht="14.4" x14ac:dyDescent="0.3">
      <c r="A1312" s="90" t="s">
        <v>5498</v>
      </c>
      <c r="B1312" s="91">
        <v>117.29</v>
      </c>
    </row>
    <row r="1313" spans="1:2" ht="14.4" x14ac:dyDescent="0.3">
      <c r="A1313" s="90" t="s">
        <v>7410</v>
      </c>
      <c r="B1313" s="91">
        <v>44.96</v>
      </c>
    </row>
    <row r="1314" spans="1:2" ht="14.4" x14ac:dyDescent="0.3">
      <c r="A1314" s="90" t="s">
        <v>7411</v>
      </c>
      <c r="B1314" s="91">
        <v>44.96</v>
      </c>
    </row>
    <row r="1315" spans="1:2" ht="14.4" x14ac:dyDescent="0.3">
      <c r="A1315" s="90" t="s">
        <v>7412</v>
      </c>
      <c r="B1315" s="91">
        <v>44.96</v>
      </c>
    </row>
    <row r="1316" spans="1:2" ht="14.4" x14ac:dyDescent="0.3">
      <c r="A1316" s="90" t="s">
        <v>7413</v>
      </c>
      <c r="B1316" s="91">
        <v>32.090000000000003</v>
      </c>
    </row>
    <row r="1317" spans="1:2" ht="14.4" x14ac:dyDescent="0.3">
      <c r="A1317" s="90" t="s">
        <v>7414</v>
      </c>
      <c r="B1317" s="91">
        <v>32.090000000000003</v>
      </c>
    </row>
    <row r="1318" spans="1:2" ht="14.4" x14ac:dyDescent="0.3">
      <c r="A1318" s="90" t="s">
        <v>7415</v>
      </c>
      <c r="B1318" s="91">
        <v>72.16</v>
      </c>
    </row>
    <row r="1319" spans="1:2" ht="14.4" x14ac:dyDescent="0.3">
      <c r="A1319" s="90" t="s">
        <v>7416</v>
      </c>
      <c r="B1319" s="91">
        <v>72.16</v>
      </c>
    </row>
    <row r="1320" spans="1:2" ht="14.4" x14ac:dyDescent="0.3">
      <c r="A1320" s="90" t="s">
        <v>7417</v>
      </c>
      <c r="B1320" s="91">
        <v>71.72</v>
      </c>
    </row>
    <row r="1321" spans="1:2" ht="14.4" x14ac:dyDescent="0.3">
      <c r="A1321" s="90" t="s">
        <v>7418</v>
      </c>
      <c r="B1321" s="91">
        <v>71.72</v>
      </c>
    </row>
    <row r="1322" spans="1:2" ht="14.4" x14ac:dyDescent="0.3">
      <c r="A1322" s="90" t="s">
        <v>7419</v>
      </c>
      <c r="B1322" s="91">
        <v>119.78</v>
      </c>
    </row>
    <row r="1323" spans="1:2" ht="14.4" x14ac:dyDescent="0.3">
      <c r="A1323" s="90" t="s">
        <v>7420</v>
      </c>
      <c r="B1323" s="91">
        <v>119.78</v>
      </c>
    </row>
    <row r="1324" spans="1:2" ht="14.4" x14ac:dyDescent="0.3">
      <c r="A1324" s="90" t="s">
        <v>7421</v>
      </c>
      <c r="B1324" s="91">
        <v>137.43</v>
      </c>
    </row>
    <row r="1325" spans="1:2" ht="14.4" x14ac:dyDescent="0.3">
      <c r="A1325" s="90" t="s">
        <v>7422</v>
      </c>
      <c r="B1325" s="91">
        <v>137.43</v>
      </c>
    </row>
    <row r="1326" spans="1:2" ht="14.4" x14ac:dyDescent="0.3">
      <c r="A1326" s="90" t="s">
        <v>7423</v>
      </c>
      <c r="B1326" s="91">
        <v>139.88</v>
      </c>
    </row>
    <row r="1327" spans="1:2" ht="14.4" x14ac:dyDescent="0.3">
      <c r="A1327" s="90" t="s">
        <v>7424</v>
      </c>
      <c r="B1327" s="91">
        <v>139.88</v>
      </c>
    </row>
    <row r="1328" spans="1:2" ht="14.4" x14ac:dyDescent="0.3">
      <c r="A1328" s="90" t="s">
        <v>7425</v>
      </c>
      <c r="B1328" s="91">
        <v>136.81</v>
      </c>
    </row>
    <row r="1329" spans="1:2" ht="14.4" x14ac:dyDescent="0.3">
      <c r="A1329" s="90" t="s">
        <v>7426</v>
      </c>
      <c r="B1329" s="91">
        <v>136.81</v>
      </c>
    </row>
    <row r="1330" spans="1:2" ht="14.4" x14ac:dyDescent="0.3">
      <c r="A1330" s="90" t="s">
        <v>7427</v>
      </c>
      <c r="B1330" s="91">
        <v>416.64</v>
      </c>
    </row>
    <row r="1331" spans="1:2" ht="14.4" x14ac:dyDescent="0.3">
      <c r="A1331" s="90" t="s">
        <v>7428</v>
      </c>
      <c r="B1331" s="91">
        <v>416.64</v>
      </c>
    </row>
    <row r="1332" spans="1:2" ht="14.4" x14ac:dyDescent="0.3">
      <c r="A1332" s="90" t="s">
        <v>7429</v>
      </c>
      <c r="B1332" s="91">
        <v>73.099999999999994</v>
      </c>
    </row>
    <row r="1333" spans="1:2" ht="14.4" x14ac:dyDescent="0.3">
      <c r="A1333" s="90" t="s">
        <v>7430</v>
      </c>
      <c r="B1333" s="91">
        <v>73.099999999999994</v>
      </c>
    </row>
    <row r="1334" spans="1:2" ht="14.4" x14ac:dyDescent="0.3">
      <c r="A1334" s="90" t="s">
        <v>7431</v>
      </c>
      <c r="B1334" s="91">
        <v>76.58</v>
      </c>
    </row>
    <row r="1335" spans="1:2" ht="14.4" x14ac:dyDescent="0.3">
      <c r="A1335" s="90" t="s">
        <v>7432</v>
      </c>
      <c r="B1335" s="91">
        <v>76.58</v>
      </c>
    </row>
    <row r="1336" spans="1:2" ht="14.4" x14ac:dyDescent="0.3">
      <c r="A1336" s="90" t="s">
        <v>7433</v>
      </c>
      <c r="B1336" s="91">
        <v>44.96</v>
      </c>
    </row>
    <row r="1337" spans="1:2" ht="14.4" x14ac:dyDescent="0.3">
      <c r="A1337" s="90" t="s">
        <v>7434</v>
      </c>
      <c r="B1337" s="91">
        <v>44.96</v>
      </c>
    </row>
    <row r="1338" spans="1:2" ht="14.4" x14ac:dyDescent="0.3">
      <c r="A1338" s="90" t="s">
        <v>7435</v>
      </c>
      <c r="B1338" s="91">
        <v>31.78</v>
      </c>
    </row>
    <row r="1339" spans="1:2" ht="14.4" x14ac:dyDescent="0.3">
      <c r="A1339" s="90" t="s">
        <v>7436</v>
      </c>
      <c r="B1339" s="91">
        <v>31.78</v>
      </c>
    </row>
    <row r="1340" spans="1:2" ht="14.4" x14ac:dyDescent="0.3">
      <c r="A1340" s="90" t="s">
        <v>7437</v>
      </c>
      <c r="B1340" s="91">
        <v>72.16</v>
      </c>
    </row>
    <row r="1341" spans="1:2" ht="14.4" x14ac:dyDescent="0.3">
      <c r="A1341" s="90" t="s">
        <v>7438</v>
      </c>
      <c r="B1341" s="91">
        <v>72.16</v>
      </c>
    </row>
    <row r="1342" spans="1:2" ht="14.4" x14ac:dyDescent="0.3">
      <c r="A1342" s="90" t="s">
        <v>7439</v>
      </c>
      <c r="B1342" s="91">
        <v>65.540000000000006</v>
      </c>
    </row>
    <row r="1343" spans="1:2" ht="14.4" x14ac:dyDescent="0.3">
      <c r="A1343" s="90" t="s">
        <v>7440</v>
      </c>
      <c r="B1343" s="91">
        <v>65.540000000000006</v>
      </c>
    </row>
    <row r="1344" spans="1:2" ht="14.4" x14ac:dyDescent="0.3">
      <c r="A1344" s="90" t="s">
        <v>7441</v>
      </c>
      <c r="B1344" s="91">
        <v>120.19</v>
      </c>
    </row>
    <row r="1345" spans="1:2" ht="14.4" x14ac:dyDescent="0.3">
      <c r="A1345" s="90" t="s">
        <v>7442</v>
      </c>
      <c r="B1345" s="91">
        <v>120.19</v>
      </c>
    </row>
    <row r="1346" spans="1:2" ht="14.4" x14ac:dyDescent="0.3">
      <c r="A1346" s="90" t="s">
        <v>7443</v>
      </c>
      <c r="B1346" s="91">
        <v>130.63</v>
      </c>
    </row>
    <row r="1347" spans="1:2" ht="14.4" x14ac:dyDescent="0.3">
      <c r="A1347" s="90" t="s">
        <v>7444</v>
      </c>
      <c r="B1347" s="91">
        <v>130.63</v>
      </c>
    </row>
    <row r="1348" spans="1:2" ht="14.4" x14ac:dyDescent="0.3">
      <c r="A1348" s="90" t="s">
        <v>7445</v>
      </c>
      <c r="B1348" s="91">
        <v>139.66999999999999</v>
      </c>
    </row>
    <row r="1349" spans="1:2" ht="14.4" x14ac:dyDescent="0.3">
      <c r="A1349" s="90" t="s">
        <v>7446</v>
      </c>
      <c r="B1349" s="91">
        <v>139.66999999999999</v>
      </c>
    </row>
    <row r="1350" spans="1:2" ht="14.4" x14ac:dyDescent="0.3">
      <c r="A1350" s="90" t="s">
        <v>7447</v>
      </c>
      <c r="B1350" s="91">
        <v>135.96</v>
      </c>
    </row>
    <row r="1351" spans="1:2" ht="14.4" x14ac:dyDescent="0.3">
      <c r="A1351" s="90" t="s">
        <v>7448</v>
      </c>
      <c r="B1351" s="91">
        <v>135.96</v>
      </c>
    </row>
    <row r="1352" spans="1:2" ht="14.4" x14ac:dyDescent="0.3">
      <c r="A1352" s="90" t="s">
        <v>7449</v>
      </c>
      <c r="B1352" s="91">
        <v>65.25</v>
      </c>
    </row>
    <row r="1353" spans="1:2" ht="14.4" x14ac:dyDescent="0.3">
      <c r="A1353" s="90" t="s">
        <v>7450</v>
      </c>
      <c r="B1353" s="91">
        <v>65.25</v>
      </c>
    </row>
    <row r="1354" spans="1:2" ht="14.4" x14ac:dyDescent="0.3">
      <c r="A1354" s="90" t="s">
        <v>7451</v>
      </c>
      <c r="B1354" s="91">
        <v>51.03</v>
      </c>
    </row>
    <row r="1355" spans="1:2" ht="14.4" x14ac:dyDescent="0.3">
      <c r="A1355" s="90" t="s">
        <v>7452</v>
      </c>
      <c r="B1355" s="91">
        <v>44.96</v>
      </c>
    </row>
    <row r="1356" spans="1:2" ht="14.4" x14ac:dyDescent="0.3">
      <c r="A1356" s="90" t="s">
        <v>7453</v>
      </c>
      <c r="B1356" s="91">
        <v>44.96</v>
      </c>
    </row>
    <row r="1357" spans="1:2" ht="14.4" x14ac:dyDescent="0.3">
      <c r="A1357" s="90" t="s">
        <v>7454</v>
      </c>
      <c r="B1357" s="91">
        <v>32.090000000000003</v>
      </c>
    </row>
    <row r="1358" spans="1:2" ht="14.4" x14ac:dyDescent="0.3">
      <c r="A1358" s="90" t="s">
        <v>7455</v>
      </c>
      <c r="B1358" s="91">
        <v>32.090000000000003</v>
      </c>
    </row>
    <row r="1359" spans="1:2" ht="14.4" x14ac:dyDescent="0.3">
      <c r="A1359" s="90" t="s">
        <v>7456</v>
      </c>
      <c r="B1359" s="91">
        <v>72.16</v>
      </c>
    </row>
    <row r="1360" spans="1:2" ht="14.4" x14ac:dyDescent="0.3">
      <c r="A1360" s="90" t="s">
        <v>7457</v>
      </c>
      <c r="B1360" s="91">
        <v>72.16</v>
      </c>
    </row>
    <row r="1361" spans="1:2" ht="14.4" x14ac:dyDescent="0.3">
      <c r="A1361" s="90" t="s">
        <v>7458</v>
      </c>
      <c r="B1361" s="91">
        <v>71.72</v>
      </c>
    </row>
    <row r="1362" spans="1:2" ht="14.4" x14ac:dyDescent="0.3">
      <c r="A1362" s="90" t="s">
        <v>7459</v>
      </c>
      <c r="B1362" s="91">
        <v>71.72</v>
      </c>
    </row>
    <row r="1363" spans="1:2" ht="14.4" x14ac:dyDescent="0.3">
      <c r="A1363" s="90" t="s">
        <v>7460</v>
      </c>
      <c r="B1363" s="91">
        <v>119.78</v>
      </c>
    </row>
    <row r="1364" spans="1:2" ht="14.4" x14ac:dyDescent="0.3">
      <c r="A1364" s="90" t="s">
        <v>7461</v>
      </c>
      <c r="B1364" s="91">
        <v>119.78</v>
      </c>
    </row>
    <row r="1365" spans="1:2" ht="14.4" x14ac:dyDescent="0.3">
      <c r="A1365" s="90" t="s">
        <v>7462</v>
      </c>
      <c r="B1365" s="91">
        <v>137.43</v>
      </c>
    </row>
    <row r="1366" spans="1:2" ht="14.4" x14ac:dyDescent="0.3">
      <c r="A1366" s="90" t="s">
        <v>7463</v>
      </c>
      <c r="B1366" s="91">
        <v>137.43</v>
      </c>
    </row>
    <row r="1367" spans="1:2" ht="14.4" x14ac:dyDescent="0.3">
      <c r="A1367" s="90" t="s">
        <v>7464</v>
      </c>
      <c r="B1367" s="91">
        <v>139.66999999999999</v>
      </c>
    </row>
    <row r="1368" spans="1:2" ht="14.4" x14ac:dyDescent="0.3">
      <c r="A1368" s="90" t="s">
        <v>7465</v>
      </c>
      <c r="B1368" s="91">
        <v>139.66999999999999</v>
      </c>
    </row>
    <row r="1369" spans="1:2" ht="14.4" x14ac:dyDescent="0.3">
      <c r="A1369" s="90" t="s">
        <v>7466</v>
      </c>
      <c r="B1369" s="91">
        <v>136.81</v>
      </c>
    </row>
    <row r="1370" spans="1:2" ht="14.4" x14ac:dyDescent="0.3">
      <c r="A1370" s="90" t="s">
        <v>7467</v>
      </c>
      <c r="B1370" s="91">
        <v>136.81</v>
      </c>
    </row>
    <row r="1371" spans="1:2" ht="14.4" x14ac:dyDescent="0.3">
      <c r="A1371" s="90" t="s">
        <v>7468</v>
      </c>
      <c r="B1371" s="91">
        <v>88.02</v>
      </c>
    </row>
    <row r="1372" spans="1:2" ht="14.4" x14ac:dyDescent="0.3">
      <c r="A1372" s="90" t="s">
        <v>5466</v>
      </c>
      <c r="B1372" s="91">
        <v>88.02</v>
      </c>
    </row>
    <row r="1373" spans="1:2" ht="14.4" x14ac:dyDescent="0.3">
      <c r="A1373" s="90" t="s">
        <v>7469</v>
      </c>
      <c r="B1373" s="91">
        <v>28.37</v>
      </c>
    </row>
    <row r="1374" spans="1:2" ht="14.4" x14ac:dyDescent="0.3">
      <c r="A1374" s="90" t="s">
        <v>7470</v>
      </c>
      <c r="B1374" s="91">
        <v>28.37</v>
      </c>
    </row>
    <row r="1375" spans="1:2" ht="14.4" x14ac:dyDescent="0.3">
      <c r="A1375" s="90" t="s">
        <v>7471</v>
      </c>
      <c r="B1375" s="91">
        <v>57.66</v>
      </c>
    </row>
    <row r="1376" spans="1:2" ht="14.4" x14ac:dyDescent="0.3">
      <c r="A1376" s="90" t="s">
        <v>5996</v>
      </c>
      <c r="B1376" s="91">
        <v>57.66</v>
      </c>
    </row>
    <row r="1377" spans="1:2" ht="14.4" x14ac:dyDescent="0.3">
      <c r="A1377" s="90" t="s">
        <v>7472</v>
      </c>
      <c r="B1377" s="91">
        <v>64.86</v>
      </c>
    </row>
    <row r="1378" spans="1:2" ht="14.4" x14ac:dyDescent="0.3">
      <c r="A1378" s="90" t="s">
        <v>7473</v>
      </c>
      <c r="B1378" s="91">
        <v>64.86</v>
      </c>
    </row>
    <row r="1379" spans="1:2" ht="14.4" x14ac:dyDescent="0.3">
      <c r="A1379" s="90" t="s">
        <v>7474</v>
      </c>
      <c r="B1379" s="91">
        <v>33.799999999999997</v>
      </c>
    </row>
    <row r="1380" spans="1:2" ht="14.4" x14ac:dyDescent="0.3">
      <c r="A1380" s="90" t="s">
        <v>5467</v>
      </c>
      <c r="B1380" s="91">
        <v>33.799999999999997</v>
      </c>
    </row>
    <row r="1381" spans="1:2" ht="14.4" x14ac:dyDescent="0.3">
      <c r="A1381" s="90" t="s">
        <v>7475</v>
      </c>
      <c r="B1381" s="91">
        <v>66.010000000000005</v>
      </c>
    </row>
    <row r="1382" spans="1:2" ht="14.4" x14ac:dyDescent="0.3">
      <c r="A1382" s="90" t="s">
        <v>7476</v>
      </c>
      <c r="B1382" s="91">
        <v>66.010000000000005</v>
      </c>
    </row>
    <row r="1383" spans="1:2" ht="14.4" x14ac:dyDescent="0.3">
      <c r="A1383" s="90" t="s">
        <v>7477</v>
      </c>
      <c r="B1383" s="91">
        <v>31.98</v>
      </c>
    </row>
    <row r="1384" spans="1:2" ht="14.4" x14ac:dyDescent="0.3">
      <c r="A1384" s="90" t="s">
        <v>5999</v>
      </c>
      <c r="B1384" s="91">
        <v>31.98</v>
      </c>
    </row>
    <row r="1385" spans="1:2" ht="14.4" x14ac:dyDescent="0.3">
      <c r="A1385" s="90" t="s">
        <v>7478</v>
      </c>
      <c r="B1385" s="91">
        <v>35.409999999999997</v>
      </c>
    </row>
    <row r="1386" spans="1:2" ht="14.4" x14ac:dyDescent="0.3">
      <c r="A1386" s="90" t="s">
        <v>5998</v>
      </c>
      <c r="B1386" s="91">
        <v>35.409999999999997</v>
      </c>
    </row>
    <row r="1387" spans="1:2" ht="14.4" x14ac:dyDescent="0.3">
      <c r="A1387" s="90" t="s">
        <v>7479</v>
      </c>
      <c r="B1387" s="91">
        <v>91.11</v>
      </c>
    </row>
    <row r="1388" spans="1:2" ht="14.4" x14ac:dyDescent="0.3">
      <c r="A1388" s="90" t="s">
        <v>7480</v>
      </c>
      <c r="B1388" s="91">
        <v>91.11</v>
      </c>
    </row>
    <row r="1389" spans="1:2" ht="14.4" x14ac:dyDescent="0.3">
      <c r="A1389" s="90" t="s">
        <v>7481</v>
      </c>
      <c r="B1389" s="91">
        <v>79.569999999999993</v>
      </c>
    </row>
    <row r="1390" spans="1:2" ht="14.4" x14ac:dyDescent="0.3">
      <c r="A1390" s="90" t="s">
        <v>7482</v>
      </c>
      <c r="B1390" s="91">
        <v>79.569999999999993</v>
      </c>
    </row>
    <row r="1391" spans="1:2" ht="14.4" x14ac:dyDescent="0.3">
      <c r="A1391" s="90" t="s">
        <v>7483</v>
      </c>
      <c r="B1391" s="91">
        <v>79.540000000000006</v>
      </c>
    </row>
    <row r="1392" spans="1:2" ht="14.4" x14ac:dyDescent="0.3">
      <c r="A1392" s="90" t="s">
        <v>7484</v>
      </c>
      <c r="B1392" s="91">
        <v>79.540000000000006</v>
      </c>
    </row>
    <row r="1393" spans="1:2" ht="14.4" x14ac:dyDescent="0.3">
      <c r="A1393" s="90" t="s">
        <v>7485</v>
      </c>
      <c r="B1393" s="91">
        <v>438.87</v>
      </c>
    </row>
    <row r="1394" spans="1:2" ht="14.4" x14ac:dyDescent="0.3">
      <c r="A1394" s="90" t="s">
        <v>7486</v>
      </c>
      <c r="B1394" s="91">
        <v>438.87</v>
      </c>
    </row>
    <row r="1395" spans="1:2" ht="14.4" x14ac:dyDescent="0.3">
      <c r="A1395" s="90" t="s">
        <v>7487</v>
      </c>
      <c r="B1395" s="91">
        <v>81.56</v>
      </c>
    </row>
    <row r="1396" spans="1:2" ht="14.4" x14ac:dyDescent="0.3">
      <c r="A1396" s="90" t="s">
        <v>7488</v>
      </c>
      <c r="B1396" s="91">
        <v>81.56</v>
      </c>
    </row>
    <row r="1397" spans="1:2" ht="14.4" x14ac:dyDescent="0.3">
      <c r="A1397" s="90" t="s">
        <v>5468</v>
      </c>
      <c r="B1397" s="91">
        <v>36.96</v>
      </c>
    </row>
    <row r="1398" spans="1:2" ht="14.4" x14ac:dyDescent="0.3">
      <c r="A1398" s="90" t="s">
        <v>7489</v>
      </c>
      <c r="B1398" s="91">
        <v>181.73</v>
      </c>
    </row>
    <row r="1399" spans="1:2" ht="14.4" x14ac:dyDescent="0.3">
      <c r="A1399" s="90" t="s">
        <v>7490</v>
      </c>
      <c r="B1399" s="91">
        <v>181.73</v>
      </c>
    </row>
    <row r="1400" spans="1:2" ht="14.4" x14ac:dyDescent="0.3">
      <c r="A1400" s="90" t="s">
        <v>7491</v>
      </c>
      <c r="B1400" s="91">
        <v>105.65</v>
      </c>
    </row>
    <row r="1401" spans="1:2" ht="14.4" x14ac:dyDescent="0.3">
      <c r="A1401" s="90" t="s">
        <v>7492</v>
      </c>
      <c r="B1401" s="91">
        <v>105.65</v>
      </c>
    </row>
    <row r="1402" spans="1:2" ht="14.4" x14ac:dyDescent="0.3">
      <c r="A1402" s="90" t="s">
        <v>7493</v>
      </c>
      <c r="B1402" s="91">
        <v>84.3</v>
      </c>
    </row>
    <row r="1403" spans="1:2" ht="14.4" x14ac:dyDescent="0.3">
      <c r="A1403" s="90" t="s">
        <v>7494</v>
      </c>
      <c r="B1403" s="91">
        <v>84.3</v>
      </c>
    </row>
    <row r="1404" spans="1:2" ht="14.4" x14ac:dyDescent="0.3">
      <c r="A1404" s="90" t="s">
        <v>7495</v>
      </c>
      <c r="B1404" s="91">
        <v>79.540000000000006</v>
      </c>
    </row>
    <row r="1405" spans="1:2" ht="14.4" x14ac:dyDescent="0.3">
      <c r="A1405" s="90" t="s">
        <v>5995</v>
      </c>
      <c r="B1405" s="91">
        <v>79.540000000000006</v>
      </c>
    </row>
    <row r="1406" spans="1:2" ht="14.4" x14ac:dyDescent="0.3">
      <c r="A1406" s="90" t="s">
        <v>5452</v>
      </c>
      <c r="B1406" s="91">
        <v>231.31</v>
      </c>
    </row>
    <row r="1407" spans="1:2" ht="14.4" x14ac:dyDescent="0.3">
      <c r="A1407" s="90" t="s">
        <v>5659</v>
      </c>
      <c r="B1407" s="91">
        <v>231.31</v>
      </c>
    </row>
    <row r="1408" spans="1:2" ht="14.4" x14ac:dyDescent="0.3">
      <c r="A1408" s="90" t="s">
        <v>5453</v>
      </c>
      <c r="B1408" s="91">
        <v>99.13</v>
      </c>
    </row>
    <row r="1409" spans="1:2" ht="14.4" x14ac:dyDescent="0.3">
      <c r="A1409" s="90" t="s">
        <v>7496</v>
      </c>
      <c r="B1409" s="91">
        <v>99.13</v>
      </c>
    </row>
    <row r="1410" spans="1:2" ht="14.4" x14ac:dyDescent="0.3">
      <c r="A1410" s="90" t="s">
        <v>7497</v>
      </c>
      <c r="B1410" s="91">
        <v>33.99</v>
      </c>
    </row>
    <row r="1411" spans="1:2" ht="14.4" x14ac:dyDescent="0.3">
      <c r="A1411" s="90" t="s">
        <v>7498</v>
      </c>
      <c r="B1411" s="91">
        <v>33.99</v>
      </c>
    </row>
    <row r="1412" spans="1:2" ht="14.4" x14ac:dyDescent="0.3">
      <c r="A1412" s="90" t="s">
        <v>7499</v>
      </c>
      <c r="B1412" s="91">
        <v>65.5</v>
      </c>
    </row>
    <row r="1413" spans="1:2" ht="14.4" x14ac:dyDescent="0.3">
      <c r="A1413" s="90" t="s">
        <v>7500</v>
      </c>
      <c r="B1413" s="91">
        <v>65.5</v>
      </c>
    </row>
    <row r="1414" spans="1:2" ht="14.4" x14ac:dyDescent="0.3">
      <c r="A1414" s="90" t="s">
        <v>5499</v>
      </c>
      <c r="B1414" s="91">
        <v>131.13</v>
      </c>
    </row>
    <row r="1415" spans="1:2" ht="14.4" x14ac:dyDescent="0.3">
      <c r="A1415" s="90" t="s">
        <v>5500</v>
      </c>
      <c r="B1415" s="91">
        <v>131.13</v>
      </c>
    </row>
    <row r="1416" spans="1:2" ht="14.4" x14ac:dyDescent="0.3">
      <c r="A1416" s="90" t="s">
        <v>5501</v>
      </c>
      <c r="B1416" s="91">
        <v>167.12</v>
      </c>
    </row>
    <row r="1417" spans="1:2" ht="14.4" x14ac:dyDescent="0.3">
      <c r="A1417" s="90" t="s">
        <v>5502</v>
      </c>
      <c r="B1417" s="91">
        <v>167.12</v>
      </c>
    </row>
    <row r="1418" spans="1:2" ht="14.4" x14ac:dyDescent="0.3">
      <c r="A1418" s="90" t="s">
        <v>5503</v>
      </c>
      <c r="B1418" s="91">
        <v>146.16</v>
      </c>
    </row>
    <row r="1419" spans="1:2" ht="14.4" x14ac:dyDescent="0.3">
      <c r="A1419" s="90" t="s">
        <v>5504</v>
      </c>
      <c r="B1419" s="91">
        <v>146.16</v>
      </c>
    </row>
    <row r="1420" spans="1:2" ht="14.4" x14ac:dyDescent="0.3">
      <c r="A1420" s="90" t="s">
        <v>6015</v>
      </c>
      <c r="B1420" s="91">
        <v>326.07</v>
      </c>
    </row>
    <row r="1421" spans="1:2" ht="14.4" x14ac:dyDescent="0.3">
      <c r="A1421" s="90" t="s">
        <v>7501</v>
      </c>
      <c r="B1421" s="91">
        <v>326.07</v>
      </c>
    </row>
    <row r="1422" spans="1:2" ht="14.4" x14ac:dyDescent="0.3">
      <c r="A1422" s="90" t="s">
        <v>7502</v>
      </c>
      <c r="B1422" s="91">
        <v>170.13</v>
      </c>
    </row>
    <row r="1423" spans="1:2" ht="14.4" x14ac:dyDescent="0.3">
      <c r="A1423" s="90" t="s">
        <v>7503</v>
      </c>
      <c r="B1423" s="91">
        <v>170.13</v>
      </c>
    </row>
    <row r="1424" spans="1:2" ht="14.4" x14ac:dyDescent="0.3">
      <c r="A1424" s="90" t="s">
        <v>7504</v>
      </c>
      <c r="B1424" s="91">
        <v>65.25</v>
      </c>
    </row>
    <row r="1425" spans="1:2" ht="14.4" x14ac:dyDescent="0.3">
      <c r="A1425" s="90" t="s">
        <v>7505</v>
      </c>
      <c r="B1425" s="91">
        <v>65.25</v>
      </c>
    </row>
    <row r="1426" spans="1:2" ht="14.4" x14ac:dyDescent="0.3">
      <c r="A1426" s="90" t="s">
        <v>7506</v>
      </c>
      <c r="B1426" s="91">
        <v>223.24</v>
      </c>
    </row>
    <row r="1427" spans="1:2" ht="14.4" x14ac:dyDescent="0.3">
      <c r="A1427" s="90" t="s">
        <v>7507</v>
      </c>
      <c r="B1427" s="91">
        <v>223.24</v>
      </c>
    </row>
    <row r="1428" spans="1:2" ht="14.4" x14ac:dyDescent="0.3">
      <c r="A1428" s="90" t="s">
        <v>6078</v>
      </c>
      <c r="B1428" s="91">
        <v>209.43</v>
      </c>
    </row>
    <row r="1429" spans="1:2" ht="14.4" x14ac:dyDescent="0.3">
      <c r="A1429" s="90" t="s">
        <v>7508</v>
      </c>
      <c r="B1429" s="91">
        <v>209.43</v>
      </c>
    </row>
    <row r="1430" spans="1:2" ht="14.4" x14ac:dyDescent="0.3">
      <c r="A1430" s="90" t="s">
        <v>7509</v>
      </c>
      <c r="B1430" s="91">
        <v>214.93</v>
      </c>
    </row>
    <row r="1431" spans="1:2" ht="14.4" x14ac:dyDescent="0.3">
      <c r="A1431" s="90" t="s">
        <v>7510</v>
      </c>
      <c r="B1431" s="91">
        <v>214.93</v>
      </c>
    </row>
    <row r="1432" spans="1:2" ht="14.4" x14ac:dyDescent="0.3">
      <c r="A1432" s="90" t="s">
        <v>5505</v>
      </c>
      <c r="B1432" s="91">
        <v>108</v>
      </c>
    </row>
    <row r="1433" spans="1:2" ht="14.4" x14ac:dyDescent="0.3">
      <c r="A1433" s="90" t="s">
        <v>7511</v>
      </c>
      <c r="B1433" s="91">
        <v>108</v>
      </c>
    </row>
    <row r="1434" spans="1:2" ht="14.4" x14ac:dyDescent="0.3">
      <c r="A1434" s="90" t="s">
        <v>5981</v>
      </c>
      <c r="B1434" s="91">
        <v>44.4</v>
      </c>
    </row>
    <row r="1435" spans="1:2" ht="14.4" x14ac:dyDescent="0.3">
      <c r="A1435" s="90" t="s">
        <v>5980</v>
      </c>
      <c r="B1435" s="91">
        <v>44.4</v>
      </c>
    </row>
    <row r="1436" spans="1:2" ht="14.4" x14ac:dyDescent="0.3">
      <c r="A1436" s="90" t="s">
        <v>5982</v>
      </c>
      <c r="B1436" s="91">
        <v>33.99</v>
      </c>
    </row>
    <row r="1437" spans="1:2" ht="14.4" x14ac:dyDescent="0.3">
      <c r="A1437" s="90" t="s">
        <v>7512</v>
      </c>
      <c r="B1437" s="91">
        <v>33.99</v>
      </c>
    </row>
    <row r="1438" spans="1:2" ht="14.4" x14ac:dyDescent="0.3">
      <c r="A1438" s="90" t="s">
        <v>5983</v>
      </c>
      <c r="B1438" s="91">
        <v>65.5</v>
      </c>
    </row>
    <row r="1439" spans="1:2" ht="14.4" x14ac:dyDescent="0.3">
      <c r="A1439" s="90" t="s">
        <v>7513</v>
      </c>
      <c r="B1439" s="91">
        <v>65.5</v>
      </c>
    </row>
    <row r="1440" spans="1:2" ht="14.4" x14ac:dyDescent="0.3">
      <c r="A1440" s="90" t="s">
        <v>6019</v>
      </c>
      <c r="B1440" s="91">
        <v>44.96</v>
      </c>
    </row>
    <row r="1441" spans="1:2" ht="14.4" x14ac:dyDescent="0.3">
      <c r="A1441" s="90" t="s">
        <v>7514</v>
      </c>
      <c r="B1441" s="91">
        <v>44.96</v>
      </c>
    </row>
    <row r="1442" spans="1:2" ht="14.4" x14ac:dyDescent="0.3">
      <c r="A1442" s="90" t="s">
        <v>7515</v>
      </c>
      <c r="B1442" s="91">
        <v>44.96</v>
      </c>
    </row>
    <row r="1443" spans="1:2" ht="14.4" x14ac:dyDescent="0.3">
      <c r="A1443" s="90" t="s">
        <v>7516</v>
      </c>
      <c r="B1443" s="91">
        <v>32.090000000000003</v>
      </c>
    </row>
    <row r="1444" spans="1:2" ht="14.4" x14ac:dyDescent="0.3">
      <c r="A1444" s="90" t="s">
        <v>7517</v>
      </c>
      <c r="B1444" s="91">
        <v>32.090000000000003</v>
      </c>
    </row>
    <row r="1445" spans="1:2" ht="14.4" x14ac:dyDescent="0.3">
      <c r="A1445" s="90" t="s">
        <v>7518</v>
      </c>
      <c r="B1445" s="91">
        <v>72.16</v>
      </c>
    </row>
    <row r="1446" spans="1:2" ht="14.4" x14ac:dyDescent="0.3">
      <c r="A1446" s="90" t="s">
        <v>7519</v>
      </c>
      <c r="B1446" s="91">
        <v>72.16</v>
      </c>
    </row>
    <row r="1447" spans="1:2" ht="14.4" x14ac:dyDescent="0.3">
      <c r="A1447" s="90" t="s">
        <v>7520</v>
      </c>
      <c r="B1447" s="91">
        <v>71.72</v>
      </c>
    </row>
    <row r="1448" spans="1:2" ht="14.4" x14ac:dyDescent="0.3">
      <c r="A1448" s="90" t="s">
        <v>7521</v>
      </c>
      <c r="B1448" s="91">
        <v>71.72</v>
      </c>
    </row>
    <row r="1449" spans="1:2" ht="14.4" x14ac:dyDescent="0.3">
      <c r="A1449" s="90" t="s">
        <v>7522</v>
      </c>
      <c r="B1449" s="91">
        <v>119.78</v>
      </c>
    </row>
    <row r="1450" spans="1:2" ht="14.4" x14ac:dyDescent="0.3">
      <c r="A1450" s="90" t="s">
        <v>7523</v>
      </c>
      <c r="B1450" s="91">
        <v>119.78</v>
      </c>
    </row>
    <row r="1451" spans="1:2" ht="14.4" x14ac:dyDescent="0.3">
      <c r="A1451" s="90" t="s">
        <v>5506</v>
      </c>
      <c r="B1451" s="91">
        <v>137.43</v>
      </c>
    </row>
    <row r="1452" spans="1:2" ht="14.4" x14ac:dyDescent="0.3">
      <c r="A1452" s="90" t="s">
        <v>7524</v>
      </c>
      <c r="B1452" s="91">
        <v>137.43</v>
      </c>
    </row>
    <row r="1453" spans="1:2" ht="14.4" x14ac:dyDescent="0.3">
      <c r="A1453" s="90" t="s">
        <v>7525</v>
      </c>
      <c r="B1453" s="91">
        <v>136.81</v>
      </c>
    </row>
    <row r="1454" spans="1:2" ht="14.4" x14ac:dyDescent="0.3">
      <c r="A1454" s="90" t="s">
        <v>7526</v>
      </c>
      <c r="B1454" s="91">
        <v>136.81</v>
      </c>
    </row>
    <row r="1455" spans="1:2" ht="14.4" x14ac:dyDescent="0.3">
      <c r="A1455" s="90" t="s">
        <v>7527</v>
      </c>
      <c r="B1455" s="91">
        <v>416.64</v>
      </c>
    </row>
    <row r="1456" spans="1:2" ht="14.4" x14ac:dyDescent="0.3">
      <c r="A1456" s="90" t="s">
        <v>7528</v>
      </c>
      <c r="B1456" s="91">
        <v>416.64</v>
      </c>
    </row>
    <row r="1457" spans="1:2" ht="14.4" x14ac:dyDescent="0.3">
      <c r="A1457" s="90" t="s">
        <v>7529</v>
      </c>
      <c r="B1457" s="91">
        <v>73.099999999999994</v>
      </c>
    </row>
    <row r="1458" spans="1:2" ht="14.4" x14ac:dyDescent="0.3">
      <c r="A1458" s="90" t="s">
        <v>7530</v>
      </c>
      <c r="B1458" s="91">
        <v>73.099999999999994</v>
      </c>
    </row>
    <row r="1459" spans="1:2" ht="14.4" x14ac:dyDescent="0.3">
      <c r="A1459" s="90" t="s">
        <v>7531</v>
      </c>
      <c r="B1459" s="91">
        <v>76.58</v>
      </c>
    </row>
    <row r="1460" spans="1:2" ht="14.4" x14ac:dyDescent="0.3">
      <c r="A1460" s="90" t="s">
        <v>7532</v>
      </c>
      <c r="B1460" s="91">
        <v>76.58</v>
      </c>
    </row>
    <row r="1461" spans="1:2" ht="14.4" x14ac:dyDescent="0.3">
      <c r="A1461" s="90" t="s">
        <v>7533</v>
      </c>
      <c r="B1461" s="91">
        <v>44.96</v>
      </c>
    </row>
    <row r="1462" spans="1:2" ht="14.4" x14ac:dyDescent="0.3">
      <c r="A1462" s="90" t="s">
        <v>7534</v>
      </c>
      <c r="B1462" s="91">
        <v>44.96</v>
      </c>
    </row>
    <row r="1463" spans="1:2" ht="14.4" x14ac:dyDescent="0.3">
      <c r="A1463" s="90" t="s">
        <v>5672</v>
      </c>
      <c r="B1463" s="91">
        <v>31.78</v>
      </c>
    </row>
    <row r="1464" spans="1:2" ht="14.4" x14ac:dyDescent="0.3">
      <c r="A1464" s="90" t="s">
        <v>7535</v>
      </c>
      <c r="B1464" s="91">
        <v>31.78</v>
      </c>
    </row>
    <row r="1465" spans="1:2" ht="14.4" x14ac:dyDescent="0.3">
      <c r="A1465" s="90" t="s">
        <v>7536</v>
      </c>
      <c r="B1465" s="91">
        <v>72.16</v>
      </c>
    </row>
    <row r="1466" spans="1:2" ht="14.4" x14ac:dyDescent="0.3">
      <c r="A1466" s="90" t="s">
        <v>7537</v>
      </c>
      <c r="B1466" s="91">
        <v>72.16</v>
      </c>
    </row>
    <row r="1467" spans="1:2" ht="14.4" x14ac:dyDescent="0.3">
      <c r="A1467" s="90" t="s">
        <v>7538</v>
      </c>
      <c r="B1467" s="91">
        <v>65.540000000000006</v>
      </c>
    </row>
    <row r="1468" spans="1:2" ht="14.4" x14ac:dyDescent="0.3">
      <c r="A1468" s="90" t="s">
        <v>7539</v>
      </c>
      <c r="B1468" s="91">
        <v>65.540000000000006</v>
      </c>
    </row>
    <row r="1469" spans="1:2" ht="14.4" x14ac:dyDescent="0.3">
      <c r="A1469" s="90" t="s">
        <v>7540</v>
      </c>
      <c r="B1469" s="91">
        <v>120.19</v>
      </c>
    </row>
    <row r="1470" spans="1:2" ht="14.4" x14ac:dyDescent="0.3">
      <c r="A1470" s="90" t="s">
        <v>7541</v>
      </c>
      <c r="B1470" s="91">
        <v>120.19</v>
      </c>
    </row>
    <row r="1471" spans="1:2" ht="14.4" x14ac:dyDescent="0.3">
      <c r="A1471" s="90" t="s">
        <v>7542</v>
      </c>
      <c r="B1471" s="91">
        <v>130.63</v>
      </c>
    </row>
    <row r="1472" spans="1:2" ht="14.4" x14ac:dyDescent="0.3">
      <c r="A1472" s="90" t="s">
        <v>7543</v>
      </c>
      <c r="B1472" s="91">
        <v>130.63</v>
      </c>
    </row>
    <row r="1473" spans="1:2" ht="14.4" x14ac:dyDescent="0.3">
      <c r="A1473" s="90" t="s">
        <v>7544</v>
      </c>
      <c r="B1473" s="91">
        <v>135.96</v>
      </c>
    </row>
    <row r="1474" spans="1:2" ht="14.4" x14ac:dyDescent="0.3">
      <c r="A1474" s="90" t="s">
        <v>7545</v>
      </c>
      <c r="B1474" s="91">
        <v>135.96</v>
      </c>
    </row>
    <row r="1475" spans="1:2" ht="14.4" x14ac:dyDescent="0.3">
      <c r="A1475" s="90" t="s">
        <v>7546</v>
      </c>
      <c r="B1475" s="91">
        <v>71.459999999999994</v>
      </c>
    </row>
    <row r="1476" spans="1:2" ht="14.4" x14ac:dyDescent="0.3">
      <c r="A1476" s="90" t="s">
        <v>7547</v>
      </c>
      <c r="B1476" s="91">
        <v>71.459999999999994</v>
      </c>
    </row>
    <row r="1477" spans="1:2" ht="14.4" x14ac:dyDescent="0.3">
      <c r="A1477" s="90" t="s">
        <v>7548</v>
      </c>
      <c r="B1477" s="91">
        <v>51.03</v>
      </c>
    </row>
    <row r="1478" spans="1:2" ht="14.4" x14ac:dyDescent="0.3">
      <c r="A1478" s="90" t="s">
        <v>6018</v>
      </c>
      <c r="B1478" s="91">
        <v>44.96</v>
      </c>
    </row>
    <row r="1479" spans="1:2" ht="14.4" x14ac:dyDescent="0.3">
      <c r="A1479" s="90" t="s">
        <v>6076</v>
      </c>
      <c r="B1479" s="91">
        <v>44.96</v>
      </c>
    </row>
    <row r="1480" spans="1:2" ht="14.4" x14ac:dyDescent="0.3">
      <c r="A1480" s="90" t="s">
        <v>5563</v>
      </c>
      <c r="B1480" s="91">
        <v>32.090000000000003</v>
      </c>
    </row>
    <row r="1481" spans="1:2" ht="14.4" x14ac:dyDescent="0.3">
      <c r="A1481" s="90" t="s">
        <v>7549</v>
      </c>
      <c r="B1481" s="91">
        <v>32.090000000000003</v>
      </c>
    </row>
    <row r="1482" spans="1:2" ht="14.4" x14ac:dyDescent="0.3">
      <c r="A1482" s="90" t="s">
        <v>7550</v>
      </c>
      <c r="B1482" s="91">
        <v>72.16</v>
      </c>
    </row>
    <row r="1483" spans="1:2" ht="14.4" x14ac:dyDescent="0.3">
      <c r="A1483" s="90" t="s">
        <v>7551</v>
      </c>
      <c r="B1483" s="91">
        <v>72.16</v>
      </c>
    </row>
    <row r="1484" spans="1:2" ht="14.4" x14ac:dyDescent="0.3">
      <c r="A1484" s="92" t="s">
        <v>7552</v>
      </c>
      <c r="B1484" s="91">
        <v>27.22</v>
      </c>
    </row>
    <row r="1485" spans="1:2" ht="14.4" x14ac:dyDescent="0.3">
      <c r="A1485" s="90" t="s">
        <v>6077</v>
      </c>
      <c r="B1485" s="91">
        <v>119.78</v>
      </c>
    </row>
    <row r="1486" spans="1:2" ht="14.4" x14ac:dyDescent="0.3">
      <c r="A1486" s="90" t="s">
        <v>7553</v>
      </c>
      <c r="B1486" s="91">
        <v>119.78</v>
      </c>
    </row>
    <row r="1487" spans="1:2" ht="14.4" x14ac:dyDescent="0.3">
      <c r="A1487" s="90" t="s">
        <v>5507</v>
      </c>
      <c r="B1487" s="91">
        <v>71.72</v>
      </c>
    </row>
    <row r="1488" spans="1:2" ht="14.4" x14ac:dyDescent="0.3">
      <c r="A1488" s="90" t="s">
        <v>7554</v>
      </c>
      <c r="B1488" s="91">
        <v>71.72</v>
      </c>
    </row>
    <row r="1489" spans="1:2" ht="14.4" x14ac:dyDescent="0.3">
      <c r="A1489" s="90" t="s">
        <v>7555</v>
      </c>
      <c r="B1489" s="91">
        <v>137.43</v>
      </c>
    </row>
    <row r="1490" spans="1:2" ht="14.4" x14ac:dyDescent="0.3">
      <c r="A1490" s="90" t="s">
        <v>7556</v>
      </c>
      <c r="B1490" s="91">
        <v>137.43</v>
      </c>
    </row>
    <row r="1491" spans="1:2" ht="14.4" x14ac:dyDescent="0.3">
      <c r="A1491" s="90" t="s">
        <v>6020</v>
      </c>
      <c r="B1491" s="91">
        <v>136.81</v>
      </c>
    </row>
    <row r="1492" spans="1:2" ht="14.4" x14ac:dyDescent="0.3">
      <c r="A1492" s="90" t="s">
        <v>7557</v>
      </c>
      <c r="B1492" s="91">
        <v>136.81</v>
      </c>
    </row>
    <row r="1493" spans="1:2" ht="14.4" x14ac:dyDescent="0.3">
      <c r="A1493" s="90" t="s">
        <v>7558</v>
      </c>
      <c r="B1493" s="91">
        <v>85.69</v>
      </c>
    </row>
    <row r="1494" spans="1:2" ht="14.4" x14ac:dyDescent="0.3">
      <c r="A1494" s="90" t="s">
        <v>7559</v>
      </c>
      <c r="B1494" s="91">
        <v>85.69</v>
      </c>
    </row>
    <row r="1495" spans="1:2" ht="14.4" x14ac:dyDescent="0.3">
      <c r="A1495" s="90" t="s">
        <v>7560</v>
      </c>
      <c r="B1495" s="91">
        <v>52.95</v>
      </c>
    </row>
    <row r="1496" spans="1:2" ht="14.4" x14ac:dyDescent="0.3">
      <c r="A1496" s="90" t="s">
        <v>7561</v>
      </c>
      <c r="B1496" s="91">
        <v>170.13</v>
      </c>
    </row>
    <row r="1497" spans="1:2" ht="14.4" x14ac:dyDescent="0.3">
      <c r="A1497" s="90" t="s">
        <v>7562</v>
      </c>
      <c r="B1497" s="91">
        <v>170.13</v>
      </c>
    </row>
    <row r="1498" spans="1:2" ht="14.4" x14ac:dyDescent="0.3">
      <c r="A1498" s="90" t="s">
        <v>5744</v>
      </c>
      <c r="B1498" s="91">
        <v>332.65</v>
      </c>
    </row>
    <row r="1499" spans="1:2" ht="14.4" x14ac:dyDescent="0.3">
      <c r="A1499" s="90" t="s">
        <v>5943</v>
      </c>
      <c r="B1499" s="91">
        <v>332.65</v>
      </c>
    </row>
    <row r="1500" spans="1:2" ht="14.4" x14ac:dyDescent="0.3">
      <c r="A1500" s="90" t="s">
        <v>7563</v>
      </c>
      <c r="B1500" s="91">
        <v>28.4</v>
      </c>
    </row>
    <row r="1501" spans="1:2" ht="14.4" x14ac:dyDescent="0.3">
      <c r="A1501" s="90" t="s">
        <v>5469</v>
      </c>
      <c r="B1501" s="91">
        <v>28.62</v>
      </c>
    </row>
    <row r="1502" spans="1:2" ht="14.4" x14ac:dyDescent="0.3">
      <c r="A1502" s="90" t="s">
        <v>5389</v>
      </c>
      <c r="B1502" s="91">
        <v>70.86</v>
      </c>
    </row>
    <row r="1503" spans="1:2" ht="14.4" x14ac:dyDescent="0.3">
      <c r="A1503" s="90" t="s">
        <v>7564</v>
      </c>
      <c r="B1503" s="91">
        <v>70.86</v>
      </c>
    </row>
    <row r="1504" spans="1:2" ht="14.4" x14ac:dyDescent="0.3">
      <c r="A1504" s="90" t="s">
        <v>5470</v>
      </c>
      <c r="B1504" s="91">
        <v>74.33</v>
      </c>
    </row>
    <row r="1505" spans="1:2" ht="14.4" x14ac:dyDescent="0.3">
      <c r="A1505" s="90" t="s">
        <v>5471</v>
      </c>
      <c r="B1505" s="91">
        <v>74.33</v>
      </c>
    </row>
    <row r="1506" spans="1:2" ht="14.4" x14ac:dyDescent="0.3">
      <c r="A1506" s="90" t="s">
        <v>7565</v>
      </c>
      <c r="B1506" s="91">
        <v>34.770000000000003</v>
      </c>
    </row>
    <row r="1507" spans="1:2" ht="14.4" x14ac:dyDescent="0.3">
      <c r="A1507" s="90" t="s">
        <v>7566</v>
      </c>
      <c r="B1507" s="91">
        <v>34.770000000000003</v>
      </c>
    </row>
    <row r="1508" spans="1:2" ht="14.4" x14ac:dyDescent="0.3">
      <c r="A1508" s="90" t="s">
        <v>6068</v>
      </c>
      <c r="B1508" s="91">
        <v>67.150000000000006</v>
      </c>
    </row>
    <row r="1509" spans="1:2" ht="14.4" x14ac:dyDescent="0.3">
      <c r="A1509" s="90" t="s">
        <v>5472</v>
      </c>
      <c r="B1509" s="91">
        <v>67.150000000000006</v>
      </c>
    </row>
    <row r="1510" spans="1:2" ht="14.4" x14ac:dyDescent="0.3">
      <c r="A1510" s="90" t="s">
        <v>6069</v>
      </c>
      <c r="B1510" s="91">
        <v>35.619999999999997</v>
      </c>
    </row>
    <row r="1511" spans="1:2" ht="14.4" x14ac:dyDescent="0.3">
      <c r="A1511" s="90" t="s">
        <v>5473</v>
      </c>
      <c r="B1511" s="91">
        <v>35.619999999999997</v>
      </c>
    </row>
    <row r="1512" spans="1:2" ht="14.4" x14ac:dyDescent="0.3">
      <c r="A1512" s="90" t="s">
        <v>7567</v>
      </c>
      <c r="B1512" s="91">
        <v>35.44</v>
      </c>
    </row>
    <row r="1513" spans="1:2" ht="14.4" x14ac:dyDescent="0.3">
      <c r="A1513" s="90" t="s">
        <v>7568</v>
      </c>
      <c r="B1513" s="91">
        <v>35.44</v>
      </c>
    </row>
    <row r="1514" spans="1:2" ht="14.4" x14ac:dyDescent="0.3">
      <c r="A1514" s="90" t="s">
        <v>7569</v>
      </c>
      <c r="B1514" s="91">
        <v>72.760000000000005</v>
      </c>
    </row>
    <row r="1515" spans="1:2" ht="14.4" x14ac:dyDescent="0.3">
      <c r="A1515" s="90" t="s">
        <v>7570</v>
      </c>
      <c r="B1515" s="91">
        <v>72.760000000000005</v>
      </c>
    </row>
    <row r="1516" spans="1:2" ht="14.4" x14ac:dyDescent="0.3">
      <c r="A1516" s="90" t="s">
        <v>7571</v>
      </c>
      <c r="B1516" s="91">
        <v>27.22</v>
      </c>
    </row>
    <row r="1517" spans="1:2" ht="14.4" x14ac:dyDescent="0.3">
      <c r="A1517" s="90" t="s">
        <v>7572</v>
      </c>
      <c r="B1517" s="91">
        <v>27.22</v>
      </c>
    </row>
    <row r="1518" spans="1:2" ht="14.4" x14ac:dyDescent="0.3">
      <c r="A1518" s="90" t="s">
        <v>6060</v>
      </c>
      <c r="B1518" s="91">
        <v>86.87</v>
      </c>
    </row>
    <row r="1519" spans="1:2" ht="14.4" x14ac:dyDescent="0.3">
      <c r="A1519" s="90" t="s">
        <v>5474</v>
      </c>
      <c r="B1519" s="91">
        <v>86.87</v>
      </c>
    </row>
    <row r="1520" spans="1:2" ht="14.4" x14ac:dyDescent="0.3">
      <c r="A1520" s="90" t="s">
        <v>5990</v>
      </c>
      <c r="B1520" s="91">
        <v>146.51</v>
      </c>
    </row>
    <row r="1521" spans="1:2" ht="14.4" x14ac:dyDescent="0.3">
      <c r="A1521" s="90" t="s">
        <v>6062</v>
      </c>
      <c r="B1521" s="91">
        <v>146.51</v>
      </c>
    </row>
    <row r="1522" spans="1:2" ht="14.4" x14ac:dyDescent="0.3">
      <c r="A1522" s="90" t="s">
        <v>5454</v>
      </c>
      <c r="B1522" s="91">
        <v>256.43</v>
      </c>
    </row>
    <row r="1523" spans="1:2" ht="14.4" x14ac:dyDescent="0.3">
      <c r="A1523" s="90" t="s">
        <v>7573</v>
      </c>
      <c r="B1523" s="91">
        <v>288.51</v>
      </c>
    </row>
    <row r="1524" spans="1:2" ht="14.4" x14ac:dyDescent="0.3">
      <c r="A1524" s="90" t="s">
        <v>7574</v>
      </c>
      <c r="B1524" s="91">
        <v>85.84</v>
      </c>
    </row>
    <row r="1525" spans="1:2" ht="14.4" x14ac:dyDescent="0.3">
      <c r="A1525" s="90" t="s">
        <v>7575</v>
      </c>
      <c r="B1525" s="91">
        <v>85.84</v>
      </c>
    </row>
    <row r="1526" spans="1:2" ht="14.4" x14ac:dyDescent="0.3">
      <c r="A1526" s="90" t="s">
        <v>7576</v>
      </c>
      <c r="B1526" s="91">
        <v>146.65</v>
      </c>
    </row>
    <row r="1527" spans="1:2" ht="14.4" x14ac:dyDescent="0.3">
      <c r="A1527" s="90" t="s">
        <v>7577</v>
      </c>
      <c r="B1527" s="91">
        <v>146.65</v>
      </c>
    </row>
    <row r="1528" spans="1:2" ht="14.4" x14ac:dyDescent="0.3">
      <c r="A1528" s="90" t="s">
        <v>7578</v>
      </c>
      <c r="B1528" s="91">
        <v>438.87</v>
      </c>
    </row>
    <row r="1529" spans="1:2" ht="14.4" x14ac:dyDescent="0.3">
      <c r="A1529" s="90" t="s">
        <v>7579</v>
      </c>
      <c r="B1529" s="91">
        <v>438.87</v>
      </c>
    </row>
    <row r="1530" spans="1:2" ht="14.4" x14ac:dyDescent="0.3">
      <c r="A1530" s="90" t="s">
        <v>7580</v>
      </c>
      <c r="B1530" s="91">
        <v>48</v>
      </c>
    </row>
    <row r="1531" spans="1:2" ht="14.4" x14ac:dyDescent="0.3">
      <c r="A1531" s="90" t="s">
        <v>7581</v>
      </c>
      <c r="B1531" s="91">
        <v>48</v>
      </c>
    </row>
    <row r="1532" spans="1:2" ht="14.4" x14ac:dyDescent="0.3">
      <c r="A1532" s="90" t="s">
        <v>5782</v>
      </c>
      <c r="B1532" s="91">
        <v>60.1</v>
      </c>
    </row>
    <row r="1533" spans="1:2" ht="14.4" x14ac:dyDescent="0.3">
      <c r="A1533" s="90" t="s">
        <v>7582</v>
      </c>
      <c r="B1533" s="91">
        <v>60.1</v>
      </c>
    </row>
    <row r="1534" spans="1:2" ht="14.4" x14ac:dyDescent="0.3">
      <c r="A1534" s="90" t="s">
        <v>5745</v>
      </c>
      <c r="B1534" s="91">
        <v>83.64</v>
      </c>
    </row>
    <row r="1535" spans="1:2" ht="14.4" x14ac:dyDescent="0.3">
      <c r="A1535" s="90" t="s">
        <v>6061</v>
      </c>
      <c r="B1535" s="91">
        <v>83.64</v>
      </c>
    </row>
    <row r="1536" spans="1:2" ht="14.4" x14ac:dyDescent="0.3">
      <c r="A1536" s="90" t="s">
        <v>7583</v>
      </c>
      <c r="B1536" s="91">
        <v>145.22</v>
      </c>
    </row>
    <row r="1537" spans="1:2" ht="14.4" x14ac:dyDescent="0.3">
      <c r="A1537" s="90" t="s">
        <v>7584</v>
      </c>
      <c r="B1537" s="91">
        <v>145.22</v>
      </c>
    </row>
    <row r="1538" spans="1:2" ht="14.4" x14ac:dyDescent="0.3">
      <c r="A1538" s="90" t="s">
        <v>7585</v>
      </c>
      <c r="B1538" s="91">
        <v>85.77</v>
      </c>
    </row>
    <row r="1539" spans="1:2" ht="14.4" x14ac:dyDescent="0.3">
      <c r="A1539" s="90" t="s">
        <v>7586</v>
      </c>
      <c r="B1539" s="91">
        <v>85.77</v>
      </c>
    </row>
    <row r="1540" spans="1:2" ht="14.4" x14ac:dyDescent="0.3">
      <c r="A1540" s="90" t="s">
        <v>5991</v>
      </c>
      <c r="B1540" s="91">
        <v>17.16</v>
      </c>
    </row>
    <row r="1541" spans="1:2" ht="14.4" x14ac:dyDescent="0.3">
      <c r="A1541" s="90" t="s">
        <v>7587</v>
      </c>
      <c r="B1541" s="91">
        <v>17.16</v>
      </c>
    </row>
    <row r="1542" spans="1:2" ht="14.4" x14ac:dyDescent="0.3">
      <c r="A1542" s="90" t="s">
        <v>7588</v>
      </c>
      <c r="B1542" s="91">
        <v>41.55</v>
      </c>
    </row>
    <row r="1543" spans="1:2" ht="14.4" x14ac:dyDescent="0.3">
      <c r="A1543" s="90" t="s">
        <v>7589</v>
      </c>
      <c r="B1543" s="91">
        <v>143.33000000000001</v>
      </c>
    </row>
    <row r="1544" spans="1:2" ht="14.4" x14ac:dyDescent="0.3">
      <c r="A1544" s="90" t="s">
        <v>7590</v>
      </c>
      <c r="B1544" s="91">
        <v>143.33000000000001</v>
      </c>
    </row>
    <row r="1545" spans="1:2" ht="14.4" x14ac:dyDescent="0.3">
      <c r="A1545" s="90" t="s">
        <v>7591</v>
      </c>
      <c r="B1545" s="91">
        <v>51.64</v>
      </c>
    </row>
    <row r="1546" spans="1:2" ht="14.4" x14ac:dyDescent="0.3">
      <c r="A1546" s="90" t="s">
        <v>5789</v>
      </c>
      <c r="B1546" s="91">
        <v>181.28</v>
      </c>
    </row>
    <row r="1547" spans="1:2" ht="14.4" x14ac:dyDescent="0.3">
      <c r="A1547" s="90" t="s">
        <v>7592</v>
      </c>
      <c r="B1547" s="91">
        <v>181.28</v>
      </c>
    </row>
    <row r="1548" spans="1:2" ht="14.4" x14ac:dyDescent="0.3">
      <c r="A1548" s="90" t="s">
        <v>5790</v>
      </c>
      <c r="B1548" s="91">
        <v>101.31</v>
      </c>
    </row>
    <row r="1549" spans="1:2" ht="14.4" x14ac:dyDescent="0.3">
      <c r="A1549" s="90" t="s">
        <v>7593</v>
      </c>
      <c r="B1549" s="91">
        <v>101.31</v>
      </c>
    </row>
    <row r="1550" spans="1:2" ht="14.4" x14ac:dyDescent="0.3">
      <c r="A1550" s="90" t="s">
        <v>5508</v>
      </c>
      <c r="B1550" s="91">
        <v>32.6</v>
      </c>
    </row>
    <row r="1551" spans="1:2" ht="14.4" x14ac:dyDescent="0.3">
      <c r="A1551" s="90" t="s">
        <v>7594</v>
      </c>
      <c r="B1551" s="91">
        <v>32.6</v>
      </c>
    </row>
    <row r="1552" spans="1:2" ht="14.4" x14ac:dyDescent="0.3">
      <c r="A1552" s="90" t="s">
        <v>5878</v>
      </c>
      <c r="B1552" s="91">
        <v>66.239999999999995</v>
      </c>
    </row>
    <row r="1553" spans="1:2" ht="14.4" x14ac:dyDescent="0.3">
      <c r="A1553" s="90" t="s">
        <v>7595</v>
      </c>
      <c r="B1553" s="91">
        <v>66.239999999999995</v>
      </c>
    </row>
    <row r="1554" spans="1:2" ht="14.4" x14ac:dyDescent="0.3">
      <c r="A1554" s="90" t="s">
        <v>5509</v>
      </c>
      <c r="B1554" s="91">
        <v>32.96</v>
      </c>
    </row>
    <row r="1555" spans="1:2" ht="14.4" x14ac:dyDescent="0.3">
      <c r="A1555" s="90" t="s">
        <v>7596</v>
      </c>
      <c r="B1555" s="91">
        <v>32.96</v>
      </c>
    </row>
    <row r="1556" spans="1:2" ht="14.4" x14ac:dyDescent="0.3">
      <c r="A1556" s="90" t="s">
        <v>5575</v>
      </c>
      <c r="B1556" s="91">
        <v>493.75</v>
      </c>
    </row>
    <row r="1557" spans="1:2" ht="14.4" x14ac:dyDescent="0.3">
      <c r="A1557" s="90" t="s">
        <v>5778</v>
      </c>
      <c r="B1557" s="91">
        <v>493.75</v>
      </c>
    </row>
    <row r="1558" spans="1:2" ht="14.4" x14ac:dyDescent="0.3">
      <c r="A1558" s="90" t="s">
        <v>5577</v>
      </c>
      <c r="B1558" s="91">
        <v>604.41999999999996</v>
      </c>
    </row>
    <row r="1559" spans="1:2" ht="14.4" x14ac:dyDescent="0.3">
      <c r="A1559" s="90" t="s">
        <v>5780</v>
      </c>
      <c r="B1559" s="91">
        <v>604.41999999999996</v>
      </c>
    </row>
    <row r="1560" spans="1:2" ht="14.4" x14ac:dyDescent="0.3">
      <c r="A1560" s="90" t="s">
        <v>5576</v>
      </c>
      <c r="B1560" s="91">
        <v>454.77</v>
      </c>
    </row>
    <row r="1561" spans="1:2" ht="14.4" x14ac:dyDescent="0.3">
      <c r="A1561" s="90" t="s">
        <v>5776</v>
      </c>
      <c r="B1561" s="91">
        <v>454.77</v>
      </c>
    </row>
    <row r="1562" spans="1:2" ht="14.4" x14ac:dyDescent="0.3">
      <c r="A1562" s="90" t="s">
        <v>7597</v>
      </c>
      <c r="B1562" s="91">
        <v>346.18</v>
      </c>
    </row>
    <row r="1563" spans="1:2" ht="14.4" x14ac:dyDescent="0.3">
      <c r="A1563" s="90" t="s">
        <v>7598</v>
      </c>
      <c r="B1563" s="91">
        <v>346.18</v>
      </c>
    </row>
    <row r="1564" spans="1:2" ht="14.4" x14ac:dyDescent="0.3">
      <c r="A1564" s="90" t="s">
        <v>7599</v>
      </c>
      <c r="B1564" s="91">
        <v>188.7</v>
      </c>
    </row>
    <row r="1565" spans="1:2" ht="14.4" x14ac:dyDescent="0.3">
      <c r="A1565" s="90" t="s">
        <v>7600</v>
      </c>
      <c r="B1565" s="91">
        <v>188.7</v>
      </c>
    </row>
    <row r="1566" spans="1:2" ht="14.4" x14ac:dyDescent="0.3">
      <c r="A1566" s="90" t="s">
        <v>7601</v>
      </c>
      <c r="B1566" s="91">
        <v>181.88</v>
      </c>
    </row>
    <row r="1567" spans="1:2" ht="14.4" x14ac:dyDescent="0.3">
      <c r="A1567" s="90" t="s">
        <v>7602</v>
      </c>
      <c r="B1567" s="91">
        <v>181.88</v>
      </c>
    </row>
    <row r="1568" spans="1:2" ht="14.4" x14ac:dyDescent="0.3">
      <c r="A1568" s="90" t="s">
        <v>6014</v>
      </c>
      <c r="B1568" s="91">
        <v>110.19</v>
      </c>
    </row>
    <row r="1569" spans="1:2" ht="14.4" x14ac:dyDescent="0.3">
      <c r="A1569" s="90" t="s">
        <v>7603</v>
      </c>
      <c r="B1569" s="91">
        <v>110.19</v>
      </c>
    </row>
    <row r="1570" spans="1:2" ht="14.4" x14ac:dyDescent="0.3">
      <c r="A1570" s="90" t="s">
        <v>7604</v>
      </c>
      <c r="B1570" s="91">
        <v>32.6</v>
      </c>
    </row>
    <row r="1571" spans="1:2" ht="14.4" x14ac:dyDescent="0.3">
      <c r="A1571" s="90" t="s">
        <v>7605</v>
      </c>
      <c r="B1571" s="91">
        <v>32.6</v>
      </c>
    </row>
    <row r="1572" spans="1:2" ht="14.4" x14ac:dyDescent="0.3">
      <c r="A1572" s="90" t="s">
        <v>7606</v>
      </c>
      <c r="B1572" s="91">
        <v>64.86</v>
      </c>
    </row>
    <row r="1573" spans="1:2" ht="14.4" x14ac:dyDescent="0.3">
      <c r="A1573" s="90" t="s">
        <v>7607</v>
      </c>
      <c r="B1573" s="91">
        <v>64.86</v>
      </c>
    </row>
    <row r="1574" spans="1:2" ht="14.4" x14ac:dyDescent="0.3">
      <c r="A1574" s="90" t="s">
        <v>7608</v>
      </c>
      <c r="B1574" s="91">
        <v>32.96</v>
      </c>
    </row>
    <row r="1575" spans="1:2" ht="14.4" x14ac:dyDescent="0.3">
      <c r="A1575" s="90" t="s">
        <v>7609</v>
      </c>
      <c r="B1575" s="91">
        <v>32.96</v>
      </c>
    </row>
    <row r="1576" spans="1:2" ht="14.4" x14ac:dyDescent="0.3">
      <c r="A1576" s="90" t="s">
        <v>5872</v>
      </c>
      <c r="B1576" s="91">
        <v>85.69</v>
      </c>
    </row>
    <row r="1577" spans="1:2" ht="14.4" x14ac:dyDescent="0.3">
      <c r="A1577" s="90" t="s">
        <v>5873</v>
      </c>
      <c r="B1577" s="91">
        <v>85.69</v>
      </c>
    </row>
    <row r="1578" spans="1:2" ht="14.4" x14ac:dyDescent="0.3">
      <c r="A1578" s="90" t="s">
        <v>5753</v>
      </c>
      <c r="B1578" s="91">
        <v>52.95</v>
      </c>
    </row>
    <row r="1579" spans="1:2" ht="14.4" x14ac:dyDescent="0.3">
      <c r="A1579" s="90" t="s">
        <v>7610</v>
      </c>
      <c r="B1579" s="91">
        <v>180.5</v>
      </c>
    </row>
    <row r="1580" spans="1:2" ht="14.4" x14ac:dyDescent="0.3">
      <c r="A1580" s="90" t="s">
        <v>7611</v>
      </c>
      <c r="B1580" s="91">
        <v>180.5</v>
      </c>
    </row>
    <row r="1581" spans="1:2" ht="14.4" x14ac:dyDescent="0.3">
      <c r="A1581" s="90" t="s">
        <v>7612</v>
      </c>
      <c r="B1581" s="91">
        <v>332.65</v>
      </c>
    </row>
    <row r="1582" spans="1:2" ht="14.4" x14ac:dyDescent="0.3">
      <c r="A1582" s="90" t="s">
        <v>6023</v>
      </c>
      <c r="B1582" s="91">
        <v>332.65</v>
      </c>
    </row>
    <row r="1583" spans="1:2" ht="14.4" x14ac:dyDescent="0.3">
      <c r="A1583" s="90" t="s">
        <v>5741</v>
      </c>
      <c r="B1583" s="91">
        <v>28.62</v>
      </c>
    </row>
    <row r="1584" spans="1:2" ht="14.4" x14ac:dyDescent="0.3">
      <c r="A1584" s="90" t="s">
        <v>7613</v>
      </c>
      <c r="B1584" s="91">
        <v>28.62</v>
      </c>
    </row>
    <row r="1585" spans="1:2" ht="14.4" x14ac:dyDescent="0.3">
      <c r="A1585" s="90" t="s">
        <v>5739</v>
      </c>
      <c r="B1585" s="91">
        <v>70.349999999999994</v>
      </c>
    </row>
    <row r="1586" spans="1:2" ht="14.4" x14ac:dyDescent="0.3">
      <c r="A1586" s="90" t="s">
        <v>7614</v>
      </c>
      <c r="B1586" s="91">
        <v>70.349999999999994</v>
      </c>
    </row>
    <row r="1587" spans="1:2" ht="14.4" x14ac:dyDescent="0.3">
      <c r="A1587" s="90" t="s">
        <v>5994</v>
      </c>
      <c r="B1587" s="91">
        <v>74.290000000000006</v>
      </c>
    </row>
    <row r="1588" spans="1:2" ht="14.4" x14ac:dyDescent="0.3">
      <c r="A1588" s="90" t="s">
        <v>5475</v>
      </c>
      <c r="B1588" s="91">
        <v>74.290000000000006</v>
      </c>
    </row>
    <row r="1589" spans="1:2" ht="14.4" x14ac:dyDescent="0.3">
      <c r="A1589" s="90" t="s">
        <v>5476</v>
      </c>
      <c r="B1589" s="91">
        <v>40.69</v>
      </c>
    </row>
    <row r="1590" spans="1:2" ht="14.4" x14ac:dyDescent="0.3">
      <c r="A1590" s="90" t="s">
        <v>7615</v>
      </c>
      <c r="B1590" s="91">
        <v>40.69</v>
      </c>
    </row>
    <row r="1591" spans="1:2" ht="14.4" x14ac:dyDescent="0.3">
      <c r="A1591" s="90" t="s">
        <v>7616</v>
      </c>
      <c r="B1591" s="91">
        <v>63.51</v>
      </c>
    </row>
    <row r="1592" spans="1:2" ht="14.4" x14ac:dyDescent="0.3">
      <c r="A1592" s="90" t="s">
        <v>7617</v>
      </c>
      <c r="B1592" s="91">
        <v>63.51</v>
      </c>
    </row>
    <row r="1593" spans="1:2" ht="14.4" x14ac:dyDescent="0.3">
      <c r="A1593" s="90" t="s">
        <v>5740</v>
      </c>
      <c r="B1593" s="91">
        <v>54.71</v>
      </c>
    </row>
    <row r="1594" spans="1:2" ht="14.4" x14ac:dyDescent="0.3">
      <c r="A1594" s="90" t="s">
        <v>7618</v>
      </c>
      <c r="B1594" s="91">
        <v>54.71</v>
      </c>
    </row>
    <row r="1595" spans="1:2" ht="14.4" x14ac:dyDescent="0.3">
      <c r="A1595" s="90" t="s">
        <v>5743</v>
      </c>
      <c r="B1595" s="91">
        <v>35.44</v>
      </c>
    </row>
    <row r="1596" spans="1:2" ht="14.4" x14ac:dyDescent="0.3">
      <c r="A1596" s="90" t="s">
        <v>5477</v>
      </c>
      <c r="B1596" s="91">
        <v>35.409999999999997</v>
      </c>
    </row>
    <row r="1597" spans="1:2" ht="14.4" x14ac:dyDescent="0.3">
      <c r="A1597" s="90" t="s">
        <v>5742</v>
      </c>
      <c r="B1597" s="91">
        <v>72.760000000000005</v>
      </c>
    </row>
    <row r="1598" spans="1:2" ht="14.4" x14ac:dyDescent="0.3">
      <c r="A1598" s="90" t="s">
        <v>5783</v>
      </c>
      <c r="B1598" s="91">
        <v>72.760000000000005</v>
      </c>
    </row>
    <row r="1599" spans="1:2" ht="14.4" x14ac:dyDescent="0.3">
      <c r="A1599" s="90" t="s">
        <v>7619</v>
      </c>
      <c r="B1599" s="91">
        <v>27.22</v>
      </c>
    </row>
    <row r="1600" spans="1:2" ht="14.4" x14ac:dyDescent="0.3">
      <c r="A1600" s="90" t="s">
        <v>7620</v>
      </c>
      <c r="B1600" s="91">
        <v>27.22</v>
      </c>
    </row>
    <row r="1601" spans="1:2" ht="14.4" x14ac:dyDescent="0.3">
      <c r="A1601" s="90" t="s">
        <v>7621</v>
      </c>
      <c r="B1601" s="91">
        <v>57.98</v>
      </c>
    </row>
    <row r="1602" spans="1:2" ht="14.4" x14ac:dyDescent="0.3">
      <c r="A1602" s="90" t="s">
        <v>7622</v>
      </c>
      <c r="B1602" s="91">
        <v>57.98</v>
      </c>
    </row>
    <row r="1603" spans="1:2" ht="14.4" x14ac:dyDescent="0.3">
      <c r="A1603" s="90" t="s">
        <v>7623</v>
      </c>
      <c r="B1603" s="91">
        <v>368.04</v>
      </c>
    </row>
    <row r="1604" spans="1:2" ht="14.4" x14ac:dyDescent="0.3">
      <c r="A1604" s="90" t="s">
        <v>7624</v>
      </c>
      <c r="B1604" s="91">
        <v>368.04</v>
      </c>
    </row>
    <row r="1605" spans="1:2" ht="14.4" x14ac:dyDescent="0.3">
      <c r="A1605" s="90" t="s">
        <v>5578</v>
      </c>
      <c r="B1605" s="91">
        <v>184.02</v>
      </c>
    </row>
    <row r="1606" spans="1:2" ht="14.4" x14ac:dyDescent="0.3">
      <c r="A1606" s="90" t="s">
        <v>7625</v>
      </c>
      <c r="B1606" s="91">
        <v>184.02</v>
      </c>
    </row>
    <row r="1607" spans="1:2" ht="14.4" x14ac:dyDescent="0.3">
      <c r="A1607" s="90" t="s">
        <v>5579</v>
      </c>
      <c r="B1607" s="91">
        <v>184.02</v>
      </c>
    </row>
    <row r="1608" spans="1:2" ht="14.4" x14ac:dyDescent="0.3">
      <c r="A1608" s="90" t="s">
        <v>7626</v>
      </c>
      <c r="B1608" s="91">
        <v>184.02</v>
      </c>
    </row>
    <row r="1609" spans="1:2" ht="14.4" x14ac:dyDescent="0.3">
      <c r="A1609" s="90" t="s">
        <v>5580</v>
      </c>
      <c r="B1609" s="91">
        <v>519.83000000000004</v>
      </c>
    </row>
    <row r="1610" spans="1:2" ht="14.4" x14ac:dyDescent="0.3">
      <c r="A1610" s="90" t="s">
        <v>7627</v>
      </c>
      <c r="B1610" s="91">
        <v>519.83000000000004</v>
      </c>
    </row>
    <row r="1611" spans="1:2" ht="14.4" x14ac:dyDescent="0.3">
      <c r="A1611" s="90" t="s">
        <v>5988</v>
      </c>
      <c r="B1611" s="91">
        <v>70.78</v>
      </c>
    </row>
    <row r="1612" spans="1:2" ht="14.4" x14ac:dyDescent="0.3">
      <c r="A1612" s="90" t="s">
        <v>7628</v>
      </c>
      <c r="B1612" s="91">
        <v>70.78</v>
      </c>
    </row>
    <row r="1613" spans="1:2" ht="14.4" x14ac:dyDescent="0.3">
      <c r="A1613" s="90" t="s">
        <v>5808</v>
      </c>
      <c r="B1613" s="91">
        <v>51.64</v>
      </c>
    </row>
    <row r="1614" spans="1:2" ht="14.4" x14ac:dyDescent="0.3">
      <c r="A1614" s="90" t="s">
        <v>5478</v>
      </c>
      <c r="B1614" s="91">
        <v>33.79</v>
      </c>
    </row>
    <row r="1615" spans="1:2" ht="14.4" x14ac:dyDescent="0.3">
      <c r="A1615" s="90" t="s">
        <v>5479</v>
      </c>
      <c r="B1615" s="91">
        <v>277.55</v>
      </c>
    </row>
    <row r="1616" spans="1:2" ht="14.4" x14ac:dyDescent="0.3">
      <c r="A1616" s="90" t="s">
        <v>6067</v>
      </c>
      <c r="B1616" s="91">
        <v>277.55</v>
      </c>
    </row>
    <row r="1617" spans="1:2" ht="14.4" x14ac:dyDescent="0.3">
      <c r="A1617" s="90" t="s">
        <v>5480</v>
      </c>
      <c r="B1617" s="91">
        <v>133.05000000000001</v>
      </c>
    </row>
    <row r="1618" spans="1:2" ht="14.4" x14ac:dyDescent="0.3">
      <c r="A1618" s="90" t="s">
        <v>6066</v>
      </c>
      <c r="B1618" s="91">
        <v>133.05000000000001</v>
      </c>
    </row>
    <row r="1619" spans="1:2" ht="14.4" x14ac:dyDescent="0.3">
      <c r="A1619" s="90" t="s">
        <v>7629</v>
      </c>
      <c r="B1619" s="91">
        <v>60.56</v>
      </c>
    </row>
    <row r="1620" spans="1:2" ht="14.4" x14ac:dyDescent="0.3">
      <c r="A1620" s="90" t="s">
        <v>7630</v>
      </c>
      <c r="B1620" s="91">
        <v>60.56</v>
      </c>
    </row>
    <row r="1621" spans="1:2" ht="14.4" x14ac:dyDescent="0.3">
      <c r="A1621" s="90" t="s">
        <v>7631</v>
      </c>
      <c r="B1621" s="91">
        <v>50.81</v>
      </c>
    </row>
    <row r="1622" spans="1:2" ht="14.4" x14ac:dyDescent="0.3">
      <c r="A1622" s="90" t="s">
        <v>7632</v>
      </c>
      <c r="B1622" s="91">
        <v>81.510000000000005</v>
      </c>
    </row>
    <row r="1623" spans="1:2" ht="14.4" x14ac:dyDescent="0.3">
      <c r="A1623" s="90" t="s">
        <v>7633</v>
      </c>
      <c r="B1623" s="91">
        <v>81.510000000000005</v>
      </c>
    </row>
    <row r="1624" spans="1:2" ht="14.4" x14ac:dyDescent="0.3">
      <c r="A1624" s="90" t="s">
        <v>7634</v>
      </c>
      <c r="B1624" s="91">
        <v>51.65</v>
      </c>
    </row>
    <row r="1625" spans="1:2" ht="14.4" x14ac:dyDescent="0.3">
      <c r="A1625" s="90" t="s">
        <v>7635</v>
      </c>
      <c r="B1625" s="91">
        <v>51.65</v>
      </c>
    </row>
    <row r="1626" spans="1:2" ht="14.4" x14ac:dyDescent="0.3">
      <c r="A1626" s="90" t="s">
        <v>5985</v>
      </c>
      <c r="B1626" s="91">
        <v>60.91</v>
      </c>
    </row>
    <row r="1627" spans="1:2" ht="14.4" x14ac:dyDescent="0.3">
      <c r="A1627" s="90" t="s">
        <v>7636</v>
      </c>
      <c r="B1627" s="91">
        <v>60.91</v>
      </c>
    </row>
    <row r="1628" spans="1:2" ht="14.4" x14ac:dyDescent="0.3">
      <c r="A1628" s="90" t="s">
        <v>5986</v>
      </c>
      <c r="B1628" s="91">
        <v>58.74</v>
      </c>
    </row>
    <row r="1629" spans="1:2" ht="14.4" x14ac:dyDescent="0.3">
      <c r="A1629" s="90" t="s">
        <v>7637</v>
      </c>
      <c r="B1629" s="91">
        <v>58.74</v>
      </c>
    </row>
    <row r="1630" spans="1:2" ht="14.4" x14ac:dyDescent="0.3">
      <c r="A1630" s="90" t="s">
        <v>7638</v>
      </c>
      <c r="B1630" s="91">
        <v>626.82000000000005</v>
      </c>
    </row>
    <row r="1631" spans="1:2" ht="14.4" x14ac:dyDescent="0.3">
      <c r="A1631" s="90" t="s">
        <v>7639</v>
      </c>
      <c r="B1631" s="91">
        <v>626.82000000000005</v>
      </c>
    </row>
    <row r="1632" spans="1:2" ht="14.4" x14ac:dyDescent="0.3">
      <c r="A1632" s="90" t="s">
        <v>5940</v>
      </c>
      <c r="B1632" s="91">
        <v>648.89</v>
      </c>
    </row>
    <row r="1633" spans="1:2" ht="14.4" x14ac:dyDescent="0.3">
      <c r="A1633" s="90" t="s">
        <v>7640</v>
      </c>
      <c r="B1633" s="91">
        <v>795.06</v>
      </c>
    </row>
    <row r="1634" spans="1:2" ht="14.4" x14ac:dyDescent="0.3">
      <c r="A1634" s="90" t="s">
        <v>7641</v>
      </c>
      <c r="B1634" s="91">
        <v>795.06</v>
      </c>
    </row>
    <row r="1635" spans="1:2" ht="14.4" x14ac:dyDescent="0.3">
      <c r="A1635" s="90" t="s">
        <v>5942</v>
      </c>
      <c r="B1635" s="91">
        <v>820.18</v>
      </c>
    </row>
    <row r="1636" spans="1:2" ht="14.4" x14ac:dyDescent="0.3">
      <c r="A1636" s="90" t="s">
        <v>7642</v>
      </c>
      <c r="B1636" s="91">
        <v>527.53</v>
      </c>
    </row>
    <row r="1637" spans="1:2" ht="14.4" x14ac:dyDescent="0.3">
      <c r="A1637" s="90" t="s">
        <v>7643</v>
      </c>
      <c r="B1637" s="91">
        <v>527.53</v>
      </c>
    </row>
    <row r="1638" spans="1:2" ht="14.4" x14ac:dyDescent="0.3">
      <c r="A1638" s="90" t="s">
        <v>5941</v>
      </c>
      <c r="B1638" s="91">
        <v>544.33000000000004</v>
      </c>
    </row>
    <row r="1639" spans="1:2" ht="14.4" x14ac:dyDescent="0.3">
      <c r="A1639" s="90" t="s">
        <v>7644</v>
      </c>
      <c r="B1639" s="91">
        <v>51.52</v>
      </c>
    </row>
    <row r="1640" spans="1:2" ht="14.4" x14ac:dyDescent="0.3">
      <c r="A1640" s="90" t="s">
        <v>5455</v>
      </c>
      <c r="B1640" s="91">
        <v>56.79</v>
      </c>
    </row>
    <row r="1641" spans="1:2" ht="14.4" x14ac:dyDescent="0.3">
      <c r="A1641" s="90" t="s">
        <v>6017</v>
      </c>
      <c r="B1641" s="91">
        <v>58.79</v>
      </c>
    </row>
    <row r="1642" spans="1:2" ht="14.4" x14ac:dyDescent="0.3">
      <c r="A1642" s="90" t="s">
        <v>5750</v>
      </c>
      <c r="B1642" s="91">
        <v>86.3</v>
      </c>
    </row>
    <row r="1643" spans="1:2" ht="14.4" x14ac:dyDescent="0.3">
      <c r="A1643" s="90" t="s">
        <v>6016</v>
      </c>
      <c r="B1643" s="91">
        <v>86.3</v>
      </c>
    </row>
    <row r="1644" spans="1:2" ht="14.4" x14ac:dyDescent="0.3">
      <c r="A1644" s="90" t="s">
        <v>7645</v>
      </c>
      <c r="B1644" s="91">
        <v>467.47</v>
      </c>
    </row>
    <row r="1645" spans="1:2" ht="14.4" x14ac:dyDescent="0.3">
      <c r="A1645" s="90" t="s">
        <v>7646</v>
      </c>
      <c r="B1645" s="91">
        <v>467.47</v>
      </c>
    </row>
    <row r="1646" spans="1:2" ht="14.4" x14ac:dyDescent="0.3">
      <c r="A1646" s="90" t="s">
        <v>7647</v>
      </c>
      <c r="B1646" s="91">
        <v>233.74</v>
      </c>
    </row>
    <row r="1647" spans="1:2" ht="14.4" x14ac:dyDescent="0.3">
      <c r="A1647" s="90" t="s">
        <v>5581</v>
      </c>
      <c r="B1647" s="91">
        <v>233.74</v>
      </c>
    </row>
    <row r="1648" spans="1:2" ht="14.4" x14ac:dyDescent="0.3">
      <c r="A1648" s="90" t="s">
        <v>5849</v>
      </c>
      <c r="B1648" s="91">
        <v>233.74</v>
      </c>
    </row>
    <row r="1649" spans="1:2" ht="14.4" x14ac:dyDescent="0.3">
      <c r="A1649" s="90" t="s">
        <v>5589</v>
      </c>
      <c r="B1649" s="91">
        <v>233.74</v>
      </c>
    </row>
    <row r="1650" spans="1:2" ht="14.4" x14ac:dyDescent="0.3">
      <c r="A1650" s="90" t="s">
        <v>5944</v>
      </c>
      <c r="B1650" s="91">
        <v>545.65</v>
      </c>
    </row>
    <row r="1651" spans="1:2" ht="14.4" x14ac:dyDescent="0.3">
      <c r="A1651" s="90" t="s">
        <v>5582</v>
      </c>
      <c r="B1651" s="91">
        <v>545.65</v>
      </c>
    </row>
    <row r="1652" spans="1:2" ht="14.4" x14ac:dyDescent="0.3">
      <c r="A1652" s="90" t="s">
        <v>5481</v>
      </c>
      <c r="B1652" s="91">
        <v>98.83</v>
      </c>
    </row>
    <row r="1653" spans="1:2" ht="14.4" x14ac:dyDescent="0.3">
      <c r="A1653" s="90" t="s">
        <v>7648</v>
      </c>
      <c r="B1653" s="91">
        <v>68.930000000000007</v>
      </c>
    </row>
    <row r="1654" spans="1:2" ht="14.4" x14ac:dyDescent="0.3">
      <c r="A1654" s="90" t="s">
        <v>7649</v>
      </c>
      <c r="B1654" s="91">
        <v>866.64</v>
      </c>
    </row>
    <row r="1655" spans="1:2" ht="14.4" x14ac:dyDescent="0.3">
      <c r="A1655" s="90" t="s">
        <v>7650</v>
      </c>
      <c r="B1655" s="91">
        <v>907.07</v>
      </c>
    </row>
    <row r="1656" spans="1:2" ht="14.4" x14ac:dyDescent="0.3">
      <c r="A1656" s="90" t="s">
        <v>5482</v>
      </c>
      <c r="B1656" s="91">
        <v>31.87</v>
      </c>
    </row>
    <row r="1657" spans="1:2" ht="14.4" x14ac:dyDescent="0.3">
      <c r="A1657" s="90" t="s">
        <v>5993</v>
      </c>
      <c r="B1657" s="91">
        <v>83.14</v>
      </c>
    </row>
    <row r="1658" spans="1:2" ht="14.4" x14ac:dyDescent="0.3">
      <c r="A1658" s="90" t="s">
        <v>7651</v>
      </c>
      <c r="B1658" s="91">
        <v>41.62</v>
      </c>
    </row>
    <row r="1659" spans="1:2" ht="14.4" x14ac:dyDescent="0.3">
      <c r="A1659" s="90" t="s">
        <v>5483</v>
      </c>
      <c r="B1659" s="91">
        <v>65.97</v>
      </c>
    </row>
    <row r="1660" spans="1:2" ht="14.4" x14ac:dyDescent="0.3">
      <c r="A1660" s="90" t="s">
        <v>5874</v>
      </c>
      <c r="B1660" s="91">
        <v>82.21</v>
      </c>
    </row>
    <row r="1661" spans="1:2" ht="14.4" x14ac:dyDescent="0.3">
      <c r="A1661" s="90" t="s">
        <v>5484</v>
      </c>
      <c r="B1661" s="91">
        <v>38.5</v>
      </c>
    </row>
    <row r="1662" spans="1:2" ht="14.4" x14ac:dyDescent="0.3">
      <c r="A1662" s="90" t="s">
        <v>7652</v>
      </c>
      <c r="B1662" s="91">
        <v>50.73</v>
      </c>
    </row>
    <row r="1663" spans="1:2" ht="14.4" x14ac:dyDescent="0.3">
      <c r="A1663" s="90" t="s">
        <v>7653</v>
      </c>
      <c r="B1663" s="91">
        <v>68.97</v>
      </c>
    </row>
    <row r="1664" spans="1:2" ht="14.4" x14ac:dyDescent="0.3">
      <c r="A1664" s="90" t="s">
        <v>7654</v>
      </c>
      <c r="B1664" s="91">
        <v>640.64</v>
      </c>
    </row>
    <row r="1665" spans="1:2" ht="14.4" x14ac:dyDescent="0.3">
      <c r="A1665" s="90" t="s">
        <v>7655</v>
      </c>
      <c r="B1665" s="91">
        <v>690.2</v>
      </c>
    </row>
    <row r="1666" spans="1:2" ht="14.4" x14ac:dyDescent="0.3">
      <c r="A1666" s="90" t="s">
        <v>5847</v>
      </c>
      <c r="B1666" s="91">
        <v>338.9</v>
      </c>
    </row>
    <row r="1667" spans="1:2" ht="14.4" x14ac:dyDescent="0.3">
      <c r="A1667" s="90" t="s">
        <v>7656</v>
      </c>
      <c r="B1667" s="91">
        <v>382.02</v>
      </c>
    </row>
    <row r="1668" spans="1:2" ht="14.4" x14ac:dyDescent="0.3">
      <c r="A1668" s="90" t="s">
        <v>5485</v>
      </c>
      <c r="B1668" s="91">
        <v>86.61</v>
      </c>
    </row>
    <row r="1669" spans="1:2" ht="14.4" x14ac:dyDescent="0.3">
      <c r="A1669" s="90" t="s">
        <v>6064</v>
      </c>
      <c r="B1669" s="91">
        <v>85.33</v>
      </c>
    </row>
    <row r="1670" spans="1:2" ht="14.4" x14ac:dyDescent="0.3">
      <c r="A1670" s="90" t="s">
        <v>6063</v>
      </c>
      <c r="B1670" s="91">
        <v>44.92</v>
      </c>
    </row>
    <row r="1671" spans="1:2" ht="14.4" x14ac:dyDescent="0.3">
      <c r="A1671" s="90" t="s">
        <v>7657</v>
      </c>
      <c r="B1671" s="91">
        <v>60.56</v>
      </c>
    </row>
    <row r="1672" spans="1:2" ht="14.4" x14ac:dyDescent="0.3">
      <c r="A1672" s="90" t="s">
        <v>5992</v>
      </c>
      <c r="B1672" s="91">
        <v>85.73</v>
      </c>
    </row>
    <row r="1673" spans="1:2" ht="14.4" x14ac:dyDescent="0.3">
      <c r="A1673" s="90" t="s">
        <v>7658</v>
      </c>
      <c r="B1673" s="91">
        <v>67.38</v>
      </c>
    </row>
    <row r="1674" spans="1:2" ht="14.4" x14ac:dyDescent="0.3">
      <c r="A1674" s="90" t="s">
        <v>7659</v>
      </c>
      <c r="B1674" s="91">
        <v>69.92</v>
      </c>
    </row>
    <row r="1675" spans="1:2" ht="14.4" x14ac:dyDescent="0.3">
      <c r="A1675" s="90" t="s">
        <v>5583</v>
      </c>
      <c r="B1675" s="91">
        <v>362</v>
      </c>
    </row>
    <row r="1676" spans="1:2" ht="14.4" x14ac:dyDescent="0.3">
      <c r="A1676" s="90" t="s">
        <v>5584</v>
      </c>
      <c r="B1676" s="91">
        <v>689.02</v>
      </c>
    </row>
    <row r="1677" spans="1:2" ht="14.4" x14ac:dyDescent="0.3">
      <c r="A1677" s="90" t="s">
        <v>7660</v>
      </c>
      <c r="B1677" s="91">
        <v>61.36</v>
      </c>
    </row>
    <row r="1678" spans="1:2" ht="14.4" x14ac:dyDescent="0.3">
      <c r="A1678" s="90" t="s">
        <v>6065</v>
      </c>
      <c r="B1678" s="91">
        <v>96.79</v>
      </c>
    </row>
    <row r="1679" spans="1:2" ht="14.4" x14ac:dyDescent="0.3">
      <c r="A1679" s="90" t="s">
        <v>5456</v>
      </c>
      <c r="B1679" s="91">
        <v>92.45</v>
      </c>
    </row>
    <row r="1680" spans="1:2" ht="14.4" x14ac:dyDescent="0.3">
      <c r="A1680" s="92" t="s">
        <v>7661</v>
      </c>
      <c r="B1680" s="91">
        <v>92.45</v>
      </c>
    </row>
    <row r="1681" spans="1:2" ht="14.4" x14ac:dyDescent="0.3">
      <c r="A1681" s="90" t="s">
        <v>6034</v>
      </c>
      <c r="B1681" s="91">
        <v>738.29</v>
      </c>
    </row>
    <row r="1682" spans="1:2" ht="14.4" x14ac:dyDescent="0.3">
      <c r="A1682" s="92" t="s">
        <v>7662</v>
      </c>
      <c r="B1682" s="91">
        <v>738.29</v>
      </c>
    </row>
    <row r="1683" spans="1:2" ht="14.4" x14ac:dyDescent="0.3">
      <c r="A1683" s="90" t="s">
        <v>5788</v>
      </c>
      <c r="B1683" s="91">
        <v>72.959999999999994</v>
      </c>
    </row>
    <row r="1684" spans="1:2" ht="14.4" x14ac:dyDescent="0.3">
      <c r="A1684" s="90" t="s">
        <v>5786</v>
      </c>
      <c r="B1684" s="91">
        <v>39.520000000000003</v>
      </c>
    </row>
    <row r="1685" spans="1:2" ht="14.4" x14ac:dyDescent="0.3">
      <c r="A1685" s="90" t="s">
        <v>5787</v>
      </c>
      <c r="B1685" s="91">
        <v>83.35</v>
      </c>
    </row>
    <row r="1686" spans="1:2" ht="14.4" x14ac:dyDescent="0.3">
      <c r="A1686" s="90" t="s">
        <v>7663</v>
      </c>
      <c r="B1686" s="91">
        <v>36.54</v>
      </c>
    </row>
    <row r="1687" spans="1:2" ht="14.4" x14ac:dyDescent="0.3">
      <c r="A1687" s="90" t="s">
        <v>5785</v>
      </c>
      <c r="B1687" s="91">
        <v>53.32</v>
      </c>
    </row>
    <row r="1688" spans="1:2" ht="14.4" x14ac:dyDescent="0.3">
      <c r="A1688" s="90" t="s">
        <v>5457</v>
      </c>
      <c r="B1688" s="91">
        <v>70.59</v>
      </c>
    </row>
    <row r="1689" spans="1:2" ht="14.4" x14ac:dyDescent="0.3">
      <c r="A1689" s="90" t="s">
        <v>7664</v>
      </c>
      <c r="B1689" s="91">
        <v>61.84</v>
      </c>
    </row>
    <row r="1690" spans="1:2" ht="14.4" x14ac:dyDescent="0.3">
      <c r="A1690" s="90" t="s">
        <v>7665</v>
      </c>
      <c r="B1690" s="91">
        <v>62.97</v>
      </c>
    </row>
    <row r="1691" spans="1:2" ht="14.4" x14ac:dyDescent="0.3">
      <c r="A1691" s="90" t="s">
        <v>6035</v>
      </c>
      <c r="B1691" s="91">
        <v>785.46</v>
      </c>
    </row>
    <row r="1692" spans="1:2" ht="14.4" x14ac:dyDescent="0.3">
      <c r="A1692" s="92" t="s">
        <v>7666</v>
      </c>
      <c r="B1692" s="91">
        <v>785.46</v>
      </c>
    </row>
    <row r="1693" spans="1:2" ht="14.4" x14ac:dyDescent="0.3">
      <c r="A1693" s="90" t="s">
        <v>5558</v>
      </c>
      <c r="B1693" s="91">
        <v>360.23</v>
      </c>
    </row>
    <row r="1694" spans="1:2" ht="14.4" x14ac:dyDescent="0.3">
      <c r="A1694" s="90" t="s">
        <v>5784</v>
      </c>
      <c r="B1694" s="91">
        <v>66.03</v>
      </c>
    </row>
    <row r="1695" spans="1:2" ht="14.4" x14ac:dyDescent="0.3">
      <c r="A1695" s="92" t="s">
        <v>7667</v>
      </c>
      <c r="B1695" s="91">
        <v>134.13</v>
      </c>
    </row>
    <row r="1696" spans="1:2" ht="14.4" x14ac:dyDescent="0.3">
      <c r="A1696" s="90" t="s">
        <v>7668</v>
      </c>
      <c r="B1696" s="91">
        <v>134.13</v>
      </c>
    </row>
    <row r="1697" spans="1:2" ht="14.4" x14ac:dyDescent="0.3">
      <c r="A1697" s="90" t="s">
        <v>5486</v>
      </c>
      <c r="B1697" s="91">
        <v>82.18</v>
      </c>
    </row>
    <row r="1698" spans="1:2" ht="14.4" x14ac:dyDescent="0.3">
      <c r="A1698" s="90" t="s">
        <v>7669</v>
      </c>
      <c r="B1698" s="91">
        <v>65.69</v>
      </c>
    </row>
    <row r="1699" spans="1:2" ht="14.4" x14ac:dyDescent="0.3">
      <c r="A1699" s="90" t="s">
        <v>7670</v>
      </c>
      <c r="B1699" s="91">
        <v>85.21</v>
      </c>
    </row>
    <row r="1700" spans="1:2" ht="14.4" x14ac:dyDescent="0.3">
      <c r="A1700" s="90" t="s">
        <v>7671</v>
      </c>
      <c r="B1700" s="91">
        <v>92.11</v>
      </c>
    </row>
    <row r="1701" spans="1:2" ht="14.4" x14ac:dyDescent="0.3">
      <c r="A1701" s="90" t="s">
        <v>7672</v>
      </c>
      <c r="B1701" s="91">
        <v>666.81</v>
      </c>
    </row>
    <row r="1702" spans="1:2" ht="14.4" x14ac:dyDescent="0.3">
      <c r="A1702" s="90" t="s">
        <v>5458</v>
      </c>
      <c r="B1702" s="91">
        <v>42.92</v>
      </c>
    </row>
    <row r="1703" spans="1:2" ht="14.4" x14ac:dyDescent="0.3">
      <c r="A1703" s="90" t="s">
        <v>5459</v>
      </c>
      <c r="B1703" s="91">
        <v>75.36</v>
      </c>
    </row>
    <row r="1704" spans="1:2" ht="14.4" x14ac:dyDescent="0.3">
      <c r="A1704" s="90" t="s">
        <v>5445</v>
      </c>
      <c r="B1704" s="91">
        <v>52.99</v>
      </c>
    </row>
    <row r="1705" spans="1:2" ht="14.4" x14ac:dyDescent="0.3">
      <c r="A1705" s="90" t="s">
        <v>5751</v>
      </c>
      <c r="B1705" s="91">
        <v>86.06</v>
      </c>
    </row>
    <row r="1706" spans="1:2" ht="14.4" x14ac:dyDescent="0.3">
      <c r="A1706" s="90" t="s">
        <v>5752</v>
      </c>
      <c r="B1706" s="91">
        <v>111.87</v>
      </c>
    </row>
    <row r="1707" spans="1:2" ht="14.4" x14ac:dyDescent="0.3">
      <c r="A1707" s="90" t="s">
        <v>7673</v>
      </c>
      <c r="B1707" s="91">
        <v>67.19</v>
      </c>
    </row>
    <row r="1708" spans="1:2" ht="14.4" x14ac:dyDescent="0.3">
      <c r="A1708" s="90" t="s">
        <v>7674</v>
      </c>
      <c r="B1708" s="91">
        <v>59.76</v>
      </c>
    </row>
    <row r="1709" spans="1:2" ht="14.4" x14ac:dyDescent="0.3">
      <c r="A1709" s="90" t="s">
        <v>7675</v>
      </c>
      <c r="B1709" s="91">
        <v>1419.89</v>
      </c>
    </row>
    <row r="1710" spans="1:2" ht="14.4" x14ac:dyDescent="0.3">
      <c r="A1710" s="90" t="s">
        <v>7676</v>
      </c>
      <c r="B1710" s="91">
        <v>1479.36</v>
      </c>
    </row>
    <row r="1711" spans="1:2" ht="14.4" x14ac:dyDescent="0.3">
      <c r="A1711" s="90" t="s">
        <v>5559</v>
      </c>
      <c r="B1711" s="91">
        <v>61.36</v>
      </c>
    </row>
    <row r="1712" spans="1:2" ht="14.4" x14ac:dyDescent="0.3">
      <c r="A1712" s="90" t="s">
        <v>7677</v>
      </c>
      <c r="B1712" s="91">
        <v>399.84</v>
      </c>
    </row>
    <row r="1713" spans="1:2" ht="14.4" x14ac:dyDescent="0.3">
      <c r="A1713" s="90" t="s">
        <v>5487</v>
      </c>
      <c r="B1713" s="91">
        <v>84.43</v>
      </c>
    </row>
    <row r="1714" spans="1:2" ht="14.4" x14ac:dyDescent="0.3">
      <c r="A1714" s="90" t="s">
        <v>7678</v>
      </c>
      <c r="B1714" s="91">
        <v>94.76</v>
      </c>
    </row>
    <row r="1715" spans="1:2" ht="14.4" x14ac:dyDescent="0.3">
      <c r="A1715" s="92" t="s">
        <v>7679</v>
      </c>
      <c r="B1715" s="91">
        <v>94.76</v>
      </c>
    </row>
    <row r="1716" spans="1:2" ht="14.4" x14ac:dyDescent="0.3">
      <c r="A1716" s="90" t="s">
        <v>6005</v>
      </c>
      <c r="B1716" s="91">
        <v>55.57</v>
      </c>
    </row>
    <row r="1717" spans="1:2" ht="14.4" x14ac:dyDescent="0.3">
      <c r="A1717" s="90" t="s">
        <v>5585</v>
      </c>
      <c r="B1717" s="91">
        <v>692.61</v>
      </c>
    </row>
    <row r="1718" spans="1:2" ht="14.4" x14ac:dyDescent="0.3">
      <c r="A1718" s="92" t="s">
        <v>7680</v>
      </c>
      <c r="B1718" s="91">
        <v>692.61</v>
      </c>
    </row>
    <row r="1719" spans="1:2" ht="14.4" x14ac:dyDescent="0.3">
      <c r="A1719" s="90" t="s">
        <v>7681</v>
      </c>
      <c r="B1719" s="91">
        <v>123</v>
      </c>
    </row>
    <row r="1720" spans="1:2" ht="14.4" x14ac:dyDescent="0.3">
      <c r="A1720" s="90" t="s">
        <v>5846</v>
      </c>
      <c r="B1720" s="91">
        <v>123.9</v>
      </c>
    </row>
    <row r="1721" spans="1:2" ht="14.4" x14ac:dyDescent="0.3">
      <c r="A1721" s="90" t="s">
        <v>6009</v>
      </c>
      <c r="B1721" s="91">
        <v>89.48</v>
      </c>
    </row>
    <row r="1722" spans="1:2" ht="14.4" x14ac:dyDescent="0.3">
      <c r="A1722" s="90" t="s">
        <v>6006</v>
      </c>
      <c r="B1722" s="91">
        <v>38.82</v>
      </c>
    </row>
    <row r="1723" spans="1:2" ht="14.4" x14ac:dyDescent="0.3">
      <c r="A1723" s="90" t="s">
        <v>5560</v>
      </c>
      <c r="B1723" s="91">
        <v>81.510000000000005</v>
      </c>
    </row>
    <row r="1724" spans="1:2" ht="14.4" x14ac:dyDescent="0.3">
      <c r="A1724" s="90" t="s">
        <v>5510</v>
      </c>
      <c r="B1724" s="91">
        <v>35.06</v>
      </c>
    </row>
    <row r="1725" spans="1:2" ht="14.4" x14ac:dyDescent="0.3">
      <c r="A1725" s="90" t="s">
        <v>5749</v>
      </c>
      <c r="B1725" s="91">
        <v>76.17</v>
      </c>
    </row>
    <row r="1726" spans="1:2" ht="14.4" x14ac:dyDescent="0.3">
      <c r="A1726" s="90" t="s">
        <v>6008</v>
      </c>
      <c r="B1726" s="91">
        <v>68.8</v>
      </c>
    </row>
    <row r="1727" spans="1:2" ht="14.4" x14ac:dyDescent="0.3">
      <c r="A1727" s="90" t="s">
        <v>5586</v>
      </c>
      <c r="B1727" s="91">
        <v>898.67</v>
      </c>
    </row>
    <row r="1728" spans="1:2" ht="14.4" x14ac:dyDescent="0.3">
      <c r="A1728" s="92" t="s">
        <v>7682</v>
      </c>
      <c r="B1728" s="91">
        <v>898.67</v>
      </c>
    </row>
    <row r="1729" spans="1:2" ht="14.4" x14ac:dyDescent="0.3">
      <c r="A1729" s="90" t="s">
        <v>7683</v>
      </c>
      <c r="B1729" s="91">
        <v>400.06</v>
      </c>
    </row>
    <row r="1730" spans="1:2" ht="14.4" x14ac:dyDescent="0.3">
      <c r="A1730" s="90" t="s">
        <v>6007</v>
      </c>
      <c r="B1730" s="91">
        <v>77.66</v>
      </c>
    </row>
    <row r="1731" spans="1:2" ht="14.4" x14ac:dyDescent="0.3">
      <c r="A1731" s="90" t="s">
        <v>7684</v>
      </c>
      <c r="B1731" s="91">
        <v>145.18</v>
      </c>
    </row>
    <row r="1732" spans="1:2" ht="14.4" x14ac:dyDescent="0.3">
      <c r="A1732" s="90" t="s">
        <v>5488</v>
      </c>
      <c r="B1732" s="91">
        <v>179.52</v>
      </c>
    </row>
    <row r="1733" spans="1:2" ht="14.4" x14ac:dyDescent="0.3">
      <c r="A1733" s="90" t="s">
        <v>6003</v>
      </c>
      <c r="B1733" s="91">
        <v>182.93</v>
      </c>
    </row>
    <row r="1734" spans="1:2" ht="14.4" x14ac:dyDescent="0.3">
      <c r="A1734" s="90" t="s">
        <v>7685</v>
      </c>
      <c r="B1734" s="91">
        <v>35.25</v>
      </c>
    </row>
    <row r="1735" spans="1:2" ht="14.4" x14ac:dyDescent="0.3">
      <c r="A1735" s="90" t="s">
        <v>5587</v>
      </c>
      <c r="B1735" s="91">
        <v>1167.02</v>
      </c>
    </row>
    <row r="1736" spans="1:2" ht="14.4" x14ac:dyDescent="0.3">
      <c r="A1736" s="90" t="s">
        <v>6072</v>
      </c>
      <c r="B1736" s="91">
        <v>104.68</v>
      </c>
    </row>
    <row r="1737" spans="1:2" ht="14.4" x14ac:dyDescent="0.3">
      <c r="A1737" s="90" t="s">
        <v>6002</v>
      </c>
      <c r="B1737" s="91">
        <v>40.869999999999997</v>
      </c>
    </row>
    <row r="1738" spans="1:2" ht="14.4" x14ac:dyDescent="0.3">
      <c r="A1738" s="90" t="s">
        <v>6000</v>
      </c>
      <c r="B1738" s="91">
        <v>73.760000000000005</v>
      </c>
    </row>
    <row r="1739" spans="1:2" ht="14.4" x14ac:dyDescent="0.3">
      <c r="A1739" s="90" t="s">
        <v>5987</v>
      </c>
      <c r="B1739" s="91">
        <v>89.77</v>
      </c>
    </row>
    <row r="1740" spans="1:2" ht="14.4" x14ac:dyDescent="0.3">
      <c r="A1740" s="90" t="s">
        <v>5561</v>
      </c>
      <c r="B1740" s="91">
        <v>49.42</v>
      </c>
    </row>
    <row r="1741" spans="1:2" ht="14.4" x14ac:dyDescent="0.3">
      <c r="A1741" s="90" t="s">
        <v>5489</v>
      </c>
      <c r="B1741" s="91">
        <v>88.68</v>
      </c>
    </row>
    <row r="1742" spans="1:2" ht="14.4" x14ac:dyDescent="0.3">
      <c r="A1742" s="90" t="s">
        <v>6001</v>
      </c>
      <c r="B1742" s="91">
        <v>81.39</v>
      </c>
    </row>
    <row r="1743" spans="1:2" ht="14.4" x14ac:dyDescent="0.3">
      <c r="A1743" s="90" t="s">
        <v>7686</v>
      </c>
      <c r="B1743" s="91">
        <v>61.84</v>
      </c>
    </row>
    <row r="1744" spans="1:2" ht="14.4" x14ac:dyDescent="0.3">
      <c r="A1744" s="90" t="s">
        <v>7687</v>
      </c>
      <c r="B1744" s="91">
        <v>58.22</v>
      </c>
    </row>
    <row r="1745" spans="1:2" ht="14.4" x14ac:dyDescent="0.3">
      <c r="A1745" s="90" t="s">
        <v>5490</v>
      </c>
      <c r="B1745" s="91">
        <v>44.79</v>
      </c>
    </row>
    <row r="1746" spans="1:2" ht="14.4" x14ac:dyDescent="0.3">
      <c r="A1746" s="90" t="s">
        <v>5588</v>
      </c>
      <c r="B1746" s="91">
        <v>575.76</v>
      </c>
    </row>
    <row r="1747" spans="1:2" ht="14.4" x14ac:dyDescent="0.3">
      <c r="A1747" s="90" t="s">
        <v>7688</v>
      </c>
      <c r="B1747" s="91">
        <v>575.76</v>
      </c>
    </row>
    <row r="1748" spans="1:2" ht="14.4" x14ac:dyDescent="0.3">
      <c r="A1748" s="90" t="s">
        <v>6070</v>
      </c>
      <c r="B1748" s="91">
        <v>395.36</v>
      </c>
    </row>
    <row r="1749" spans="1:2" ht="14.4" x14ac:dyDescent="0.3">
      <c r="A1749" s="90" t="s">
        <v>5562</v>
      </c>
      <c r="B1749" s="91">
        <v>64.84</v>
      </c>
    </row>
    <row r="1750" spans="1:2" ht="14.4" x14ac:dyDescent="0.3">
      <c r="A1750" s="90" t="s">
        <v>7689</v>
      </c>
      <c r="B1750" s="91">
        <v>92.59</v>
      </c>
    </row>
    <row r="1751" spans="1:2" ht="14.4" x14ac:dyDescent="0.3">
      <c r="A1751" s="90" t="s">
        <v>7690</v>
      </c>
      <c r="B1751" s="91">
        <v>93.88</v>
      </c>
    </row>
    <row r="1752" spans="1:2" ht="14.4" x14ac:dyDescent="0.3">
      <c r="A1752" s="90" t="s">
        <v>7691</v>
      </c>
      <c r="B1752" s="91">
        <v>104.68</v>
      </c>
    </row>
    <row r="1753" spans="1:2" ht="14.4" x14ac:dyDescent="0.3">
      <c r="A1753" s="90" t="s">
        <v>7692</v>
      </c>
      <c r="B1753" s="91">
        <v>123.9</v>
      </c>
    </row>
    <row r="1754" spans="1:2" ht="14.4" x14ac:dyDescent="0.3">
      <c r="A1754" s="90" t="s">
        <v>5460</v>
      </c>
      <c r="B1754" s="91">
        <v>60.56</v>
      </c>
    </row>
    <row r="1755" spans="1:2" ht="14.4" x14ac:dyDescent="0.3">
      <c r="A1755" s="90" t="s">
        <v>7693</v>
      </c>
      <c r="B1755" s="91">
        <v>41.89</v>
      </c>
    </row>
    <row r="1756" spans="1:2" ht="14.4" x14ac:dyDescent="0.3">
      <c r="A1756" s="90" t="s">
        <v>7694</v>
      </c>
      <c r="B1756" s="91">
        <v>44.4</v>
      </c>
    </row>
    <row r="1757" spans="1:2" ht="14.4" x14ac:dyDescent="0.3">
      <c r="A1757" s="90" t="s">
        <v>7695</v>
      </c>
      <c r="B1757" s="91">
        <v>105.08</v>
      </c>
    </row>
    <row r="1758" spans="1:2" ht="14.4" x14ac:dyDescent="0.3">
      <c r="A1758" s="90" t="s">
        <v>5511</v>
      </c>
      <c r="B1758" s="91">
        <v>62.8</v>
      </c>
    </row>
    <row r="1759" spans="1:2" ht="14.4" x14ac:dyDescent="0.3">
      <c r="A1759" s="90" t="s">
        <v>5512</v>
      </c>
      <c r="B1759" s="91">
        <v>62.23</v>
      </c>
    </row>
    <row r="1760" spans="1:2" ht="14.4" x14ac:dyDescent="0.3">
      <c r="A1760" s="90" t="s">
        <v>5513</v>
      </c>
      <c r="B1760" s="91">
        <v>66.77</v>
      </c>
    </row>
    <row r="1761" spans="1:2" ht="14.4" x14ac:dyDescent="0.3">
      <c r="A1761" s="90" t="s">
        <v>5514</v>
      </c>
      <c r="B1761" s="91">
        <v>58.32</v>
      </c>
    </row>
    <row r="1762" spans="1:2" ht="14.4" x14ac:dyDescent="0.3">
      <c r="A1762" s="90" t="s">
        <v>5879</v>
      </c>
      <c r="B1762" s="91">
        <v>187.07</v>
      </c>
    </row>
    <row r="1763" spans="1:2" ht="14.4" x14ac:dyDescent="0.3">
      <c r="A1763" s="90" t="s">
        <v>7696</v>
      </c>
      <c r="B1763" s="91">
        <v>362</v>
      </c>
    </row>
    <row r="1764" spans="1:2" ht="14.4" x14ac:dyDescent="0.3">
      <c r="A1764" s="90" t="s">
        <v>7697</v>
      </c>
      <c r="B1764" s="91">
        <v>183.41</v>
      </c>
    </row>
    <row r="1765" spans="1:2" ht="14.4" x14ac:dyDescent="0.3">
      <c r="A1765" s="90" t="s">
        <v>5945</v>
      </c>
      <c r="B1765" s="91">
        <v>507.95</v>
      </c>
    </row>
    <row r="1766" spans="1:2" ht="14.4" x14ac:dyDescent="0.3">
      <c r="A1766" s="90" t="s">
        <v>7698</v>
      </c>
      <c r="B1766" s="91">
        <v>129.91999999999999</v>
      </c>
    </row>
    <row r="1767" spans="1:2" ht="14.4" x14ac:dyDescent="0.3">
      <c r="A1767" s="90" t="s">
        <v>7699</v>
      </c>
      <c r="B1767" s="91">
        <v>166.63</v>
      </c>
    </row>
    <row r="1768" spans="1:2" ht="14.4" x14ac:dyDescent="0.3">
      <c r="A1768" s="90" t="s">
        <v>5515</v>
      </c>
      <c r="B1768" s="91">
        <v>51.5</v>
      </c>
    </row>
    <row r="1769" spans="1:2" ht="14.4" x14ac:dyDescent="0.3">
      <c r="A1769" s="90" t="s">
        <v>5516</v>
      </c>
      <c r="B1769" s="91">
        <v>44.45</v>
      </c>
    </row>
    <row r="1770" spans="1:2" ht="14.4" x14ac:dyDescent="0.3">
      <c r="A1770" s="90" t="s">
        <v>7700</v>
      </c>
      <c r="B1770" s="91">
        <v>144.44</v>
      </c>
    </row>
    <row r="1771" spans="1:2" ht="14.4" x14ac:dyDescent="0.3">
      <c r="A1771" s="92" t="s">
        <v>7701</v>
      </c>
      <c r="B1771" s="91">
        <v>144.44</v>
      </c>
    </row>
    <row r="1772" spans="1:2" ht="14.4" x14ac:dyDescent="0.3">
      <c r="A1772" s="90" t="s">
        <v>7702</v>
      </c>
      <c r="B1772" s="91">
        <v>35.21</v>
      </c>
    </row>
    <row r="1773" spans="1:2" ht="14.4" x14ac:dyDescent="0.3">
      <c r="A1773" s="90" t="s">
        <v>5446</v>
      </c>
      <c r="B1773" s="91">
        <v>65.05</v>
      </c>
    </row>
    <row r="1774" spans="1:2" ht="14.4" x14ac:dyDescent="0.3">
      <c r="A1774" s="90" t="s">
        <v>7703</v>
      </c>
      <c r="B1774" s="91">
        <v>664.22</v>
      </c>
    </row>
    <row r="1775" spans="1:2" ht="14.4" x14ac:dyDescent="0.3">
      <c r="A1775" s="92" t="s">
        <v>7704</v>
      </c>
      <c r="B1775" s="91">
        <v>664.22</v>
      </c>
    </row>
    <row r="1776" spans="1:2" ht="14.4" x14ac:dyDescent="0.3">
      <c r="A1776" s="90" t="s">
        <v>5491</v>
      </c>
      <c r="B1776" s="91">
        <v>139</v>
      </c>
    </row>
    <row r="1777" spans="1:2" ht="14.4" x14ac:dyDescent="0.3">
      <c r="A1777" s="90" t="s">
        <v>7705</v>
      </c>
      <c r="B1777" s="91">
        <v>50.64</v>
      </c>
    </row>
    <row r="1778" spans="1:2" ht="14.4" x14ac:dyDescent="0.3">
      <c r="A1778" s="90" t="s">
        <v>7706</v>
      </c>
      <c r="B1778" s="91">
        <v>113.43</v>
      </c>
    </row>
    <row r="1779" spans="1:2" ht="14.4" x14ac:dyDescent="0.3">
      <c r="A1779" s="90" t="s">
        <v>5461</v>
      </c>
      <c r="B1779" s="91">
        <v>51.35</v>
      </c>
    </row>
    <row r="1780" spans="1:2" ht="14.4" x14ac:dyDescent="0.3">
      <c r="A1780" s="90" t="s">
        <v>7707</v>
      </c>
      <c r="B1780" s="91">
        <v>85.2</v>
      </c>
    </row>
    <row r="1781" spans="1:2" ht="14.4" x14ac:dyDescent="0.3">
      <c r="A1781" s="90" t="s">
        <v>6113</v>
      </c>
      <c r="B1781" s="91">
        <v>84.34</v>
      </c>
    </row>
    <row r="1782" spans="1:2" ht="14.4" x14ac:dyDescent="0.3">
      <c r="A1782" s="90" t="s">
        <v>5984</v>
      </c>
      <c r="B1782" s="91">
        <v>64.540000000000006</v>
      </c>
    </row>
    <row r="1783" spans="1:2" ht="14.4" x14ac:dyDescent="0.3">
      <c r="A1783" s="90" t="s">
        <v>7708</v>
      </c>
      <c r="B1783" s="91">
        <v>75.510000000000005</v>
      </c>
    </row>
    <row r="1784" spans="1:2" ht="14.4" x14ac:dyDescent="0.3">
      <c r="A1784" s="90" t="s">
        <v>7709</v>
      </c>
      <c r="B1784" s="91">
        <v>65.55</v>
      </c>
    </row>
    <row r="1785" spans="1:2" ht="14.4" x14ac:dyDescent="0.3">
      <c r="A1785" s="90" t="s">
        <v>7710</v>
      </c>
      <c r="B1785" s="91">
        <v>117.73</v>
      </c>
    </row>
    <row r="1786" spans="1:2" ht="14.4" x14ac:dyDescent="0.3">
      <c r="A1786" s="90" t="s">
        <v>7711</v>
      </c>
      <c r="B1786" s="91">
        <v>25.66</v>
      </c>
    </row>
    <row r="1787" spans="1:2" ht="14.4" x14ac:dyDescent="0.3">
      <c r="A1787" s="90" t="s">
        <v>7712</v>
      </c>
      <c r="B1787" s="91">
        <v>30.64</v>
      </c>
    </row>
    <row r="1788" spans="1:2" ht="14.4" x14ac:dyDescent="0.3">
      <c r="A1788" s="90" t="s">
        <v>7713</v>
      </c>
      <c r="B1788" s="91">
        <v>34.159999999999997</v>
      </c>
    </row>
    <row r="1789" spans="1:2" ht="14.4" x14ac:dyDescent="0.3">
      <c r="A1789" s="90" t="s">
        <v>7714</v>
      </c>
      <c r="B1789" s="91">
        <v>33.69</v>
      </c>
    </row>
    <row r="1790" spans="1:2" ht="14.4" x14ac:dyDescent="0.3">
      <c r="A1790" s="90" t="s">
        <v>7715</v>
      </c>
      <c r="B1790" s="91">
        <v>38.630000000000003</v>
      </c>
    </row>
    <row r="1791" spans="1:2" ht="14.4" x14ac:dyDescent="0.3">
      <c r="A1791" s="90" t="s">
        <v>7716</v>
      </c>
      <c r="B1791" s="91">
        <v>38.630000000000003</v>
      </c>
    </row>
    <row r="1792" spans="1:2" ht="14.4" x14ac:dyDescent="0.3">
      <c r="A1792" s="90" t="s">
        <v>7717</v>
      </c>
      <c r="B1792" s="91">
        <v>57.53</v>
      </c>
    </row>
    <row r="1793" spans="1:2" ht="14.4" x14ac:dyDescent="0.3">
      <c r="A1793" s="90" t="s">
        <v>7718</v>
      </c>
      <c r="B1793" s="91">
        <v>75.14</v>
      </c>
    </row>
    <row r="1794" spans="1:2" ht="14.4" x14ac:dyDescent="0.3">
      <c r="A1794" s="90" t="s">
        <v>7719</v>
      </c>
      <c r="B1794" s="91">
        <v>371.92</v>
      </c>
    </row>
    <row r="1795" spans="1:2" ht="14.4" x14ac:dyDescent="0.3">
      <c r="A1795" s="90" t="s">
        <v>7720</v>
      </c>
      <c r="B1795" s="91">
        <v>185.96</v>
      </c>
    </row>
    <row r="1796" spans="1:2" ht="14.4" x14ac:dyDescent="0.3">
      <c r="A1796" s="90" t="s">
        <v>7721</v>
      </c>
      <c r="B1796" s="91">
        <v>185.96</v>
      </c>
    </row>
    <row r="1797" spans="1:2" ht="14.4" x14ac:dyDescent="0.3">
      <c r="A1797" s="90" t="s">
        <v>7722</v>
      </c>
      <c r="B1797" s="91">
        <v>1126.96</v>
      </c>
    </row>
    <row r="1798" spans="1:2" ht="14.4" x14ac:dyDescent="0.3">
      <c r="A1798" s="92" t="s">
        <v>7723</v>
      </c>
      <c r="B1798" s="91">
        <v>1126.96</v>
      </c>
    </row>
    <row r="1799" spans="1:2" ht="14.4" x14ac:dyDescent="0.3">
      <c r="A1799" s="90" t="s">
        <v>7724</v>
      </c>
      <c r="B1799" s="91">
        <v>1094.76</v>
      </c>
    </row>
    <row r="1800" spans="1:2" ht="14.4" x14ac:dyDescent="0.3">
      <c r="A1800" s="92" t="s">
        <v>7725</v>
      </c>
      <c r="B1800" s="91">
        <v>1094.76</v>
      </c>
    </row>
    <row r="1801" spans="1:2" ht="14.4" x14ac:dyDescent="0.3">
      <c r="A1801" s="90" t="s">
        <v>5746</v>
      </c>
      <c r="B1801" s="91">
        <v>123.38</v>
      </c>
    </row>
    <row r="1802" spans="1:2" ht="14.4" x14ac:dyDescent="0.3">
      <c r="A1802" s="90" t="s">
        <v>7726</v>
      </c>
      <c r="B1802" s="91">
        <v>85.24</v>
      </c>
    </row>
    <row r="1803" spans="1:2" ht="14.4" x14ac:dyDescent="0.3">
      <c r="A1803" s="90" t="s">
        <v>7727</v>
      </c>
      <c r="B1803" s="91">
        <v>43.12</v>
      </c>
    </row>
    <row r="1804" spans="1:2" ht="14.4" x14ac:dyDescent="0.3">
      <c r="A1804" s="90" t="s">
        <v>7728</v>
      </c>
      <c r="B1804" s="91">
        <v>44.94</v>
      </c>
    </row>
    <row r="1805" spans="1:2" ht="14.4" x14ac:dyDescent="0.3">
      <c r="A1805" s="90" t="s">
        <v>5848</v>
      </c>
      <c r="B1805" s="91">
        <v>32.15</v>
      </c>
    </row>
    <row r="1806" spans="1:2" ht="14.4" x14ac:dyDescent="0.3">
      <c r="A1806" s="90" t="s">
        <v>5848</v>
      </c>
      <c r="B1806" s="91">
        <v>36.090000000000003</v>
      </c>
    </row>
    <row r="1807" spans="1:2" ht="14.4" x14ac:dyDescent="0.3">
      <c r="A1807" s="90" t="s">
        <v>7729</v>
      </c>
      <c r="B1807" s="91">
        <v>12.78</v>
      </c>
    </row>
    <row r="1808" spans="1:2" ht="14.4" x14ac:dyDescent="0.3">
      <c r="A1808" s="90" t="s">
        <v>5871</v>
      </c>
      <c r="B1808" s="91">
        <v>14.44</v>
      </c>
    </row>
    <row r="1809" spans="1:2" ht="14.4" x14ac:dyDescent="0.3">
      <c r="A1809" s="90" t="s">
        <v>7730</v>
      </c>
      <c r="B1809" s="91">
        <v>11.9</v>
      </c>
    </row>
    <row r="1810" spans="1:2" ht="14.4" x14ac:dyDescent="0.3">
      <c r="A1810" s="90" t="s">
        <v>7731</v>
      </c>
      <c r="B1810" s="91">
        <v>137.84370079999999</v>
      </c>
    </row>
    <row r="1811" spans="1:2" ht="14.4" x14ac:dyDescent="0.3">
      <c r="A1811" s="90" t="s">
        <v>7732</v>
      </c>
      <c r="B1811" s="91">
        <v>105.09830063999999</v>
      </c>
    </row>
    <row r="1812" spans="1:2" ht="14.4" x14ac:dyDescent="0.3">
      <c r="A1812" s="90" t="s">
        <v>7733</v>
      </c>
      <c r="B1812" s="91">
        <v>175.81155239999998</v>
      </c>
    </row>
    <row r="1813" spans="1:2" ht="14.4" x14ac:dyDescent="0.3">
      <c r="A1813" s="90" t="s">
        <v>7734</v>
      </c>
      <c r="B1813" s="91">
        <v>170.30899199999999</v>
      </c>
    </row>
    <row r="1814" spans="1:2" ht="14.4" x14ac:dyDescent="0.3">
      <c r="A1814" s="90" t="s">
        <v>7735</v>
      </c>
      <c r="B1814" s="91">
        <v>150.78191967999999</v>
      </c>
    </row>
    <row r="1815" spans="1:2" ht="14.4" x14ac:dyDescent="0.3">
      <c r="A1815" s="90" t="s">
        <v>7736</v>
      </c>
      <c r="B1815" s="91">
        <v>234.69460759999998</v>
      </c>
    </row>
    <row r="1816" spans="1:2" ht="14.4" x14ac:dyDescent="0.3">
      <c r="A1816" s="90" t="s">
        <v>7737</v>
      </c>
      <c r="B1816" s="91">
        <v>349.68875600000001</v>
      </c>
    </row>
    <row r="1817" spans="1:2" ht="14.4" x14ac:dyDescent="0.3">
      <c r="A1817" s="90" t="s">
        <v>7738</v>
      </c>
      <c r="B1817" s="91">
        <v>100.92162672000001</v>
      </c>
    </row>
    <row r="1818" spans="1:2" ht="14.4" x14ac:dyDescent="0.3">
      <c r="A1818" s="90" t="s">
        <v>7739</v>
      </c>
      <c r="B1818" s="91">
        <v>183.23842767999997</v>
      </c>
    </row>
    <row r="1819" spans="1:2" ht="14.4" x14ac:dyDescent="0.3">
      <c r="A1819" s="90" t="s">
        <v>7740</v>
      </c>
      <c r="B1819" s="91">
        <v>98.280417360000001</v>
      </c>
    </row>
    <row r="1820" spans="1:2" ht="14.4" x14ac:dyDescent="0.3">
      <c r="A1820" s="90" t="s">
        <v>7741</v>
      </c>
      <c r="B1820" s="91">
        <v>126.3936964</v>
      </c>
    </row>
    <row r="1821" spans="1:2" ht="14.4" x14ac:dyDescent="0.3">
      <c r="A1821" s="90" t="s">
        <v>7742</v>
      </c>
      <c r="B1821" s="91">
        <v>309.31375600000001</v>
      </c>
    </row>
    <row r="1822" spans="1:2" ht="14.4" x14ac:dyDescent="0.3">
      <c r="A1822" s="90" t="s">
        <v>7743</v>
      </c>
      <c r="B1822" s="91">
        <v>145.80710199999999</v>
      </c>
    </row>
    <row r="1823" spans="1:2" ht="14.4" x14ac:dyDescent="0.3">
      <c r="A1823" s="90" t="s">
        <v>7744</v>
      </c>
      <c r="B1823" s="91">
        <v>134.35541839999999</v>
      </c>
    </row>
    <row r="1824" spans="1:2" ht="14.4" x14ac:dyDescent="0.3">
      <c r="A1824" s="90" t="s">
        <v>7745</v>
      </c>
      <c r="B1824" s="91">
        <v>51.0979192</v>
      </c>
    </row>
    <row r="1825" spans="1:2" ht="14.4" x14ac:dyDescent="0.3">
      <c r="A1825" s="90" t="s">
        <v>7746</v>
      </c>
      <c r="B1825" s="91">
        <v>210.25690079999998</v>
      </c>
    </row>
    <row r="1826" spans="1:2" ht="14.4" x14ac:dyDescent="0.3">
      <c r="A1826" s="90" t="s">
        <v>7747</v>
      </c>
      <c r="B1826" s="91">
        <v>39.042000000000002</v>
      </c>
    </row>
    <row r="1827" spans="1:2" ht="14.4" x14ac:dyDescent="0.3">
      <c r="A1827" s="90" t="s">
        <v>7748</v>
      </c>
      <c r="B1827" s="91">
        <v>38.914200000000001</v>
      </c>
    </row>
    <row r="1828" spans="1:2" ht="14.4" x14ac:dyDescent="0.3">
      <c r="A1828" s="90" t="s">
        <v>7749</v>
      </c>
      <c r="B1828" s="91">
        <v>41.81908</v>
      </c>
    </row>
    <row r="1829" spans="1:2" ht="14.4" x14ac:dyDescent="0.3">
      <c r="A1829" s="90" t="s">
        <v>7750</v>
      </c>
      <c r="B1829" s="91">
        <v>37.316683999999995</v>
      </c>
    </row>
    <row r="1830" spans="1:2" ht="14.4" x14ac:dyDescent="0.3">
      <c r="A1830" s="90" t="s">
        <v>7751</v>
      </c>
      <c r="B1830" s="91">
        <v>344.82842607999999</v>
      </c>
    </row>
    <row r="1831" spans="1:2" ht="14.4" x14ac:dyDescent="0.3">
      <c r="A1831" s="90" t="s">
        <v>7752</v>
      </c>
      <c r="B1831" s="91">
        <v>347.82923579999999</v>
      </c>
    </row>
    <row r="1832" spans="1:2" ht="14.4" x14ac:dyDescent="0.3">
      <c r="A1832" s="90" t="s">
        <v>7753</v>
      </c>
      <c r="B1832" s="91">
        <v>346.40855243999999</v>
      </c>
    </row>
    <row r="1833" spans="1:2" ht="14.4" x14ac:dyDescent="0.3">
      <c r="A1833" s="90" t="s">
        <v>5555</v>
      </c>
      <c r="B1833" s="91">
        <v>365.65008799999998</v>
      </c>
    </row>
    <row r="1834" spans="1:2" ht="14.4" x14ac:dyDescent="0.3">
      <c r="A1834" s="90" t="s">
        <v>5557</v>
      </c>
      <c r="B1834" s="91">
        <v>366.87631199999998</v>
      </c>
    </row>
    <row r="1835" spans="1:2" ht="14.4" x14ac:dyDescent="0.3">
      <c r="A1835" s="90" t="s">
        <v>7754</v>
      </c>
      <c r="B1835" s="91">
        <v>364.93449459999999</v>
      </c>
    </row>
    <row r="1836" spans="1:2" ht="14.4" x14ac:dyDescent="0.3">
      <c r="A1836" s="90" t="s">
        <v>7755</v>
      </c>
      <c r="B1836" s="91">
        <v>38.058416000000001</v>
      </c>
    </row>
    <row r="1837" spans="1:2" ht="14.4" x14ac:dyDescent="0.3">
      <c r="A1837" s="90" t="s">
        <v>7756</v>
      </c>
      <c r="B1837" s="91">
        <v>349.49593900000002</v>
      </c>
    </row>
    <row r="1838" spans="1:2" ht="14.4" x14ac:dyDescent="0.3">
      <c r="A1838" s="90" t="s">
        <v>7757</v>
      </c>
      <c r="B1838" s="91">
        <v>365.97940919999996</v>
      </c>
    </row>
    <row r="1839" spans="1:2" ht="14.4" x14ac:dyDescent="0.3">
      <c r="A1839" s="90" t="s">
        <v>5553</v>
      </c>
      <c r="B1839" s="91">
        <v>369.0028934</v>
      </c>
    </row>
    <row r="1840" spans="1:2" ht="14.4" x14ac:dyDescent="0.3">
      <c r="A1840" s="90" t="s">
        <v>5556</v>
      </c>
      <c r="B1840" s="91">
        <v>378.79541900000004</v>
      </c>
    </row>
    <row r="1841" spans="1:2" ht="14.4" x14ac:dyDescent="0.3">
      <c r="A1841" s="92" t="s">
        <v>7758</v>
      </c>
      <c r="B1841" s="91">
        <v>378.8</v>
      </c>
    </row>
    <row r="1842" spans="1:2" ht="14.4" x14ac:dyDescent="0.3">
      <c r="A1842" s="90" t="s">
        <v>7759</v>
      </c>
      <c r="B1842" s="91">
        <v>37.174046000000004</v>
      </c>
    </row>
    <row r="1843" spans="1:2" ht="14.4" x14ac:dyDescent="0.3">
      <c r="A1843" s="90" t="s">
        <v>7760</v>
      </c>
      <c r="B1843" s="91">
        <v>340.73714940000002</v>
      </c>
    </row>
    <row r="1844" spans="1:2" ht="14.4" x14ac:dyDescent="0.3">
      <c r="A1844" s="90" t="s">
        <v>7761</v>
      </c>
      <c r="B1844" s="91">
        <v>342.61814419999996</v>
      </c>
    </row>
    <row r="1845" spans="1:2" ht="14.4" x14ac:dyDescent="0.3">
      <c r="A1845" s="90" t="s">
        <v>7762</v>
      </c>
      <c r="B1845" s="91">
        <v>346.48451060000002</v>
      </c>
    </row>
    <row r="1846" spans="1:2" ht="14.4" x14ac:dyDescent="0.3">
      <c r="A1846" s="90" t="s">
        <v>7763</v>
      </c>
      <c r="B1846" s="91">
        <v>347.26486060000002</v>
      </c>
    </row>
    <row r="1847" spans="1:2" ht="14.4" x14ac:dyDescent="0.3">
      <c r="A1847" s="90" t="s">
        <v>5805</v>
      </c>
      <c r="B1847" s="91">
        <v>413.63438400000001</v>
      </c>
    </row>
    <row r="1848" spans="1:2" ht="14.4" x14ac:dyDescent="0.3">
      <c r="A1848" s="90" t="s">
        <v>5393</v>
      </c>
      <c r="B1848" s="91">
        <v>404.55438400000003</v>
      </c>
    </row>
    <row r="1849" spans="1:2" ht="14.4" x14ac:dyDescent="0.3">
      <c r="A1849" s="92" t="s">
        <v>5791</v>
      </c>
      <c r="B1849" s="91">
        <v>404.55</v>
      </c>
    </row>
    <row r="1850" spans="1:2" ht="14.4" x14ac:dyDescent="0.3">
      <c r="A1850" s="92" t="s">
        <v>5791</v>
      </c>
      <c r="B1850" s="91">
        <v>404.55</v>
      </c>
    </row>
    <row r="1851" spans="1:2" ht="14.4" x14ac:dyDescent="0.3">
      <c r="A1851" s="92" t="s">
        <v>5791</v>
      </c>
      <c r="B1851" s="91">
        <v>404.55</v>
      </c>
    </row>
    <row r="1852" spans="1:2" ht="14.4" x14ac:dyDescent="0.3">
      <c r="A1852" s="92" t="s">
        <v>5791</v>
      </c>
      <c r="B1852" s="91">
        <v>404.55</v>
      </c>
    </row>
    <row r="1853" spans="1:2" ht="14.4" x14ac:dyDescent="0.3">
      <c r="A1853" s="92" t="s">
        <v>5791</v>
      </c>
      <c r="B1853" s="91">
        <v>404.55</v>
      </c>
    </row>
    <row r="1854" spans="1:2" ht="14.4" x14ac:dyDescent="0.3">
      <c r="A1854" s="92" t="s">
        <v>5791</v>
      </c>
      <c r="B1854" s="91">
        <v>404.55</v>
      </c>
    </row>
    <row r="1855" spans="1:2" ht="14.4" x14ac:dyDescent="0.3">
      <c r="A1855" s="92" t="s">
        <v>5399</v>
      </c>
      <c r="B1855" s="91">
        <v>404.55</v>
      </c>
    </row>
    <row r="1856" spans="1:2" ht="14.4" x14ac:dyDescent="0.3">
      <c r="A1856" s="92" t="s">
        <v>5399</v>
      </c>
      <c r="B1856" s="91">
        <v>404.55</v>
      </c>
    </row>
    <row r="1857" spans="1:2" ht="14.4" x14ac:dyDescent="0.3">
      <c r="A1857" s="90" t="s">
        <v>7764</v>
      </c>
      <c r="B1857" s="91">
        <v>155.291068</v>
      </c>
    </row>
    <row r="1858" spans="1:2" ht="14.4" x14ac:dyDescent="0.3">
      <c r="A1858" s="90" t="s">
        <v>5442</v>
      </c>
      <c r="B1858" s="91">
        <v>145.251068</v>
      </c>
    </row>
    <row r="1859" spans="1:2" ht="14.4" x14ac:dyDescent="0.3">
      <c r="A1859" s="90" t="s">
        <v>7765</v>
      </c>
      <c r="B1859" s="91">
        <v>145.251068</v>
      </c>
    </row>
    <row r="1860" spans="1:2" ht="14.4" x14ac:dyDescent="0.3">
      <c r="A1860" s="90" t="s">
        <v>7766</v>
      </c>
      <c r="B1860" s="91">
        <v>145.251068</v>
      </c>
    </row>
    <row r="1861" spans="1:2" ht="14.4" x14ac:dyDescent="0.3">
      <c r="A1861" s="90" t="s">
        <v>7767</v>
      </c>
      <c r="B1861" s="91">
        <v>145.251068</v>
      </c>
    </row>
    <row r="1862" spans="1:2" ht="14.4" x14ac:dyDescent="0.3">
      <c r="A1862" s="90" t="s">
        <v>7768</v>
      </c>
      <c r="B1862" s="91">
        <v>155.291068</v>
      </c>
    </row>
    <row r="1863" spans="1:2" ht="14.4" x14ac:dyDescent="0.3">
      <c r="A1863" s="90" t="s">
        <v>7769</v>
      </c>
      <c r="B1863" s="91">
        <v>145.251068</v>
      </c>
    </row>
    <row r="1864" spans="1:2" ht="14.4" x14ac:dyDescent="0.3">
      <c r="A1864" s="90" t="s">
        <v>7770</v>
      </c>
      <c r="B1864" s="91">
        <v>62.860399999999998</v>
      </c>
    </row>
    <row r="1865" spans="1:2" ht="14.4" x14ac:dyDescent="0.3">
      <c r="A1865" s="90" t="s">
        <v>5443</v>
      </c>
      <c r="B1865" s="91">
        <v>59.860399999999998</v>
      </c>
    </row>
    <row r="1866" spans="1:2" ht="14.4" x14ac:dyDescent="0.3">
      <c r="A1866" s="90" t="s">
        <v>7771</v>
      </c>
      <c r="B1866" s="91">
        <v>59.860399999999998</v>
      </c>
    </row>
    <row r="1867" spans="1:2" ht="14.4" x14ac:dyDescent="0.3">
      <c r="A1867" s="90" t="s">
        <v>7772</v>
      </c>
      <c r="B1867" s="91">
        <v>59.860399999999998</v>
      </c>
    </row>
    <row r="1868" spans="1:2" ht="14.4" x14ac:dyDescent="0.3">
      <c r="A1868" s="90" t="s">
        <v>7773</v>
      </c>
      <c r="B1868" s="91">
        <v>44.340800000000002</v>
      </c>
    </row>
    <row r="1869" spans="1:2" ht="14.4" x14ac:dyDescent="0.3">
      <c r="A1869" s="90" t="s">
        <v>7774</v>
      </c>
      <c r="B1869" s="91">
        <v>62.860399999999998</v>
      </c>
    </row>
    <row r="1870" spans="1:2" ht="14.4" x14ac:dyDescent="0.3">
      <c r="A1870" s="90" t="s">
        <v>7775</v>
      </c>
      <c r="B1870" s="91">
        <v>59.860399999999998</v>
      </c>
    </row>
    <row r="1871" spans="1:2" ht="14.4" x14ac:dyDescent="0.3">
      <c r="A1871" s="90" t="s">
        <v>7776</v>
      </c>
      <c r="B1871" s="91">
        <v>244.64781199999999</v>
      </c>
    </row>
    <row r="1872" spans="1:2" ht="14.4" x14ac:dyDescent="0.3">
      <c r="A1872" s="90" t="s">
        <v>5425</v>
      </c>
      <c r="B1872" s="91">
        <v>225.757812</v>
      </c>
    </row>
    <row r="1873" spans="1:2" ht="14.4" x14ac:dyDescent="0.3">
      <c r="A1873" s="90" t="s">
        <v>7777</v>
      </c>
      <c r="B1873" s="91">
        <v>244.64781199999999</v>
      </c>
    </row>
    <row r="1874" spans="1:2" ht="14.4" x14ac:dyDescent="0.3">
      <c r="A1874" s="90" t="s">
        <v>7778</v>
      </c>
      <c r="B1874" s="91">
        <v>235.96781199999998</v>
      </c>
    </row>
    <row r="1875" spans="1:2" ht="14.4" x14ac:dyDescent="0.3">
      <c r="A1875" s="90" t="s">
        <v>7779</v>
      </c>
      <c r="B1875" s="91">
        <v>235.58781199999999</v>
      </c>
    </row>
    <row r="1876" spans="1:2" ht="14.4" x14ac:dyDescent="0.3">
      <c r="A1876" s="90" t="s">
        <v>7780</v>
      </c>
      <c r="B1876" s="91">
        <v>380.07640000000004</v>
      </c>
    </row>
    <row r="1877" spans="1:2" ht="14.4" x14ac:dyDescent="0.3">
      <c r="A1877" s="90" t="s">
        <v>7781</v>
      </c>
      <c r="B1877" s="91">
        <v>52.84</v>
      </c>
    </row>
    <row r="1878" spans="1:2" ht="14.4" x14ac:dyDescent="0.3">
      <c r="A1878" s="90" t="s">
        <v>7782</v>
      </c>
      <c r="B1878" s="91">
        <v>65.566421520000006</v>
      </c>
    </row>
    <row r="1879" spans="1:2" ht="14.4" x14ac:dyDescent="0.3">
      <c r="A1879" s="90" t="s">
        <v>7783</v>
      </c>
      <c r="B1879" s="91">
        <v>250.27983771999999</v>
      </c>
    </row>
    <row r="1880" spans="1:2" ht="14.4" x14ac:dyDescent="0.3">
      <c r="A1880" s="90" t="s">
        <v>7784</v>
      </c>
      <c r="B1880" s="91">
        <v>380.08</v>
      </c>
    </row>
    <row r="1881" spans="1:2" ht="14.4" x14ac:dyDescent="0.3">
      <c r="A1881" s="90" t="s">
        <v>7785</v>
      </c>
      <c r="B1881" s="91">
        <v>250.28</v>
      </c>
    </row>
    <row r="1882" spans="1:2" ht="14.4" x14ac:dyDescent="0.3">
      <c r="A1882" s="90" t="s">
        <v>5773</v>
      </c>
      <c r="B1882" s="91">
        <v>351.99129199999999</v>
      </c>
    </row>
    <row r="1883" spans="1:2" ht="14.4" x14ac:dyDescent="0.3">
      <c r="A1883" s="90" t="s">
        <v>5758</v>
      </c>
      <c r="B1883" s="91">
        <v>342.86129199999999</v>
      </c>
    </row>
    <row r="1884" spans="1:2" ht="14.4" x14ac:dyDescent="0.3">
      <c r="A1884" s="92" t="s">
        <v>7786</v>
      </c>
      <c r="B1884" s="91">
        <v>341.99</v>
      </c>
    </row>
    <row r="1885" spans="1:2" ht="14.4" x14ac:dyDescent="0.3">
      <c r="A1885" s="90" t="s">
        <v>7787</v>
      </c>
      <c r="B1885" s="91">
        <v>183.70882327999999</v>
      </c>
    </row>
    <row r="1886" spans="1:2" ht="14.4" x14ac:dyDescent="0.3">
      <c r="A1886" s="90" t="s">
        <v>5422</v>
      </c>
      <c r="B1886" s="91">
        <v>169.86882327999999</v>
      </c>
    </row>
    <row r="1887" spans="1:2" ht="14.4" x14ac:dyDescent="0.3">
      <c r="A1887" s="92" t="s">
        <v>7788</v>
      </c>
      <c r="B1887" s="91">
        <v>183.71</v>
      </c>
    </row>
    <row r="1888" spans="1:2" ht="14.4" x14ac:dyDescent="0.3">
      <c r="A1888" s="92" t="s">
        <v>5916</v>
      </c>
      <c r="B1888" s="91">
        <v>169.87</v>
      </c>
    </row>
    <row r="1889" spans="1:2" ht="14.4" x14ac:dyDescent="0.3">
      <c r="A1889" s="90" t="s">
        <v>7789</v>
      </c>
      <c r="B1889" s="91">
        <v>190.87703927999999</v>
      </c>
    </row>
    <row r="1890" spans="1:2" ht="14.4" x14ac:dyDescent="0.3">
      <c r="A1890" s="90" t="s">
        <v>7790</v>
      </c>
      <c r="B1890" s="91">
        <v>177.02703928</v>
      </c>
    </row>
    <row r="1891" spans="1:2" ht="14.4" x14ac:dyDescent="0.3">
      <c r="A1891" s="92" t="s">
        <v>7791</v>
      </c>
      <c r="B1891" s="91">
        <v>177.03</v>
      </c>
    </row>
    <row r="1892" spans="1:2" ht="14.4" x14ac:dyDescent="0.3">
      <c r="A1892" s="90" t="s">
        <v>7792</v>
      </c>
      <c r="B1892" s="91">
        <v>61.04078432</v>
      </c>
    </row>
    <row r="1893" spans="1:2" ht="14.4" x14ac:dyDescent="0.3">
      <c r="A1893" s="90" t="s">
        <v>5423</v>
      </c>
      <c r="B1893" s="91">
        <v>57.020784320000004</v>
      </c>
    </row>
    <row r="1894" spans="1:2" ht="14.4" x14ac:dyDescent="0.3">
      <c r="A1894" s="92" t="s">
        <v>5424</v>
      </c>
      <c r="B1894" s="91">
        <v>57.02</v>
      </c>
    </row>
    <row r="1895" spans="1:2" ht="14.4" x14ac:dyDescent="0.3">
      <c r="A1895" s="92" t="s">
        <v>7793</v>
      </c>
      <c r="B1895" s="91">
        <v>61.04</v>
      </c>
    </row>
    <row r="1896" spans="1:2" ht="14.4" x14ac:dyDescent="0.3">
      <c r="A1896" s="90" t="s">
        <v>7794</v>
      </c>
      <c r="B1896" s="91">
        <v>241.83335919999999</v>
      </c>
    </row>
    <row r="1897" spans="1:2" ht="14.4" x14ac:dyDescent="0.3">
      <c r="A1897" s="90" t="s">
        <v>5441</v>
      </c>
      <c r="B1897" s="91">
        <v>237.5273928</v>
      </c>
    </row>
    <row r="1898" spans="1:2" ht="14.4" x14ac:dyDescent="0.3">
      <c r="A1898" s="90" t="s">
        <v>7795</v>
      </c>
      <c r="B1898" s="91">
        <v>352.69129199999998</v>
      </c>
    </row>
    <row r="1899" spans="1:2" ht="14.4" x14ac:dyDescent="0.3">
      <c r="A1899" s="90" t="s">
        <v>5772</v>
      </c>
      <c r="B1899" s="91">
        <v>343.56129199999998</v>
      </c>
    </row>
    <row r="1900" spans="1:2" ht="14.4" x14ac:dyDescent="0.3">
      <c r="A1900" s="92" t="s">
        <v>5770</v>
      </c>
      <c r="B1900" s="91">
        <v>343.56</v>
      </c>
    </row>
    <row r="1901" spans="1:2" ht="14.4" x14ac:dyDescent="0.3">
      <c r="A1901" s="90" t="s">
        <v>7796</v>
      </c>
      <c r="B1901" s="91">
        <v>192.94307984</v>
      </c>
    </row>
    <row r="1902" spans="1:2" ht="14.4" x14ac:dyDescent="0.3">
      <c r="A1902" s="90" t="s">
        <v>5440</v>
      </c>
      <c r="B1902" s="91">
        <v>178.17307983999999</v>
      </c>
    </row>
    <row r="1903" spans="1:2" ht="14.4" x14ac:dyDescent="0.3">
      <c r="A1903" s="90" t="s">
        <v>7797</v>
      </c>
      <c r="B1903" s="91">
        <v>201.14576063999999</v>
      </c>
    </row>
    <row r="1904" spans="1:2" ht="14.4" x14ac:dyDescent="0.3">
      <c r="A1904" s="90" t="s">
        <v>5419</v>
      </c>
      <c r="B1904" s="91">
        <v>186.37576064000001</v>
      </c>
    </row>
    <row r="1905" spans="1:2" ht="14.4" x14ac:dyDescent="0.3">
      <c r="A1905" s="90" t="s">
        <v>7798</v>
      </c>
      <c r="B1905" s="91">
        <v>62.935984319999996</v>
      </c>
    </row>
    <row r="1906" spans="1:2" ht="14.4" x14ac:dyDescent="0.3">
      <c r="A1906" s="90" t="s">
        <v>5420</v>
      </c>
      <c r="B1906" s="91">
        <v>58.715984319999997</v>
      </c>
    </row>
    <row r="1907" spans="1:2" ht="14.4" x14ac:dyDescent="0.3">
      <c r="A1907" s="90" t="s">
        <v>7799</v>
      </c>
      <c r="B1907" s="91">
        <v>247.63029779999999</v>
      </c>
    </row>
    <row r="1908" spans="1:2" ht="14.4" x14ac:dyDescent="0.3">
      <c r="A1908" s="90" t="s">
        <v>5439</v>
      </c>
      <c r="B1908" s="91">
        <v>242.2014614</v>
      </c>
    </row>
    <row r="1909" spans="1:2" ht="14.4" x14ac:dyDescent="0.3">
      <c r="A1909" s="90" t="s">
        <v>7800</v>
      </c>
      <c r="B1909" s="91">
        <v>34.633326400000001</v>
      </c>
    </row>
    <row r="1910" spans="1:2" ht="14.4" x14ac:dyDescent="0.3">
      <c r="A1910" s="90" t="s">
        <v>7801</v>
      </c>
      <c r="B1910" s="91">
        <v>52.66</v>
      </c>
    </row>
    <row r="1911" spans="1:2" ht="14.4" x14ac:dyDescent="0.3">
      <c r="A1911" s="90" t="s">
        <v>7802</v>
      </c>
      <c r="B1911" s="91">
        <v>112.68</v>
      </c>
    </row>
    <row r="1912" spans="1:2" ht="14.4" x14ac:dyDescent="0.3">
      <c r="A1912" s="90" t="s">
        <v>7803</v>
      </c>
      <c r="B1912" s="91">
        <v>274.77544347999998</v>
      </c>
    </row>
    <row r="1913" spans="1:2" ht="14.4" x14ac:dyDescent="0.3">
      <c r="A1913" s="90" t="s">
        <v>5905</v>
      </c>
      <c r="B1913" s="91">
        <v>52.837593599999998</v>
      </c>
    </row>
    <row r="1914" spans="1:2" ht="14.4" x14ac:dyDescent="0.3">
      <c r="A1914" s="90" t="s">
        <v>5904</v>
      </c>
      <c r="B1914" s="91">
        <v>40.583655999999998</v>
      </c>
    </row>
    <row r="1915" spans="1:2" ht="14.4" x14ac:dyDescent="0.3">
      <c r="A1915" s="90" t="s">
        <v>7804</v>
      </c>
      <c r="B1915" s="91">
        <v>52.662728000000001</v>
      </c>
    </row>
    <row r="1916" spans="1:2" ht="14.4" x14ac:dyDescent="0.3">
      <c r="A1916" s="90" t="s">
        <v>5903</v>
      </c>
      <c r="B1916" s="91">
        <v>112.6792488</v>
      </c>
    </row>
    <row r="1917" spans="1:2" ht="14.4" x14ac:dyDescent="0.3">
      <c r="A1917" s="90" t="s">
        <v>7805</v>
      </c>
      <c r="B1917" s="91">
        <v>263.37544348</v>
      </c>
    </row>
    <row r="1918" spans="1:2" ht="14.4" x14ac:dyDescent="0.3">
      <c r="A1918" s="90" t="s">
        <v>7806</v>
      </c>
      <c r="B1918" s="91">
        <v>34.630000000000003</v>
      </c>
    </row>
    <row r="1919" spans="1:2" ht="14.4" x14ac:dyDescent="0.3">
      <c r="A1919" s="90" t="s">
        <v>7807</v>
      </c>
      <c r="B1919" s="91">
        <v>52.66</v>
      </c>
    </row>
    <row r="1920" spans="1:2" ht="14.4" x14ac:dyDescent="0.3">
      <c r="A1920" s="90" t="s">
        <v>5902</v>
      </c>
      <c r="B1920" s="91">
        <v>112.68</v>
      </c>
    </row>
    <row r="1921" spans="1:2" ht="14.4" x14ac:dyDescent="0.3">
      <c r="A1921" s="90" t="s">
        <v>5426</v>
      </c>
      <c r="B1921" s="91">
        <v>275.89544347999998</v>
      </c>
    </row>
    <row r="1922" spans="1:2" ht="14.4" x14ac:dyDescent="0.3">
      <c r="A1922" s="90" t="s">
        <v>7808</v>
      </c>
      <c r="B1922" s="91">
        <v>52.84</v>
      </c>
    </row>
    <row r="1923" spans="1:2" ht="14.4" x14ac:dyDescent="0.3">
      <c r="A1923" s="90" t="s">
        <v>7809</v>
      </c>
      <c r="B1923" s="91">
        <v>52.66</v>
      </c>
    </row>
    <row r="1924" spans="1:2" ht="14.4" x14ac:dyDescent="0.3">
      <c r="A1924" s="90" t="s">
        <v>7810</v>
      </c>
      <c r="B1924" s="91">
        <v>112.68</v>
      </c>
    </row>
    <row r="1925" spans="1:2" ht="14.4" x14ac:dyDescent="0.3">
      <c r="A1925" s="90" t="s">
        <v>7811</v>
      </c>
      <c r="B1925" s="91">
        <v>195.76476768000001</v>
      </c>
    </row>
    <row r="1926" spans="1:2" ht="14.4" x14ac:dyDescent="0.3">
      <c r="A1926" s="90" t="s">
        <v>5912</v>
      </c>
      <c r="B1926" s="91">
        <v>180.57476768000001</v>
      </c>
    </row>
    <row r="1927" spans="1:2" ht="14.4" x14ac:dyDescent="0.3">
      <c r="A1927" s="90" t="s">
        <v>7812</v>
      </c>
      <c r="B1927" s="91">
        <v>70.67</v>
      </c>
    </row>
    <row r="1928" spans="1:2" ht="14.4" x14ac:dyDescent="0.3">
      <c r="A1928" s="90" t="s">
        <v>5911</v>
      </c>
      <c r="B1928" s="91">
        <v>65.540000000000006</v>
      </c>
    </row>
    <row r="1929" spans="1:2" ht="14.4" x14ac:dyDescent="0.3">
      <c r="A1929" s="90" t="s">
        <v>7813</v>
      </c>
      <c r="B1929" s="91">
        <v>411.98538919999999</v>
      </c>
    </row>
    <row r="1930" spans="1:2" ht="14.4" x14ac:dyDescent="0.3">
      <c r="A1930" s="90" t="s">
        <v>5775</v>
      </c>
      <c r="B1930" s="91">
        <v>400.52538920000001</v>
      </c>
    </row>
    <row r="1931" spans="1:2" ht="14.4" x14ac:dyDescent="0.3">
      <c r="A1931" s="92" t="s">
        <v>7814</v>
      </c>
      <c r="B1931" s="91">
        <v>400.53</v>
      </c>
    </row>
    <row r="1932" spans="1:2" ht="14.4" x14ac:dyDescent="0.3">
      <c r="A1932" s="92" t="s">
        <v>7815</v>
      </c>
      <c r="B1932" s="91">
        <v>411.99</v>
      </c>
    </row>
    <row r="1933" spans="1:2" ht="14.4" x14ac:dyDescent="0.3">
      <c r="A1933" s="90" t="s">
        <v>7816</v>
      </c>
      <c r="B1933" s="91">
        <v>188.90337840000001</v>
      </c>
    </row>
    <row r="1934" spans="1:2" ht="14.4" x14ac:dyDescent="0.3">
      <c r="A1934" s="90" t="s">
        <v>5804</v>
      </c>
      <c r="B1934" s="91">
        <v>173.8133784</v>
      </c>
    </row>
    <row r="1935" spans="1:2" ht="14.4" x14ac:dyDescent="0.3">
      <c r="A1935" s="92" t="s">
        <v>7817</v>
      </c>
      <c r="B1935" s="91">
        <v>173.81</v>
      </c>
    </row>
    <row r="1936" spans="1:2" ht="14.4" x14ac:dyDescent="0.3">
      <c r="A1936" s="90" t="s">
        <v>7818</v>
      </c>
      <c r="B1936" s="91">
        <v>197.13162783999999</v>
      </c>
    </row>
    <row r="1937" spans="1:2" ht="14.4" x14ac:dyDescent="0.3">
      <c r="A1937" s="90" t="s">
        <v>7819</v>
      </c>
      <c r="B1937" s="91">
        <v>181.93162784</v>
      </c>
    </row>
    <row r="1938" spans="1:2" ht="14.4" x14ac:dyDescent="0.3">
      <c r="A1938" s="90" t="s">
        <v>7820</v>
      </c>
      <c r="B1938" s="91">
        <v>70.665354399999998</v>
      </c>
    </row>
    <row r="1939" spans="1:2" ht="14.4" x14ac:dyDescent="0.3">
      <c r="A1939" s="90" t="s">
        <v>5803</v>
      </c>
      <c r="B1939" s="91">
        <v>65.535354400000003</v>
      </c>
    </row>
    <row r="1940" spans="1:2" ht="14.4" x14ac:dyDescent="0.3">
      <c r="A1940" s="92" t="s">
        <v>5411</v>
      </c>
      <c r="B1940" s="91">
        <v>65.540000000000006</v>
      </c>
    </row>
    <row r="1941" spans="1:2" ht="14.4" x14ac:dyDescent="0.3">
      <c r="A1941" s="90" t="s">
        <v>7821</v>
      </c>
      <c r="B1941" s="91">
        <v>273.23078900000002</v>
      </c>
    </row>
    <row r="1942" spans="1:2" ht="14.4" x14ac:dyDescent="0.3">
      <c r="A1942" s="90" t="s">
        <v>5444</v>
      </c>
      <c r="B1942" s="91">
        <v>266.33659699999998</v>
      </c>
    </row>
    <row r="1943" spans="1:2" ht="14.4" x14ac:dyDescent="0.3">
      <c r="A1943" s="90" t="s">
        <v>7822</v>
      </c>
      <c r="B1943" s="91">
        <v>34.630000000000003</v>
      </c>
    </row>
    <row r="1944" spans="1:2" ht="14.4" x14ac:dyDescent="0.3">
      <c r="A1944" s="90" t="s">
        <v>7823</v>
      </c>
      <c r="B1944" s="91">
        <v>215.01302399999997</v>
      </c>
    </row>
    <row r="1945" spans="1:2" ht="14.4" x14ac:dyDescent="0.3">
      <c r="A1945" s="90" t="s">
        <v>5895</v>
      </c>
      <c r="B1945" s="91">
        <v>199.863024</v>
      </c>
    </row>
    <row r="1946" spans="1:2" ht="14.4" x14ac:dyDescent="0.3">
      <c r="A1946" s="90" t="s">
        <v>7824</v>
      </c>
      <c r="B1946" s="91">
        <v>82.45</v>
      </c>
    </row>
    <row r="1947" spans="1:2" ht="14.4" x14ac:dyDescent="0.3">
      <c r="A1947" s="90" t="s">
        <v>5894</v>
      </c>
      <c r="B1947" s="91">
        <v>75.91</v>
      </c>
    </row>
    <row r="1948" spans="1:2" ht="14.4" x14ac:dyDescent="0.3">
      <c r="A1948" s="90" t="s">
        <v>7825</v>
      </c>
      <c r="B1948" s="91">
        <v>321.58909640000002</v>
      </c>
    </row>
    <row r="1949" spans="1:2" ht="14.4" x14ac:dyDescent="0.3">
      <c r="A1949" s="90" t="s">
        <v>5863</v>
      </c>
      <c r="B1949" s="91">
        <v>293.9190964</v>
      </c>
    </row>
    <row r="1950" spans="1:2" ht="14.4" x14ac:dyDescent="0.3">
      <c r="A1950" s="90" t="s">
        <v>7826</v>
      </c>
      <c r="B1950" s="91">
        <v>421.72</v>
      </c>
    </row>
    <row r="1951" spans="1:2" ht="14.4" x14ac:dyDescent="0.3">
      <c r="A1951" s="90" t="s">
        <v>5797</v>
      </c>
      <c r="B1951" s="91">
        <v>410.26</v>
      </c>
    </row>
    <row r="1952" spans="1:2" ht="14.4" x14ac:dyDescent="0.3">
      <c r="A1952" s="90" t="s">
        <v>7827</v>
      </c>
      <c r="B1952" s="91">
        <v>202.009196</v>
      </c>
    </row>
    <row r="1953" spans="1:2" ht="14.4" x14ac:dyDescent="0.3">
      <c r="A1953" s="90" t="s">
        <v>5798</v>
      </c>
      <c r="B1953" s="91">
        <v>186.73919599999999</v>
      </c>
    </row>
    <row r="1954" spans="1:2" ht="14.4" x14ac:dyDescent="0.3">
      <c r="A1954" s="90" t="s">
        <v>7828</v>
      </c>
      <c r="B1954" s="91">
        <v>219.35316399999999</v>
      </c>
    </row>
    <row r="1955" spans="1:2" ht="14.4" x14ac:dyDescent="0.3">
      <c r="A1955" s="90" t="s">
        <v>5406</v>
      </c>
      <c r="B1955" s="91">
        <v>204.14316399999998</v>
      </c>
    </row>
    <row r="1956" spans="1:2" ht="14.4" x14ac:dyDescent="0.3">
      <c r="A1956" s="90" t="s">
        <v>7829</v>
      </c>
      <c r="B1956" s="91">
        <v>82.453579999999988</v>
      </c>
    </row>
    <row r="1957" spans="1:2" ht="14.4" x14ac:dyDescent="0.3">
      <c r="A1957" s="90" t="s">
        <v>5407</v>
      </c>
      <c r="B1957" s="91">
        <v>75.913579999999996</v>
      </c>
    </row>
    <row r="1958" spans="1:2" ht="14.4" x14ac:dyDescent="0.3">
      <c r="A1958" s="90" t="s">
        <v>5436</v>
      </c>
      <c r="B1958" s="91">
        <v>291.98451</v>
      </c>
    </row>
    <row r="1959" spans="1:2" ht="14.4" x14ac:dyDescent="0.3">
      <c r="A1959" s="92" t="s">
        <v>7830</v>
      </c>
      <c r="B1959" s="91">
        <v>291.98</v>
      </c>
    </row>
    <row r="1960" spans="1:2" ht="14.4" x14ac:dyDescent="0.3">
      <c r="A1960" s="90" t="s">
        <v>7831</v>
      </c>
      <c r="B1960" s="91">
        <v>307.31223160000002</v>
      </c>
    </row>
    <row r="1961" spans="1:2" ht="14.4" x14ac:dyDescent="0.3">
      <c r="A1961" s="90" t="s">
        <v>7832</v>
      </c>
      <c r="B1961" s="91">
        <v>279.47223159999999</v>
      </c>
    </row>
    <row r="1962" spans="1:2" ht="14.4" x14ac:dyDescent="0.3">
      <c r="A1962" s="90" t="s">
        <v>7833</v>
      </c>
      <c r="B1962" s="91">
        <v>227.21584952000001</v>
      </c>
    </row>
    <row r="1963" spans="1:2" ht="14.4" x14ac:dyDescent="0.3">
      <c r="A1963" s="90" t="s">
        <v>5802</v>
      </c>
      <c r="B1963" s="91">
        <v>212.29584951999999</v>
      </c>
    </row>
    <row r="1964" spans="1:2" ht="14.4" x14ac:dyDescent="0.3">
      <c r="A1964" s="92" t="s">
        <v>5800</v>
      </c>
      <c r="B1964" s="91">
        <v>212.3</v>
      </c>
    </row>
    <row r="1965" spans="1:2" ht="14.4" x14ac:dyDescent="0.3">
      <c r="A1965" s="90" t="s">
        <v>7834</v>
      </c>
      <c r="B1965" s="91">
        <v>82.45</v>
      </c>
    </row>
    <row r="1966" spans="1:2" ht="14.4" x14ac:dyDescent="0.3">
      <c r="A1966" s="90" t="s">
        <v>5801</v>
      </c>
      <c r="B1966" s="91">
        <v>75.91</v>
      </c>
    </row>
    <row r="1967" spans="1:2" ht="14.4" x14ac:dyDescent="0.3">
      <c r="A1967" s="92" t="s">
        <v>5799</v>
      </c>
      <c r="B1967" s="91">
        <v>75.91</v>
      </c>
    </row>
    <row r="1968" spans="1:2" ht="14.4" x14ac:dyDescent="0.3">
      <c r="A1968" s="90" t="s">
        <v>7835</v>
      </c>
      <c r="B1968" s="91">
        <v>307.94137767999996</v>
      </c>
    </row>
    <row r="1969" spans="1:2" ht="14.4" x14ac:dyDescent="0.3">
      <c r="A1969" s="90" t="s">
        <v>7836</v>
      </c>
      <c r="B1969" s="91">
        <v>421.72</v>
      </c>
    </row>
    <row r="1970" spans="1:2" ht="14.4" x14ac:dyDescent="0.3">
      <c r="A1970" s="90" t="s">
        <v>7837</v>
      </c>
      <c r="B1970" s="91">
        <v>410.26</v>
      </c>
    </row>
    <row r="1971" spans="1:2" ht="14.4" x14ac:dyDescent="0.3">
      <c r="A1971" s="92" t="s">
        <v>7838</v>
      </c>
      <c r="B1971" s="91">
        <v>410.26</v>
      </c>
    </row>
    <row r="1972" spans="1:2" ht="14.4" x14ac:dyDescent="0.3">
      <c r="A1972" s="90" t="s">
        <v>7839</v>
      </c>
      <c r="B1972" s="91">
        <v>213.71079315999998</v>
      </c>
    </row>
    <row r="1973" spans="1:2" ht="14.4" x14ac:dyDescent="0.3">
      <c r="A1973" s="90" t="s">
        <v>7840</v>
      </c>
      <c r="B1973" s="91">
        <v>198.67079315999999</v>
      </c>
    </row>
    <row r="1974" spans="1:2" ht="14.4" x14ac:dyDescent="0.3">
      <c r="A1974" s="92" t="s">
        <v>7841</v>
      </c>
      <c r="B1974" s="91">
        <v>198.67</v>
      </c>
    </row>
    <row r="1975" spans="1:2" ht="14.4" x14ac:dyDescent="0.3">
      <c r="A1975" s="90" t="s">
        <v>7842</v>
      </c>
      <c r="B1975" s="91">
        <v>230.72709351999998</v>
      </c>
    </row>
    <row r="1976" spans="1:2" ht="14.4" x14ac:dyDescent="0.3">
      <c r="A1976" s="90" t="s">
        <v>7843</v>
      </c>
      <c r="B1976" s="91">
        <v>215.79709351999998</v>
      </c>
    </row>
    <row r="1977" spans="1:2" ht="14.4" x14ac:dyDescent="0.3">
      <c r="A1977" s="90" t="s">
        <v>7844</v>
      </c>
      <c r="B1977" s="91">
        <v>82.45</v>
      </c>
    </row>
    <row r="1978" spans="1:2" ht="14.4" x14ac:dyDescent="0.3">
      <c r="A1978" s="90" t="s">
        <v>7845</v>
      </c>
      <c r="B1978" s="91">
        <v>75.91</v>
      </c>
    </row>
    <row r="1979" spans="1:2" ht="14.4" x14ac:dyDescent="0.3">
      <c r="A1979" s="92" t="s">
        <v>7846</v>
      </c>
      <c r="B1979" s="91">
        <v>75.91</v>
      </c>
    </row>
    <row r="1980" spans="1:2" ht="14.4" x14ac:dyDescent="0.3">
      <c r="A1980" s="90" t="s">
        <v>7847</v>
      </c>
      <c r="B1980" s="91">
        <v>310.41748480000001</v>
      </c>
    </row>
    <row r="1981" spans="1:2" ht="14.4" x14ac:dyDescent="0.3">
      <c r="A1981" s="90" t="s">
        <v>7848</v>
      </c>
      <c r="B1981" s="91">
        <v>265.1044</v>
      </c>
    </row>
    <row r="1982" spans="1:2" ht="14.4" x14ac:dyDescent="0.3">
      <c r="A1982" s="90" t="s">
        <v>5400</v>
      </c>
      <c r="B1982" s="91">
        <v>258.39439999999996</v>
      </c>
    </row>
    <row r="1983" spans="1:2" ht="14.4" x14ac:dyDescent="0.3">
      <c r="A1983" s="92" t="s">
        <v>5792</v>
      </c>
      <c r="B1983" s="91">
        <v>258.39</v>
      </c>
    </row>
    <row r="1984" spans="1:2" ht="14.4" x14ac:dyDescent="0.3">
      <c r="A1984" s="90" t="s">
        <v>7849</v>
      </c>
      <c r="B1984" s="91">
        <v>92.509600000000006</v>
      </c>
    </row>
    <row r="1985" spans="1:2" ht="14.4" x14ac:dyDescent="0.3">
      <c r="A1985" s="90" t="s">
        <v>5401</v>
      </c>
      <c r="B1985" s="91">
        <v>90.099600000000009</v>
      </c>
    </row>
    <row r="1986" spans="1:2" ht="14.4" x14ac:dyDescent="0.3">
      <c r="A1986" s="92" t="s">
        <v>5793</v>
      </c>
      <c r="B1986" s="91">
        <v>90.1</v>
      </c>
    </row>
    <row r="1987" spans="1:2" ht="14.4" x14ac:dyDescent="0.3">
      <c r="A1987" s="90" t="s">
        <v>7850</v>
      </c>
      <c r="B1987" s="91">
        <v>114.6892</v>
      </c>
    </row>
    <row r="1988" spans="1:2" ht="14.4" x14ac:dyDescent="0.3">
      <c r="A1988" s="90" t="s">
        <v>5402</v>
      </c>
      <c r="B1988" s="91">
        <v>112.6892</v>
      </c>
    </row>
    <row r="1989" spans="1:2" ht="14.4" x14ac:dyDescent="0.3">
      <c r="A1989" s="92" t="s">
        <v>5794</v>
      </c>
      <c r="B1989" s="91">
        <v>112.69</v>
      </c>
    </row>
    <row r="1990" spans="1:2" ht="14.4" x14ac:dyDescent="0.3">
      <c r="A1990" s="90" t="s">
        <v>7851</v>
      </c>
      <c r="B1990" s="91">
        <v>519.98880000000008</v>
      </c>
    </row>
    <row r="1991" spans="1:2" ht="14.4" x14ac:dyDescent="0.3">
      <c r="A1991" s="90" t="s">
        <v>5403</v>
      </c>
      <c r="B1991" s="91">
        <v>506.81879999999995</v>
      </c>
    </row>
    <row r="1992" spans="1:2" ht="14.4" x14ac:dyDescent="0.3">
      <c r="A1992" s="92" t="s">
        <v>5795</v>
      </c>
      <c r="B1992" s="91">
        <v>506.82</v>
      </c>
    </row>
    <row r="1993" spans="1:2" ht="14.4" x14ac:dyDescent="0.3">
      <c r="A1993" s="90" t="s">
        <v>7852</v>
      </c>
      <c r="B1993" s="91">
        <v>256.96639999999996</v>
      </c>
    </row>
    <row r="1994" spans="1:2" ht="14.4" x14ac:dyDescent="0.3">
      <c r="A1994" s="90" t="s">
        <v>5404</v>
      </c>
      <c r="B1994" s="91">
        <v>240.28640000000001</v>
      </c>
    </row>
    <row r="1995" spans="1:2" ht="14.4" x14ac:dyDescent="0.3">
      <c r="A1995" s="92" t="s">
        <v>5796</v>
      </c>
      <c r="B1995" s="91">
        <v>240.29</v>
      </c>
    </row>
    <row r="1996" spans="1:2" ht="14.4" x14ac:dyDescent="0.3">
      <c r="A1996" s="90" t="s">
        <v>7853</v>
      </c>
      <c r="B1996" s="91">
        <v>401.26120000000003</v>
      </c>
    </row>
    <row r="1997" spans="1:2" ht="14.4" x14ac:dyDescent="0.3">
      <c r="A1997" s="90" t="s">
        <v>7854</v>
      </c>
      <c r="B1997" s="91">
        <v>391.13120000000004</v>
      </c>
    </row>
    <row r="1998" spans="1:2" ht="14.4" x14ac:dyDescent="0.3">
      <c r="A1998" s="90" t="s">
        <v>7855</v>
      </c>
      <c r="B1998" s="91">
        <v>102.90479999999999</v>
      </c>
    </row>
    <row r="1999" spans="1:2" ht="14.4" x14ac:dyDescent="0.3">
      <c r="A1999" s="90" t="s">
        <v>7856</v>
      </c>
      <c r="B1999" s="91">
        <v>101.31479999999999</v>
      </c>
    </row>
    <row r="2000" spans="1:2" ht="14.4" x14ac:dyDescent="0.3">
      <c r="A2000" s="90" t="s">
        <v>7857</v>
      </c>
      <c r="B2000" s="91">
        <v>115.84399999999999</v>
      </c>
    </row>
    <row r="2001" spans="1:2" ht="14.4" x14ac:dyDescent="0.3">
      <c r="A2001" s="90" t="s">
        <v>7858</v>
      </c>
      <c r="B2001" s="91">
        <v>114.044</v>
      </c>
    </row>
    <row r="2002" spans="1:2" ht="14.4" x14ac:dyDescent="0.3">
      <c r="A2002" s="90" t="s">
        <v>7859</v>
      </c>
      <c r="B2002" s="91">
        <v>114.04</v>
      </c>
    </row>
    <row r="2003" spans="1:2" ht="14.4" x14ac:dyDescent="0.3">
      <c r="A2003" s="90" t="s">
        <v>7860</v>
      </c>
      <c r="B2003" s="91">
        <v>430.76</v>
      </c>
    </row>
    <row r="2004" spans="1:2" ht="14.4" x14ac:dyDescent="0.3">
      <c r="A2004" s="90" t="s">
        <v>7861</v>
      </c>
      <c r="B2004" s="91">
        <v>417.94</v>
      </c>
    </row>
    <row r="2005" spans="1:2" ht="14.4" x14ac:dyDescent="0.3">
      <c r="A2005" s="90" t="s">
        <v>7862</v>
      </c>
      <c r="B2005" s="91">
        <v>238.74639999999999</v>
      </c>
    </row>
    <row r="2006" spans="1:2" ht="14.4" x14ac:dyDescent="0.3">
      <c r="A2006" s="90" t="s">
        <v>7863</v>
      </c>
      <c r="B2006" s="91">
        <v>221.26639999999998</v>
      </c>
    </row>
    <row r="2007" spans="1:2" ht="14.4" x14ac:dyDescent="0.3">
      <c r="A2007" s="90" t="s">
        <v>7864</v>
      </c>
      <c r="B2007" s="91">
        <v>203.77019536</v>
      </c>
    </row>
    <row r="2008" spans="1:2" ht="14.4" x14ac:dyDescent="0.3">
      <c r="A2008" s="90" t="s">
        <v>5892</v>
      </c>
      <c r="B2008" s="91">
        <v>188.87019536</v>
      </c>
    </row>
    <row r="2009" spans="1:2" ht="14.4" x14ac:dyDescent="0.3">
      <c r="A2009" s="92" t="s">
        <v>7865</v>
      </c>
      <c r="B2009" s="91">
        <v>188.87</v>
      </c>
    </row>
    <row r="2010" spans="1:2" ht="14.4" x14ac:dyDescent="0.3">
      <c r="A2010" s="90" t="s">
        <v>7866</v>
      </c>
      <c r="B2010" s="91">
        <v>77.580526239999998</v>
      </c>
    </row>
    <row r="2011" spans="1:2" ht="14.4" x14ac:dyDescent="0.3">
      <c r="A2011" s="90" t="s">
        <v>5891</v>
      </c>
      <c r="B2011" s="91">
        <v>71.870526240000004</v>
      </c>
    </row>
    <row r="2012" spans="1:2" ht="14.4" x14ac:dyDescent="0.3">
      <c r="A2012" s="92" t="s">
        <v>7867</v>
      </c>
      <c r="B2012" s="91">
        <v>71.87</v>
      </c>
    </row>
    <row r="2013" spans="1:2" ht="14.4" x14ac:dyDescent="0.3">
      <c r="A2013" s="90" t="s">
        <v>7868</v>
      </c>
      <c r="B2013" s="91">
        <v>283.69908139999995</v>
      </c>
    </row>
    <row r="2014" spans="1:2" ht="14.4" x14ac:dyDescent="0.3">
      <c r="A2014" s="90" t="s">
        <v>7869</v>
      </c>
      <c r="B2014" s="91">
        <v>257.81908139999996</v>
      </c>
    </row>
    <row r="2015" spans="1:2" ht="14.4" x14ac:dyDescent="0.3">
      <c r="A2015" s="90" t="s">
        <v>7870</v>
      </c>
      <c r="B2015" s="91">
        <v>421.72</v>
      </c>
    </row>
    <row r="2016" spans="1:2" ht="14.4" x14ac:dyDescent="0.3">
      <c r="A2016" s="90" t="s">
        <v>7871</v>
      </c>
      <c r="B2016" s="91">
        <v>410.26</v>
      </c>
    </row>
    <row r="2017" spans="1:2" ht="14.4" x14ac:dyDescent="0.3">
      <c r="A2017" s="90" t="s">
        <v>7872</v>
      </c>
      <c r="B2017" s="91">
        <v>185.38408335999998</v>
      </c>
    </row>
    <row r="2018" spans="1:2" ht="14.4" x14ac:dyDescent="0.3">
      <c r="A2018" s="90" t="s">
        <v>7873</v>
      </c>
      <c r="B2018" s="91">
        <v>170.41408336000001</v>
      </c>
    </row>
    <row r="2019" spans="1:2" ht="14.4" x14ac:dyDescent="0.3">
      <c r="A2019" s="90" t="s">
        <v>7874</v>
      </c>
      <c r="B2019" s="91">
        <v>207.24516408</v>
      </c>
    </row>
    <row r="2020" spans="1:2" ht="14.4" x14ac:dyDescent="0.3">
      <c r="A2020" s="90" t="s">
        <v>7875</v>
      </c>
      <c r="B2020" s="91">
        <v>192.23516408</v>
      </c>
    </row>
    <row r="2021" spans="1:2" ht="14.4" x14ac:dyDescent="0.3">
      <c r="A2021" s="92" t="s">
        <v>7876</v>
      </c>
      <c r="B2021" s="91">
        <v>192.24</v>
      </c>
    </row>
    <row r="2022" spans="1:2" ht="14.4" x14ac:dyDescent="0.3">
      <c r="A2022" s="90" t="s">
        <v>7877</v>
      </c>
      <c r="B2022" s="91">
        <v>77.58</v>
      </c>
    </row>
    <row r="2023" spans="1:2" ht="14.4" x14ac:dyDescent="0.3">
      <c r="A2023" s="90" t="s">
        <v>7878</v>
      </c>
      <c r="B2023" s="91">
        <v>71.87</v>
      </c>
    </row>
    <row r="2024" spans="1:2" ht="14.4" x14ac:dyDescent="0.3">
      <c r="A2024" s="92" t="s">
        <v>7879</v>
      </c>
      <c r="B2024" s="91">
        <v>71.87</v>
      </c>
    </row>
    <row r="2025" spans="1:2" ht="14.4" x14ac:dyDescent="0.3">
      <c r="A2025" s="90" t="s">
        <v>7880</v>
      </c>
      <c r="B2025" s="91">
        <v>287.12325340000001</v>
      </c>
    </row>
    <row r="2026" spans="1:2" ht="14.4" x14ac:dyDescent="0.3">
      <c r="A2026" s="90" t="s">
        <v>7881</v>
      </c>
      <c r="B2026" s="91">
        <v>261.22325339999998</v>
      </c>
    </row>
    <row r="2027" spans="1:2" ht="14.4" x14ac:dyDescent="0.3">
      <c r="A2027" s="90" t="s">
        <v>7882</v>
      </c>
      <c r="B2027" s="91">
        <v>288.33789459999997</v>
      </c>
    </row>
    <row r="2028" spans="1:2" ht="14.4" x14ac:dyDescent="0.3">
      <c r="A2028" s="90" t="s">
        <v>7883</v>
      </c>
      <c r="B2028" s="91">
        <v>262.43789459999999</v>
      </c>
    </row>
    <row r="2029" spans="1:2" ht="14.4" x14ac:dyDescent="0.3">
      <c r="A2029" s="90" t="s">
        <v>7884</v>
      </c>
      <c r="B2029" s="91">
        <v>230.74166928</v>
      </c>
    </row>
    <row r="2030" spans="1:2" ht="14.4" x14ac:dyDescent="0.3">
      <c r="A2030" s="90" t="s">
        <v>5890</v>
      </c>
      <c r="B2030" s="91">
        <v>214.55166928</v>
      </c>
    </row>
    <row r="2031" spans="1:2" ht="14.4" x14ac:dyDescent="0.3">
      <c r="A2031" s="92" t="s">
        <v>5910</v>
      </c>
      <c r="B2031" s="91">
        <v>214.55</v>
      </c>
    </row>
    <row r="2032" spans="1:2" ht="14.4" x14ac:dyDescent="0.3">
      <c r="A2032" s="90" t="s">
        <v>7885</v>
      </c>
      <c r="B2032" s="91">
        <v>75.91</v>
      </c>
    </row>
    <row r="2033" spans="1:2" ht="14.4" x14ac:dyDescent="0.3">
      <c r="A2033" s="90" t="s">
        <v>5889</v>
      </c>
      <c r="B2033" s="91">
        <v>71.87</v>
      </c>
    </row>
    <row r="2034" spans="1:2" ht="14.4" x14ac:dyDescent="0.3">
      <c r="A2034" s="92" t="s">
        <v>5909</v>
      </c>
      <c r="B2034" s="91">
        <v>71.87</v>
      </c>
    </row>
    <row r="2035" spans="1:2" ht="14.4" x14ac:dyDescent="0.3">
      <c r="A2035" s="90" t="s">
        <v>7886</v>
      </c>
      <c r="B2035" s="91">
        <v>232.17166928</v>
      </c>
    </row>
    <row r="2036" spans="1:2" ht="14.4" x14ac:dyDescent="0.3">
      <c r="A2036" s="90" t="s">
        <v>7887</v>
      </c>
      <c r="B2036" s="91">
        <v>215.95166928</v>
      </c>
    </row>
    <row r="2037" spans="1:2" ht="14.4" x14ac:dyDescent="0.3">
      <c r="A2037" s="90" t="s">
        <v>5807</v>
      </c>
      <c r="B2037" s="91">
        <v>228.75152671999999</v>
      </c>
    </row>
    <row r="2038" spans="1:2" ht="14.4" x14ac:dyDescent="0.3">
      <c r="A2038" s="90" t="s">
        <v>5432</v>
      </c>
      <c r="B2038" s="91">
        <v>210.61152672</v>
      </c>
    </row>
    <row r="2039" spans="1:2" ht="14.4" x14ac:dyDescent="0.3">
      <c r="A2039" s="90" t="s">
        <v>5806</v>
      </c>
      <c r="B2039" s="91">
        <v>77.94</v>
      </c>
    </row>
    <row r="2040" spans="1:2" ht="14.4" x14ac:dyDescent="0.3">
      <c r="A2040" s="90" t="s">
        <v>5433</v>
      </c>
      <c r="B2040" s="91">
        <v>72.150000000000006</v>
      </c>
    </row>
    <row r="2041" spans="1:2" ht="14.4" x14ac:dyDescent="0.3">
      <c r="A2041" s="90" t="s">
        <v>7888</v>
      </c>
      <c r="B2041" s="91">
        <v>293.5</v>
      </c>
    </row>
    <row r="2042" spans="1:2" ht="14.4" x14ac:dyDescent="0.3">
      <c r="A2042" s="90" t="s">
        <v>7889</v>
      </c>
      <c r="B2042" s="91">
        <v>293.50300979999997</v>
      </c>
    </row>
    <row r="2043" spans="1:2" ht="14.4" x14ac:dyDescent="0.3">
      <c r="A2043" s="90" t="s">
        <v>7890</v>
      </c>
      <c r="B2043" s="91">
        <v>96.363044720000005</v>
      </c>
    </row>
    <row r="2044" spans="1:2" ht="14.4" x14ac:dyDescent="0.3">
      <c r="A2044" s="92" t="s">
        <v>7891</v>
      </c>
      <c r="B2044" s="91">
        <v>96.36</v>
      </c>
    </row>
    <row r="2045" spans="1:2" ht="14.4" x14ac:dyDescent="0.3">
      <c r="A2045" s="90" t="s">
        <v>7892</v>
      </c>
      <c r="B2045" s="91">
        <v>233.39694408</v>
      </c>
    </row>
    <row r="2046" spans="1:2" ht="14.4" x14ac:dyDescent="0.3">
      <c r="A2046" s="90" t="s">
        <v>7893</v>
      </c>
      <c r="B2046" s="91">
        <v>216.27694407999999</v>
      </c>
    </row>
    <row r="2047" spans="1:2" ht="14.4" x14ac:dyDescent="0.3">
      <c r="A2047" s="90" t="s">
        <v>7894</v>
      </c>
      <c r="B2047" s="91">
        <v>77.94</v>
      </c>
    </row>
    <row r="2048" spans="1:2" ht="14.4" x14ac:dyDescent="0.3">
      <c r="A2048" s="90" t="s">
        <v>7895</v>
      </c>
      <c r="B2048" s="91">
        <v>72.150526240000005</v>
      </c>
    </row>
    <row r="2049" spans="1:2" ht="14.4" x14ac:dyDescent="0.3">
      <c r="A2049" s="90" t="s">
        <v>7896</v>
      </c>
      <c r="B2049" s="91">
        <v>229.18152671999999</v>
      </c>
    </row>
    <row r="2050" spans="1:2" ht="14.4" x14ac:dyDescent="0.3">
      <c r="A2050" s="90" t="s">
        <v>5394</v>
      </c>
      <c r="B2050" s="91">
        <v>212.05152672</v>
      </c>
    </row>
    <row r="2051" spans="1:2" ht="14.4" x14ac:dyDescent="0.3">
      <c r="A2051" s="90" t="s">
        <v>7897</v>
      </c>
      <c r="B2051" s="91" t="s">
        <v>7898</v>
      </c>
    </row>
    <row r="2052" spans="1:2" ht="14.4" x14ac:dyDescent="0.3">
      <c r="A2052" s="90" t="s">
        <v>5395</v>
      </c>
      <c r="B2052" s="91">
        <v>86.03</v>
      </c>
    </row>
    <row r="2053" spans="1:2" ht="14.4" x14ac:dyDescent="0.3">
      <c r="A2053" s="90" t="s">
        <v>7899</v>
      </c>
      <c r="B2053" s="91">
        <v>295.74</v>
      </c>
    </row>
    <row r="2054" spans="1:2" ht="14.4" x14ac:dyDescent="0.3">
      <c r="A2054" s="90" t="s">
        <v>5429</v>
      </c>
      <c r="B2054" s="91">
        <v>295.7366778</v>
      </c>
    </row>
    <row r="2055" spans="1:2" ht="14.4" x14ac:dyDescent="0.3">
      <c r="A2055" s="90" t="s">
        <v>7900</v>
      </c>
      <c r="B2055" s="91">
        <v>310.11392335999994</v>
      </c>
    </row>
    <row r="2056" spans="1:2" ht="14.4" x14ac:dyDescent="0.3">
      <c r="A2056" s="90" t="s">
        <v>5396</v>
      </c>
      <c r="B2056" s="91">
        <v>284.92392336</v>
      </c>
    </row>
    <row r="2057" spans="1:2" ht="14.4" x14ac:dyDescent="0.3">
      <c r="A2057" s="92" t="s">
        <v>7901</v>
      </c>
      <c r="B2057" s="91">
        <v>284.92</v>
      </c>
    </row>
    <row r="2058" spans="1:2" ht="14.4" x14ac:dyDescent="0.3">
      <c r="A2058" s="90" t="s">
        <v>7902</v>
      </c>
      <c r="B2058" s="91">
        <v>92.629627439999993</v>
      </c>
    </row>
    <row r="2059" spans="1:2" ht="14.4" x14ac:dyDescent="0.3">
      <c r="A2059" s="90" t="s">
        <v>5397</v>
      </c>
      <c r="B2059" s="91">
        <v>86.029627439999999</v>
      </c>
    </row>
    <row r="2060" spans="1:2" ht="14.4" x14ac:dyDescent="0.3">
      <c r="A2060" s="92" t="s">
        <v>7903</v>
      </c>
      <c r="B2060" s="91">
        <v>86.03</v>
      </c>
    </row>
    <row r="2061" spans="1:2" ht="14.4" x14ac:dyDescent="0.3">
      <c r="A2061" s="90" t="s">
        <v>5398</v>
      </c>
      <c r="B2061" s="91">
        <v>298.20793811999999</v>
      </c>
    </row>
    <row r="2062" spans="1:2" ht="14.4" x14ac:dyDescent="0.3">
      <c r="A2062" s="92" t="s">
        <v>7904</v>
      </c>
      <c r="B2062" s="91">
        <v>298.20999999999998</v>
      </c>
    </row>
    <row r="2063" spans="1:2" ht="14.4" x14ac:dyDescent="0.3">
      <c r="A2063" s="90" t="s">
        <v>7905</v>
      </c>
      <c r="B2063" s="91">
        <v>615.34360000000004</v>
      </c>
    </row>
    <row r="2064" spans="1:2" ht="14.4" x14ac:dyDescent="0.3">
      <c r="A2064" s="90" t="s">
        <v>7906</v>
      </c>
      <c r="B2064" s="91">
        <v>599.3836</v>
      </c>
    </row>
    <row r="2065" spans="1:2" ht="14.4" x14ac:dyDescent="0.3">
      <c r="A2065" s="90" t="s">
        <v>7907</v>
      </c>
      <c r="B2065" s="91">
        <v>303.44919999999996</v>
      </c>
    </row>
    <row r="2066" spans="1:2" ht="14.4" x14ac:dyDescent="0.3">
      <c r="A2066" s="90" t="s">
        <v>7908</v>
      </c>
      <c r="B2066" s="91">
        <v>279.81919999999997</v>
      </c>
    </row>
    <row r="2067" spans="1:2" ht="14.4" x14ac:dyDescent="0.3">
      <c r="A2067" s="90" t="s">
        <v>7909</v>
      </c>
      <c r="B2067" s="91">
        <v>77.919199999999989</v>
      </c>
    </row>
    <row r="2068" spans="1:2" ht="14.4" x14ac:dyDescent="0.3">
      <c r="A2068" s="90" t="s">
        <v>7910</v>
      </c>
      <c r="B2068" s="91">
        <v>77.19919999999999</v>
      </c>
    </row>
    <row r="2069" spans="1:2" ht="14.4" x14ac:dyDescent="0.3">
      <c r="A2069" s="90" t="s">
        <v>7911</v>
      </c>
      <c r="B2069" s="91">
        <v>173.62</v>
      </c>
    </row>
    <row r="2070" spans="1:2" ht="14.4" x14ac:dyDescent="0.3">
      <c r="A2070" s="90" t="s">
        <v>7912</v>
      </c>
      <c r="B2070" s="91">
        <v>170</v>
      </c>
    </row>
    <row r="2071" spans="1:2" ht="14.4" x14ac:dyDescent="0.3">
      <c r="A2071" s="90" t="s">
        <v>7913</v>
      </c>
      <c r="B2071" s="91">
        <v>660.46039999999994</v>
      </c>
    </row>
    <row r="2072" spans="1:2" ht="14.4" x14ac:dyDescent="0.3">
      <c r="A2072" s="90" t="s">
        <v>7914</v>
      </c>
      <c r="B2072" s="91">
        <v>641.15039999999999</v>
      </c>
    </row>
    <row r="2073" spans="1:2" ht="14.4" x14ac:dyDescent="0.3">
      <c r="A2073" s="90" t="s">
        <v>7915</v>
      </c>
      <c r="B2073" s="91">
        <v>344.0684</v>
      </c>
    </row>
    <row r="2074" spans="1:2" ht="14.4" x14ac:dyDescent="0.3">
      <c r="A2074" s="90" t="s">
        <v>7916</v>
      </c>
      <c r="B2074" s="91">
        <v>319.14839999999998</v>
      </c>
    </row>
    <row r="2075" spans="1:2" ht="14.4" x14ac:dyDescent="0.3">
      <c r="A2075" s="90" t="s">
        <v>7917</v>
      </c>
      <c r="B2075" s="91">
        <v>79.570400000000006</v>
      </c>
    </row>
    <row r="2076" spans="1:2" ht="14.4" x14ac:dyDescent="0.3">
      <c r="A2076" s="90" t="s">
        <v>7918</v>
      </c>
      <c r="B2076" s="91">
        <v>78.600400000000008</v>
      </c>
    </row>
    <row r="2077" spans="1:2" ht="14.4" x14ac:dyDescent="0.3">
      <c r="A2077" s="90" t="s">
        <v>7919</v>
      </c>
      <c r="B2077" s="91">
        <v>226.32599999999999</v>
      </c>
    </row>
    <row r="2078" spans="1:2" ht="14.4" x14ac:dyDescent="0.3">
      <c r="A2078" s="90" t="s">
        <v>7920</v>
      </c>
      <c r="B2078" s="91">
        <v>222.20599999999999</v>
      </c>
    </row>
    <row r="2079" spans="1:2" ht="14.4" x14ac:dyDescent="0.3">
      <c r="A2079" s="90" t="s">
        <v>5901</v>
      </c>
      <c r="B2079" s="91">
        <v>388.71339999999998</v>
      </c>
    </row>
    <row r="2080" spans="1:2" ht="14.4" x14ac:dyDescent="0.3">
      <c r="A2080" s="90" t="s">
        <v>5899</v>
      </c>
      <c r="B2080" s="91">
        <v>377.57339999999999</v>
      </c>
    </row>
    <row r="2081" spans="1:2" ht="14.4" x14ac:dyDescent="0.3">
      <c r="A2081" s="90" t="s">
        <v>5774</v>
      </c>
      <c r="B2081" s="91">
        <v>35.175711999999997</v>
      </c>
    </row>
    <row r="2082" spans="1:2" ht="14.4" x14ac:dyDescent="0.3">
      <c r="A2082" s="90" t="s">
        <v>7921</v>
      </c>
      <c r="B2082" s="91">
        <v>274.25742980000001</v>
      </c>
    </row>
    <row r="2083" spans="1:2" ht="14.4" x14ac:dyDescent="0.3">
      <c r="A2083" s="90" t="s">
        <v>7922</v>
      </c>
      <c r="B2083" s="91">
        <v>252.74742979999999</v>
      </c>
    </row>
    <row r="2084" spans="1:2" ht="14.4" x14ac:dyDescent="0.3">
      <c r="A2084" s="90" t="s">
        <v>7923</v>
      </c>
      <c r="B2084" s="91">
        <v>279.28881239999998</v>
      </c>
    </row>
    <row r="2085" spans="1:2" ht="14.4" x14ac:dyDescent="0.3">
      <c r="A2085" s="90" t="s">
        <v>5900</v>
      </c>
      <c r="B2085" s="91">
        <v>257.73881239999997</v>
      </c>
    </row>
    <row r="2086" spans="1:2" ht="14.4" x14ac:dyDescent="0.3">
      <c r="A2086" s="90" t="s">
        <v>7924</v>
      </c>
      <c r="B2086" s="91">
        <v>352.69</v>
      </c>
    </row>
    <row r="2087" spans="1:2" ht="14.4" x14ac:dyDescent="0.3">
      <c r="A2087" s="90" t="s">
        <v>7925</v>
      </c>
      <c r="B2087" s="91">
        <v>343.56</v>
      </c>
    </row>
    <row r="2088" spans="1:2" ht="14.4" x14ac:dyDescent="0.3">
      <c r="A2088" s="92" t="s">
        <v>5421</v>
      </c>
      <c r="B2088" s="91">
        <v>343.56</v>
      </c>
    </row>
    <row r="2089" spans="1:2" ht="14.4" x14ac:dyDescent="0.3">
      <c r="A2089" s="90" t="s">
        <v>7926</v>
      </c>
      <c r="B2089" s="91">
        <v>192.45920000000001</v>
      </c>
    </row>
    <row r="2090" spans="1:2" ht="14.4" x14ac:dyDescent="0.3">
      <c r="A2090" s="90" t="s">
        <v>7927</v>
      </c>
      <c r="B2090" s="91">
        <v>178.57919999999999</v>
      </c>
    </row>
    <row r="2091" spans="1:2" ht="14.4" x14ac:dyDescent="0.3">
      <c r="A2091" s="92" t="s">
        <v>5898</v>
      </c>
      <c r="B2091" s="91">
        <v>178.58</v>
      </c>
    </row>
    <row r="2092" spans="1:2" ht="14.4" x14ac:dyDescent="0.3">
      <c r="A2092" s="90" t="s">
        <v>7928</v>
      </c>
      <c r="B2092" s="91">
        <v>197.02682375999998</v>
      </c>
    </row>
    <row r="2093" spans="1:2" ht="14.4" x14ac:dyDescent="0.3">
      <c r="A2093" s="90" t="s">
        <v>7929</v>
      </c>
      <c r="B2093" s="91">
        <v>183.17682375999999</v>
      </c>
    </row>
    <row r="2094" spans="1:2" ht="14.4" x14ac:dyDescent="0.3">
      <c r="A2094" s="90" t="s">
        <v>7930</v>
      </c>
      <c r="B2094" s="91">
        <v>82.850399999999993</v>
      </c>
    </row>
    <row r="2095" spans="1:2" ht="14.4" x14ac:dyDescent="0.3">
      <c r="A2095" s="90" t="s">
        <v>7931</v>
      </c>
      <c r="B2095" s="91">
        <v>77.520399999999995</v>
      </c>
    </row>
    <row r="2096" spans="1:2" ht="14.4" x14ac:dyDescent="0.3">
      <c r="A2096" s="92" t="s">
        <v>5897</v>
      </c>
      <c r="B2096" s="91">
        <v>77.52</v>
      </c>
    </row>
    <row r="2097" spans="1:2" ht="14.4" x14ac:dyDescent="0.3">
      <c r="A2097" s="90" t="s">
        <v>7932</v>
      </c>
      <c r="B2097" s="91">
        <v>297.97588840000003</v>
      </c>
    </row>
    <row r="2098" spans="1:2" ht="14.4" x14ac:dyDescent="0.3">
      <c r="A2098" s="90" t="s">
        <v>7933</v>
      </c>
      <c r="B2098" s="91">
        <v>276.30588839999996</v>
      </c>
    </row>
    <row r="2099" spans="1:2" ht="14.4" x14ac:dyDescent="0.3">
      <c r="A2099" s="90" t="s">
        <v>7934</v>
      </c>
      <c r="B2099" s="91">
        <v>265.33818680000002</v>
      </c>
    </row>
    <row r="2100" spans="1:2" ht="14.4" x14ac:dyDescent="0.3">
      <c r="A2100" s="90" t="s">
        <v>7935</v>
      </c>
      <c r="B2100" s="91">
        <v>243.39818679999999</v>
      </c>
    </row>
    <row r="2101" spans="1:2" ht="14.4" x14ac:dyDescent="0.3">
      <c r="A2101" s="90" t="s">
        <v>7936</v>
      </c>
      <c r="B2101" s="91">
        <v>230.80279999999999</v>
      </c>
    </row>
    <row r="2102" spans="1:2" ht="14.4" x14ac:dyDescent="0.3">
      <c r="A2102" s="90" t="s">
        <v>5417</v>
      </c>
      <c r="B2102" s="91">
        <v>214.33279999999999</v>
      </c>
    </row>
    <row r="2103" spans="1:2" ht="14.4" x14ac:dyDescent="0.3">
      <c r="A2103" s="90" t="s">
        <v>7937</v>
      </c>
      <c r="B2103" s="91">
        <v>87.93</v>
      </c>
    </row>
    <row r="2104" spans="1:2" ht="14.4" x14ac:dyDescent="0.3">
      <c r="A2104" s="90" t="s">
        <v>5418</v>
      </c>
      <c r="B2104" s="91">
        <v>82.04</v>
      </c>
    </row>
    <row r="2105" spans="1:2" ht="14.4" x14ac:dyDescent="0.3">
      <c r="A2105" s="90" t="s">
        <v>7938</v>
      </c>
      <c r="B2105" s="91">
        <v>291.26598799999999</v>
      </c>
    </row>
    <row r="2106" spans="1:2" ht="14.4" x14ac:dyDescent="0.3">
      <c r="A2106" s="90" t="s">
        <v>7939</v>
      </c>
      <c r="B2106" s="91">
        <v>264.83598799999999</v>
      </c>
    </row>
    <row r="2107" spans="1:2" ht="14.4" x14ac:dyDescent="0.3">
      <c r="A2107" s="90" t="s">
        <v>7940</v>
      </c>
      <c r="B2107" s="91">
        <v>421.7153892</v>
      </c>
    </row>
    <row r="2108" spans="1:2" ht="14.4" x14ac:dyDescent="0.3">
      <c r="A2108" s="90" t="s">
        <v>5769</v>
      </c>
      <c r="B2108" s="91">
        <v>410.25538919999997</v>
      </c>
    </row>
    <row r="2109" spans="1:2" ht="14.4" x14ac:dyDescent="0.3">
      <c r="A2109" s="90" t="s">
        <v>7941</v>
      </c>
      <c r="B2109" s="91">
        <v>216.49360000000001</v>
      </c>
    </row>
    <row r="2110" spans="1:2" ht="14.4" x14ac:dyDescent="0.3">
      <c r="A2110" s="90" t="s">
        <v>5437</v>
      </c>
      <c r="B2110" s="91">
        <v>200.03360000000001</v>
      </c>
    </row>
    <row r="2111" spans="1:2" ht="14.4" x14ac:dyDescent="0.3">
      <c r="A2111" s="90" t="s">
        <v>7942</v>
      </c>
      <c r="B2111" s="91">
        <v>231.5128</v>
      </c>
    </row>
    <row r="2112" spans="1:2" ht="14.4" x14ac:dyDescent="0.3">
      <c r="A2112" s="90" t="s">
        <v>7943</v>
      </c>
      <c r="B2112" s="91">
        <v>215.0428</v>
      </c>
    </row>
    <row r="2113" spans="1:2" ht="14.4" x14ac:dyDescent="0.3">
      <c r="A2113" s="90" t="s">
        <v>7944</v>
      </c>
      <c r="B2113" s="91">
        <v>87.929199999999994</v>
      </c>
    </row>
    <row r="2114" spans="1:2" ht="14.4" x14ac:dyDescent="0.3">
      <c r="A2114" s="90" t="s">
        <v>5438</v>
      </c>
      <c r="B2114" s="91">
        <v>82.039199999999994</v>
      </c>
    </row>
    <row r="2115" spans="1:2" ht="14.4" x14ac:dyDescent="0.3">
      <c r="A2115" s="90" t="s">
        <v>7945</v>
      </c>
      <c r="B2115" s="91">
        <v>286.02695599999998</v>
      </c>
    </row>
    <row r="2116" spans="1:2" ht="14.4" x14ac:dyDescent="0.3">
      <c r="A2116" s="90" t="s">
        <v>7946</v>
      </c>
      <c r="B2116" s="91">
        <v>259.58695599999999</v>
      </c>
    </row>
    <row r="2117" spans="1:2" ht="14.4" x14ac:dyDescent="0.3">
      <c r="A2117" s="90" t="s">
        <v>7947</v>
      </c>
      <c r="B2117" s="91">
        <v>283.79282000000001</v>
      </c>
    </row>
    <row r="2118" spans="1:2" ht="14.4" x14ac:dyDescent="0.3">
      <c r="A2118" s="90" t="s">
        <v>7948</v>
      </c>
      <c r="B2118" s="91">
        <v>257.03282000000002</v>
      </c>
    </row>
    <row r="2119" spans="1:2" ht="14.4" x14ac:dyDescent="0.3">
      <c r="A2119" s="90" t="s">
        <v>7949</v>
      </c>
      <c r="B2119" s="91">
        <v>211.67978399999998</v>
      </c>
    </row>
    <row r="2120" spans="1:2" ht="14.4" x14ac:dyDescent="0.3">
      <c r="A2120" s="90" t="s">
        <v>5896</v>
      </c>
      <c r="B2120" s="91">
        <v>196.969784</v>
      </c>
    </row>
    <row r="2121" spans="1:2" ht="14.4" x14ac:dyDescent="0.3">
      <c r="A2121" s="90" t="s">
        <v>7950</v>
      </c>
      <c r="B2121" s="91">
        <v>281.64858400000003</v>
      </c>
    </row>
    <row r="2122" spans="1:2" ht="14.4" x14ac:dyDescent="0.3">
      <c r="A2122" s="90" t="s">
        <v>7951</v>
      </c>
      <c r="B2122" s="91">
        <v>294.69858399999998</v>
      </c>
    </row>
    <row r="2123" spans="1:2" ht="14.4" x14ac:dyDescent="0.3">
      <c r="A2123" s="90" t="s">
        <v>7952</v>
      </c>
      <c r="B2123" s="91">
        <v>421.72</v>
      </c>
    </row>
    <row r="2124" spans="1:2" ht="14.4" x14ac:dyDescent="0.3">
      <c r="A2124" s="90" t="s">
        <v>5413</v>
      </c>
      <c r="B2124" s="91">
        <v>410.26</v>
      </c>
    </row>
    <row r="2125" spans="1:2" ht="14.4" x14ac:dyDescent="0.3">
      <c r="A2125" s="92" t="s">
        <v>5913</v>
      </c>
      <c r="B2125" s="91">
        <v>410.26</v>
      </c>
    </row>
    <row r="2126" spans="1:2" ht="14.4" x14ac:dyDescent="0.3">
      <c r="A2126" s="90" t="s">
        <v>7953</v>
      </c>
      <c r="B2126" s="91">
        <v>209.61799999999999</v>
      </c>
    </row>
    <row r="2127" spans="1:2" ht="14.4" x14ac:dyDescent="0.3">
      <c r="A2127" s="90" t="s">
        <v>5414</v>
      </c>
      <c r="B2127" s="91">
        <v>194.86799999999999</v>
      </c>
    </row>
    <row r="2128" spans="1:2" ht="14.4" x14ac:dyDescent="0.3">
      <c r="A2128" s="92" t="s">
        <v>5915</v>
      </c>
      <c r="B2128" s="91">
        <v>194.87</v>
      </c>
    </row>
    <row r="2129" spans="1:2" ht="14.4" x14ac:dyDescent="0.3">
      <c r="A2129" s="90" t="s">
        <v>7954</v>
      </c>
      <c r="B2129" s="91">
        <v>212.05797200000001</v>
      </c>
    </row>
    <row r="2130" spans="1:2" ht="14.4" x14ac:dyDescent="0.3">
      <c r="A2130" s="90" t="s">
        <v>7955</v>
      </c>
      <c r="B2130" s="91">
        <v>197.317972</v>
      </c>
    </row>
    <row r="2131" spans="1:2" ht="14.4" x14ac:dyDescent="0.3">
      <c r="A2131" s="90" t="s">
        <v>7956</v>
      </c>
      <c r="B2131" s="91">
        <v>87.93</v>
      </c>
    </row>
    <row r="2132" spans="1:2" ht="14.4" x14ac:dyDescent="0.3">
      <c r="A2132" s="90" t="s">
        <v>5415</v>
      </c>
      <c r="B2132" s="91">
        <v>82.04</v>
      </c>
    </row>
    <row r="2133" spans="1:2" ht="14.4" x14ac:dyDescent="0.3">
      <c r="A2133" s="92" t="s">
        <v>5914</v>
      </c>
      <c r="B2133" s="91">
        <v>82.04</v>
      </c>
    </row>
    <row r="2134" spans="1:2" ht="14.4" x14ac:dyDescent="0.3">
      <c r="A2134" s="90" t="s">
        <v>7957</v>
      </c>
      <c r="B2134" s="91">
        <v>272.75</v>
      </c>
    </row>
    <row r="2135" spans="1:2" ht="14.4" x14ac:dyDescent="0.3">
      <c r="A2135" s="90" t="s">
        <v>7958</v>
      </c>
      <c r="B2135" s="91">
        <v>272.74580000000003</v>
      </c>
    </row>
    <row r="2136" spans="1:2" ht="14.4" x14ac:dyDescent="0.3">
      <c r="A2136" s="90" t="s">
        <v>7959</v>
      </c>
      <c r="B2136" s="91">
        <v>270.22000000000003</v>
      </c>
    </row>
    <row r="2137" spans="1:2" ht="14.4" x14ac:dyDescent="0.3">
      <c r="A2137" s="90" t="s">
        <v>7960</v>
      </c>
      <c r="B2137" s="91">
        <v>270.21994000000001</v>
      </c>
    </row>
    <row r="2138" spans="1:2" ht="14.4" x14ac:dyDescent="0.3">
      <c r="A2138" s="92" t="s">
        <v>7961</v>
      </c>
      <c r="B2138" s="91">
        <v>270.22000000000003</v>
      </c>
    </row>
    <row r="2139" spans="1:2" ht="14.4" x14ac:dyDescent="0.3">
      <c r="A2139" s="90" t="s">
        <v>7962</v>
      </c>
      <c r="B2139" s="91">
        <v>232.928</v>
      </c>
    </row>
    <row r="2140" spans="1:2" ht="14.4" x14ac:dyDescent="0.3">
      <c r="A2140" s="90" t="s">
        <v>7963</v>
      </c>
      <c r="B2140" s="91">
        <v>216.32799999999997</v>
      </c>
    </row>
    <row r="2141" spans="1:2" ht="14.4" x14ac:dyDescent="0.3">
      <c r="A2141" s="90" t="s">
        <v>7964</v>
      </c>
      <c r="B2141" s="91">
        <v>98.160399999999996</v>
      </c>
    </row>
    <row r="2142" spans="1:2" ht="14.4" x14ac:dyDescent="0.3">
      <c r="A2142" s="90" t="s">
        <v>7965</v>
      </c>
      <c r="B2142" s="91">
        <v>90.540400000000005</v>
      </c>
    </row>
    <row r="2143" spans="1:2" ht="14.4" x14ac:dyDescent="0.3">
      <c r="A2143" s="90" t="s">
        <v>7966</v>
      </c>
      <c r="B2143" s="91">
        <v>297.96320000000003</v>
      </c>
    </row>
    <row r="2144" spans="1:2" ht="14.4" x14ac:dyDescent="0.3">
      <c r="A2144" s="90" t="s">
        <v>7967</v>
      </c>
      <c r="B2144" s="91">
        <v>270.92320000000001</v>
      </c>
    </row>
    <row r="2145" spans="1:2" ht="14.4" x14ac:dyDescent="0.3">
      <c r="A2145" s="90" t="s">
        <v>7968</v>
      </c>
      <c r="B2145" s="91">
        <v>421.72</v>
      </c>
    </row>
    <row r="2146" spans="1:2" ht="14.4" x14ac:dyDescent="0.3">
      <c r="A2146" s="90" t="s">
        <v>7969</v>
      </c>
      <c r="B2146" s="91">
        <v>410.26</v>
      </c>
    </row>
    <row r="2147" spans="1:2" ht="14.4" x14ac:dyDescent="0.3">
      <c r="A2147" s="90" t="s">
        <v>7970</v>
      </c>
      <c r="B2147" s="91">
        <v>225.47559999999999</v>
      </c>
    </row>
    <row r="2148" spans="1:2" ht="14.4" x14ac:dyDescent="0.3">
      <c r="A2148" s="90" t="s">
        <v>7971</v>
      </c>
      <c r="B2148" s="91">
        <v>209.28559999999999</v>
      </c>
    </row>
    <row r="2149" spans="1:2" ht="14.4" x14ac:dyDescent="0.3">
      <c r="A2149" s="90" t="s">
        <v>7972</v>
      </c>
      <c r="B2149" s="91">
        <v>231.67760000000001</v>
      </c>
    </row>
    <row r="2150" spans="1:2" ht="14.4" x14ac:dyDescent="0.3">
      <c r="A2150" s="90" t="s">
        <v>7973</v>
      </c>
      <c r="B2150" s="91">
        <v>215.4776</v>
      </c>
    </row>
    <row r="2151" spans="1:2" ht="14.4" x14ac:dyDescent="0.3">
      <c r="A2151" s="90" t="s">
        <v>7974</v>
      </c>
      <c r="B2151" s="91">
        <v>98.16</v>
      </c>
    </row>
    <row r="2152" spans="1:2" ht="14.4" x14ac:dyDescent="0.3">
      <c r="A2152" s="90" t="s">
        <v>7975</v>
      </c>
      <c r="B2152" s="91">
        <v>90.54</v>
      </c>
    </row>
    <row r="2153" spans="1:2" ht="14.4" x14ac:dyDescent="0.3">
      <c r="A2153" s="90" t="s">
        <v>7976</v>
      </c>
      <c r="B2153" s="91">
        <v>301.84482259999999</v>
      </c>
    </row>
    <row r="2154" spans="1:2" ht="14.4" x14ac:dyDescent="0.3">
      <c r="A2154" s="90" t="s">
        <v>5435</v>
      </c>
      <c r="B2154" s="91">
        <v>274.81482260000001</v>
      </c>
    </row>
    <row r="2155" spans="1:2" ht="14.4" x14ac:dyDescent="0.3">
      <c r="A2155" s="92" t="s">
        <v>7977</v>
      </c>
      <c r="B2155" s="91">
        <v>274.81</v>
      </c>
    </row>
    <row r="2156" spans="1:2" ht="14.4" x14ac:dyDescent="0.3">
      <c r="A2156" s="90" t="s">
        <v>7978</v>
      </c>
      <c r="B2156" s="91">
        <v>297.99636659999999</v>
      </c>
    </row>
    <row r="2157" spans="1:2" ht="14.4" x14ac:dyDescent="0.3">
      <c r="A2157" s="90" t="s">
        <v>7979</v>
      </c>
      <c r="B2157" s="91">
        <v>270.87636659999998</v>
      </c>
    </row>
    <row r="2158" spans="1:2" ht="14.4" x14ac:dyDescent="0.3">
      <c r="A2158" s="90" t="s">
        <v>7980</v>
      </c>
      <c r="B2158" s="91">
        <v>213.99686928</v>
      </c>
    </row>
    <row r="2159" spans="1:2" ht="14.4" x14ac:dyDescent="0.3">
      <c r="A2159" s="90" t="s">
        <v>5409</v>
      </c>
      <c r="B2159" s="91">
        <v>193.96686928</v>
      </c>
    </row>
    <row r="2160" spans="1:2" ht="14.4" x14ac:dyDescent="0.3">
      <c r="A2160" s="90" t="s">
        <v>7981</v>
      </c>
      <c r="B2160" s="91">
        <v>98.16</v>
      </c>
    </row>
    <row r="2161" spans="1:2" ht="14.4" x14ac:dyDescent="0.3">
      <c r="A2161" s="90" t="s">
        <v>5410</v>
      </c>
      <c r="B2161" s="91">
        <v>90.54</v>
      </c>
    </row>
    <row r="2162" spans="1:2" ht="14.4" x14ac:dyDescent="0.3">
      <c r="A2162" s="90" t="s">
        <v>7982</v>
      </c>
      <c r="B2162" s="91">
        <v>286.64</v>
      </c>
    </row>
    <row r="2163" spans="1:2" ht="14.4" x14ac:dyDescent="0.3">
      <c r="A2163" s="90" t="s">
        <v>7983</v>
      </c>
      <c r="B2163" s="91">
        <v>286.63664</v>
      </c>
    </row>
    <row r="2164" spans="1:2" ht="14.4" x14ac:dyDescent="0.3">
      <c r="A2164" s="90" t="s">
        <v>7984</v>
      </c>
      <c r="B2164" s="91">
        <v>421.72</v>
      </c>
    </row>
    <row r="2165" spans="1:2" ht="14.4" x14ac:dyDescent="0.3">
      <c r="A2165" s="90" t="s">
        <v>5416</v>
      </c>
      <c r="B2165" s="91">
        <v>410.26</v>
      </c>
    </row>
    <row r="2166" spans="1:2" ht="14.4" x14ac:dyDescent="0.3">
      <c r="A2166" s="90" t="s">
        <v>7985</v>
      </c>
      <c r="B2166" s="91">
        <v>215.64055999999999</v>
      </c>
    </row>
    <row r="2167" spans="1:2" ht="14.4" x14ac:dyDescent="0.3">
      <c r="A2167" s="90" t="s">
        <v>5893</v>
      </c>
      <c r="B2167" s="91">
        <v>199.45056</v>
      </c>
    </row>
    <row r="2168" spans="1:2" ht="14.4" x14ac:dyDescent="0.3">
      <c r="A2168" s="90" t="s">
        <v>7986</v>
      </c>
      <c r="B2168" s="91">
        <v>219.39469599999998</v>
      </c>
    </row>
    <row r="2169" spans="1:2" ht="14.4" x14ac:dyDescent="0.3">
      <c r="A2169" s="90" t="s">
        <v>7987</v>
      </c>
      <c r="B2169" s="91">
        <v>203.20469599999998</v>
      </c>
    </row>
    <row r="2170" spans="1:2" ht="14.4" x14ac:dyDescent="0.3">
      <c r="A2170" s="90" t="s">
        <v>7988</v>
      </c>
      <c r="B2170" s="91">
        <v>98.16</v>
      </c>
    </row>
    <row r="2171" spans="1:2" ht="14.4" x14ac:dyDescent="0.3">
      <c r="A2171" s="90" t="s">
        <v>6026</v>
      </c>
      <c r="B2171" s="91">
        <v>90.54</v>
      </c>
    </row>
    <row r="2172" spans="1:2" ht="14.4" x14ac:dyDescent="0.3">
      <c r="A2172" s="90" t="s">
        <v>7989</v>
      </c>
      <c r="B2172" s="91">
        <v>292.62</v>
      </c>
    </row>
    <row r="2173" spans="1:2" ht="14.4" x14ac:dyDescent="0.3">
      <c r="A2173" s="90" t="s">
        <v>7990</v>
      </c>
      <c r="B2173" s="91">
        <v>293.62293199999999</v>
      </c>
    </row>
    <row r="2174" spans="1:2" ht="14.4" x14ac:dyDescent="0.3">
      <c r="A2174" s="90" t="s">
        <v>7991</v>
      </c>
      <c r="B2174" s="91">
        <v>290.47000000000003</v>
      </c>
    </row>
    <row r="2175" spans="1:2" ht="14.4" x14ac:dyDescent="0.3">
      <c r="A2175" s="90" t="s">
        <v>7992</v>
      </c>
      <c r="B2175" s="91">
        <v>290.46891119999998</v>
      </c>
    </row>
    <row r="2176" spans="1:2" ht="14.4" x14ac:dyDescent="0.3">
      <c r="A2176" s="90" t="s">
        <v>7993</v>
      </c>
      <c r="B2176" s="91">
        <v>218.15639999999999</v>
      </c>
    </row>
    <row r="2177" spans="1:2" ht="14.4" x14ac:dyDescent="0.3">
      <c r="A2177" s="90" t="s">
        <v>5908</v>
      </c>
      <c r="B2177" s="91">
        <v>201.0264</v>
      </c>
    </row>
    <row r="2178" spans="1:2" ht="14.4" x14ac:dyDescent="0.3">
      <c r="A2178" s="90" t="s">
        <v>7994</v>
      </c>
      <c r="B2178" s="91">
        <v>92.08</v>
      </c>
    </row>
    <row r="2179" spans="1:2" ht="14.4" x14ac:dyDescent="0.3">
      <c r="A2179" s="90" t="s">
        <v>5907</v>
      </c>
      <c r="B2179" s="91">
        <v>85.4</v>
      </c>
    </row>
    <row r="2180" spans="1:2" ht="14.4" x14ac:dyDescent="0.3">
      <c r="A2180" s="90" t="s">
        <v>7995</v>
      </c>
      <c r="B2180" s="91">
        <v>311.11959999999999</v>
      </c>
    </row>
    <row r="2181" spans="1:2" ht="14.4" x14ac:dyDescent="0.3">
      <c r="A2181" s="90" t="s">
        <v>7996</v>
      </c>
      <c r="B2181" s="91">
        <v>280.01959999999997</v>
      </c>
    </row>
    <row r="2182" spans="1:2" ht="14.4" x14ac:dyDescent="0.3">
      <c r="A2182" s="90" t="s">
        <v>7997</v>
      </c>
      <c r="B2182" s="91">
        <v>217.78279999999998</v>
      </c>
    </row>
    <row r="2183" spans="1:2" ht="14.4" x14ac:dyDescent="0.3">
      <c r="A2183" s="90" t="s">
        <v>7998</v>
      </c>
      <c r="B2183" s="91">
        <v>200.5728</v>
      </c>
    </row>
    <row r="2184" spans="1:2" ht="14.4" x14ac:dyDescent="0.3">
      <c r="A2184" s="90" t="s">
        <v>7999</v>
      </c>
      <c r="B2184" s="91">
        <v>218.43755055999998</v>
      </c>
    </row>
    <row r="2185" spans="1:2" ht="14.4" x14ac:dyDescent="0.3">
      <c r="A2185" s="90" t="s">
        <v>8000</v>
      </c>
      <c r="B2185" s="91">
        <v>201.27755055999998</v>
      </c>
    </row>
    <row r="2186" spans="1:2" ht="14.4" x14ac:dyDescent="0.3">
      <c r="A2186" s="90" t="s">
        <v>8001</v>
      </c>
      <c r="B2186" s="91">
        <v>92.084800000000001</v>
      </c>
    </row>
    <row r="2187" spans="1:2" ht="14.4" x14ac:dyDescent="0.3">
      <c r="A2187" s="90" t="s">
        <v>8002</v>
      </c>
      <c r="B2187" s="91">
        <v>85.404799999999994</v>
      </c>
    </row>
    <row r="2188" spans="1:2" ht="14.4" x14ac:dyDescent="0.3">
      <c r="A2188" s="90" t="s">
        <v>8003</v>
      </c>
      <c r="B2188" s="91">
        <v>309.77512560000002</v>
      </c>
    </row>
    <row r="2189" spans="1:2" ht="14.4" x14ac:dyDescent="0.3">
      <c r="A2189" s="90" t="s">
        <v>5434</v>
      </c>
      <c r="B2189" s="91">
        <v>280.49512559999999</v>
      </c>
    </row>
    <row r="2190" spans="1:2" ht="14.4" x14ac:dyDescent="0.3">
      <c r="A2190" s="90" t="s">
        <v>8004</v>
      </c>
      <c r="B2190" s="91">
        <v>223.41079999999999</v>
      </c>
    </row>
    <row r="2191" spans="1:2" ht="14.4" x14ac:dyDescent="0.3">
      <c r="A2191" s="90" t="s">
        <v>8005</v>
      </c>
      <c r="B2191" s="91">
        <v>206.29080000000002</v>
      </c>
    </row>
    <row r="2192" spans="1:2" ht="14.4" x14ac:dyDescent="0.3">
      <c r="A2192" s="90" t="s">
        <v>8006</v>
      </c>
      <c r="B2192" s="91">
        <v>92.08</v>
      </c>
    </row>
    <row r="2193" spans="1:2" ht="14.4" x14ac:dyDescent="0.3">
      <c r="A2193" s="90" t="s">
        <v>8007</v>
      </c>
      <c r="B2193" s="91">
        <v>85.4</v>
      </c>
    </row>
    <row r="2194" spans="1:2" ht="14.4" x14ac:dyDescent="0.3">
      <c r="A2194" s="90" t="s">
        <v>8008</v>
      </c>
      <c r="B2194" s="91">
        <v>315.04374139999999</v>
      </c>
    </row>
    <row r="2195" spans="1:2" ht="14.4" x14ac:dyDescent="0.3">
      <c r="A2195" s="90" t="s">
        <v>8009</v>
      </c>
      <c r="B2195" s="91">
        <v>283.06399379999999</v>
      </c>
    </row>
    <row r="2196" spans="1:2" ht="14.4" x14ac:dyDescent="0.3">
      <c r="A2196" s="90" t="s">
        <v>8010</v>
      </c>
      <c r="B2196" s="91">
        <v>92.08</v>
      </c>
    </row>
    <row r="2197" spans="1:2" ht="14.4" x14ac:dyDescent="0.3">
      <c r="A2197" s="90" t="s">
        <v>8011</v>
      </c>
      <c r="B2197" s="91">
        <v>85.4</v>
      </c>
    </row>
    <row r="2198" spans="1:2" ht="14.4" x14ac:dyDescent="0.3">
      <c r="A2198" s="90" t="s">
        <v>8012</v>
      </c>
      <c r="B2198" s="91">
        <v>252.15704583999999</v>
      </c>
    </row>
    <row r="2199" spans="1:2" ht="14.4" x14ac:dyDescent="0.3">
      <c r="A2199" s="90" t="s">
        <v>5430</v>
      </c>
      <c r="B2199" s="91">
        <v>234.18704584</v>
      </c>
    </row>
    <row r="2200" spans="1:2" ht="14.4" x14ac:dyDescent="0.3">
      <c r="A2200" s="90" t="s">
        <v>8013</v>
      </c>
      <c r="B2200" s="91">
        <v>92.21</v>
      </c>
    </row>
    <row r="2201" spans="1:2" ht="14.4" x14ac:dyDescent="0.3">
      <c r="A2201" s="90" t="s">
        <v>5431</v>
      </c>
      <c r="B2201" s="91">
        <v>85.04</v>
      </c>
    </row>
    <row r="2202" spans="1:2" ht="14.4" x14ac:dyDescent="0.3">
      <c r="A2202" s="90" t="s">
        <v>8014</v>
      </c>
      <c r="B2202" s="91">
        <v>338.43162280000001</v>
      </c>
    </row>
    <row r="2203" spans="1:2" ht="14.4" x14ac:dyDescent="0.3">
      <c r="A2203" s="90" t="s">
        <v>8015</v>
      </c>
      <c r="B2203" s="91">
        <v>307.49162280000002</v>
      </c>
    </row>
    <row r="2204" spans="1:2" ht="14.4" x14ac:dyDescent="0.3">
      <c r="A2204" s="90" t="s">
        <v>8016</v>
      </c>
      <c r="B2204" s="91">
        <v>256.52144584000001</v>
      </c>
    </row>
    <row r="2205" spans="1:2" ht="14.4" x14ac:dyDescent="0.3">
      <c r="A2205" s="90" t="s">
        <v>8017</v>
      </c>
      <c r="B2205" s="91">
        <v>238.56144584</v>
      </c>
    </row>
    <row r="2206" spans="1:2" ht="14.4" x14ac:dyDescent="0.3">
      <c r="A2206" s="90" t="s">
        <v>8018</v>
      </c>
      <c r="B2206" s="91">
        <v>92.210328800000013</v>
      </c>
    </row>
    <row r="2207" spans="1:2" ht="14.4" x14ac:dyDescent="0.3">
      <c r="A2207" s="90" t="s">
        <v>8019</v>
      </c>
      <c r="B2207" s="91">
        <v>85.040328799999997</v>
      </c>
    </row>
    <row r="2208" spans="1:2" ht="14.4" x14ac:dyDescent="0.3">
      <c r="A2208" s="90" t="s">
        <v>8020</v>
      </c>
      <c r="B2208" s="91">
        <v>344.48229600000002</v>
      </c>
    </row>
    <row r="2209" spans="1:2" ht="14.4" x14ac:dyDescent="0.3">
      <c r="A2209" s="90" t="s">
        <v>8021</v>
      </c>
      <c r="B2209" s="91">
        <v>315.192296</v>
      </c>
    </row>
    <row r="2210" spans="1:2" ht="14.4" x14ac:dyDescent="0.3">
      <c r="A2210" s="90" t="s">
        <v>8022</v>
      </c>
      <c r="B2210" s="91">
        <v>282.52600000000001</v>
      </c>
    </row>
    <row r="2211" spans="1:2" ht="14.4" x14ac:dyDescent="0.3">
      <c r="A2211" s="90" t="s">
        <v>5390</v>
      </c>
      <c r="B2211" s="91">
        <v>263.57600000000002</v>
      </c>
    </row>
    <row r="2212" spans="1:2" ht="14.4" x14ac:dyDescent="0.3">
      <c r="A2212" s="90" t="s">
        <v>8023</v>
      </c>
      <c r="B2212" s="91">
        <v>107.54400000000001</v>
      </c>
    </row>
    <row r="2213" spans="1:2" ht="14.4" x14ac:dyDescent="0.3">
      <c r="A2213" s="90" t="s">
        <v>5391</v>
      </c>
      <c r="B2213" s="91">
        <v>100.13399999999999</v>
      </c>
    </row>
    <row r="2214" spans="1:2" ht="14.4" x14ac:dyDescent="0.3">
      <c r="A2214" s="90" t="s">
        <v>8024</v>
      </c>
      <c r="B2214" s="91">
        <v>521.33000000000004</v>
      </c>
    </row>
    <row r="2215" spans="1:2" ht="14.4" x14ac:dyDescent="0.3">
      <c r="A2215" s="90" t="s">
        <v>8025</v>
      </c>
      <c r="B2215" s="91">
        <v>508.71</v>
      </c>
    </row>
    <row r="2216" spans="1:2" ht="14.4" x14ac:dyDescent="0.3">
      <c r="A2216" s="90" t="s">
        <v>8026</v>
      </c>
      <c r="B2216" s="91">
        <v>356.24</v>
      </c>
    </row>
    <row r="2217" spans="1:2" ht="14.4" x14ac:dyDescent="0.3">
      <c r="A2217" s="90" t="s">
        <v>5906</v>
      </c>
      <c r="B2217" s="91">
        <v>329.70000000000005</v>
      </c>
    </row>
    <row r="2218" spans="1:2" ht="14.4" x14ac:dyDescent="0.3">
      <c r="A2218" s="92" t="s">
        <v>8027</v>
      </c>
      <c r="B2218" s="91">
        <v>329.7</v>
      </c>
    </row>
    <row r="2219" spans="1:2" ht="14.4" x14ac:dyDescent="0.3">
      <c r="A2219" s="90" t="s">
        <v>8028</v>
      </c>
      <c r="B2219" s="91">
        <v>105.75399999999999</v>
      </c>
    </row>
    <row r="2220" spans="1:2" ht="14.4" x14ac:dyDescent="0.3">
      <c r="A2220" s="90" t="s">
        <v>8029</v>
      </c>
      <c r="B2220" s="91">
        <v>98.503999999999991</v>
      </c>
    </row>
    <row r="2221" spans="1:2" ht="14.4" x14ac:dyDescent="0.3">
      <c r="A2221" s="92" t="s">
        <v>8030</v>
      </c>
      <c r="B2221" s="91">
        <v>98.5</v>
      </c>
    </row>
    <row r="2222" spans="1:2" ht="14.4" x14ac:dyDescent="0.3">
      <c r="A2222" s="90" t="s">
        <v>8031</v>
      </c>
      <c r="B2222" s="91">
        <v>521.32640000000004</v>
      </c>
    </row>
    <row r="2223" spans="1:2" ht="14.4" x14ac:dyDescent="0.3">
      <c r="A2223" s="90" t="s">
        <v>8032</v>
      </c>
      <c r="B2223" s="91">
        <v>508.70640000000003</v>
      </c>
    </row>
    <row r="2224" spans="1:2" ht="14.4" x14ac:dyDescent="0.3">
      <c r="A2224" s="90" t="s">
        <v>8033</v>
      </c>
      <c r="B2224" s="91">
        <v>96.810740799999991</v>
      </c>
    </row>
    <row r="2225" spans="1:2" ht="14.4" x14ac:dyDescent="0.3">
      <c r="A2225" s="90" t="s">
        <v>8034</v>
      </c>
      <c r="B2225" s="91">
        <v>36.699704799999999</v>
      </c>
    </row>
    <row r="2226" spans="1:2" ht="14.4" x14ac:dyDescent="0.3">
      <c r="A2226" s="90" t="s">
        <v>5392</v>
      </c>
      <c r="B2226" s="91">
        <v>15.981199999999998</v>
      </c>
    </row>
    <row r="2227" spans="1:2" ht="14.4" x14ac:dyDescent="0.3">
      <c r="A2227" s="90" t="s">
        <v>5427</v>
      </c>
      <c r="B2227" s="91">
        <v>392.96839999999997</v>
      </c>
    </row>
    <row r="2228" spans="1:2" ht="14.4" x14ac:dyDescent="0.3">
      <c r="A2228" s="90" t="s">
        <v>5408</v>
      </c>
      <c r="B2228" s="91">
        <v>385.10839999999996</v>
      </c>
    </row>
    <row r="2229" spans="1:2" ht="14.4" x14ac:dyDescent="0.3">
      <c r="A2229" s="90" t="s">
        <v>5405</v>
      </c>
      <c r="B2229" s="91">
        <v>392.96839999999997</v>
      </c>
    </row>
    <row r="2230" spans="1:2" ht="14.4" x14ac:dyDescent="0.3">
      <c r="A2230" s="90" t="s">
        <v>8035</v>
      </c>
      <c r="B2230" s="91">
        <v>388.64839999999998</v>
      </c>
    </row>
    <row r="2231" spans="1:2" ht="14.4" x14ac:dyDescent="0.3">
      <c r="A2231" s="90" t="s">
        <v>5412</v>
      </c>
      <c r="B2231" s="91">
        <v>389.11839999999995</v>
      </c>
    </row>
    <row r="2232" spans="1:2" ht="14.4" x14ac:dyDescent="0.3">
      <c r="A2232" s="90" t="s">
        <v>8036</v>
      </c>
      <c r="B2232" s="91">
        <v>24.644344</v>
      </c>
    </row>
    <row r="2233" spans="1:2" ht="14.4" x14ac:dyDescent="0.3">
      <c r="A2233" s="90" t="s">
        <v>8037</v>
      </c>
      <c r="B2233" s="91">
        <v>27</v>
      </c>
    </row>
    <row r="2234" spans="1:2" ht="14.4" x14ac:dyDescent="0.3">
      <c r="A2234" s="90" t="s">
        <v>8038</v>
      </c>
      <c r="B2234" s="91">
        <v>27</v>
      </c>
    </row>
    <row r="2235" spans="1:2" ht="14.4" x14ac:dyDescent="0.3">
      <c r="A2235" s="90" t="s">
        <v>8039</v>
      </c>
      <c r="B2235" s="91">
        <v>20.167883999999997</v>
      </c>
    </row>
    <row r="2236" spans="1:2" ht="14.4" x14ac:dyDescent="0.3">
      <c r="A2236" s="90" t="s">
        <v>8040</v>
      </c>
      <c r="B2236" s="91">
        <v>20.170000000000002</v>
      </c>
    </row>
    <row r="2237" spans="1:2" ht="14.4" x14ac:dyDescent="0.3">
      <c r="A2237" s="90" t="s">
        <v>8041</v>
      </c>
      <c r="B2237" s="91">
        <v>20.170000000000002</v>
      </c>
    </row>
    <row r="2238" spans="1:2" ht="14.4" x14ac:dyDescent="0.3">
      <c r="A2238" s="90" t="s">
        <v>8042</v>
      </c>
      <c r="B2238" s="91">
        <v>20.170000000000002</v>
      </c>
    </row>
    <row r="2239" spans="1:2" ht="14.4" x14ac:dyDescent="0.3">
      <c r="A2239" s="90" t="s">
        <v>8043</v>
      </c>
      <c r="B2239" s="91">
        <v>73.494588800000002</v>
      </c>
    </row>
    <row r="2240" spans="1:2" ht="14.4" x14ac:dyDescent="0.3">
      <c r="A2240" s="90" t="s">
        <v>8044</v>
      </c>
      <c r="B2240" s="91">
        <v>73.489999999999995</v>
      </c>
    </row>
    <row r="2241" spans="1:2" ht="14.4" x14ac:dyDescent="0.3">
      <c r="A2241" s="90" t="s">
        <v>8045</v>
      </c>
      <c r="B2241" s="91">
        <v>73.489999999999995</v>
      </c>
    </row>
    <row r="2242" spans="1:2" ht="14.4" x14ac:dyDescent="0.3">
      <c r="A2242" s="90" t="s">
        <v>8046</v>
      </c>
      <c r="B2242" s="91">
        <v>73.489999999999995</v>
      </c>
    </row>
    <row r="2243" spans="1:2" ht="14.4" x14ac:dyDescent="0.3">
      <c r="A2243" s="90" t="s">
        <v>8047</v>
      </c>
      <c r="B2243" s="91">
        <v>62.380316399999998</v>
      </c>
    </row>
    <row r="2244" spans="1:2" ht="14.4" x14ac:dyDescent="0.3">
      <c r="A2244" s="90" t="s">
        <v>8048</v>
      </c>
      <c r="B2244" s="91">
        <v>62.38</v>
      </c>
    </row>
    <row r="2245" spans="1:2" ht="14.4" x14ac:dyDescent="0.3">
      <c r="A2245" s="90" t="s">
        <v>8049</v>
      </c>
      <c r="B2245" s="91">
        <v>62.38</v>
      </c>
    </row>
    <row r="2246" spans="1:2" ht="14.4" x14ac:dyDescent="0.3">
      <c r="A2246" s="90" t="s">
        <v>8050</v>
      </c>
      <c r="B2246" s="91">
        <v>62.38</v>
      </c>
    </row>
    <row r="2247" spans="1:2" ht="14.4" x14ac:dyDescent="0.3">
      <c r="A2247" s="90" t="s">
        <v>8051</v>
      </c>
      <c r="B2247" s="91">
        <v>26.9958928</v>
      </c>
    </row>
    <row r="2248" spans="1:2" ht="14.4" x14ac:dyDescent="0.3">
      <c r="A2248" s="90" t="s">
        <v>8052</v>
      </c>
      <c r="B2248" s="91">
        <v>27</v>
      </c>
    </row>
    <row r="2249" spans="1:2" ht="14.4" x14ac:dyDescent="0.3">
      <c r="A2249" s="90" t="s">
        <v>8053</v>
      </c>
      <c r="B2249" s="91">
        <v>27</v>
      </c>
    </row>
    <row r="2250" spans="1:2" ht="14.4" x14ac:dyDescent="0.3">
      <c r="A2250" s="90" t="s">
        <v>8054</v>
      </c>
      <c r="B2250" s="91">
        <v>27</v>
      </c>
    </row>
    <row r="2251" spans="1:2" ht="14.4" x14ac:dyDescent="0.3">
      <c r="A2251" s="90" t="s">
        <v>8055</v>
      </c>
      <c r="B2251" s="91">
        <v>69.742260000000002</v>
      </c>
    </row>
    <row r="2252" spans="1:2" ht="14.4" x14ac:dyDescent="0.3">
      <c r="A2252" s="90" t="s">
        <v>8056</v>
      </c>
      <c r="B2252" s="91">
        <v>69.739999999999995</v>
      </c>
    </row>
    <row r="2253" spans="1:2" ht="14.4" x14ac:dyDescent="0.3">
      <c r="A2253" s="90" t="s">
        <v>8057</v>
      </c>
      <c r="B2253" s="91">
        <v>69.739999999999995</v>
      </c>
    </row>
    <row r="2254" spans="1:2" ht="14.4" x14ac:dyDescent="0.3">
      <c r="A2254" s="90" t="s">
        <v>8058</v>
      </c>
      <c r="B2254" s="91">
        <v>69.739999999999995</v>
      </c>
    </row>
    <row r="2255" spans="1:2" ht="14.4" x14ac:dyDescent="0.3">
      <c r="A2255" s="90" t="s">
        <v>8059</v>
      </c>
      <c r="B2255" s="91">
        <v>24.644344</v>
      </c>
    </row>
    <row r="2256" spans="1:2" ht="14.4" x14ac:dyDescent="0.3">
      <c r="A2256" s="90" t="s">
        <v>8060</v>
      </c>
      <c r="B2256" s="91">
        <v>27</v>
      </c>
    </row>
    <row r="2257" spans="1:2" ht="14.4" x14ac:dyDescent="0.3">
      <c r="A2257" s="90" t="s">
        <v>8061</v>
      </c>
      <c r="B2257" s="91">
        <v>27</v>
      </c>
    </row>
    <row r="2258" spans="1:2" ht="14.4" x14ac:dyDescent="0.3">
      <c r="A2258" s="90" t="s">
        <v>8062</v>
      </c>
      <c r="B2258" s="91">
        <v>20.289585599999999</v>
      </c>
    </row>
    <row r="2259" spans="1:2" ht="14.4" x14ac:dyDescent="0.3">
      <c r="A2259" s="90" t="s">
        <v>8063</v>
      </c>
      <c r="B2259" s="91">
        <v>20.29</v>
      </c>
    </row>
    <row r="2260" spans="1:2" ht="14.4" x14ac:dyDescent="0.3">
      <c r="A2260" s="90" t="s">
        <v>8064</v>
      </c>
      <c r="B2260" s="91">
        <v>20.29</v>
      </c>
    </row>
    <row r="2261" spans="1:2" ht="14.4" x14ac:dyDescent="0.3">
      <c r="A2261" s="90" t="s">
        <v>8065</v>
      </c>
      <c r="B2261" s="91">
        <v>20.29</v>
      </c>
    </row>
    <row r="2262" spans="1:2" ht="14.4" x14ac:dyDescent="0.3">
      <c r="A2262" s="90" t="s">
        <v>8066</v>
      </c>
      <c r="B2262" s="91">
        <v>87.5302832</v>
      </c>
    </row>
    <row r="2263" spans="1:2" ht="14.4" x14ac:dyDescent="0.3">
      <c r="A2263" s="90" t="s">
        <v>8067</v>
      </c>
      <c r="B2263" s="91">
        <v>87.53</v>
      </c>
    </row>
    <row r="2264" spans="1:2" ht="14.4" x14ac:dyDescent="0.3">
      <c r="A2264" s="90" t="s">
        <v>8068</v>
      </c>
      <c r="B2264" s="91">
        <v>87.53</v>
      </c>
    </row>
    <row r="2265" spans="1:2" ht="14.4" x14ac:dyDescent="0.3">
      <c r="A2265" s="90" t="s">
        <v>8069</v>
      </c>
      <c r="B2265" s="91">
        <v>87.53</v>
      </c>
    </row>
    <row r="2266" spans="1:2" ht="14.4" x14ac:dyDescent="0.3">
      <c r="A2266" s="90" t="s">
        <v>8070</v>
      </c>
      <c r="B2266" s="91">
        <v>59.383595999999997</v>
      </c>
    </row>
    <row r="2267" spans="1:2" ht="14.4" x14ac:dyDescent="0.3">
      <c r="A2267" s="90" t="s">
        <v>8071</v>
      </c>
      <c r="B2267" s="91">
        <v>59.38</v>
      </c>
    </row>
    <row r="2268" spans="1:2" ht="14.4" x14ac:dyDescent="0.3">
      <c r="A2268" s="90" t="s">
        <v>8072</v>
      </c>
      <c r="B2268" s="91">
        <v>59.38</v>
      </c>
    </row>
    <row r="2269" spans="1:2" ht="14.4" x14ac:dyDescent="0.3">
      <c r="A2269" s="90" t="s">
        <v>8073</v>
      </c>
      <c r="B2269" s="91">
        <v>59.38</v>
      </c>
    </row>
    <row r="2270" spans="1:2" ht="14.4" x14ac:dyDescent="0.3">
      <c r="A2270" s="90" t="s">
        <v>8074</v>
      </c>
      <c r="B2270" s="91">
        <v>68.304718799999989</v>
      </c>
    </row>
    <row r="2271" spans="1:2" ht="14.4" x14ac:dyDescent="0.3">
      <c r="A2271" s="90" t="s">
        <v>8075</v>
      </c>
      <c r="B2271" s="91">
        <v>68.3</v>
      </c>
    </row>
    <row r="2272" spans="1:2" ht="14.4" x14ac:dyDescent="0.3">
      <c r="A2272" s="90" t="s">
        <v>8076</v>
      </c>
      <c r="B2272" s="91">
        <v>68.3</v>
      </c>
    </row>
    <row r="2273" spans="1:2" ht="14.4" x14ac:dyDescent="0.3">
      <c r="A2273" s="90" t="s">
        <v>8077</v>
      </c>
      <c r="B2273" s="91">
        <v>68.3</v>
      </c>
    </row>
    <row r="2274" spans="1:2" ht="14.4" x14ac:dyDescent="0.3">
      <c r="A2274" s="90" t="s">
        <v>8078</v>
      </c>
      <c r="B2274" s="91">
        <v>372.7244</v>
      </c>
    </row>
    <row r="2275" spans="1:2" ht="14.4" x14ac:dyDescent="0.3">
      <c r="A2275" s="90" t="s">
        <v>8079</v>
      </c>
      <c r="B2275" s="91">
        <v>372.72</v>
      </c>
    </row>
    <row r="2276" spans="1:2" ht="14.4" x14ac:dyDescent="0.3">
      <c r="A2276" s="90" t="s">
        <v>8080</v>
      </c>
      <c r="B2276" s="91">
        <v>372.72</v>
      </c>
    </row>
    <row r="2277" spans="1:2" ht="14.4" x14ac:dyDescent="0.3">
      <c r="A2277" s="90" t="s">
        <v>8081</v>
      </c>
      <c r="B2277" s="91">
        <v>372.72</v>
      </c>
    </row>
    <row r="2278" spans="1:2" ht="14.4" x14ac:dyDescent="0.3">
      <c r="A2278" s="90" t="s">
        <v>8082</v>
      </c>
      <c r="B2278" s="91">
        <v>372.72</v>
      </c>
    </row>
    <row r="2279" spans="1:2" ht="14.4" x14ac:dyDescent="0.3">
      <c r="A2279" s="90" t="s">
        <v>8083</v>
      </c>
      <c r="B2279" s="91">
        <v>372.72</v>
      </c>
    </row>
    <row r="2280" spans="1:2" ht="14.4" x14ac:dyDescent="0.3">
      <c r="A2280" s="90" t="s">
        <v>8084</v>
      </c>
      <c r="B2280" s="91">
        <v>372.72</v>
      </c>
    </row>
    <row r="2281" spans="1:2" ht="14.4" x14ac:dyDescent="0.3">
      <c r="A2281" s="90" t="s">
        <v>8085</v>
      </c>
      <c r="B2281" s="91">
        <v>372.72</v>
      </c>
    </row>
    <row r="2282" spans="1:2" ht="14.4" x14ac:dyDescent="0.3">
      <c r="A2282" s="90" t="s">
        <v>8086</v>
      </c>
      <c r="B2282" s="91">
        <v>372.72</v>
      </c>
    </row>
    <row r="2283" spans="1:2" ht="14.4" x14ac:dyDescent="0.3">
      <c r="A2283" s="90" t="s">
        <v>8087</v>
      </c>
      <c r="B2283" s="91">
        <v>288.44442800000002</v>
      </c>
    </row>
    <row r="2284" spans="1:2" ht="14.4" x14ac:dyDescent="0.3">
      <c r="A2284" s="90" t="s">
        <v>8088</v>
      </c>
      <c r="B2284" s="91">
        <v>298.19442800000002</v>
      </c>
    </row>
    <row r="2285" spans="1:2" ht="14.4" x14ac:dyDescent="0.3">
      <c r="A2285" s="90" t="s">
        <v>8089</v>
      </c>
      <c r="B2285" s="91">
        <v>288.44442800000002</v>
      </c>
    </row>
    <row r="2286" spans="1:2" ht="14.4" x14ac:dyDescent="0.3">
      <c r="A2286" s="90" t="s">
        <v>8090</v>
      </c>
      <c r="B2286" s="91">
        <v>288.44442800000002</v>
      </c>
    </row>
    <row r="2287" spans="1:2" ht="14.4" x14ac:dyDescent="0.3">
      <c r="A2287" s="90" t="s">
        <v>8091</v>
      </c>
      <c r="B2287" s="91">
        <v>288.44442800000002</v>
      </c>
    </row>
    <row r="2288" spans="1:2" ht="14.4" x14ac:dyDescent="0.3">
      <c r="A2288" s="90" t="s">
        <v>8092</v>
      </c>
      <c r="B2288" s="91">
        <v>298.19442800000002</v>
      </c>
    </row>
    <row r="2289" spans="1:2" ht="14.4" x14ac:dyDescent="0.3">
      <c r="A2289" s="90" t="s">
        <v>5870</v>
      </c>
      <c r="B2289" s="91">
        <v>288.44442800000002</v>
      </c>
    </row>
    <row r="2290" spans="1:2" ht="14.4" x14ac:dyDescent="0.3">
      <c r="A2290" s="90" t="s">
        <v>8093</v>
      </c>
      <c r="B2290" s="91">
        <v>288.44442800000002</v>
      </c>
    </row>
    <row r="2291" spans="1:2" ht="14.4" x14ac:dyDescent="0.3">
      <c r="A2291" s="90" t="s">
        <v>8094</v>
      </c>
      <c r="B2291" s="91">
        <v>367.81760000000003</v>
      </c>
    </row>
    <row r="2292" spans="1:2" ht="14.4" x14ac:dyDescent="0.3">
      <c r="A2292" s="90" t="s">
        <v>5962</v>
      </c>
      <c r="B2292" s="91">
        <v>356.7276</v>
      </c>
    </row>
    <row r="2293" spans="1:2" ht="14.4" x14ac:dyDescent="0.3">
      <c r="A2293" s="90" t="s">
        <v>8095</v>
      </c>
      <c r="B2293" s="91">
        <v>356.7276</v>
      </c>
    </row>
    <row r="2294" spans="1:2" ht="14.4" x14ac:dyDescent="0.3">
      <c r="A2294" s="90" t="s">
        <v>8096</v>
      </c>
      <c r="B2294" s="91">
        <v>356.7276</v>
      </c>
    </row>
    <row r="2295" spans="1:2" ht="14.4" x14ac:dyDescent="0.3">
      <c r="A2295" s="90" t="s">
        <v>8097</v>
      </c>
      <c r="B2295" s="91">
        <v>287.81920000000002</v>
      </c>
    </row>
    <row r="2296" spans="1:2" ht="14.4" x14ac:dyDescent="0.3">
      <c r="A2296" s="90" t="s">
        <v>5864</v>
      </c>
      <c r="B2296" s="91">
        <v>278.86920000000003</v>
      </c>
    </row>
    <row r="2297" spans="1:2" ht="14.4" x14ac:dyDescent="0.3">
      <c r="A2297" s="90" t="s">
        <v>8098</v>
      </c>
      <c r="B2297" s="91">
        <v>278.86920000000003</v>
      </c>
    </row>
    <row r="2298" spans="1:2" ht="14.4" x14ac:dyDescent="0.3">
      <c r="A2298" s="90" t="s">
        <v>8099</v>
      </c>
      <c r="B2298" s="91">
        <v>291.44800000000004</v>
      </c>
    </row>
    <row r="2299" spans="1:2" ht="14.4" x14ac:dyDescent="0.3">
      <c r="A2299" s="90" t="s">
        <v>5448</v>
      </c>
      <c r="B2299" s="91">
        <v>282.46800000000002</v>
      </c>
    </row>
    <row r="2300" spans="1:2" ht="14.4" x14ac:dyDescent="0.3">
      <c r="A2300" s="90" t="s">
        <v>8100</v>
      </c>
      <c r="B2300" s="91">
        <v>282.46800000000002</v>
      </c>
    </row>
    <row r="2301" spans="1:2" ht="14.4" x14ac:dyDescent="0.3">
      <c r="A2301" s="90" t="s">
        <v>8101</v>
      </c>
      <c r="B2301" s="91">
        <v>342.05929200000003</v>
      </c>
    </row>
    <row r="2302" spans="1:2" ht="14.4" x14ac:dyDescent="0.3">
      <c r="A2302" s="90" t="s">
        <v>5868</v>
      </c>
      <c r="B2302" s="91">
        <v>331.53929199999999</v>
      </c>
    </row>
    <row r="2303" spans="1:2" ht="14.4" x14ac:dyDescent="0.3">
      <c r="A2303" s="90" t="s">
        <v>8102</v>
      </c>
      <c r="B2303" s="91">
        <v>331.53929199999999</v>
      </c>
    </row>
    <row r="2304" spans="1:2" ht="14.4" x14ac:dyDescent="0.3">
      <c r="A2304" s="90" t="s">
        <v>8103</v>
      </c>
      <c r="B2304" s="91">
        <v>331.53929199999999</v>
      </c>
    </row>
    <row r="2305" spans="1:2" ht="14.4" x14ac:dyDescent="0.3">
      <c r="A2305" s="90" t="s">
        <v>8104</v>
      </c>
      <c r="B2305" s="91">
        <v>331.53929199999999</v>
      </c>
    </row>
    <row r="2306" spans="1:2" ht="14.4" x14ac:dyDescent="0.3">
      <c r="A2306" s="90" t="s">
        <v>8105</v>
      </c>
      <c r="B2306" s="91">
        <v>203.28800000000001</v>
      </c>
    </row>
    <row r="2307" spans="1:2" ht="14.4" x14ac:dyDescent="0.3">
      <c r="A2307" s="90" t="s">
        <v>8106</v>
      </c>
      <c r="B2307" s="91">
        <v>203.28800000000001</v>
      </c>
    </row>
    <row r="2308" spans="1:2" ht="14.4" x14ac:dyDescent="0.3">
      <c r="A2308" s="90" t="s">
        <v>8107</v>
      </c>
      <c r="B2308" s="91">
        <v>501.95960000000002</v>
      </c>
    </row>
    <row r="2309" spans="1:2" ht="14.4" x14ac:dyDescent="0.3">
      <c r="A2309" s="90" t="s">
        <v>8108</v>
      </c>
      <c r="B2309" s="91">
        <v>501.95960000000002</v>
      </c>
    </row>
    <row r="2310" spans="1:2" ht="14.4" x14ac:dyDescent="0.3">
      <c r="A2310" s="90" t="s">
        <v>8109</v>
      </c>
      <c r="B2310" s="91">
        <v>283.98079999999999</v>
      </c>
    </row>
    <row r="2311" spans="1:2" ht="14.4" x14ac:dyDescent="0.3">
      <c r="A2311" s="90" t="s">
        <v>8110</v>
      </c>
      <c r="B2311" s="91">
        <v>283.98079999999999</v>
      </c>
    </row>
    <row r="2312" spans="1:2" ht="14.4" x14ac:dyDescent="0.3">
      <c r="A2312" s="90" t="s">
        <v>8111</v>
      </c>
      <c r="B2312" s="91">
        <v>343.2944</v>
      </c>
    </row>
    <row r="2313" spans="1:2" ht="14.4" x14ac:dyDescent="0.3">
      <c r="A2313" s="90" t="s">
        <v>8112</v>
      </c>
      <c r="B2313" s="91">
        <v>318.23439999999999</v>
      </c>
    </row>
    <row r="2314" spans="1:2" ht="14.4" x14ac:dyDescent="0.3">
      <c r="A2314" s="90" t="s">
        <v>8113</v>
      </c>
      <c r="B2314" s="91">
        <v>343.2944</v>
      </c>
    </row>
    <row r="2315" spans="1:2" ht="14.4" x14ac:dyDescent="0.3">
      <c r="A2315" s="90" t="s">
        <v>8114</v>
      </c>
      <c r="B2315" s="91">
        <v>339.33439999999996</v>
      </c>
    </row>
    <row r="2316" spans="1:2" ht="14.4" x14ac:dyDescent="0.3">
      <c r="A2316" s="90" t="s">
        <v>8115</v>
      </c>
      <c r="B2316" s="91">
        <v>212.88040000000001</v>
      </c>
    </row>
    <row r="2317" spans="1:2" ht="14.4" x14ac:dyDescent="0.3">
      <c r="A2317" s="90" t="s">
        <v>8116</v>
      </c>
      <c r="B2317" s="91">
        <v>258.88040000000001</v>
      </c>
    </row>
    <row r="2318" spans="1:2" ht="14.4" x14ac:dyDescent="0.3">
      <c r="A2318" s="90" t="s">
        <v>8117</v>
      </c>
      <c r="B2318" s="91">
        <v>257.86040000000003</v>
      </c>
    </row>
    <row r="2319" spans="1:2" ht="14.4" x14ac:dyDescent="0.3">
      <c r="A2319" s="90" t="s">
        <v>8118</v>
      </c>
      <c r="B2319" s="91">
        <v>93.687600000000003</v>
      </c>
    </row>
    <row r="2320" spans="1:2" ht="14.4" x14ac:dyDescent="0.3">
      <c r="A2320" s="90" t="s">
        <v>8119</v>
      </c>
      <c r="B2320" s="91">
        <v>421.84319999999997</v>
      </c>
    </row>
    <row r="2321" spans="1:2" ht="14.4" x14ac:dyDescent="0.3">
      <c r="A2321" s="90" t="s">
        <v>8120</v>
      </c>
      <c r="B2321" s="91">
        <v>282.15199999999999</v>
      </c>
    </row>
    <row r="2322" spans="1:2" ht="14.4" x14ac:dyDescent="0.3">
      <c r="A2322" s="90" t="s">
        <v>8121</v>
      </c>
      <c r="B2322" s="91">
        <v>258.49040000000002</v>
      </c>
    </row>
    <row r="2323" spans="1:2" ht="14.4" x14ac:dyDescent="0.3">
      <c r="A2323" s="90" t="s">
        <v>8122</v>
      </c>
      <c r="B2323" s="91">
        <v>207.56680000000003</v>
      </c>
    </row>
    <row r="2324" spans="1:2" ht="14.4" x14ac:dyDescent="0.3">
      <c r="A2324" s="90" t="s">
        <v>8123</v>
      </c>
      <c r="B2324" s="91">
        <v>247.52080000000001</v>
      </c>
    </row>
    <row r="2325" spans="1:2" ht="14.4" x14ac:dyDescent="0.3">
      <c r="A2325" s="90" t="s">
        <v>8124</v>
      </c>
      <c r="B2325" s="91">
        <v>267.19159999999999</v>
      </c>
    </row>
    <row r="2326" spans="1:2" ht="14.4" x14ac:dyDescent="0.3">
      <c r="A2326" s="90" t="s">
        <v>8125</v>
      </c>
      <c r="B2326" s="91">
        <v>157.00839999999999</v>
      </c>
    </row>
    <row r="2327" spans="1:2" ht="14.4" x14ac:dyDescent="0.3">
      <c r="A2327" s="90" t="s">
        <v>8126</v>
      </c>
      <c r="B2327" s="91">
        <v>209.7028</v>
      </c>
    </row>
    <row r="2328" spans="1:2" ht="14.4" x14ac:dyDescent="0.3">
      <c r="A2328" s="90" t="s">
        <v>8127</v>
      </c>
      <c r="B2328" s="91">
        <v>212.0428</v>
      </c>
    </row>
    <row r="2329" spans="1:2" ht="14.4" x14ac:dyDescent="0.3">
      <c r="A2329" s="90" t="s">
        <v>8128</v>
      </c>
      <c r="B2329" s="91">
        <v>221.8672</v>
      </c>
    </row>
    <row r="2330" spans="1:2" ht="14.4" x14ac:dyDescent="0.3">
      <c r="A2330" s="90" t="s">
        <v>8129</v>
      </c>
      <c r="B2330" s="91">
        <v>221.87</v>
      </c>
    </row>
    <row r="2331" spans="1:2" ht="14.4" x14ac:dyDescent="0.3">
      <c r="A2331" s="90" t="s">
        <v>5880</v>
      </c>
      <c r="B2331" s="91">
        <v>25.606400000000001</v>
      </c>
    </row>
    <row r="2332" spans="1:2" ht="14.4" x14ac:dyDescent="0.3">
      <c r="A2332" s="90" t="s">
        <v>5953</v>
      </c>
      <c r="B2332" s="91">
        <v>349.84280000000001</v>
      </c>
    </row>
    <row r="2333" spans="1:2" ht="14.4" x14ac:dyDescent="0.3">
      <c r="A2333" s="90" t="s">
        <v>8130</v>
      </c>
      <c r="B2333" s="91">
        <v>381.53279999999995</v>
      </c>
    </row>
    <row r="2334" spans="1:2" ht="14.4" x14ac:dyDescent="0.3">
      <c r="A2334" s="90" t="s">
        <v>8131</v>
      </c>
      <c r="B2334" s="91">
        <v>250.52600000000001</v>
      </c>
    </row>
    <row r="2335" spans="1:2" ht="14.4" x14ac:dyDescent="0.3">
      <c r="A2335" s="90" t="s">
        <v>8132</v>
      </c>
      <c r="B2335" s="91">
        <v>76.551999999999992</v>
      </c>
    </row>
    <row r="2336" spans="1:2" ht="14.4" x14ac:dyDescent="0.3">
      <c r="A2336" s="90" t="s">
        <v>8133</v>
      </c>
      <c r="B2336" s="91">
        <v>89.862400000000008</v>
      </c>
    </row>
    <row r="2337" spans="1:2" ht="14.4" x14ac:dyDescent="0.3">
      <c r="A2337" s="90" t="s">
        <v>8134</v>
      </c>
      <c r="B2337" s="91">
        <v>104.1588</v>
      </c>
    </row>
    <row r="2338" spans="1:2" ht="14.4" x14ac:dyDescent="0.3">
      <c r="A2338" s="90" t="s">
        <v>8135</v>
      </c>
      <c r="B2338" s="91">
        <v>259.12520000000001</v>
      </c>
    </row>
    <row r="2339" spans="1:2" ht="14.4" x14ac:dyDescent="0.3">
      <c r="A2339" s="90" t="s">
        <v>8136</v>
      </c>
      <c r="B2339" s="91">
        <v>71.627600000000001</v>
      </c>
    </row>
    <row r="2340" spans="1:2" ht="14.4" x14ac:dyDescent="0.3">
      <c r="A2340" s="90" t="s">
        <v>8137</v>
      </c>
      <c r="B2340" s="91">
        <v>93.976399999999998</v>
      </c>
    </row>
    <row r="2341" spans="1:2" ht="14.4" x14ac:dyDescent="0.3">
      <c r="A2341" s="90" t="s">
        <v>8138</v>
      </c>
      <c r="B2341" s="91">
        <v>108.738</v>
      </c>
    </row>
    <row r="2342" spans="1:2" ht="14.4" x14ac:dyDescent="0.3">
      <c r="A2342" s="90" t="s">
        <v>8139</v>
      </c>
      <c r="B2342" s="91">
        <v>464.65</v>
      </c>
    </row>
    <row r="2343" spans="1:2" ht="14.4" x14ac:dyDescent="0.3">
      <c r="A2343" s="90" t="s">
        <v>8140</v>
      </c>
      <c r="B2343" s="91">
        <v>507.65</v>
      </c>
    </row>
    <row r="2344" spans="1:2" ht="14.4" x14ac:dyDescent="0.3">
      <c r="A2344" s="90" t="s">
        <v>8141</v>
      </c>
      <c r="B2344" s="91">
        <v>424.87080000000003</v>
      </c>
    </row>
    <row r="2345" spans="1:2" ht="14.4" x14ac:dyDescent="0.3">
      <c r="A2345" s="90" t="s">
        <v>8142</v>
      </c>
      <c r="B2345" s="91">
        <v>465.73080000000004</v>
      </c>
    </row>
    <row r="2346" spans="1:2" ht="14.4" x14ac:dyDescent="0.3">
      <c r="A2346" s="90" t="s">
        <v>8143</v>
      </c>
      <c r="B2346" s="91">
        <v>368.95</v>
      </c>
    </row>
    <row r="2347" spans="1:2" ht="14.4" x14ac:dyDescent="0.3">
      <c r="A2347" s="90" t="s">
        <v>8144</v>
      </c>
      <c r="B2347" s="91">
        <v>368.95</v>
      </c>
    </row>
    <row r="2348" spans="1:2" ht="14.4" x14ac:dyDescent="0.3">
      <c r="A2348" s="90" t="s">
        <v>8145</v>
      </c>
      <c r="B2348" s="91">
        <v>399.09000000000003</v>
      </c>
    </row>
    <row r="2349" spans="1:2" ht="14.4" x14ac:dyDescent="0.3">
      <c r="A2349" s="90" t="s">
        <v>8146</v>
      </c>
      <c r="B2349" s="91">
        <v>98.654799999999994</v>
      </c>
    </row>
    <row r="2350" spans="1:2" ht="14.4" x14ac:dyDescent="0.3">
      <c r="A2350" s="90" t="s">
        <v>8147</v>
      </c>
      <c r="B2350" s="91">
        <v>98.654799999999994</v>
      </c>
    </row>
    <row r="2351" spans="1:2" ht="14.4" x14ac:dyDescent="0.3">
      <c r="A2351" s="90" t="s">
        <v>8148</v>
      </c>
      <c r="B2351" s="91">
        <v>106.0548</v>
      </c>
    </row>
    <row r="2352" spans="1:2" ht="14.4" x14ac:dyDescent="0.3">
      <c r="A2352" s="90" t="s">
        <v>8149</v>
      </c>
      <c r="B2352" s="91">
        <v>138.5624</v>
      </c>
    </row>
    <row r="2353" spans="1:2" ht="14.4" x14ac:dyDescent="0.3">
      <c r="A2353" s="90" t="s">
        <v>8150</v>
      </c>
      <c r="B2353" s="91">
        <v>138.5624</v>
      </c>
    </row>
    <row r="2354" spans="1:2" ht="14.4" x14ac:dyDescent="0.3">
      <c r="A2354" s="90" t="s">
        <v>8151</v>
      </c>
      <c r="B2354" s="91">
        <v>171.64240000000001</v>
      </c>
    </row>
    <row r="2355" spans="1:2" ht="14.4" x14ac:dyDescent="0.3">
      <c r="A2355" s="90" t="s">
        <v>8152</v>
      </c>
      <c r="B2355" s="91">
        <v>104.0652</v>
      </c>
    </row>
    <row r="2356" spans="1:2" ht="14.4" x14ac:dyDescent="0.3">
      <c r="A2356" s="90" t="s">
        <v>8153</v>
      </c>
      <c r="B2356" s="91">
        <v>104.0652</v>
      </c>
    </row>
    <row r="2357" spans="1:2" ht="14.4" x14ac:dyDescent="0.3">
      <c r="A2357" s="90" t="s">
        <v>8154</v>
      </c>
      <c r="B2357" s="91">
        <v>107.8552</v>
      </c>
    </row>
    <row r="2358" spans="1:2" ht="14.4" x14ac:dyDescent="0.3">
      <c r="A2358" s="90" t="s">
        <v>8155</v>
      </c>
      <c r="B2358" s="91">
        <v>110.71679999999999</v>
      </c>
    </row>
    <row r="2359" spans="1:2" ht="14.4" x14ac:dyDescent="0.3">
      <c r="A2359" s="90" t="s">
        <v>8156</v>
      </c>
      <c r="B2359" s="91">
        <v>110.71679999999999</v>
      </c>
    </row>
    <row r="2360" spans="1:2" ht="14.4" x14ac:dyDescent="0.3">
      <c r="A2360" s="90" t="s">
        <v>8157</v>
      </c>
      <c r="B2360" s="91">
        <v>125.5068</v>
      </c>
    </row>
    <row r="2361" spans="1:2" ht="14.4" x14ac:dyDescent="0.3">
      <c r="A2361" s="90" t="s">
        <v>8158</v>
      </c>
      <c r="B2361" s="91">
        <v>91.01</v>
      </c>
    </row>
    <row r="2362" spans="1:2" ht="14.4" x14ac:dyDescent="0.3">
      <c r="A2362" s="90" t="s">
        <v>8159</v>
      </c>
      <c r="B2362" s="91">
        <v>91.012799999999999</v>
      </c>
    </row>
    <row r="2363" spans="1:2" ht="14.4" x14ac:dyDescent="0.3">
      <c r="A2363" s="90" t="s">
        <v>8160</v>
      </c>
      <c r="B2363" s="91">
        <v>114.2928</v>
      </c>
    </row>
    <row r="2364" spans="1:2" ht="14.4" x14ac:dyDescent="0.3">
      <c r="A2364" s="90" t="s">
        <v>8161</v>
      </c>
      <c r="B2364" s="91">
        <v>265.2004</v>
      </c>
    </row>
    <row r="2365" spans="1:2" ht="14.4" x14ac:dyDescent="0.3">
      <c r="A2365" s="90" t="s">
        <v>8162</v>
      </c>
      <c r="B2365" s="91">
        <v>81.792000000000002</v>
      </c>
    </row>
    <row r="2366" spans="1:2" ht="14.4" x14ac:dyDescent="0.3">
      <c r="A2366" s="90" t="s">
        <v>8163</v>
      </c>
      <c r="B2366" s="91">
        <v>89.805999999999997</v>
      </c>
    </row>
    <row r="2367" spans="1:2" ht="14.4" x14ac:dyDescent="0.3">
      <c r="A2367" s="90" t="s">
        <v>8164</v>
      </c>
      <c r="B2367" s="91">
        <v>115.7076</v>
      </c>
    </row>
    <row r="2368" spans="1:2" ht="14.4" x14ac:dyDescent="0.3">
      <c r="A2368" s="90" t="s">
        <v>5883</v>
      </c>
      <c r="B2368" s="91">
        <v>100.0924</v>
      </c>
    </row>
    <row r="2369" spans="1:2" ht="14.4" x14ac:dyDescent="0.3">
      <c r="A2369" s="90" t="s">
        <v>5882</v>
      </c>
      <c r="B2369" s="91">
        <v>123.32239999999999</v>
      </c>
    </row>
    <row r="2370" spans="1:2" ht="14.4" x14ac:dyDescent="0.3">
      <c r="A2370" s="90" t="s">
        <v>8165</v>
      </c>
      <c r="B2370" s="91">
        <v>584.09719999999993</v>
      </c>
    </row>
    <row r="2371" spans="1:2" ht="14.4" x14ac:dyDescent="0.3">
      <c r="A2371" s="90" t="s">
        <v>8166</v>
      </c>
      <c r="B2371" s="91">
        <v>647.1271999999999</v>
      </c>
    </row>
    <row r="2372" spans="1:2" ht="14.4" x14ac:dyDescent="0.3">
      <c r="A2372" s="90" t="s">
        <v>8167</v>
      </c>
      <c r="B2372" s="91">
        <v>117.6752</v>
      </c>
    </row>
    <row r="2373" spans="1:2" ht="14.4" x14ac:dyDescent="0.3">
      <c r="A2373" s="90" t="s">
        <v>8168</v>
      </c>
      <c r="B2373" s="91">
        <v>129.1652</v>
      </c>
    </row>
    <row r="2374" spans="1:2" ht="14.4" x14ac:dyDescent="0.3">
      <c r="A2374" s="90" t="s">
        <v>8169</v>
      </c>
      <c r="B2374" s="91">
        <v>163.15279999999998</v>
      </c>
    </row>
    <row r="2375" spans="1:2" ht="14.4" x14ac:dyDescent="0.3">
      <c r="A2375" s="90" t="s">
        <v>8170</v>
      </c>
      <c r="B2375" s="91">
        <v>202.15279999999998</v>
      </c>
    </row>
    <row r="2376" spans="1:2" ht="14.4" x14ac:dyDescent="0.3">
      <c r="A2376" s="90" t="s">
        <v>8171</v>
      </c>
      <c r="B2376" s="91">
        <v>102.5744</v>
      </c>
    </row>
    <row r="2377" spans="1:2" ht="14.4" x14ac:dyDescent="0.3">
      <c r="A2377" s="90" t="s">
        <v>8172</v>
      </c>
      <c r="B2377" s="91">
        <v>106.95439999999999</v>
      </c>
    </row>
    <row r="2378" spans="1:2" ht="14.4" x14ac:dyDescent="0.3">
      <c r="A2378" s="90" t="s">
        <v>8173</v>
      </c>
      <c r="B2378" s="91">
        <v>128.214</v>
      </c>
    </row>
    <row r="2379" spans="1:2" ht="14.4" x14ac:dyDescent="0.3">
      <c r="A2379" s="90" t="s">
        <v>8174</v>
      </c>
      <c r="B2379" s="91">
        <v>143.184</v>
      </c>
    </row>
    <row r="2380" spans="1:2" ht="14.4" x14ac:dyDescent="0.3">
      <c r="A2380" s="90" t="s">
        <v>6058</v>
      </c>
      <c r="B2380" s="91">
        <v>108.8792</v>
      </c>
    </row>
    <row r="2381" spans="1:2" ht="14.4" x14ac:dyDescent="0.3">
      <c r="A2381" s="90" t="s">
        <v>5954</v>
      </c>
      <c r="B2381" s="91">
        <v>136.8492</v>
      </c>
    </row>
    <row r="2382" spans="1:2" ht="14.4" x14ac:dyDescent="0.3">
      <c r="A2382" s="90" t="s">
        <v>8175</v>
      </c>
      <c r="B2382" s="91">
        <v>307.83319999999998</v>
      </c>
    </row>
    <row r="2383" spans="1:2" ht="14.4" x14ac:dyDescent="0.3">
      <c r="A2383" s="90" t="s">
        <v>5841</v>
      </c>
      <c r="B2383" s="91">
        <v>307.23320000000001</v>
      </c>
    </row>
    <row r="2384" spans="1:2" ht="14.4" x14ac:dyDescent="0.3">
      <c r="A2384" s="90" t="s">
        <v>5837</v>
      </c>
      <c r="B2384" s="91">
        <v>250.76319992000001</v>
      </c>
    </row>
    <row r="2385" spans="1:2" ht="14.4" x14ac:dyDescent="0.3">
      <c r="A2385" s="90" t="s">
        <v>8176</v>
      </c>
      <c r="B2385" s="91">
        <v>252.30623724</v>
      </c>
    </row>
    <row r="2386" spans="1:2" ht="14.4" x14ac:dyDescent="0.3">
      <c r="A2386" s="90" t="s">
        <v>8177</v>
      </c>
      <c r="B2386" s="91">
        <v>185.81039999999999</v>
      </c>
    </row>
    <row r="2387" spans="1:2" ht="14.4" x14ac:dyDescent="0.3">
      <c r="A2387" s="90" t="s">
        <v>8178</v>
      </c>
      <c r="B2387" s="91">
        <v>93.5304</v>
      </c>
    </row>
    <row r="2388" spans="1:2" ht="14.4" x14ac:dyDescent="0.3">
      <c r="A2388" s="90" t="s">
        <v>8179</v>
      </c>
      <c r="B2388" s="91">
        <v>104.8004</v>
      </c>
    </row>
    <row r="2389" spans="1:2" ht="14.4" x14ac:dyDescent="0.3">
      <c r="A2389" s="90" t="s">
        <v>8180</v>
      </c>
      <c r="B2389" s="91">
        <v>276.10978399999999</v>
      </c>
    </row>
    <row r="2390" spans="1:2" ht="14.4" x14ac:dyDescent="0.3">
      <c r="A2390" s="90" t="s">
        <v>8181</v>
      </c>
      <c r="B2390" s="91">
        <v>287.5496928</v>
      </c>
    </row>
    <row r="2391" spans="1:2" ht="14.4" x14ac:dyDescent="0.3">
      <c r="A2391" s="90" t="s">
        <v>8182</v>
      </c>
      <c r="B2391" s="91">
        <v>326.88959999999997</v>
      </c>
    </row>
    <row r="2392" spans="1:2" ht="14.4" x14ac:dyDescent="0.3">
      <c r="A2392" s="90" t="s">
        <v>5839</v>
      </c>
      <c r="B2392" s="91">
        <v>239.53192000000001</v>
      </c>
    </row>
    <row r="2393" spans="1:2" ht="14.4" x14ac:dyDescent="0.3">
      <c r="A2393" s="90" t="s">
        <v>8183</v>
      </c>
      <c r="B2393" s="91">
        <v>318.33960000000002</v>
      </c>
    </row>
    <row r="2394" spans="1:2" ht="14.4" x14ac:dyDescent="0.3">
      <c r="A2394" s="90" t="s">
        <v>8184</v>
      </c>
      <c r="B2394" s="91">
        <v>334.51959999999997</v>
      </c>
    </row>
    <row r="2395" spans="1:2" ht="14.4" x14ac:dyDescent="0.3">
      <c r="A2395" s="90" t="s">
        <v>8185</v>
      </c>
      <c r="B2395" s="91">
        <v>344.00959999999998</v>
      </c>
    </row>
    <row r="2396" spans="1:2" ht="14.4" x14ac:dyDescent="0.3">
      <c r="A2396" s="90" t="s">
        <v>8186</v>
      </c>
      <c r="B2396" s="91">
        <v>292.15395599999999</v>
      </c>
    </row>
    <row r="2397" spans="1:2" ht="14.4" x14ac:dyDescent="0.3">
      <c r="A2397" s="90" t="s">
        <v>6022</v>
      </c>
      <c r="B2397" s="91">
        <v>332.20960000000002</v>
      </c>
    </row>
    <row r="2398" spans="1:2" ht="14.4" x14ac:dyDescent="0.3">
      <c r="A2398" s="90" t="s">
        <v>6106</v>
      </c>
      <c r="B2398" s="91">
        <v>248.25379999999998</v>
      </c>
    </row>
    <row r="2399" spans="1:2" ht="14.4" x14ac:dyDescent="0.3">
      <c r="A2399" s="90" t="s">
        <v>5574</v>
      </c>
      <c r="B2399" s="91">
        <v>263.85680000000002</v>
      </c>
    </row>
    <row r="2400" spans="1:2" ht="14.4" x14ac:dyDescent="0.3">
      <c r="A2400" s="90" t="s">
        <v>5836</v>
      </c>
      <c r="B2400" s="91">
        <v>329.79719999999998</v>
      </c>
    </row>
    <row r="2401" spans="1:2" ht="14.4" x14ac:dyDescent="0.3">
      <c r="A2401" s="92" t="s">
        <v>8187</v>
      </c>
      <c r="B2401" s="91">
        <v>292.15395599999999</v>
      </c>
    </row>
    <row r="2402" spans="1:2" ht="14.4" x14ac:dyDescent="0.3">
      <c r="A2402" s="90" t="s">
        <v>8188</v>
      </c>
      <c r="B2402" s="91">
        <v>295.577652</v>
      </c>
    </row>
    <row r="2403" spans="1:2" ht="14.4" x14ac:dyDescent="0.3">
      <c r="A2403" s="90" t="s">
        <v>8189</v>
      </c>
      <c r="B2403" s="91">
        <v>263.85680000000002</v>
      </c>
    </row>
    <row r="2404" spans="1:2" ht="14.4" x14ac:dyDescent="0.3">
      <c r="A2404" s="90" t="s">
        <v>8190</v>
      </c>
      <c r="B2404" s="91">
        <v>343.28719999999998</v>
      </c>
    </row>
    <row r="2405" spans="1:2" ht="14.4" x14ac:dyDescent="0.3">
      <c r="A2405" s="90" t="s">
        <v>8191</v>
      </c>
      <c r="B2405" s="91">
        <v>153.31383599999998</v>
      </c>
    </row>
    <row r="2406" spans="1:2" ht="14.4" x14ac:dyDescent="0.3">
      <c r="A2406" s="90" t="s">
        <v>5565</v>
      </c>
      <c r="B2406" s="91">
        <v>141.81383599999998</v>
      </c>
    </row>
    <row r="2407" spans="1:2" ht="14.4" x14ac:dyDescent="0.3">
      <c r="A2407" s="90" t="s">
        <v>8192</v>
      </c>
      <c r="B2407" s="91">
        <v>193.233836</v>
      </c>
    </row>
    <row r="2408" spans="1:2" ht="14.4" x14ac:dyDescent="0.3">
      <c r="A2408" s="90" t="s">
        <v>8193</v>
      </c>
      <c r="B2408" s="91">
        <v>153.31</v>
      </c>
    </row>
    <row r="2409" spans="1:2" ht="14.4" x14ac:dyDescent="0.3">
      <c r="A2409" s="90" t="s">
        <v>8194</v>
      </c>
      <c r="B2409" s="91">
        <v>141.81</v>
      </c>
    </row>
    <row r="2410" spans="1:2" ht="14.4" x14ac:dyDescent="0.3">
      <c r="A2410" s="90" t="s">
        <v>8195</v>
      </c>
      <c r="B2410" s="91">
        <v>141.81</v>
      </c>
    </row>
    <row r="2411" spans="1:2" ht="14.4" x14ac:dyDescent="0.3">
      <c r="A2411" s="90" t="s">
        <v>8196</v>
      </c>
      <c r="B2411" s="91">
        <v>141.81</v>
      </c>
    </row>
    <row r="2412" spans="1:2" ht="14.4" x14ac:dyDescent="0.3">
      <c r="A2412" s="90" t="s">
        <v>8197</v>
      </c>
      <c r="B2412" s="91">
        <v>141.81</v>
      </c>
    </row>
    <row r="2413" spans="1:2" ht="14.4" x14ac:dyDescent="0.3">
      <c r="A2413" s="90" t="s">
        <v>5976</v>
      </c>
      <c r="B2413" s="91">
        <v>565.0652</v>
      </c>
    </row>
    <row r="2414" spans="1:2" ht="14.4" x14ac:dyDescent="0.3">
      <c r="A2414" s="90" t="s">
        <v>8198</v>
      </c>
      <c r="B2414" s="91">
        <v>127.35340020000001</v>
      </c>
    </row>
    <row r="2415" spans="1:2" ht="14.4" x14ac:dyDescent="0.3">
      <c r="A2415" s="90" t="s">
        <v>8199</v>
      </c>
      <c r="B2415" s="91">
        <v>118.7134002</v>
      </c>
    </row>
    <row r="2416" spans="1:2" ht="14.4" x14ac:dyDescent="0.3">
      <c r="A2416" s="90" t="s">
        <v>8200</v>
      </c>
      <c r="B2416" s="91">
        <v>157.2734002</v>
      </c>
    </row>
    <row r="2417" spans="1:2" ht="14.4" x14ac:dyDescent="0.3">
      <c r="A2417" s="90" t="s">
        <v>8201</v>
      </c>
      <c r="B2417" s="91">
        <v>257.20400000000001</v>
      </c>
    </row>
    <row r="2418" spans="1:2" ht="14.4" x14ac:dyDescent="0.3">
      <c r="A2418" s="90" t="s">
        <v>8202</v>
      </c>
      <c r="B2418" s="91">
        <v>29.676712000000002</v>
      </c>
    </row>
    <row r="2419" spans="1:2" ht="14.4" x14ac:dyDescent="0.3">
      <c r="A2419" s="90" t="s">
        <v>6090</v>
      </c>
      <c r="B2419" s="91">
        <v>21.8368</v>
      </c>
    </row>
    <row r="2420" spans="1:2" ht="14.4" x14ac:dyDescent="0.3">
      <c r="A2420" s="90" t="s">
        <v>8203</v>
      </c>
      <c r="B2420" s="91">
        <v>21.8368</v>
      </c>
    </row>
    <row r="2421" spans="1:2" ht="14.4" x14ac:dyDescent="0.3">
      <c r="A2421" s="90" t="s">
        <v>8204</v>
      </c>
      <c r="B2421" s="91">
        <v>28.300800000000002</v>
      </c>
    </row>
    <row r="2422" spans="1:2" ht="14.4" x14ac:dyDescent="0.3">
      <c r="A2422" s="90" t="s">
        <v>8205</v>
      </c>
      <c r="B2422" s="91">
        <v>31.230400000000003</v>
      </c>
    </row>
    <row r="2423" spans="1:2" ht="14.4" x14ac:dyDescent="0.3">
      <c r="A2423" s="90" t="s">
        <v>8206</v>
      </c>
      <c r="B2423" s="91">
        <v>24.450800000000001</v>
      </c>
    </row>
    <row r="2424" spans="1:2" ht="14.4" x14ac:dyDescent="0.3">
      <c r="A2424" s="90" t="s">
        <v>8207</v>
      </c>
      <c r="B2424" s="91">
        <v>24.45</v>
      </c>
    </row>
    <row r="2425" spans="1:2" ht="14.4" x14ac:dyDescent="0.3">
      <c r="A2425" s="90" t="s">
        <v>8208</v>
      </c>
      <c r="B2425" s="91">
        <v>45.714799999999997</v>
      </c>
    </row>
    <row r="2426" spans="1:2" ht="14.4" x14ac:dyDescent="0.3">
      <c r="A2426" s="90" t="s">
        <v>6092</v>
      </c>
      <c r="B2426" s="91">
        <v>65.809200000000004</v>
      </c>
    </row>
    <row r="2427" spans="1:2" ht="14.4" x14ac:dyDescent="0.3">
      <c r="A2427" s="90" t="s">
        <v>8209</v>
      </c>
      <c r="B2427" s="91">
        <v>54.9764336</v>
      </c>
    </row>
    <row r="2428" spans="1:2" ht="14.4" x14ac:dyDescent="0.3">
      <c r="A2428" s="90" t="s">
        <v>8210</v>
      </c>
      <c r="B2428" s="91">
        <v>311.7396</v>
      </c>
    </row>
    <row r="2429" spans="1:2" ht="14.4" x14ac:dyDescent="0.3">
      <c r="A2429" s="90" t="s">
        <v>8211</v>
      </c>
      <c r="B2429" s="91">
        <v>306.07960000000003</v>
      </c>
    </row>
    <row r="2430" spans="1:2" ht="14.4" x14ac:dyDescent="0.3">
      <c r="A2430" s="90" t="s">
        <v>8212</v>
      </c>
      <c r="B2430" s="91">
        <v>413.41359999999997</v>
      </c>
    </row>
    <row r="2431" spans="1:2" ht="14.4" x14ac:dyDescent="0.3">
      <c r="A2431" s="90" t="s">
        <v>8213</v>
      </c>
      <c r="B2431" s="91">
        <v>414.46359999999999</v>
      </c>
    </row>
    <row r="2432" spans="1:2" ht="14.4" x14ac:dyDescent="0.3">
      <c r="A2432" s="90" t="s">
        <v>8214</v>
      </c>
      <c r="B2432" s="91">
        <v>306.23759999999999</v>
      </c>
    </row>
    <row r="2433" spans="1:2" ht="14.4" x14ac:dyDescent="0.3">
      <c r="A2433" s="90" t="s">
        <v>8215</v>
      </c>
      <c r="B2433" s="91">
        <v>144.84891375999999</v>
      </c>
    </row>
    <row r="2434" spans="1:2" ht="14.4" x14ac:dyDescent="0.3">
      <c r="A2434" s="90" t="s">
        <v>8215</v>
      </c>
      <c r="B2434" s="91">
        <v>466.47342399999997</v>
      </c>
    </row>
    <row r="2435" spans="1:2" ht="14.4" x14ac:dyDescent="0.3">
      <c r="A2435" s="90" t="s">
        <v>8216</v>
      </c>
      <c r="B2435" s="91">
        <v>311.51279999999997</v>
      </c>
    </row>
    <row r="2436" spans="1:2" ht="14.4" x14ac:dyDescent="0.3">
      <c r="A2436" s="90" t="s">
        <v>8216</v>
      </c>
      <c r="B2436" s="91">
        <v>317.83280000000002</v>
      </c>
    </row>
    <row r="2437" spans="1:2" ht="14.4" x14ac:dyDescent="0.3">
      <c r="A2437" s="90" t="s">
        <v>5951</v>
      </c>
      <c r="B2437" s="91">
        <v>339.78719999999998</v>
      </c>
    </row>
    <row r="2438" spans="1:2" ht="14.4" x14ac:dyDescent="0.3">
      <c r="A2438" s="90" t="s">
        <v>5951</v>
      </c>
      <c r="B2438" s="91">
        <v>342.32280000000003</v>
      </c>
    </row>
    <row r="2439" spans="1:2" ht="14.4" x14ac:dyDescent="0.3">
      <c r="A2439" s="90" t="s">
        <v>8217</v>
      </c>
      <c r="B2439" s="91">
        <v>145.17891376000003</v>
      </c>
    </row>
    <row r="2440" spans="1:2" ht="14.4" x14ac:dyDescent="0.3">
      <c r="A2440" s="90" t="s">
        <v>8217</v>
      </c>
      <c r="B2440" s="91">
        <v>461.75479999999999</v>
      </c>
    </row>
    <row r="2441" spans="1:2" ht="14.4" x14ac:dyDescent="0.3">
      <c r="A2441" s="90" t="s">
        <v>8218</v>
      </c>
      <c r="B2441" s="91">
        <v>30.7164</v>
      </c>
    </row>
    <row r="2442" spans="1:2" ht="14.4" x14ac:dyDescent="0.3">
      <c r="A2442" s="90" t="s">
        <v>8219</v>
      </c>
      <c r="B2442" s="91">
        <v>58.320399999999999</v>
      </c>
    </row>
    <row r="2443" spans="1:2" ht="14.4" x14ac:dyDescent="0.3">
      <c r="A2443" s="90" t="s">
        <v>8220</v>
      </c>
      <c r="B2443" s="91">
        <v>328.37612419999999</v>
      </c>
    </row>
    <row r="2444" spans="1:2" ht="14.4" x14ac:dyDescent="0.3">
      <c r="A2444" s="90" t="s">
        <v>8221</v>
      </c>
      <c r="B2444" s="91">
        <v>286.70320000000004</v>
      </c>
    </row>
    <row r="2445" spans="1:2" ht="14.4" x14ac:dyDescent="0.3">
      <c r="A2445" s="90" t="s">
        <v>8222</v>
      </c>
      <c r="B2445" s="91">
        <v>0</v>
      </c>
    </row>
    <row r="2446" spans="1:2" ht="14.4" x14ac:dyDescent="0.3">
      <c r="A2446" s="90" t="s">
        <v>8223</v>
      </c>
      <c r="B2446" s="91">
        <v>58.3172</v>
      </c>
    </row>
    <row r="2447" spans="1:2" ht="14.4" x14ac:dyDescent="0.3">
      <c r="A2447" s="90" t="s">
        <v>8224</v>
      </c>
      <c r="B2447" s="91">
        <v>332.78790660000004</v>
      </c>
    </row>
    <row r="2448" spans="1:2" ht="14.4" x14ac:dyDescent="0.3">
      <c r="A2448" s="90" t="s">
        <v>8225</v>
      </c>
      <c r="B2448" s="91">
        <v>0</v>
      </c>
    </row>
    <row r="2449" spans="1:2" ht="14.4" x14ac:dyDescent="0.3">
      <c r="A2449" s="90" t="s">
        <v>8226</v>
      </c>
      <c r="B2449" s="91">
        <v>355.61199999999997</v>
      </c>
    </row>
    <row r="2450" spans="1:2" ht="14.4" x14ac:dyDescent="0.3">
      <c r="A2450" s="90" t="s">
        <v>8227</v>
      </c>
      <c r="B2450" s="91">
        <v>0</v>
      </c>
    </row>
    <row r="2451" spans="1:2" ht="14.4" x14ac:dyDescent="0.3">
      <c r="A2451" s="90" t="s">
        <v>8228</v>
      </c>
      <c r="B2451" s="91">
        <v>339.37623100000002</v>
      </c>
    </row>
    <row r="2452" spans="1:2" ht="14.4" x14ac:dyDescent="0.3">
      <c r="A2452" s="90" t="s">
        <v>8229</v>
      </c>
      <c r="B2452" s="91">
        <v>424.34559999999999</v>
      </c>
    </row>
    <row r="2453" spans="1:2" ht="14.4" x14ac:dyDescent="0.3">
      <c r="A2453" s="90" t="s">
        <v>8230</v>
      </c>
      <c r="B2453" s="91">
        <v>332.15199999999999</v>
      </c>
    </row>
    <row r="2454" spans="1:2" ht="14.4" x14ac:dyDescent="0.3">
      <c r="A2454" s="90" t="s">
        <v>8231</v>
      </c>
      <c r="B2454" s="91">
        <v>30.696400000000001</v>
      </c>
    </row>
    <row r="2455" spans="1:2" ht="14.4" x14ac:dyDescent="0.3">
      <c r="A2455" s="90" t="s">
        <v>8232</v>
      </c>
      <c r="B2455" s="91">
        <v>70.109200000000001</v>
      </c>
    </row>
    <row r="2456" spans="1:2" ht="14.4" x14ac:dyDescent="0.3">
      <c r="A2456" s="90" t="s">
        <v>8233</v>
      </c>
      <c r="B2456" s="91">
        <v>296.90640000000002</v>
      </c>
    </row>
    <row r="2457" spans="1:2" ht="14.4" x14ac:dyDescent="0.3">
      <c r="A2457" s="90" t="s">
        <v>8234</v>
      </c>
      <c r="B2457" s="91">
        <v>316.71199999999999</v>
      </c>
    </row>
    <row r="2458" spans="1:2" ht="14.4" x14ac:dyDescent="0.3">
      <c r="A2458" s="90" t="s">
        <v>8235</v>
      </c>
      <c r="B2458" s="91">
        <v>311.34320000000002</v>
      </c>
    </row>
    <row r="2459" spans="1:2" ht="14.4" x14ac:dyDescent="0.3">
      <c r="A2459" s="90" t="s">
        <v>8236</v>
      </c>
      <c r="B2459" s="91">
        <v>0</v>
      </c>
    </row>
    <row r="2460" spans="1:2" ht="14.4" x14ac:dyDescent="0.3">
      <c r="A2460" s="90" t="s">
        <v>8237</v>
      </c>
      <c r="B2460" s="91">
        <v>84.998800000000003</v>
      </c>
    </row>
    <row r="2461" spans="1:2" ht="14.4" x14ac:dyDescent="0.3">
      <c r="A2461" s="90" t="s">
        <v>8238</v>
      </c>
      <c r="B2461" s="91">
        <v>404.77689599999997</v>
      </c>
    </row>
    <row r="2462" spans="1:2" ht="14.4" x14ac:dyDescent="0.3">
      <c r="A2462" s="90" t="s">
        <v>8239</v>
      </c>
      <c r="B2462" s="91">
        <v>0</v>
      </c>
    </row>
    <row r="2463" spans="1:2" ht="14.4" x14ac:dyDescent="0.3">
      <c r="A2463" s="90" t="s">
        <v>8240</v>
      </c>
      <c r="B2463" s="91">
        <v>59.738932000000005</v>
      </c>
    </row>
    <row r="2464" spans="1:2" ht="14.4" x14ac:dyDescent="0.3">
      <c r="A2464" s="90" t="s">
        <v>8241</v>
      </c>
      <c r="B2464" s="91">
        <v>374.73680000000002</v>
      </c>
    </row>
    <row r="2465" spans="1:2" ht="14.4" x14ac:dyDescent="0.3">
      <c r="A2465" s="90" t="s">
        <v>8242</v>
      </c>
      <c r="B2465" s="91">
        <v>378.86867199999995</v>
      </c>
    </row>
    <row r="2466" spans="1:2" ht="14.4" x14ac:dyDescent="0.3">
      <c r="A2466" s="90" t="s">
        <v>8243</v>
      </c>
      <c r="B2466" s="91">
        <v>0</v>
      </c>
    </row>
    <row r="2467" spans="1:2" ht="14.4" x14ac:dyDescent="0.3">
      <c r="A2467" s="90" t="s">
        <v>8244</v>
      </c>
      <c r="B2467" s="91">
        <v>58.750399999999999</v>
      </c>
    </row>
    <row r="2468" spans="1:2" ht="14.4" x14ac:dyDescent="0.3">
      <c r="A2468" s="90" t="s">
        <v>8245</v>
      </c>
      <c r="B2468" s="91">
        <v>344.8768</v>
      </c>
    </row>
    <row r="2469" spans="1:2" ht="14.4" x14ac:dyDescent="0.3">
      <c r="A2469" s="90" t="s">
        <v>8246</v>
      </c>
      <c r="B2469" s="91">
        <v>323.84480000000002</v>
      </c>
    </row>
    <row r="2470" spans="1:2" ht="14.4" x14ac:dyDescent="0.3">
      <c r="A2470" s="90" t="s">
        <v>8247</v>
      </c>
      <c r="B2470" s="91">
        <v>341.97680000000003</v>
      </c>
    </row>
    <row r="2471" spans="1:2" ht="14.4" x14ac:dyDescent="0.3">
      <c r="A2471" s="90" t="s">
        <v>8248</v>
      </c>
      <c r="B2471" s="91">
        <v>0</v>
      </c>
    </row>
    <row r="2472" spans="1:2" ht="14.4" x14ac:dyDescent="0.3">
      <c r="A2472" s="90" t="s">
        <v>8249</v>
      </c>
      <c r="B2472" s="91">
        <v>71.456750400000004</v>
      </c>
    </row>
    <row r="2473" spans="1:2" ht="14.4" x14ac:dyDescent="0.3">
      <c r="A2473" s="90" t="s">
        <v>8250</v>
      </c>
      <c r="B2473" s="91">
        <v>340.25337200000001</v>
      </c>
    </row>
    <row r="2474" spans="1:2" ht="14.4" x14ac:dyDescent="0.3">
      <c r="A2474" s="90" t="s">
        <v>8251</v>
      </c>
      <c r="B2474" s="91">
        <v>410.30310000000003</v>
      </c>
    </row>
    <row r="2475" spans="1:2" ht="14.4" x14ac:dyDescent="0.3">
      <c r="A2475" s="90" t="s">
        <v>8252</v>
      </c>
      <c r="B2475" s="91">
        <v>32.3964</v>
      </c>
    </row>
    <row r="2476" spans="1:2" ht="14.4" x14ac:dyDescent="0.3">
      <c r="A2476" s="90" t="s">
        <v>8253</v>
      </c>
      <c r="B2476" s="91">
        <v>94.378399999999999</v>
      </c>
    </row>
    <row r="2477" spans="1:2" ht="14.4" x14ac:dyDescent="0.3">
      <c r="A2477" s="90" t="s">
        <v>8254</v>
      </c>
      <c r="B2477" s="91">
        <v>407.61413999999996</v>
      </c>
    </row>
    <row r="2478" spans="1:2" ht="14.4" x14ac:dyDescent="0.3">
      <c r="A2478" s="90" t="s">
        <v>8255</v>
      </c>
      <c r="B2478" s="91">
        <v>0</v>
      </c>
    </row>
    <row r="2479" spans="1:2" ht="14.4" x14ac:dyDescent="0.3">
      <c r="A2479" s="90" t="s">
        <v>8256</v>
      </c>
      <c r="B2479" s="91">
        <v>63.645600000000002</v>
      </c>
    </row>
    <row r="2480" spans="1:2" ht="14.4" x14ac:dyDescent="0.3">
      <c r="A2480" s="90" t="s">
        <v>8257</v>
      </c>
      <c r="B2480" s="91">
        <v>380.566688</v>
      </c>
    </row>
    <row r="2481" spans="1:2" ht="14.4" x14ac:dyDescent="0.3">
      <c r="A2481" s="90" t="s">
        <v>8258</v>
      </c>
      <c r="B2481" s="91">
        <v>394.20734379999999</v>
      </c>
    </row>
    <row r="2482" spans="1:2" ht="14.4" x14ac:dyDescent="0.3">
      <c r="A2482" s="90" t="s">
        <v>8259</v>
      </c>
      <c r="B2482" s="91">
        <v>0</v>
      </c>
    </row>
    <row r="2483" spans="1:2" ht="14.4" x14ac:dyDescent="0.3">
      <c r="A2483" s="90" t="s">
        <v>8260</v>
      </c>
      <c r="B2483" s="91">
        <v>85.198800000000006</v>
      </c>
    </row>
    <row r="2484" spans="1:2" ht="14.4" x14ac:dyDescent="0.3">
      <c r="A2484" s="90" t="s">
        <v>8261</v>
      </c>
      <c r="B2484" s="91">
        <v>415.21640000000002</v>
      </c>
    </row>
    <row r="2485" spans="1:2" ht="14.4" x14ac:dyDescent="0.3">
      <c r="A2485" s="90" t="s">
        <v>8262</v>
      </c>
      <c r="B2485" s="91">
        <v>429.5972658</v>
      </c>
    </row>
    <row r="2486" spans="1:2" ht="14.4" x14ac:dyDescent="0.3">
      <c r="A2486" s="90" t="s">
        <v>8263</v>
      </c>
      <c r="B2486" s="91">
        <v>0</v>
      </c>
    </row>
    <row r="2487" spans="1:2" ht="14.4" x14ac:dyDescent="0.3">
      <c r="A2487" s="90" t="s">
        <v>8264</v>
      </c>
      <c r="B2487" s="91">
        <v>90.423599999999993</v>
      </c>
    </row>
    <row r="2488" spans="1:2" ht="14.4" x14ac:dyDescent="0.3">
      <c r="A2488" s="90" t="s">
        <v>8265</v>
      </c>
      <c r="B2488" s="91">
        <v>411.42727820000005</v>
      </c>
    </row>
    <row r="2489" spans="1:2" ht="14.4" x14ac:dyDescent="0.3">
      <c r="A2489" s="90" t="s">
        <v>8266</v>
      </c>
      <c r="B2489" s="91">
        <v>0</v>
      </c>
    </row>
    <row r="2490" spans="1:2" ht="14.4" x14ac:dyDescent="0.3">
      <c r="A2490" s="90" t="s">
        <v>8267</v>
      </c>
      <c r="B2490" s="91">
        <v>66.103999999999999</v>
      </c>
    </row>
    <row r="2491" spans="1:2" ht="14.4" x14ac:dyDescent="0.3">
      <c r="A2491" s="90" t="s">
        <v>8268</v>
      </c>
      <c r="B2491" s="91">
        <v>389.14356340000001</v>
      </c>
    </row>
    <row r="2492" spans="1:2" ht="14.4" x14ac:dyDescent="0.3">
      <c r="A2492" s="90" t="s">
        <v>8269</v>
      </c>
      <c r="B2492" s="91">
        <v>416.41149359999997</v>
      </c>
    </row>
    <row r="2493" spans="1:2" ht="14.4" x14ac:dyDescent="0.3">
      <c r="A2493" s="90" t="s">
        <v>5950</v>
      </c>
      <c r="B2493" s="91">
        <v>400.73359999999997</v>
      </c>
    </row>
    <row r="2494" spans="1:2" ht="14.4" x14ac:dyDescent="0.3">
      <c r="A2494" s="90" t="s">
        <v>5949</v>
      </c>
      <c r="B2494" s="91">
        <v>705.51959999999997</v>
      </c>
    </row>
    <row r="2495" spans="1:2" ht="14.4" x14ac:dyDescent="0.3">
      <c r="A2495" s="90" t="s">
        <v>8270</v>
      </c>
      <c r="B2495" s="91">
        <v>395.40359999999998</v>
      </c>
    </row>
    <row r="2496" spans="1:2" ht="14.4" x14ac:dyDescent="0.3">
      <c r="A2496" s="90" t="s">
        <v>6047</v>
      </c>
      <c r="B2496" s="91">
        <v>705.51959999999997</v>
      </c>
    </row>
    <row r="2497" spans="1:2" ht="14.4" x14ac:dyDescent="0.3">
      <c r="A2497" s="90" t="s">
        <v>8271</v>
      </c>
      <c r="B2497" s="91">
        <v>384.94359999999995</v>
      </c>
    </row>
    <row r="2498" spans="1:2" ht="14.4" x14ac:dyDescent="0.3">
      <c r="A2498" s="90" t="s">
        <v>8272</v>
      </c>
      <c r="B2498" s="91">
        <v>734.40959999999995</v>
      </c>
    </row>
    <row r="2499" spans="1:2" ht="14.4" x14ac:dyDescent="0.3">
      <c r="A2499" s="90" t="s">
        <v>8273</v>
      </c>
      <c r="B2499" s="91">
        <v>426.24526259999999</v>
      </c>
    </row>
    <row r="2500" spans="1:2" ht="14.4" x14ac:dyDescent="0.3">
      <c r="A2500" s="90" t="s">
        <v>8274</v>
      </c>
      <c r="B2500" s="91">
        <v>0</v>
      </c>
    </row>
    <row r="2501" spans="1:2" ht="14.4" x14ac:dyDescent="0.3">
      <c r="A2501" s="90" t="s">
        <v>8275</v>
      </c>
      <c r="B2501" s="91">
        <v>0</v>
      </c>
    </row>
    <row r="2502" spans="1:2" ht="14.4" x14ac:dyDescent="0.3">
      <c r="A2502" s="90" t="s">
        <v>8276</v>
      </c>
      <c r="B2502" s="91">
        <v>68.550399999999996</v>
      </c>
    </row>
    <row r="2503" spans="1:2" ht="14.4" x14ac:dyDescent="0.3">
      <c r="A2503" s="90" t="s">
        <v>8277</v>
      </c>
      <c r="B2503" s="91">
        <v>373.59678679999996</v>
      </c>
    </row>
    <row r="2504" spans="1:2" ht="14.4" x14ac:dyDescent="0.3">
      <c r="A2504" s="90" t="s">
        <v>8278</v>
      </c>
      <c r="B2504" s="91">
        <v>0</v>
      </c>
    </row>
    <row r="2505" spans="1:2" ht="14.4" x14ac:dyDescent="0.3">
      <c r="A2505" s="90" t="s">
        <v>8279</v>
      </c>
      <c r="B2505" s="91">
        <v>382.25838859999999</v>
      </c>
    </row>
    <row r="2506" spans="1:2" ht="14.4" x14ac:dyDescent="0.3">
      <c r="A2506" s="90" t="s">
        <v>5820</v>
      </c>
      <c r="B2506" s="91">
        <v>4.9287999999999998</v>
      </c>
    </row>
    <row r="2507" spans="1:2" ht="14.4" x14ac:dyDescent="0.3">
      <c r="A2507" s="90" t="s">
        <v>5666</v>
      </c>
      <c r="B2507" s="91">
        <v>31.205199999999998</v>
      </c>
    </row>
    <row r="2508" spans="1:2" ht="14.4" x14ac:dyDescent="0.3">
      <c r="A2508" s="90" t="s">
        <v>8280</v>
      </c>
      <c r="B2508" s="91">
        <v>446.30039999999997</v>
      </c>
    </row>
    <row r="2509" spans="1:2" ht="14.4" x14ac:dyDescent="0.3">
      <c r="A2509" s="90" t="s">
        <v>8281</v>
      </c>
      <c r="B2509" s="91">
        <v>435.92039999999997</v>
      </c>
    </row>
    <row r="2510" spans="1:2" ht="14.4" x14ac:dyDescent="0.3">
      <c r="A2510" s="90" t="s">
        <v>8282</v>
      </c>
      <c r="B2510" s="91">
        <v>435.92039999999997</v>
      </c>
    </row>
    <row r="2511" spans="1:2" ht="14.4" x14ac:dyDescent="0.3">
      <c r="A2511" s="90" t="s">
        <v>8283</v>
      </c>
      <c r="B2511" s="91">
        <v>435.92039999999997</v>
      </c>
    </row>
    <row r="2512" spans="1:2" ht="14.4" x14ac:dyDescent="0.3">
      <c r="A2512" s="90" t="s">
        <v>8284</v>
      </c>
      <c r="B2512" s="91">
        <v>271.35480000000001</v>
      </c>
    </row>
    <row r="2513" spans="1:2" ht="14.4" x14ac:dyDescent="0.3">
      <c r="A2513" s="90" t="s">
        <v>8285</v>
      </c>
      <c r="B2513" s="91">
        <v>250.26479999999998</v>
      </c>
    </row>
    <row r="2514" spans="1:2" ht="14.4" x14ac:dyDescent="0.3">
      <c r="A2514" s="90" t="s">
        <v>8286</v>
      </c>
      <c r="B2514" s="91">
        <v>250.26479999999998</v>
      </c>
    </row>
    <row r="2515" spans="1:2" ht="14.4" x14ac:dyDescent="0.3">
      <c r="A2515" s="90" t="s">
        <v>8287</v>
      </c>
      <c r="B2515" s="91">
        <v>250.26479999999998</v>
      </c>
    </row>
    <row r="2516" spans="1:2" ht="14.4" x14ac:dyDescent="0.3">
      <c r="A2516" s="90" t="s">
        <v>8288</v>
      </c>
      <c r="B2516" s="91">
        <v>78.091999999999999</v>
      </c>
    </row>
    <row r="2517" spans="1:2" ht="14.4" x14ac:dyDescent="0.3">
      <c r="A2517" s="90" t="s">
        <v>8289</v>
      </c>
      <c r="B2517" s="91">
        <v>74.421999999999997</v>
      </c>
    </row>
    <row r="2518" spans="1:2" ht="14.4" x14ac:dyDescent="0.3">
      <c r="A2518" s="90" t="s">
        <v>8290</v>
      </c>
      <c r="B2518" s="91">
        <v>74.421999999999997</v>
      </c>
    </row>
    <row r="2519" spans="1:2" ht="14.4" x14ac:dyDescent="0.3">
      <c r="A2519" s="90" t="s">
        <v>8291</v>
      </c>
      <c r="B2519" s="91">
        <v>74.421999999999997</v>
      </c>
    </row>
    <row r="2520" spans="1:2" ht="14.4" x14ac:dyDescent="0.3">
      <c r="A2520" s="90" t="s">
        <v>8292</v>
      </c>
      <c r="B2520" s="91">
        <v>351.22799999999995</v>
      </c>
    </row>
    <row r="2521" spans="1:2" ht="14.4" x14ac:dyDescent="0.3">
      <c r="A2521" s="90" t="s">
        <v>6097</v>
      </c>
      <c r="B2521" s="91">
        <v>341.90799999999996</v>
      </c>
    </row>
    <row r="2522" spans="1:2" ht="14.4" x14ac:dyDescent="0.3">
      <c r="A2522" s="90" t="s">
        <v>8293</v>
      </c>
      <c r="B2522" s="91">
        <v>341.90799999999996</v>
      </c>
    </row>
    <row r="2523" spans="1:2" ht="14.4" x14ac:dyDescent="0.3">
      <c r="A2523" s="90" t="s">
        <v>8294</v>
      </c>
      <c r="B2523" s="91">
        <v>341.90799999999996</v>
      </c>
    </row>
    <row r="2524" spans="1:2" ht="14.4" x14ac:dyDescent="0.3">
      <c r="A2524" s="90" t="s">
        <v>8295</v>
      </c>
      <c r="B2524" s="91">
        <v>88.079995999999994</v>
      </c>
    </row>
    <row r="2525" spans="1:2" ht="14.4" x14ac:dyDescent="0.3">
      <c r="A2525" s="90" t="s">
        <v>5570</v>
      </c>
      <c r="B2525" s="91">
        <v>81.899996000000002</v>
      </c>
    </row>
    <row r="2526" spans="1:2" ht="14.4" x14ac:dyDescent="0.3">
      <c r="A2526" s="90" t="s">
        <v>8296</v>
      </c>
      <c r="B2526" s="91">
        <v>81.899996000000002</v>
      </c>
    </row>
    <row r="2527" spans="1:2" ht="14.4" x14ac:dyDescent="0.3">
      <c r="A2527" s="90" t="s">
        <v>8297</v>
      </c>
      <c r="B2527" s="91">
        <v>81.899996000000002</v>
      </c>
    </row>
    <row r="2528" spans="1:2" ht="14.4" x14ac:dyDescent="0.3">
      <c r="A2528" s="90" t="s">
        <v>8298</v>
      </c>
      <c r="B2528" s="91">
        <v>234.88560000000001</v>
      </c>
    </row>
    <row r="2529" spans="1:2" ht="14.4" x14ac:dyDescent="0.3">
      <c r="A2529" s="90" t="s">
        <v>8299</v>
      </c>
      <c r="B2529" s="91">
        <v>228.6456</v>
      </c>
    </row>
    <row r="2530" spans="1:2" ht="14.4" x14ac:dyDescent="0.3">
      <c r="A2530" s="90" t="s">
        <v>8300</v>
      </c>
      <c r="B2530" s="91">
        <v>228.6456</v>
      </c>
    </row>
    <row r="2531" spans="1:2" ht="14.4" x14ac:dyDescent="0.3">
      <c r="A2531" s="90" t="s">
        <v>8301</v>
      </c>
      <c r="B2531" s="91">
        <v>228.6456</v>
      </c>
    </row>
    <row r="2532" spans="1:2" ht="14.4" x14ac:dyDescent="0.3">
      <c r="A2532" s="90" t="s">
        <v>8302</v>
      </c>
      <c r="B2532" s="91">
        <v>253.87360000000001</v>
      </c>
    </row>
    <row r="2533" spans="1:2" ht="14.4" x14ac:dyDescent="0.3">
      <c r="A2533" s="90" t="s">
        <v>8303</v>
      </c>
      <c r="B2533" s="91">
        <v>275.12360000000001</v>
      </c>
    </row>
    <row r="2534" spans="1:2" ht="14.4" x14ac:dyDescent="0.3">
      <c r="A2534" s="90" t="s">
        <v>5571</v>
      </c>
      <c r="B2534" s="91">
        <v>253.87360000000001</v>
      </c>
    </row>
    <row r="2535" spans="1:2" ht="14.4" x14ac:dyDescent="0.3">
      <c r="A2535" s="90" t="s">
        <v>8304</v>
      </c>
      <c r="B2535" s="91">
        <v>253.87360000000001</v>
      </c>
    </row>
    <row r="2536" spans="1:2" ht="14.4" x14ac:dyDescent="0.3">
      <c r="A2536" s="90" t="s">
        <v>8305</v>
      </c>
      <c r="B2536" s="91">
        <v>253.87360000000001</v>
      </c>
    </row>
    <row r="2537" spans="1:2" ht="14.4" x14ac:dyDescent="0.3">
      <c r="A2537" s="90" t="s">
        <v>8306</v>
      </c>
      <c r="B2537" s="91">
        <v>273.01920000000001</v>
      </c>
    </row>
    <row r="2538" spans="1:2" ht="14.4" x14ac:dyDescent="0.3">
      <c r="A2538" s="90" t="s">
        <v>6096</v>
      </c>
      <c r="B2538" s="91">
        <v>251.8492</v>
      </c>
    </row>
    <row r="2539" spans="1:2" ht="14.4" x14ac:dyDescent="0.3">
      <c r="A2539" s="90" t="s">
        <v>8307</v>
      </c>
      <c r="B2539" s="91">
        <v>251.8492</v>
      </c>
    </row>
    <row r="2540" spans="1:2" ht="14.4" x14ac:dyDescent="0.3">
      <c r="A2540" s="90" t="s">
        <v>8308</v>
      </c>
      <c r="B2540" s="91">
        <v>251.8492</v>
      </c>
    </row>
    <row r="2541" spans="1:2" ht="14.4" x14ac:dyDescent="0.3">
      <c r="A2541" s="90" t="s">
        <v>8309</v>
      </c>
      <c r="B2541" s="91">
        <v>78.091999999999999</v>
      </c>
    </row>
    <row r="2542" spans="1:2" ht="14.4" x14ac:dyDescent="0.3">
      <c r="A2542" s="90" t="s">
        <v>5572</v>
      </c>
      <c r="B2542" s="91">
        <v>74.421999999999997</v>
      </c>
    </row>
    <row r="2543" spans="1:2" ht="14.4" x14ac:dyDescent="0.3">
      <c r="A2543" s="90" t="s">
        <v>8310</v>
      </c>
      <c r="B2543" s="91">
        <v>74.421999999999997</v>
      </c>
    </row>
    <row r="2544" spans="1:2" ht="14.4" x14ac:dyDescent="0.3">
      <c r="A2544" s="90" t="s">
        <v>8311</v>
      </c>
      <c r="B2544" s="91">
        <v>74.421999999999997</v>
      </c>
    </row>
    <row r="2545" spans="1:2" ht="14.4" x14ac:dyDescent="0.3">
      <c r="A2545" s="90" t="s">
        <v>8312</v>
      </c>
      <c r="B2545" s="91">
        <v>170.89280687999999</v>
      </c>
    </row>
    <row r="2546" spans="1:2" ht="14.4" x14ac:dyDescent="0.3">
      <c r="A2546" s="90" t="s">
        <v>5573</v>
      </c>
      <c r="B2546" s="91">
        <v>166.79280688</v>
      </c>
    </row>
    <row r="2547" spans="1:2" ht="14.4" x14ac:dyDescent="0.3">
      <c r="A2547" s="90" t="s">
        <v>8313</v>
      </c>
      <c r="B2547" s="91">
        <v>166.79280688</v>
      </c>
    </row>
    <row r="2548" spans="1:2" ht="14.4" x14ac:dyDescent="0.3">
      <c r="A2548" s="90" t="s">
        <v>8314</v>
      </c>
      <c r="B2548" s="91">
        <v>166.79280688</v>
      </c>
    </row>
    <row r="2549" spans="1:2" ht="14.4" x14ac:dyDescent="0.3">
      <c r="A2549" s="90" t="s">
        <v>8315</v>
      </c>
      <c r="B2549" s="91">
        <v>193.68399999999997</v>
      </c>
    </row>
    <row r="2550" spans="1:2" ht="14.4" x14ac:dyDescent="0.3">
      <c r="A2550" s="90" t="s">
        <v>8316</v>
      </c>
      <c r="B2550" s="91">
        <v>188.87399999999997</v>
      </c>
    </row>
    <row r="2551" spans="1:2" ht="14.4" x14ac:dyDescent="0.3">
      <c r="A2551" s="90" t="s">
        <v>8317</v>
      </c>
      <c r="B2551" s="91">
        <v>188.87399999999997</v>
      </c>
    </row>
    <row r="2552" spans="1:2" ht="14.4" x14ac:dyDescent="0.3">
      <c r="A2552" s="90" t="s">
        <v>8318</v>
      </c>
      <c r="B2552" s="91">
        <v>188.87399999999997</v>
      </c>
    </row>
    <row r="2553" spans="1:2" ht="14.4" x14ac:dyDescent="0.3">
      <c r="A2553" s="90" t="s">
        <v>8319</v>
      </c>
      <c r="B2553" s="91">
        <v>275.65359999999998</v>
      </c>
    </row>
    <row r="2554" spans="1:2" ht="14.4" x14ac:dyDescent="0.3">
      <c r="A2554" s="90" t="s">
        <v>8320</v>
      </c>
      <c r="B2554" s="91">
        <v>254.46359999999999</v>
      </c>
    </row>
    <row r="2555" spans="1:2" ht="14.4" x14ac:dyDescent="0.3">
      <c r="A2555" s="90" t="s">
        <v>8321</v>
      </c>
      <c r="B2555" s="91">
        <v>254.46359999999999</v>
      </c>
    </row>
    <row r="2556" spans="1:2" ht="14.4" x14ac:dyDescent="0.3">
      <c r="A2556" s="90" t="s">
        <v>8322</v>
      </c>
      <c r="B2556" s="91">
        <v>254.46359999999999</v>
      </c>
    </row>
    <row r="2557" spans="1:2" ht="14.4" x14ac:dyDescent="0.3">
      <c r="A2557" s="90" t="s">
        <v>8323</v>
      </c>
      <c r="B2557" s="91">
        <v>247.88639999999998</v>
      </c>
    </row>
    <row r="2558" spans="1:2" ht="14.4" x14ac:dyDescent="0.3">
      <c r="A2558" s="90" t="s">
        <v>8324</v>
      </c>
      <c r="B2558" s="91">
        <v>268.9864</v>
      </c>
    </row>
    <row r="2559" spans="1:2" ht="14.4" x14ac:dyDescent="0.3">
      <c r="A2559" s="90" t="s">
        <v>8325</v>
      </c>
      <c r="B2559" s="91">
        <v>247.88639999999998</v>
      </c>
    </row>
    <row r="2560" spans="1:2" ht="14.4" x14ac:dyDescent="0.3">
      <c r="A2560" s="90" t="s">
        <v>8326</v>
      </c>
      <c r="B2560" s="91">
        <v>247.88639999999998</v>
      </c>
    </row>
    <row r="2561" spans="1:2" ht="14.4" x14ac:dyDescent="0.3">
      <c r="A2561" s="90" t="s">
        <v>8327</v>
      </c>
      <c r="B2561" s="91">
        <v>247.88639999999998</v>
      </c>
    </row>
    <row r="2562" spans="1:2" ht="14.4" x14ac:dyDescent="0.3">
      <c r="A2562" s="90" t="s">
        <v>8328</v>
      </c>
      <c r="B2562" s="91">
        <v>446.30039999999997</v>
      </c>
    </row>
    <row r="2563" spans="1:2" ht="14.4" x14ac:dyDescent="0.3">
      <c r="A2563" s="90" t="s">
        <v>8329</v>
      </c>
      <c r="B2563" s="91">
        <v>435.92039999999997</v>
      </c>
    </row>
    <row r="2564" spans="1:2" ht="14.4" x14ac:dyDescent="0.3">
      <c r="A2564" s="90" t="s">
        <v>8330</v>
      </c>
      <c r="B2564" s="91">
        <v>435.92039999999997</v>
      </c>
    </row>
    <row r="2565" spans="1:2" ht="14.4" x14ac:dyDescent="0.3">
      <c r="A2565" s="90" t="s">
        <v>8331</v>
      </c>
      <c r="B2565" s="91">
        <v>435.92039999999997</v>
      </c>
    </row>
    <row r="2566" spans="1:2" ht="14.4" x14ac:dyDescent="0.3">
      <c r="A2566" s="90" t="s">
        <v>8332</v>
      </c>
      <c r="B2566" s="91">
        <v>281.28640000000001</v>
      </c>
    </row>
    <row r="2567" spans="1:2" ht="14.4" x14ac:dyDescent="0.3">
      <c r="A2567" s="90" t="s">
        <v>8333</v>
      </c>
      <c r="B2567" s="91">
        <v>258.91640000000001</v>
      </c>
    </row>
    <row r="2568" spans="1:2" ht="14.4" x14ac:dyDescent="0.3">
      <c r="A2568" s="90" t="s">
        <v>8334</v>
      </c>
      <c r="B2568" s="91">
        <v>258.91640000000001</v>
      </c>
    </row>
    <row r="2569" spans="1:2" ht="14.4" x14ac:dyDescent="0.3">
      <c r="A2569" s="90" t="s">
        <v>8335</v>
      </c>
      <c r="B2569" s="91">
        <v>258.91640000000001</v>
      </c>
    </row>
    <row r="2570" spans="1:2" ht="14.4" x14ac:dyDescent="0.3">
      <c r="A2570" s="90" t="s">
        <v>8336</v>
      </c>
      <c r="B2570" s="91">
        <v>88.017200000000003</v>
      </c>
    </row>
    <row r="2571" spans="1:2" ht="14.4" x14ac:dyDescent="0.3">
      <c r="A2571" s="90" t="s">
        <v>8337</v>
      </c>
      <c r="B2571" s="91">
        <v>83.217199999999991</v>
      </c>
    </row>
    <row r="2572" spans="1:2" ht="14.4" x14ac:dyDescent="0.3">
      <c r="A2572" s="90" t="s">
        <v>8338</v>
      </c>
      <c r="B2572" s="91">
        <v>83.217199999999991</v>
      </c>
    </row>
    <row r="2573" spans="1:2" ht="14.4" x14ac:dyDescent="0.3">
      <c r="A2573" s="90" t="s">
        <v>8339</v>
      </c>
      <c r="B2573" s="91">
        <v>83.217199999999991</v>
      </c>
    </row>
    <row r="2574" spans="1:2" ht="14.4" x14ac:dyDescent="0.3">
      <c r="A2574" s="90" t="s">
        <v>8340</v>
      </c>
      <c r="B2574" s="91">
        <v>351.22799999999995</v>
      </c>
    </row>
    <row r="2575" spans="1:2" ht="14.4" x14ac:dyDescent="0.3">
      <c r="A2575" s="90" t="s">
        <v>8341</v>
      </c>
      <c r="B2575" s="91">
        <v>341.90799999999996</v>
      </c>
    </row>
    <row r="2576" spans="1:2" ht="14.4" x14ac:dyDescent="0.3">
      <c r="A2576" s="90" t="s">
        <v>8342</v>
      </c>
      <c r="B2576" s="91">
        <v>341.90799999999996</v>
      </c>
    </row>
    <row r="2577" spans="1:2" ht="14.4" x14ac:dyDescent="0.3">
      <c r="A2577" s="90" t="s">
        <v>8343</v>
      </c>
      <c r="B2577" s="91">
        <v>341.90799999999996</v>
      </c>
    </row>
    <row r="2578" spans="1:2" ht="14.4" x14ac:dyDescent="0.3">
      <c r="A2578" s="90" t="s">
        <v>8344</v>
      </c>
      <c r="B2578" s="91">
        <v>101.8592</v>
      </c>
    </row>
    <row r="2579" spans="1:2" ht="14.4" x14ac:dyDescent="0.3">
      <c r="A2579" s="90" t="s">
        <v>8345</v>
      </c>
      <c r="B2579" s="91">
        <v>99.509199999999993</v>
      </c>
    </row>
    <row r="2580" spans="1:2" ht="14.4" x14ac:dyDescent="0.3">
      <c r="A2580" s="90" t="s">
        <v>8346</v>
      </c>
      <c r="B2580" s="91">
        <v>99.509199999999993</v>
      </c>
    </row>
    <row r="2581" spans="1:2" ht="14.4" x14ac:dyDescent="0.3">
      <c r="A2581" s="90" t="s">
        <v>8347</v>
      </c>
      <c r="B2581" s="91">
        <v>99.509199999999993</v>
      </c>
    </row>
    <row r="2582" spans="1:2" ht="14.4" x14ac:dyDescent="0.3">
      <c r="A2582" s="90" t="s">
        <v>8348</v>
      </c>
      <c r="B2582" s="91">
        <v>217.33920000000001</v>
      </c>
    </row>
    <row r="2583" spans="1:2" ht="14.4" x14ac:dyDescent="0.3">
      <c r="A2583" s="90" t="s">
        <v>8349</v>
      </c>
      <c r="B2583" s="91">
        <v>206.0292</v>
      </c>
    </row>
    <row r="2584" spans="1:2" ht="14.4" x14ac:dyDescent="0.3">
      <c r="A2584" s="90" t="s">
        <v>8350</v>
      </c>
      <c r="B2584" s="91">
        <v>206.0292</v>
      </c>
    </row>
    <row r="2585" spans="1:2" ht="14.4" x14ac:dyDescent="0.3">
      <c r="A2585" s="90" t="s">
        <v>8351</v>
      </c>
      <c r="B2585" s="91">
        <v>206.0292</v>
      </c>
    </row>
    <row r="2586" spans="1:2" ht="14.4" x14ac:dyDescent="0.3">
      <c r="A2586" s="90" t="s">
        <v>8352</v>
      </c>
      <c r="B2586" s="91">
        <v>115.62639999999999</v>
      </c>
    </row>
    <row r="2587" spans="1:2" ht="14.4" x14ac:dyDescent="0.3">
      <c r="A2587" s="90" t="s">
        <v>8353</v>
      </c>
      <c r="B2587" s="91">
        <v>113.60639999999999</v>
      </c>
    </row>
    <row r="2588" spans="1:2" ht="14.4" x14ac:dyDescent="0.3">
      <c r="A2588" s="90" t="s">
        <v>8354</v>
      </c>
      <c r="B2588" s="91">
        <v>113.60639999999999</v>
      </c>
    </row>
    <row r="2589" spans="1:2" ht="14.4" x14ac:dyDescent="0.3">
      <c r="A2589" s="90" t="s">
        <v>8355</v>
      </c>
      <c r="B2589" s="91">
        <v>113.60639999999999</v>
      </c>
    </row>
    <row r="2590" spans="1:2" ht="14.4" x14ac:dyDescent="0.3">
      <c r="A2590" s="90" t="s">
        <v>8356</v>
      </c>
      <c r="B2590" s="91">
        <v>88.079995999999994</v>
      </c>
    </row>
    <row r="2591" spans="1:2" ht="14.4" x14ac:dyDescent="0.3">
      <c r="A2591" s="90" t="s">
        <v>5566</v>
      </c>
      <c r="B2591" s="91">
        <v>81.899996000000002</v>
      </c>
    </row>
    <row r="2592" spans="1:2" ht="14.4" x14ac:dyDescent="0.3">
      <c r="A2592" s="90" t="s">
        <v>8357</v>
      </c>
      <c r="B2592" s="91">
        <v>81.899996000000002</v>
      </c>
    </row>
    <row r="2593" spans="1:2" ht="14.4" x14ac:dyDescent="0.3">
      <c r="A2593" s="90" t="s">
        <v>8358</v>
      </c>
      <c r="B2593" s="91">
        <v>81.899996000000002</v>
      </c>
    </row>
    <row r="2594" spans="1:2" ht="14.4" x14ac:dyDescent="0.3">
      <c r="A2594" s="90" t="s">
        <v>8359</v>
      </c>
      <c r="B2594" s="91">
        <v>234.88560000000001</v>
      </c>
    </row>
    <row r="2595" spans="1:2" ht="14.4" x14ac:dyDescent="0.3">
      <c r="A2595" s="90" t="s">
        <v>6098</v>
      </c>
      <c r="B2595" s="91">
        <v>228.6456</v>
      </c>
    </row>
    <row r="2596" spans="1:2" ht="14.4" x14ac:dyDescent="0.3">
      <c r="A2596" s="90" t="s">
        <v>8360</v>
      </c>
      <c r="B2596" s="91">
        <v>228.6456</v>
      </c>
    </row>
    <row r="2597" spans="1:2" ht="14.4" x14ac:dyDescent="0.3">
      <c r="A2597" s="90" t="s">
        <v>8361</v>
      </c>
      <c r="B2597" s="91">
        <v>228.6456</v>
      </c>
    </row>
    <row r="2598" spans="1:2" ht="14.4" x14ac:dyDescent="0.3">
      <c r="A2598" s="90" t="s">
        <v>8362</v>
      </c>
      <c r="B2598" s="91">
        <v>247.88639999999998</v>
      </c>
    </row>
    <row r="2599" spans="1:2" ht="14.4" x14ac:dyDescent="0.3">
      <c r="A2599" s="90" t="s">
        <v>8363</v>
      </c>
      <c r="B2599" s="91">
        <v>268.9864</v>
      </c>
    </row>
    <row r="2600" spans="1:2" ht="14.4" x14ac:dyDescent="0.3">
      <c r="A2600" s="90" t="s">
        <v>5567</v>
      </c>
      <c r="B2600" s="91">
        <v>247.88639999999998</v>
      </c>
    </row>
    <row r="2601" spans="1:2" ht="14.4" x14ac:dyDescent="0.3">
      <c r="A2601" s="90" t="s">
        <v>8364</v>
      </c>
      <c r="B2601" s="91">
        <v>247.88639999999998</v>
      </c>
    </row>
    <row r="2602" spans="1:2" ht="14.4" x14ac:dyDescent="0.3">
      <c r="A2602" s="90" t="s">
        <v>8365</v>
      </c>
      <c r="B2602" s="91">
        <v>247.88639999999998</v>
      </c>
    </row>
    <row r="2603" spans="1:2" ht="14.4" x14ac:dyDescent="0.3">
      <c r="A2603" s="90" t="s">
        <v>8366</v>
      </c>
      <c r="B2603" s="91">
        <v>277.04680000000002</v>
      </c>
    </row>
    <row r="2604" spans="1:2" ht="14.4" x14ac:dyDescent="0.3">
      <c r="A2604" s="90" t="s">
        <v>8367</v>
      </c>
      <c r="B2604" s="91">
        <v>257.09679999999997</v>
      </c>
    </row>
    <row r="2605" spans="1:2" ht="14.4" x14ac:dyDescent="0.3">
      <c r="A2605" s="90" t="s">
        <v>8368</v>
      </c>
      <c r="B2605" s="91">
        <v>257.09679999999997</v>
      </c>
    </row>
    <row r="2606" spans="1:2" ht="14.4" x14ac:dyDescent="0.3">
      <c r="A2606" s="90" t="s">
        <v>8369</v>
      </c>
      <c r="B2606" s="91">
        <v>257.09679999999997</v>
      </c>
    </row>
    <row r="2607" spans="1:2" ht="14.4" x14ac:dyDescent="0.3">
      <c r="A2607" s="90" t="s">
        <v>8370</v>
      </c>
      <c r="B2607" s="91">
        <v>88.017200000000003</v>
      </c>
    </row>
    <row r="2608" spans="1:2" ht="14.4" x14ac:dyDescent="0.3">
      <c r="A2608" s="90" t="s">
        <v>5568</v>
      </c>
      <c r="B2608" s="91">
        <v>83.217199999999991</v>
      </c>
    </row>
    <row r="2609" spans="1:2" ht="14.4" x14ac:dyDescent="0.3">
      <c r="A2609" s="90" t="s">
        <v>8371</v>
      </c>
      <c r="B2609" s="91">
        <v>83.217199999999991</v>
      </c>
    </row>
    <row r="2610" spans="1:2" ht="14.4" x14ac:dyDescent="0.3">
      <c r="A2610" s="90" t="s">
        <v>8372</v>
      </c>
      <c r="B2610" s="91">
        <v>83.217199999999991</v>
      </c>
    </row>
    <row r="2611" spans="1:2" ht="14.4" x14ac:dyDescent="0.3">
      <c r="A2611" s="90" t="s">
        <v>8373</v>
      </c>
      <c r="B2611" s="91">
        <v>170.89280687999999</v>
      </c>
    </row>
    <row r="2612" spans="1:2" ht="14.4" x14ac:dyDescent="0.3">
      <c r="A2612" s="90" t="s">
        <v>5569</v>
      </c>
      <c r="B2612" s="91">
        <v>166.79280688</v>
      </c>
    </row>
    <row r="2613" spans="1:2" ht="14.4" x14ac:dyDescent="0.3">
      <c r="A2613" s="90" t="s">
        <v>8374</v>
      </c>
      <c r="B2613" s="91">
        <v>166.79280688</v>
      </c>
    </row>
    <row r="2614" spans="1:2" ht="14.4" x14ac:dyDescent="0.3">
      <c r="A2614" s="90" t="s">
        <v>8375</v>
      </c>
      <c r="B2614" s="91">
        <v>166.79280688</v>
      </c>
    </row>
    <row r="2615" spans="1:2" ht="14.4" x14ac:dyDescent="0.3">
      <c r="A2615" s="90" t="s">
        <v>8376</v>
      </c>
      <c r="B2615" s="91">
        <v>193.68399999999997</v>
      </c>
    </row>
    <row r="2616" spans="1:2" ht="14.4" x14ac:dyDescent="0.3">
      <c r="A2616" s="90" t="s">
        <v>5886</v>
      </c>
      <c r="B2616" s="91">
        <v>188.87399999999997</v>
      </c>
    </row>
    <row r="2617" spans="1:2" ht="14.4" x14ac:dyDescent="0.3">
      <c r="A2617" s="90" t="s">
        <v>8377</v>
      </c>
      <c r="B2617" s="91">
        <v>188.87399999999997</v>
      </c>
    </row>
    <row r="2618" spans="1:2" ht="14.4" x14ac:dyDescent="0.3">
      <c r="A2618" s="90" t="s">
        <v>8378</v>
      </c>
      <c r="B2618" s="91">
        <v>188.87399999999997</v>
      </c>
    </row>
    <row r="2619" spans="1:2" ht="14.4" x14ac:dyDescent="0.3">
      <c r="A2619" s="90" t="s">
        <v>8379</v>
      </c>
      <c r="B2619" s="91">
        <v>268.18639999999999</v>
      </c>
    </row>
    <row r="2620" spans="1:2" ht="14.4" x14ac:dyDescent="0.3">
      <c r="A2620" s="90" t="s">
        <v>6099</v>
      </c>
      <c r="B2620" s="91">
        <v>247.27639999999997</v>
      </c>
    </row>
    <row r="2621" spans="1:2" ht="14.4" x14ac:dyDescent="0.3">
      <c r="A2621" s="90" t="s">
        <v>8380</v>
      </c>
      <c r="B2621" s="91">
        <v>247.27639999999997</v>
      </c>
    </row>
    <row r="2622" spans="1:2" ht="14.4" x14ac:dyDescent="0.3">
      <c r="A2622" s="90" t="s">
        <v>8381</v>
      </c>
      <c r="B2622" s="91">
        <v>247.27639999999997</v>
      </c>
    </row>
    <row r="2623" spans="1:2" ht="14.4" x14ac:dyDescent="0.3">
      <c r="A2623" s="90" t="s">
        <v>8382</v>
      </c>
      <c r="B2623" s="91">
        <v>394.69279999999998</v>
      </c>
    </row>
    <row r="2624" spans="1:2" ht="14.4" x14ac:dyDescent="0.3">
      <c r="A2624" s="90" t="s">
        <v>6102</v>
      </c>
      <c r="B2624" s="91">
        <v>108.63759999999999</v>
      </c>
    </row>
    <row r="2625" spans="1:2" ht="14.4" x14ac:dyDescent="0.3">
      <c r="A2625" s="90" t="s">
        <v>8383</v>
      </c>
      <c r="B2625" s="91">
        <v>108.63759999999999</v>
      </c>
    </row>
    <row r="2626" spans="1:2" ht="14.4" x14ac:dyDescent="0.3">
      <c r="A2626" s="90" t="s">
        <v>8384</v>
      </c>
      <c r="B2626" s="91">
        <v>108.63759999999999</v>
      </c>
    </row>
    <row r="2627" spans="1:2" ht="14.4" x14ac:dyDescent="0.3">
      <c r="A2627" s="90" t="s">
        <v>6104</v>
      </c>
      <c r="B2627" s="91">
        <v>161.12879999999998</v>
      </c>
    </row>
    <row r="2628" spans="1:2" ht="14.4" x14ac:dyDescent="0.3">
      <c r="A2628" s="90" t="s">
        <v>8385</v>
      </c>
      <c r="B2628" s="91">
        <v>161.12879999999998</v>
      </c>
    </row>
    <row r="2629" spans="1:2" ht="14.4" x14ac:dyDescent="0.3">
      <c r="A2629" s="90" t="s">
        <v>8386</v>
      </c>
      <c r="B2629" s="91">
        <v>161.12879999999998</v>
      </c>
    </row>
    <row r="2630" spans="1:2" ht="14.4" x14ac:dyDescent="0.3">
      <c r="A2630" s="90" t="s">
        <v>6101</v>
      </c>
      <c r="B2630" s="91">
        <v>394.69279999999998</v>
      </c>
    </row>
    <row r="2631" spans="1:2" ht="14.4" x14ac:dyDescent="0.3">
      <c r="A2631" s="90" t="s">
        <v>8387</v>
      </c>
      <c r="B2631" s="91">
        <v>394.69279999999998</v>
      </c>
    </row>
    <row r="2632" spans="1:2" ht="14.4" x14ac:dyDescent="0.3">
      <c r="A2632" s="90" t="s">
        <v>6103</v>
      </c>
      <c r="B2632" s="91">
        <v>85.7624</v>
      </c>
    </row>
    <row r="2633" spans="1:2" ht="14.4" x14ac:dyDescent="0.3">
      <c r="A2633" s="90" t="s">
        <v>8388</v>
      </c>
      <c r="B2633" s="91">
        <v>85.7624</v>
      </c>
    </row>
    <row r="2634" spans="1:2" ht="14.4" x14ac:dyDescent="0.3">
      <c r="A2634" s="90" t="s">
        <v>8389</v>
      </c>
      <c r="B2634" s="91">
        <v>85.7624</v>
      </c>
    </row>
    <row r="2635" spans="1:2" ht="14.4" x14ac:dyDescent="0.3">
      <c r="A2635" s="90" t="s">
        <v>8390</v>
      </c>
      <c r="B2635" s="91">
        <v>85.7624</v>
      </c>
    </row>
    <row r="2636" spans="1:2" ht="14.4" x14ac:dyDescent="0.3">
      <c r="A2636" s="90" t="s">
        <v>5853</v>
      </c>
      <c r="B2636" s="91">
        <v>199.16679999999999</v>
      </c>
    </row>
    <row r="2637" spans="1:2" ht="14.4" x14ac:dyDescent="0.3">
      <c r="A2637" s="90" t="s">
        <v>8391</v>
      </c>
      <c r="B2637" s="91">
        <v>199.16679999999999</v>
      </c>
    </row>
    <row r="2638" spans="1:2" ht="14.4" x14ac:dyDescent="0.3">
      <c r="A2638" s="90" t="s">
        <v>8392</v>
      </c>
      <c r="B2638" s="91">
        <v>199.16679999999999</v>
      </c>
    </row>
    <row r="2639" spans="1:2" ht="14.4" x14ac:dyDescent="0.3">
      <c r="A2639" s="90" t="s">
        <v>8393</v>
      </c>
      <c r="B2639" s="91">
        <v>199.16679999999999</v>
      </c>
    </row>
    <row r="2640" spans="1:2" ht="14.4" x14ac:dyDescent="0.3">
      <c r="A2640" s="90" t="s">
        <v>6100</v>
      </c>
      <c r="B2640" s="91">
        <v>265.81959999999998</v>
      </c>
    </row>
    <row r="2641" spans="1:2" ht="14.4" x14ac:dyDescent="0.3">
      <c r="A2641" s="90" t="s">
        <v>8394</v>
      </c>
      <c r="B2641" s="91">
        <v>265.81959999999998</v>
      </c>
    </row>
    <row r="2642" spans="1:2" ht="14.4" x14ac:dyDescent="0.3">
      <c r="A2642" s="90" t="s">
        <v>8395</v>
      </c>
      <c r="B2642" s="91">
        <v>265.81959999999998</v>
      </c>
    </row>
    <row r="2643" spans="1:2" ht="14.4" x14ac:dyDescent="0.3">
      <c r="A2643" s="90" t="s">
        <v>8396</v>
      </c>
      <c r="B2643" s="91">
        <v>265.81959999999998</v>
      </c>
    </row>
    <row r="2644" spans="1:2" ht="14.4" x14ac:dyDescent="0.3">
      <c r="A2644" s="90" t="s">
        <v>8397</v>
      </c>
      <c r="B2644" s="91">
        <v>108.94759999999999</v>
      </c>
    </row>
    <row r="2645" spans="1:2" ht="14.4" x14ac:dyDescent="0.3">
      <c r="A2645" s="90" t="s">
        <v>8398</v>
      </c>
      <c r="B2645" s="91">
        <v>108.94759999999999</v>
      </c>
    </row>
    <row r="2646" spans="1:2" ht="14.4" x14ac:dyDescent="0.3">
      <c r="A2646" s="90" t="s">
        <v>8399</v>
      </c>
      <c r="B2646" s="91">
        <v>108.94759999999999</v>
      </c>
    </row>
    <row r="2647" spans="1:2" ht="14.4" x14ac:dyDescent="0.3">
      <c r="A2647" s="90" t="s">
        <v>8400</v>
      </c>
      <c r="B2647" s="91">
        <v>108.94759999999999</v>
      </c>
    </row>
    <row r="2648" spans="1:2" ht="14.4" x14ac:dyDescent="0.3">
      <c r="A2648" s="90" t="s">
        <v>8401</v>
      </c>
      <c r="B2648" s="91">
        <v>161.2688</v>
      </c>
    </row>
    <row r="2649" spans="1:2" ht="14.4" x14ac:dyDescent="0.3">
      <c r="A2649" s="90" t="s">
        <v>8402</v>
      </c>
      <c r="B2649" s="91">
        <v>161.2688</v>
      </c>
    </row>
    <row r="2650" spans="1:2" ht="14.4" x14ac:dyDescent="0.3">
      <c r="A2650" s="90" t="s">
        <v>8403</v>
      </c>
      <c r="B2650" s="91">
        <v>161.2688</v>
      </c>
    </row>
    <row r="2651" spans="1:2" ht="14.4" x14ac:dyDescent="0.3">
      <c r="A2651" s="90" t="s">
        <v>8404</v>
      </c>
      <c r="B2651" s="91">
        <v>161.2688</v>
      </c>
    </row>
    <row r="2652" spans="1:2" ht="14.4" x14ac:dyDescent="0.3">
      <c r="A2652" s="90" t="s">
        <v>8405</v>
      </c>
      <c r="B2652" s="91">
        <v>429.17200000000003</v>
      </c>
    </row>
    <row r="2653" spans="1:2" ht="14.4" x14ac:dyDescent="0.3">
      <c r="A2653" s="90" t="s">
        <v>8406</v>
      </c>
      <c r="B2653" s="91">
        <v>226.66239999999999</v>
      </c>
    </row>
    <row r="2654" spans="1:2" ht="14.4" x14ac:dyDescent="0.3">
      <c r="A2654" s="90" t="s">
        <v>8407</v>
      </c>
      <c r="B2654" s="91">
        <v>214.73239999999998</v>
      </c>
    </row>
    <row r="2655" spans="1:2" ht="14.4" x14ac:dyDescent="0.3">
      <c r="A2655" s="90" t="s">
        <v>8408</v>
      </c>
      <c r="B2655" s="91">
        <v>214.73239999999998</v>
      </c>
    </row>
    <row r="2656" spans="1:2" ht="14.4" x14ac:dyDescent="0.3">
      <c r="A2656" s="90" t="s">
        <v>8409</v>
      </c>
      <c r="B2656" s="91">
        <v>214.73239999999998</v>
      </c>
    </row>
    <row r="2657" spans="1:2" ht="14.4" x14ac:dyDescent="0.3">
      <c r="A2657" s="90" t="s">
        <v>8410</v>
      </c>
      <c r="B2657" s="91">
        <v>290.13240000000002</v>
      </c>
    </row>
    <row r="2658" spans="1:2" ht="14.4" x14ac:dyDescent="0.3">
      <c r="A2658" s="90" t="s">
        <v>8411</v>
      </c>
      <c r="B2658" s="91">
        <v>267.41239999999999</v>
      </c>
    </row>
    <row r="2659" spans="1:2" ht="14.4" x14ac:dyDescent="0.3">
      <c r="A2659" s="90" t="s">
        <v>8412</v>
      </c>
      <c r="B2659" s="91">
        <v>267.41239999999999</v>
      </c>
    </row>
    <row r="2660" spans="1:2" ht="14.4" x14ac:dyDescent="0.3">
      <c r="A2660" s="90" t="s">
        <v>8413</v>
      </c>
      <c r="B2660" s="91">
        <v>267.41239999999999</v>
      </c>
    </row>
    <row r="2661" spans="1:2" ht="14.4" x14ac:dyDescent="0.3">
      <c r="A2661" s="90" t="s">
        <v>8414</v>
      </c>
      <c r="B2661" s="91">
        <v>101.1472</v>
      </c>
    </row>
    <row r="2662" spans="1:2" ht="14.4" x14ac:dyDescent="0.3">
      <c r="A2662" s="90" t="s">
        <v>8415</v>
      </c>
      <c r="B2662" s="91">
        <v>95.647199999999998</v>
      </c>
    </row>
    <row r="2663" spans="1:2" ht="14.4" x14ac:dyDescent="0.3">
      <c r="A2663" s="90" t="s">
        <v>8416</v>
      </c>
      <c r="B2663" s="91">
        <v>95.647199999999998</v>
      </c>
    </row>
    <row r="2664" spans="1:2" ht="14.4" x14ac:dyDescent="0.3">
      <c r="A2664" s="90" t="s">
        <v>8417</v>
      </c>
      <c r="B2664" s="91">
        <v>95.647199999999998</v>
      </c>
    </row>
    <row r="2665" spans="1:2" ht="14.4" x14ac:dyDescent="0.3">
      <c r="A2665" s="90" t="s">
        <v>8418</v>
      </c>
      <c r="B2665" s="91">
        <v>103.1816</v>
      </c>
    </row>
    <row r="2666" spans="1:2" ht="14.4" x14ac:dyDescent="0.3">
      <c r="A2666" s="90" t="s">
        <v>8419</v>
      </c>
      <c r="B2666" s="91">
        <v>100.07159999999999</v>
      </c>
    </row>
    <row r="2667" spans="1:2" ht="14.4" x14ac:dyDescent="0.3">
      <c r="A2667" s="90" t="s">
        <v>8419</v>
      </c>
      <c r="B2667" s="91">
        <v>99.571599999999989</v>
      </c>
    </row>
    <row r="2668" spans="1:2" ht="14.4" x14ac:dyDescent="0.3">
      <c r="A2668" s="90" t="s">
        <v>8420</v>
      </c>
      <c r="B2668" s="91">
        <v>100.07159999999999</v>
      </c>
    </row>
    <row r="2669" spans="1:2" ht="14.4" x14ac:dyDescent="0.3">
      <c r="A2669" s="90" t="s">
        <v>8421</v>
      </c>
      <c r="B2669" s="91">
        <v>100.07159999999999</v>
      </c>
    </row>
    <row r="2670" spans="1:2" ht="14.4" x14ac:dyDescent="0.3">
      <c r="A2670" s="90" t="s">
        <v>8422</v>
      </c>
      <c r="B2670" s="91">
        <v>171.4528</v>
      </c>
    </row>
    <row r="2671" spans="1:2" ht="14.4" x14ac:dyDescent="0.3">
      <c r="A2671" s="90" t="s">
        <v>8423</v>
      </c>
      <c r="B2671" s="91">
        <v>168.00279999999998</v>
      </c>
    </row>
    <row r="2672" spans="1:2" ht="14.4" x14ac:dyDescent="0.3">
      <c r="A2672" s="90" t="s">
        <v>8423</v>
      </c>
      <c r="B2672" s="91">
        <v>174.36279999999999</v>
      </c>
    </row>
    <row r="2673" spans="1:2" ht="14.4" x14ac:dyDescent="0.3">
      <c r="A2673" s="90" t="s">
        <v>8424</v>
      </c>
      <c r="B2673" s="91">
        <v>174.36279999999999</v>
      </c>
    </row>
    <row r="2674" spans="1:2" ht="14.4" x14ac:dyDescent="0.3">
      <c r="A2674" s="90" t="s">
        <v>8425</v>
      </c>
      <c r="B2674" s="91">
        <v>174.36279999999999</v>
      </c>
    </row>
    <row r="2675" spans="1:2" ht="14.4" x14ac:dyDescent="0.3">
      <c r="A2675" s="90" t="s">
        <v>8426</v>
      </c>
      <c r="B2675" s="91">
        <v>529.83199999999999</v>
      </c>
    </row>
    <row r="2676" spans="1:2" ht="14.4" x14ac:dyDescent="0.3">
      <c r="A2676" s="90" t="s">
        <v>8427</v>
      </c>
      <c r="B2676" s="91">
        <v>517.79200000000003</v>
      </c>
    </row>
    <row r="2677" spans="1:2" ht="14.4" x14ac:dyDescent="0.3">
      <c r="A2677" s="90" t="s">
        <v>8428</v>
      </c>
      <c r="B2677" s="91">
        <v>105.46039999999999</v>
      </c>
    </row>
    <row r="2678" spans="1:2" ht="14.4" x14ac:dyDescent="0.3">
      <c r="A2678" s="90" t="s">
        <v>8429</v>
      </c>
      <c r="B2678" s="91">
        <v>103.6104</v>
      </c>
    </row>
    <row r="2679" spans="1:2" ht="14.4" x14ac:dyDescent="0.3">
      <c r="A2679" s="90" t="s">
        <v>8430</v>
      </c>
      <c r="B2679" s="91">
        <v>103.6104</v>
      </c>
    </row>
    <row r="2680" spans="1:2" ht="14.4" x14ac:dyDescent="0.3">
      <c r="A2680" s="90" t="s">
        <v>8431</v>
      </c>
      <c r="B2680" s="91">
        <v>103.6104</v>
      </c>
    </row>
    <row r="2681" spans="1:2" ht="14.4" x14ac:dyDescent="0.3">
      <c r="A2681" s="90" t="s">
        <v>8432</v>
      </c>
      <c r="B2681" s="91">
        <v>209.94200000000001</v>
      </c>
    </row>
    <row r="2682" spans="1:2" ht="14.4" x14ac:dyDescent="0.3">
      <c r="A2682" s="90" t="s">
        <v>8433</v>
      </c>
      <c r="B2682" s="91">
        <v>199.41199999999998</v>
      </c>
    </row>
    <row r="2683" spans="1:2" ht="14.4" x14ac:dyDescent="0.3">
      <c r="A2683" s="90" t="s">
        <v>8434</v>
      </c>
      <c r="B2683" s="91">
        <v>199.41199999999998</v>
      </c>
    </row>
    <row r="2684" spans="1:2" ht="14.4" x14ac:dyDescent="0.3">
      <c r="A2684" s="90" t="s">
        <v>8435</v>
      </c>
      <c r="B2684" s="91">
        <v>199.41199999999998</v>
      </c>
    </row>
    <row r="2685" spans="1:2" ht="14.4" x14ac:dyDescent="0.3">
      <c r="A2685" s="90" t="s">
        <v>8436</v>
      </c>
      <c r="B2685" s="91">
        <v>109.88679999999999</v>
      </c>
    </row>
    <row r="2686" spans="1:2" ht="14.4" x14ac:dyDescent="0.3">
      <c r="A2686" s="90" t="s">
        <v>8437</v>
      </c>
      <c r="B2686" s="91">
        <v>108.7268</v>
      </c>
    </row>
    <row r="2687" spans="1:2" ht="14.4" x14ac:dyDescent="0.3">
      <c r="A2687" s="90" t="s">
        <v>8438</v>
      </c>
      <c r="B2687" s="91">
        <v>108.7268</v>
      </c>
    </row>
    <row r="2688" spans="1:2" ht="14.4" x14ac:dyDescent="0.3">
      <c r="A2688" s="90" t="s">
        <v>8439</v>
      </c>
      <c r="B2688" s="91">
        <v>108.7268</v>
      </c>
    </row>
    <row r="2689" spans="1:2" ht="14.4" x14ac:dyDescent="0.3">
      <c r="A2689" s="90" t="s">
        <v>8440</v>
      </c>
      <c r="B2689" s="91">
        <v>232.60284799999999</v>
      </c>
    </row>
    <row r="2690" spans="1:2" ht="14.4" x14ac:dyDescent="0.3">
      <c r="A2690" s="90" t="s">
        <v>8441</v>
      </c>
      <c r="B2690" s="91">
        <v>102.59832087999999</v>
      </c>
    </row>
    <row r="2691" spans="1:2" ht="14.4" x14ac:dyDescent="0.3">
      <c r="A2691" s="90" t="s">
        <v>8442</v>
      </c>
      <c r="B2691" s="91">
        <v>100.46832087999999</v>
      </c>
    </row>
    <row r="2692" spans="1:2" ht="14.4" x14ac:dyDescent="0.3">
      <c r="A2692" s="90" t="s">
        <v>8443</v>
      </c>
      <c r="B2692" s="91">
        <v>236.1329748</v>
      </c>
    </row>
    <row r="2693" spans="1:2" ht="14.4" x14ac:dyDescent="0.3">
      <c r="A2693" s="90" t="s">
        <v>8444</v>
      </c>
      <c r="B2693" s="91">
        <v>223.67297479999999</v>
      </c>
    </row>
    <row r="2694" spans="1:2" ht="14.4" x14ac:dyDescent="0.3">
      <c r="A2694" s="90" t="s">
        <v>8445</v>
      </c>
      <c r="B2694" s="91">
        <v>122.14155792</v>
      </c>
    </row>
    <row r="2695" spans="1:2" ht="14.4" x14ac:dyDescent="0.3">
      <c r="A2695" s="90" t="s">
        <v>8446</v>
      </c>
      <c r="B2695" s="91">
        <v>120.48155792</v>
      </c>
    </row>
    <row r="2696" spans="1:2" ht="14.4" x14ac:dyDescent="0.3">
      <c r="A2696" s="90" t="s">
        <v>8447</v>
      </c>
      <c r="B2696" s="91">
        <v>290.13240000000002</v>
      </c>
    </row>
    <row r="2697" spans="1:2" ht="14.4" x14ac:dyDescent="0.3">
      <c r="A2697" s="90" t="s">
        <v>8448</v>
      </c>
      <c r="B2697" s="91">
        <v>267.41239999999999</v>
      </c>
    </row>
    <row r="2698" spans="1:2" ht="14.4" x14ac:dyDescent="0.3">
      <c r="A2698" s="90" t="s">
        <v>8449</v>
      </c>
      <c r="B2698" s="91">
        <v>297.38479999999998</v>
      </c>
    </row>
    <row r="2699" spans="1:2" ht="14.4" x14ac:dyDescent="0.3">
      <c r="A2699" s="90" t="s">
        <v>8450</v>
      </c>
      <c r="B2699" s="91">
        <v>275.84480000000002</v>
      </c>
    </row>
    <row r="2700" spans="1:2" ht="14.4" x14ac:dyDescent="0.3">
      <c r="A2700" s="90" t="s">
        <v>8451</v>
      </c>
      <c r="B2700" s="91">
        <v>275.84480000000002</v>
      </c>
    </row>
    <row r="2701" spans="1:2" ht="14.4" x14ac:dyDescent="0.3">
      <c r="A2701" s="90" t="s">
        <v>8452</v>
      </c>
      <c r="B2701" s="91">
        <v>275.84480000000002</v>
      </c>
    </row>
    <row r="2702" spans="1:2" ht="14.4" x14ac:dyDescent="0.3">
      <c r="A2702" s="90" t="s">
        <v>8453</v>
      </c>
      <c r="B2702" s="91">
        <v>101.1472</v>
      </c>
    </row>
    <row r="2703" spans="1:2" ht="14.4" x14ac:dyDescent="0.3">
      <c r="A2703" s="90" t="s">
        <v>8454</v>
      </c>
      <c r="B2703" s="91">
        <v>95.647199999999998</v>
      </c>
    </row>
    <row r="2704" spans="1:2" ht="14.4" x14ac:dyDescent="0.3">
      <c r="A2704" s="90" t="s">
        <v>8455</v>
      </c>
      <c r="B2704" s="91">
        <v>95.647199999999998</v>
      </c>
    </row>
    <row r="2705" spans="1:2" ht="14.4" x14ac:dyDescent="0.3">
      <c r="A2705" s="90" t="s">
        <v>8456</v>
      </c>
      <c r="B2705" s="91">
        <v>95.647199999999998</v>
      </c>
    </row>
    <row r="2706" spans="1:2" ht="14.4" x14ac:dyDescent="0.3">
      <c r="A2706" s="90" t="s">
        <v>8457</v>
      </c>
      <c r="B2706" s="91">
        <v>529.83199999999999</v>
      </c>
    </row>
    <row r="2707" spans="1:2" ht="14.4" x14ac:dyDescent="0.3">
      <c r="A2707" s="90" t="s">
        <v>8458</v>
      </c>
      <c r="B2707" s="91">
        <v>517.79200000000003</v>
      </c>
    </row>
    <row r="2708" spans="1:2" ht="14.4" x14ac:dyDescent="0.3">
      <c r="A2708" s="90" t="s">
        <v>8459</v>
      </c>
      <c r="B2708" s="91">
        <v>105.46039999999999</v>
      </c>
    </row>
    <row r="2709" spans="1:2" ht="14.4" x14ac:dyDescent="0.3">
      <c r="A2709" s="90" t="s">
        <v>8460</v>
      </c>
      <c r="B2709" s="91">
        <v>103.6104</v>
      </c>
    </row>
    <row r="2710" spans="1:2" ht="14.4" x14ac:dyDescent="0.3">
      <c r="A2710" s="90" t="s">
        <v>8461</v>
      </c>
      <c r="B2710" s="91">
        <v>103.6104</v>
      </c>
    </row>
    <row r="2711" spans="1:2" ht="14.4" x14ac:dyDescent="0.3">
      <c r="A2711" s="90" t="s">
        <v>8462</v>
      </c>
      <c r="B2711" s="91">
        <v>103.6104</v>
      </c>
    </row>
    <row r="2712" spans="1:2" ht="14.4" x14ac:dyDescent="0.3">
      <c r="A2712" s="90" t="s">
        <v>8463</v>
      </c>
      <c r="B2712" s="91">
        <v>209.94200000000001</v>
      </c>
    </row>
    <row r="2713" spans="1:2" ht="14.4" x14ac:dyDescent="0.3">
      <c r="A2713" s="90" t="s">
        <v>8464</v>
      </c>
      <c r="B2713" s="91">
        <v>199.41199999999998</v>
      </c>
    </row>
    <row r="2714" spans="1:2" ht="14.4" x14ac:dyDescent="0.3">
      <c r="A2714" s="90" t="s">
        <v>8465</v>
      </c>
      <c r="B2714" s="91">
        <v>199.41199999999998</v>
      </c>
    </row>
    <row r="2715" spans="1:2" ht="14.4" x14ac:dyDescent="0.3">
      <c r="A2715" s="90" t="s">
        <v>8466</v>
      </c>
      <c r="B2715" s="91">
        <v>199.41199999999998</v>
      </c>
    </row>
    <row r="2716" spans="1:2" ht="14.4" x14ac:dyDescent="0.3">
      <c r="A2716" s="90" t="s">
        <v>8467</v>
      </c>
      <c r="B2716" s="91">
        <v>109.88679999999999</v>
      </c>
    </row>
    <row r="2717" spans="1:2" ht="14.4" x14ac:dyDescent="0.3">
      <c r="A2717" s="90" t="s">
        <v>8468</v>
      </c>
      <c r="B2717" s="91">
        <v>108.7268</v>
      </c>
    </row>
    <row r="2718" spans="1:2" ht="14.4" x14ac:dyDescent="0.3">
      <c r="A2718" s="90" t="s">
        <v>8469</v>
      </c>
      <c r="B2718" s="91">
        <v>108.7268</v>
      </c>
    </row>
    <row r="2719" spans="1:2" ht="14.4" x14ac:dyDescent="0.3">
      <c r="A2719" s="90" t="s">
        <v>8470</v>
      </c>
      <c r="B2719" s="91">
        <v>108.7268</v>
      </c>
    </row>
    <row r="2720" spans="1:2" ht="14.4" x14ac:dyDescent="0.3">
      <c r="A2720" s="90" t="s">
        <v>8471</v>
      </c>
      <c r="B2720" s="91">
        <v>232.60284799999999</v>
      </c>
    </row>
    <row r="2721" spans="1:2" ht="14.4" x14ac:dyDescent="0.3">
      <c r="A2721" s="90" t="s">
        <v>8472</v>
      </c>
      <c r="B2721" s="91">
        <v>232.60284799999999</v>
      </c>
    </row>
    <row r="2722" spans="1:2" ht="14.4" x14ac:dyDescent="0.3">
      <c r="A2722" s="90" t="s">
        <v>8473</v>
      </c>
      <c r="B2722" s="91">
        <v>102.50832088</v>
      </c>
    </row>
    <row r="2723" spans="1:2" ht="14.4" x14ac:dyDescent="0.3">
      <c r="A2723" s="90" t="s">
        <v>8474</v>
      </c>
      <c r="B2723" s="91">
        <v>100.37832087999999</v>
      </c>
    </row>
    <row r="2724" spans="1:2" ht="14.4" x14ac:dyDescent="0.3">
      <c r="A2724" s="90" t="s">
        <v>8475</v>
      </c>
      <c r="B2724" s="91">
        <v>236.1329748</v>
      </c>
    </row>
    <row r="2725" spans="1:2" ht="14.4" x14ac:dyDescent="0.3">
      <c r="A2725" s="90" t="s">
        <v>8476</v>
      </c>
      <c r="B2725" s="91">
        <v>223.67297479999999</v>
      </c>
    </row>
    <row r="2726" spans="1:2" ht="14.4" x14ac:dyDescent="0.3">
      <c r="A2726" s="90" t="s">
        <v>8477</v>
      </c>
      <c r="B2726" s="91">
        <v>121.93155792</v>
      </c>
    </row>
    <row r="2727" spans="1:2" ht="14.4" x14ac:dyDescent="0.3">
      <c r="A2727" s="90" t="s">
        <v>8478</v>
      </c>
      <c r="B2727" s="91">
        <v>120.27155791999999</v>
      </c>
    </row>
    <row r="2728" spans="1:2" ht="14.4" x14ac:dyDescent="0.3">
      <c r="A2728" s="90" t="s">
        <v>8479</v>
      </c>
      <c r="B2728" s="91">
        <v>290.13240000000002</v>
      </c>
    </row>
    <row r="2729" spans="1:2" ht="14.4" x14ac:dyDescent="0.3">
      <c r="A2729" s="90" t="s">
        <v>8480</v>
      </c>
      <c r="B2729" s="91">
        <v>267.41239999999999</v>
      </c>
    </row>
    <row r="2730" spans="1:2" ht="14.4" x14ac:dyDescent="0.3">
      <c r="A2730" s="90" t="s">
        <v>8481</v>
      </c>
      <c r="B2730" s="91">
        <v>297.38479999999998</v>
      </c>
    </row>
    <row r="2731" spans="1:2" ht="14.4" x14ac:dyDescent="0.3">
      <c r="A2731" s="90" t="s">
        <v>8482</v>
      </c>
      <c r="B2731" s="91">
        <v>275.84480000000002</v>
      </c>
    </row>
    <row r="2732" spans="1:2" ht="14.4" x14ac:dyDescent="0.3">
      <c r="A2732" s="90" t="s">
        <v>8483</v>
      </c>
      <c r="B2732" s="91">
        <v>275.84480000000002</v>
      </c>
    </row>
    <row r="2733" spans="1:2" ht="14.4" x14ac:dyDescent="0.3">
      <c r="A2733" s="90" t="s">
        <v>8484</v>
      </c>
      <c r="B2733" s="91">
        <v>275.84480000000002</v>
      </c>
    </row>
    <row r="2734" spans="1:2" ht="14.4" x14ac:dyDescent="0.3">
      <c r="A2734" s="90" t="s">
        <v>8485</v>
      </c>
      <c r="B2734" s="91">
        <v>101.1472</v>
      </c>
    </row>
    <row r="2735" spans="1:2" ht="14.4" x14ac:dyDescent="0.3">
      <c r="A2735" s="90" t="s">
        <v>8486</v>
      </c>
      <c r="B2735" s="91">
        <v>95.647199999999998</v>
      </c>
    </row>
    <row r="2736" spans="1:2" ht="14.4" x14ac:dyDescent="0.3">
      <c r="A2736" s="90" t="s">
        <v>8487</v>
      </c>
      <c r="B2736" s="91">
        <v>95.647199999999998</v>
      </c>
    </row>
    <row r="2737" spans="1:2" ht="14.4" x14ac:dyDescent="0.3">
      <c r="A2737" s="90" t="s">
        <v>8488</v>
      </c>
      <c r="B2737" s="91">
        <v>95.647199999999998</v>
      </c>
    </row>
    <row r="2738" spans="1:2" ht="14.4" x14ac:dyDescent="0.3">
      <c r="A2738" s="90" t="s">
        <v>8489</v>
      </c>
      <c r="B2738" s="91">
        <v>232.60284799999999</v>
      </c>
    </row>
    <row r="2739" spans="1:2" ht="14.4" x14ac:dyDescent="0.3">
      <c r="A2739" s="90" t="s">
        <v>8490</v>
      </c>
      <c r="B2739" s="91">
        <v>102.59832087999999</v>
      </c>
    </row>
    <row r="2740" spans="1:2" ht="14.4" x14ac:dyDescent="0.3">
      <c r="A2740" s="90" t="s">
        <v>5667</v>
      </c>
      <c r="B2740" s="91">
        <v>100.46832087999999</v>
      </c>
    </row>
    <row r="2741" spans="1:2" ht="14.4" x14ac:dyDescent="0.3">
      <c r="A2741" s="90" t="s">
        <v>8491</v>
      </c>
      <c r="B2741" s="91">
        <v>236.1329748</v>
      </c>
    </row>
    <row r="2742" spans="1:2" ht="14.4" x14ac:dyDescent="0.3">
      <c r="A2742" s="90" t="s">
        <v>5668</v>
      </c>
      <c r="B2742" s="91">
        <v>223.67297479999999</v>
      </c>
    </row>
    <row r="2743" spans="1:2" ht="14.4" x14ac:dyDescent="0.3">
      <c r="A2743" s="90" t="s">
        <v>8492</v>
      </c>
      <c r="B2743" s="91">
        <v>122.14155792</v>
      </c>
    </row>
    <row r="2744" spans="1:2" ht="14.4" x14ac:dyDescent="0.3">
      <c r="A2744" s="90" t="s">
        <v>5669</v>
      </c>
      <c r="B2744" s="91">
        <v>120.48155792</v>
      </c>
    </row>
    <row r="2745" spans="1:2" ht="14.4" x14ac:dyDescent="0.3">
      <c r="A2745" s="90" t="s">
        <v>8493</v>
      </c>
      <c r="B2745" s="91">
        <v>290.13240000000002</v>
      </c>
    </row>
    <row r="2746" spans="1:2" ht="14.4" x14ac:dyDescent="0.3">
      <c r="A2746" s="90" t="s">
        <v>5670</v>
      </c>
      <c r="B2746" s="91">
        <v>267.41239999999999</v>
      </c>
    </row>
    <row r="2747" spans="1:2" ht="14.4" x14ac:dyDescent="0.3">
      <c r="A2747" s="90" t="s">
        <v>8494</v>
      </c>
      <c r="B2747" s="91">
        <v>232.60284799999999</v>
      </c>
    </row>
    <row r="2748" spans="1:2" ht="14.4" x14ac:dyDescent="0.3">
      <c r="A2748" s="90" t="s">
        <v>8495</v>
      </c>
      <c r="B2748" s="91">
        <v>102.50832088</v>
      </c>
    </row>
    <row r="2749" spans="1:2" ht="14.4" x14ac:dyDescent="0.3">
      <c r="A2749" s="90" t="s">
        <v>8496</v>
      </c>
      <c r="B2749" s="91">
        <v>100.37832087999999</v>
      </c>
    </row>
    <row r="2750" spans="1:2" ht="14.4" x14ac:dyDescent="0.3">
      <c r="A2750" s="90" t="s">
        <v>8497</v>
      </c>
      <c r="B2750" s="91">
        <v>236.1329748</v>
      </c>
    </row>
    <row r="2751" spans="1:2" ht="14.4" x14ac:dyDescent="0.3">
      <c r="A2751" s="90" t="s">
        <v>8498</v>
      </c>
      <c r="B2751" s="91">
        <v>223.67297479999999</v>
      </c>
    </row>
    <row r="2752" spans="1:2" ht="14.4" x14ac:dyDescent="0.3">
      <c r="A2752" s="90" t="s">
        <v>8499</v>
      </c>
      <c r="B2752" s="91">
        <v>121.93155792</v>
      </c>
    </row>
    <row r="2753" spans="1:2" ht="14.4" x14ac:dyDescent="0.3">
      <c r="A2753" s="90" t="s">
        <v>8500</v>
      </c>
      <c r="B2753" s="91">
        <v>120.27155791999999</v>
      </c>
    </row>
    <row r="2754" spans="1:2" ht="14.4" x14ac:dyDescent="0.3">
      <c r="A2754" s="90" t="s">
        <v>8501</v>
      </c>
      <c r="B2754" s="91">
        <v>290.13240000000002</v>
      </c>
    </row>
    <row r="2755" spans="1:2" ht="14.4" x14ac:dyDescent="0.3">
      <c r="A2755" s="90" t="s">
        <v>8502</v>
      </c>
      <c r="B2755" s="91">
        <v>267.41239999999999</v>
      </c>
    </row>
    <row r="2756" spans="1:2" ht="14.4" x14ac:dyDescent="0.3">
      <c r="A2756" s="90" t="s">
        <v>8503</v>
      </c>
      <c r="B2756" s="91">
        <v>429.17200000000003</v>
      </c>
    </row>
    <row r="2757" spans="1:2" ht="14.4" x14ac:dyDescent="0.3">
      <c r="A2757" s="90" t="s">
        <v>8504</v>
      </c>
      <c r="B2757" s="91">
        <v>226.66239999999999</v>
      </c>
    </row>
    <row r="2758" spans="1:2" ht="14.4" x14ac:dyDescent="0.3">
      <c r="A2758" s="90" t="s">
        <v>8505</v>
      </c>
      <c r="B2758" s="91">
        <v>214.73239999999998</v>
      </c>
    </row>
    <row r="2759" spans="1:2" ht="14.4" x14ac:dyDescent="0.3">
      <c r="A2759" s="90" t="s">
        <v>8506</v>
      </c>
      <c r="B2759" s="91">
        <v>214.73239999999998</v>
      </c>
    </row>
    <row r="2760" spans="1:2" ht="14.4" x14ac:dyDescent="0.3">
      <c r="A2760" s="90" t="s">
        <v>8507</v>
      </c>
      <c r="B2760" s="91">
        <v>214.73239999999998</v>
      </c>
    </row>
    <row r="2761" spans="1:2" ht="14.4" x14ac:dyDescent="0.3">
      <c r="A2761" s="90" t="s">
        <v>8508</v>
      </c>
      <c r="B2761" s="91">
        <v>290.13240000000002</v>
      </c>
    </row>
    <row r="2762" spans="1:2" ht="14.4" x14ac:dyDescent="0.3">
      <c r="A2762" s="90" t="s">
        <v>6105</v>
      </c>
      <c r="B2762" s="91">
        <v>267.41239999999999</v>
      </c>
    </row>
    <row r="2763" spans="1:2" ht="14.4" x14ac:dyDescent="0.3">
      <c r="A2763" s="90" t="s">
        <v>8509</v>
      </c>
      <c r="B2763" s="91">
        <v>267.41239999999999</v>
      </c>
    </row>
    <row r="2764" spans="1:2" ht="14.4" x14ac:dyDescent="0.3">
      <c r="A2764" s="90" t="s">
        <v>8510</v>
      </c>
      <c r="B2764" s="91">
        <v>267.41239999999999</v>
      </c>
    </row>
    <row r="2765" spans="1:2" ht="14.4" x14ac:dyDescent="0.3">
      <c r="A2765" s="90" t="s">
        <v>8511</v>
      </c>
      <c r="B2765" s="91">
        <v>101.1472</v>
      </c>
    </row>
    <row r="2766" spans="1:2" ht="14.4" x14ac:dyDescent="0.3">
      <c r="A2766" s="90" t="s">
        <v>5671</v>
      </c>
      <c r="B2766" s="91">
        <v>95.647199999999998</v>
      </c>
    </row>
    <row r="2767" spans="1:2" ht="14.4" x14ac:dyDescent="0.3">
      <c r="A2767" s="90" t="s">
        <v>8512</v>
      </c>
      <c r="B2767" s="91">
        <v>95.647199999999998</v>
      </c>
    </row>
    <row r="2768" spans="1:2" ht="14.4" x14ac:dyDescent="0.3">
      <c r="A2768" s="90" t="s">
        <v>8513</v>
      </c>
      <c r="B2768" s="91">
        <v>95.647199999999998</v>
      </c>
    </row>
    <row r="2769" spans="1:2" ht="14.4" x14ac:dyDescent="0.3">
      <c r="A2769" s="90" t="s">
        <v>8514</v>
      </c>
      <c r="B2769" s="91">
        <v>103.1816</v>
      </c>
    </row>
    <row r="2770" spans="1:2" ht="14.4" x14ac:dyDescent="0.3">
      <c r="A2770" s="90" t="s">
        <v>8515</v>
      </c>
      <c r="B2770" s="91">
        <v>100.07159999999999</v>
      </c>
    </row>
    <row r="2771" spans="1:2" ht="14.4" x14ac:dyDescent="0.3">
      <c r="A2771" s="90" t="s">
        <v>8515</v>
      </c>
      <c r="B2771" s="91">
        <v>100.07159999999999</v>
      </c>
    </row>
    <row r="2772" spans="1:2" ht="14.4" x14ac:dyDescent="0.3">
      <c r="A2772" s="90" t="s">
        <v>8516</v>
      </c>
      <c r="B2772" s="91">
        <v>100.07159999999999</v>
      </c>
    </row>
    <row r="2773" spans="1:2" ht="14.4" x14ac:dyDescent="0.3">
      <c r="A2773" s="90" t="s">
        <v>8517</v>
      </c>
      <c r="B2773" s="91">
        <v>100.07159999999999</v>
      </c>
    </row>
    <row r="2774" spans="1:2" ht="14.4" x14ac:dyDescent="0.3">
      <c r="A2774" s="90" t="s">
        <v>8518</v>
      </c>
      <c r="B2774" s="91">
        <v>171.4528</v>
      </c>
    </row>
    <row r="2775" spans="1:2" ht="14.4" x14ac:dyDescent="0.3">
      <c r="A2775" s="90" t="s">
        <v>8519</v>
      </c>
      <c r="B2775" s="91">
        <v>174.36279999999999</v>
      </c>
    </row>
    <row r="2776" spans="1:2" ht="14.4" x14ac:dyDescent="0.3">
      <c r="A2776" s="90" t="s">
        <v>8519</v>
      </c>
      <c r="B2776" s="91">
        <v>174.36279999999999</v>
      </c>
    </row>
    <row r="2777" spans="1:2" ht="14.4" x14ac:dyDescent="0.3">
      <c r="A2777" s="90" t="s">
        <v>8520</v>
      </c>
      <c r="B2777" s="91">
        <v>174.36279999999999</v>
      </c>
    </row>
    <row r="2778" spans="1:2" ht="14.4" x14ac:dyDescent="0.3">
      <c r="A2778" s="90" t="s">
        <v>8521</v>
      </c>
      <c r="B2778" s="91">
        <v>174.36279999999999</v>
      </c>
    </row>
    <row r="2779" spans="1:2" ht="14.4" x14ac:dyDescent="0.3">
      <c r="A2779" s="90" t="s">
        <v>8522</v>
      </c>
      <c r="B2779" s="91">
        <v>424.97359999999998</v>
      </c>
    </row>
    <row r="2780" spans="1:2" ht="14.4" x14ac:dyDescent="0.3">
      <c r="A2780" s="90" t="s">
        <v>8523</v>
      </c>
      <c r="B2780" s="91">
        <v>415.29359999999997</v>
      </c>
    </row>
    <row r="2781" spans="1:2" ht="14.4" x14ac:dyDescent="0.3">
      <c r="A2781" s="90" t="s">
        <v>8524</v>
      </c>
      <c r="B2781" s="91">
        <v>415.29359999999997</v>
      </c>
    </row>
    <row r="2782" spans="1:2" ht="14.4" x14ac:dyDescent="0.3">
      <c r="A2782" s="90" t="s">
        <v>8525</v>
      </c>
      <c r="B2782" s="91">
        <v>415.29359999999997</v>
      </c>
    </row>
    <row r="2783" spans="1:2" ht="14.4" x14ac:dyDescent="0.3">
      <c r="A2783" s="90" t="s">
        <v>8526</v>
      </c>
      <c r="B2783" s="91">
        <v>115.9192</v>
      </c>
    </row>
    <row r="2784" spans="1:2" ht="14.4" x14ac:dyDescent="0.3">
      <c r="A2784" s="90" t="s">
        <v>8527</v>
      </c>
      <c r="B2784" s="91">
        <v>114.00919999999999</v>
      </c>
    </row>
    <row r="2785" spans="1:2" ht="14.4" x14ac:dyDescent="0.3">
      <c r="A2785" s="90" t="s">
        <v>8528</v>
      </c>
      <c r="B2785" s="91">
        <v>114.00919999999999</v>
      </c>
    </row>
    <row r="2786" spans="1:2" ht="14.4" x14ac:dyDescent="0.3">
      <c r="A2786" s="90" t="s">
        <v>8529</v>
      </c>
      <c r="B2786" s="91">
        <v>114.00919999999999</v>
      </c>
    </row>
    <row r="2787" spans="1:2" ht="14.4" x14ac:dyDescent="0.3">
      <c r="A2787" s="90" t="s">
        <v>8530</v>
      </c>
      <c r="B2787" s="91">
        <v>224.208</v>
      </c>
    </row>
    <row r="2788" spans="1:2" ht="14.4" x14ac:dyDescent="0.3">
      <c r="A2788" s="90" t="s">
        <v>8531</v>
      </c>
      <c r="B2788" s="91">
        <v>215.03800000000001</v>
      </c>
    </row>
    <row r="2789" spans="1:2" ht="14.4" x14ac:dyDescent="0.3">
      <c r="A2789" s="90" t="s">
        <v>8532</v>
      </c>
      <c r="B2789" s="91">
        <v>215.03800000000001</v>
      </c>
    </row>
    <row r="2790" spans="1:2" ht="14.4" x14ac:dyDescent="0.3">
      <c r="A2790" s="90" t="s">
        <v>8533</v>
      </c>
      <c r="B2790" s="91">
        <v>215.03800000000001</v>
      </c>
    </row>
    <row r="2791" spans="1:2" ht="14.4" x14ac:dyDescent="0.3">
      <c r="A2791" s="90" t="s">
        <v>8534</v>
      </c>
      <c r="B2791" s="91">
        <v>123.2764</v>
      </c>
    </row>
    <row r="2792" spans="1:2" ht="14.4" x14ac:dyDescent="0.3">
      <c r="A2792" s="90" t="s">
        <v>8535</v>
      </c>
      <c r="B2792" s="91">
        <v>121.31639999999999</v>
      </c>
    </row>
    <row r="2793" spans="1:2" ht="14.4" x14ac:dyDescent="0.3">
      <c r="A2793" s="90" t="s">
        <v>8536</v>
      </c>
      <c r="B2793" s="91">
        <v>121.31639999999999</v>
      </c>
    </row>
    <row r="2794" spans="1:2" ht="14.4" x14ac:dyDescent="0.3">
      <c r="A2794" s="90" t="s">
        <v>8537</v>
      </c>
      <c r="B2794" s="91">
        <v>121.31639999999999</v>
      </c>
    </row>
    <row r="2795" spans="1:2" ht="14.4" x14ac:dyDescent="0.3">
      <c r="A2795" s="90" t="s">
        <v>8538</v>
      </c>
      <c r="B2795" s="91">
        <v>99.602800000000002</v>
      </c>
    </row>
    <row r="2796" spans="1:2" ht="14.4" x14ac:dyDescent="0.3">
      <c r="A2796" s="90" t="s">
        <v>8539</v>
      </c>
      <c r="B2796" s="91">
        <v>95.362799999999993</v>
      </c>
    </row>
    <row r="2797" spans="1:2" ht="14.4" x14ac:dyDescent="0.3">
      <c r="A2797" s="90" t="s">
        <v>8540</v>
      </c>
      <c r="B2797" s="91">
        <v>95.362799999999993</v>
      </c>
    </row>
    <row r="2798" spans="1:2" ht="14.4" x14ac:dyDescent="0.3">
      <c r="A2798" s="90" t="s">
        <v>8541</v>
      </c>
      <c r="B2798" s="91">
        <v>95.362799999999993</v>
      </c>
    </row>
    <row r="2799" spans="1:2" ht="14.4" x14ac:dyDescent="0.3">
      <c r="A2799" s="90" t="s">
        <v>8542</v>
      </c>
      <c r="B2799" s="91">
        <v>244.75959999999998</v>
      </c>
    </row>
    <row r="2800" spans="1:2" ht="14.4" x14ac:dyDescent="0.3">
      <c r="A2800" s="90" t="s">
        <v>8543</v>
      </c>
      <c r="B2800" s="91">
        <v>228.40960000000001</v>
      </c>
    </row>
    <row r="2801" spans="1:2" ht="14.4" x14ac:dyDescent="0.3">
      <c r="A2801" s="90" t="s">
        <v>8544</v>
      </c>
      <c r="B2801" s="91">
        <v>228.40960000000001</v>
      </c>
    </row>
    <row r="2802" spans="1:2" ht="14.4" x14ac:dyDescent="0.3">
      <c r="A2802" s="90" t="s">
        <v>8545</v>
      </c>
      <c r="B2802" s="91">
        <v>228.40960000000001</v>
      </c>
    </row>
    <row r="2803" spans="1:2" ht="14.4" x14ac:dyDescent="0.3">
      <c r="A2803" s="90" t="s">
        <v>8546</v>
      </c>
      <c r="B2803" s="91">
        <v>90.767600000000002</v>
      </c>
    </row>
    <row r="2804" spans="1:2" ht="14.4" x14ac:dyDescent="0.3">
      <c r="A2804" s="90" t="s">
        <v>8547</v>
      </c>
      <c r="B2804" s="91">
        <v>85.707599999999999</v>
      </c>
    </row>
    <row r="2805" spans="1:2" ht="14.4" x14ac:dyDescent="0.3">
      <c r="A2805" s="90" t="s">
        <v>8548</v>
      </c>
      <c r="B2805" s="91">
        <v>85.707599999999999</v>
      </c>
    </row>
    <row r="2806" spans="1:2" ht="14.4" x14ac:dyDescent="0.3">
      <c r="A2806" s="90" t="s">
        <v>8549</v>
      </c>
      <c r="B2806" s="91">
        <v>85.707599999999999</v>
      </c>
    </row>
    <row r="2807" spans="1:2" ht="14.4" x14ac:dyDescent="0.3">
      <c r="A2807" s="90" t="s">
        <v>8550</v>
      </c>
      <c r="B2807" s="91">
        <v>260.01160000000004</v>
      </c>
    </row>
    <row r="2808" spans="1:2" ht="14.4" x14ac:dyDescent="0.3">
      <c r="A2808" s="90" t="s">
        <v>8551</v>
      </c>
      <c r="B2808" s="91">
        <v>254.77160000000001</v>
      </c>
    </row>
    <row r="2809" spans="1:2" ht="14.4" x14ac:dyDescent="0.3">
      <c r="A2809" s="90" t="s">
        <v>8552</v>
      </c>
      <c r="B2809" s="91">
        <v>254.77160000000001</v>
      </c>
    </row>
    <row r="2810" spans="1:2" ht="14.4" x14ac:dyDescent="0.3">
      <c r="A2810" s="90" t="s">
        <v>8553</v>
      </c>
      <c r="B2810" s="91">
        <v>254.77160000000001</v>
      </c>
    </row>
    <row r="2811" spans="1:2" ht="14.4" x14ac:dyDescent="0.3">
      <c r="A2811" s="90" t="s">
        <v>8554</v>
      </c>
      <c r="B2811" s="91">
        <v>241.8784</v>
      </c>
    </row>
    <row r="2812" spans="1:2" ht="14.4" x14ac:dyDescent="0.3">
      <c r="A2812" s="90" t="s">
        <v>8555</v>
      </c>
      <c r="B2812" s="91">
        <v>225.42839999999998</v>
      </c>
    </row>
    <row r="2813" spans="1:2" ht="14.4" x14ac:dyDescent="0.3">
      <c r="A2813" s="90" t="s">
        <v>8556</v>
      </c>
      <c r="B2813" s="91">
        <v>225.42839999999998</v>
      </c>
    </row>
    <row r="2814" spans="1:2" ht="14.4" x14ac:dyDescent="0.3">
      <c r="A2814" s="90" t="s">
        <v>8557</v>
      </c>
      <c r="B2814" s="91">
        <v>225.42839999999998</v>
      </c>
    </row>
    <row r="2815" spans="1:2" ht="14.4" x14ac:dyDescent="0.3">
      <c r="A2815" s="90" t="s">
        <v>8558</v>
      </c>
      <c r="B2815" s="91">
        <v>424.83359999999999</v>
      </c>
    </row>
    <row r="2816" spans="1:2" ht="14.4" x14ac:dyDescent="0.3">
      <c r="A2816" s="90" t="s">
        <v>8559</v>
      </c>
      <c r="B2816" s="91">
        <v>415.29359999999997</v>
      </c>
    </row>
    <row r="2817" spans="1:2" ht="14.4" x14ac:dyDescent="0.3">
      <c r="A2817" s="90" t="s">
        <v>8560</v>
      </c>
      <c r="B2817" s="91">
        <v>415.29359999999997</v>
      </c>
    </row>
    <row r="2818" spans="1:2" ht="14.4" x14ac:dyDescent="0.3">
      <c r="A2818" s="90" t="s">
        <v>8561</v>
      </c>
      <c r="B2818" s="91">
        <v>415.29359999999997</v>
      </c>
    </row>
    <row r="2819" spans="1:2" ht="14.4" x14ac:dyDescent="0.3">
      <c r="A2819" s="90" t="s">
        <v>8562</v>
      </c>
      <c r="B2819" s="91">
        <v>115.6992</v>
      </c>
    </row>
    <row r="2820" spans="1:2" ht="14.4" x14ac:dyDescent="0.3">
      <c r="A2820" s="90" t="s">
        <v>8563</v>
      </c>
      <c r="B2820" s="91">
        <v>114.00919999999999</v>
      </c>
    </row>
    <row r="2821" spans="1:2" ht="14.4" x14ac:dyDescent="0.3">
      <c r="A2821" s="90" t="s">
        <v>8564</v>
      </c>
      <c r="B2821" s="91">
        <v>114.00919999999999</v>
      </c>
    </row>
    <row r="2822" spans="1:2" ht="14.4" x14ac:dyDescent="0.3">
      <c r="A2822" s="90" t="s">
        <v>8565</v>
      </c>
      <c r="B2822" s="91">
        <v>114.00919999999999</v>
      </c>
    </row>
    <row r="2823" spans="1:2" ht="14.4" x14ac:dyDescent="0.3">
      <c r="A2823" s="90" t="s">
        <v>8566</v>
      </c>
      <c r="B2823" s="91">
        <v>232.65800000000002</v>
      </c>
    </row>
    <row r="2824" spans="1:2" ht="14.4" x14ac:dyDescent="0.3">
      <c r="A2824" s="90" t="s">
        <v>8567</v>
      </c>
      <c r="B2824" s="91">
        <v>222.24799999999999</v>
      </c>
    </row>
    <row r="2825" spans="1:2" ht="14.4" x14ac:dyDescent="0.3">
      <c r="A2825" s="90" t="s">
        <v>8568</v>
      </c>
      <c r="B2825" s="91">
        <v>222.24799999999999</v>
      </c>
    </row>
    <row r="2826" spans="1:2" ht="14.4" x14ac:dyDescent="0.3">
      <c r="A2826" s="90" t="s">
        <v>8569</v>
      </c>
      <c r="B2826" s="91">
        <v>222.24799999999999</v>
      </c>
    </row>
    <row r="2827" spans="1:2" ht="14.4" x14ac:dyDescent="0.3">
      <c r="A2827" s="90" t="s">
        <v>8570</v>
      </c>
      <c r="B2827" s="91">
        <v>123.2764</v>
      </c>
    </row>
    <row r="2828" spans="1:2" ht="14.4" x14ac:dyDescent="0.3">
      <c r="A2828" s="90" t="s">
        <v>8571</v>
      </c>
      <c r="B2828" s="91">
        <v>121.31639999999999</v>
      </c>
    </row>
    <row r="2829" spans="1:2" ht="14.4" x14ac:dyDescent="0.3">
      <c r="A2829" s="90" t="s">
        <v>8572</v>
      </c>
      <c r="B2829" s="91">
        <v>121.31639999999999</v>
      </c>
    </row>
    <row r="2830" spans="1:2" ht="14.4" x14ac:dyDescent="0.3">
      <c r="A2830" s="90" t="s">
        <v>8573</v>
      </c>
      <c r="B2830" s="91">
        <v>121.31639999999999</v>
      </c>
    </row>
    <row r="2831" spans="1:2" ht="14.4" x14ac:dyDescent="0.3">
      <c r="A2831" s="90" t="s">
        <v>8574</v>
      </c>
      <c r="B2831" s="91">
        <v>99.602800000000002</v>
      </c>
    </row>
    <row r="2832" spans="1:2" ht="14.4" x14ac:dyDescent="0.3">
      <c r="A2832" s="90" t="s">
        <v>8575</v>
      </c>
      <c r="B2832" s="91">
        <v>95.362799999999993</v>
      </c>
    </row>
    <row r="2833" spans="1:2" ht="14.4" x14ac:dyDescent="0.3">
      <c r="A2833" s="90" t="s">
        <v>8576</v>
      </c>
      <c r="B2833" s="91">
        <v>95.362799999999993</v>
      </c>
    </row>
    <row r="2834" spans="1:2" ht="14.4" x14ac:dyDescent="0.3">
      <c r="A2834" s="90" t="s">
        <v>8577</v>
      </c>
      <c r="B2834" s="91">
        <v>95.362799999999993</v>
      </c>
    </row>
    <row r="2835" spans="1:2" ht="14.4" x14ac:dyDescent="0.3">
      <c r="A2835" s="90" t="s">
        <v>8578</v>
      </c>
      <c r="B2835" s="91">
        <v>253.95839999999998</v>
      </c>
    </row>
    <row r="2836" spans="1:2" ht="14.4" x14ac:dyDescent="0.3">
      <c r="A2836" s="90" t="s">
        <v>8579</v>
      </c>
      <c r="B2836" s="91">
        <v>236.9384</v>
      </c>
    </row>
    <row r="2837" spans="1:2" ht="14.4" x14ac:dyDescent="0.3">
      <c r="A2837" s="90" t="s">
        <v>8580</v>
      </c>
      <c r="B2837" s="91">
        <v>236.9384</v>
      </c>
    </row>
    <row r="2838" spans="1:2" ht="14.4" x14ac:dyDescent="0.3">
      <c r="A2838" s="90" t="s">
        <v>8581</v>
      </c>
      <c r="B2838" s="91">
        <v>236.9384</v>
      </c>
    </row>
    <row r="2839" spans="1:2" ht="14.4" x14ac:dyDescent="0.3">
      <c r="A2839" s="90" t="s">
        <v>8582</v>
      </c>
      <c r="B2839" s="91">
        <v>98.727199999999996</v>
      </c>
    </row>
    <row r="2840" spans="1:2" ht="14.4" x14ac:dyDescent="0.3">
      <c r="A2840" s="90" t="s">
        <v>8583</v>
      </c>
      <c r="B2840" s="91">
        <v>92.667200000000008</v>
      </c>
    </row>
    <row r="2841" spans="1:2" ht="14.4" x14ac:dyDescent="0.3">
      <c r="A2841" s="90" t="s">
        <v>8584</v>
      </c>
      <c r="B2841" s="91">
        <v>92.667200000000008</v>
      </c>
    </row>
    <row r="2842" spans="1:2" ht="14.4" x14ac:dyDescent="0.3">
      <c r="A2842" s="90" t="s">
        <v>8585</v>
      </c>
      <c r="B2842" s="91">
        <v>92.667200000000008</v>
      </c>
    </row>
    <row r="2843" spans="1:2" ht="14.4" x14ac:dyDescent="0.3">
      <c r="A2843" s="90" t="s">
        <v>8586</v>
      </c>
      <c r="B2843" s="91">
        <v>260.01160000000004</v>
      </c>
    </row>
    <row r="2844" spans="1:2" ht="14.4" x14ac:dyDescent="0.3">
      <c r="A2844" s="90" t="s">
        <v>8587</v>
      </c>
      <c r="B2844" s="91">
        <v>254.77160000000001</v>
      </c>
    </row>
    <row r="2845" spans="1:2" ht="14.4" x14ac:dyDescent="0.3">
      <c r="A2845" s="90" t="s">
        <v>8588</v>
      </c>
      <c r="B2845" s="91">
        <v>254.77160000000001</v>
      </c>
    </row>
    <row r="2846" spans="1:2" ht="14.4" x14ac:dyDescent="0.3">
      <c r="A2846" s="90" t="s">
        <v>8589</v>
      </c>
      <c r="B2846" s="91">
        <v>254.77160000000001</v>
      </c>
    </row>
    <row r="2847" spans="1:2" ht="14.4" x14ac:dyDescent="0.3">
      <c r="A2847" s="90" t="s">
        <v>8590</v>
      </c>
      <c r="B2847" s="91">
        <v>243.35839999999999</v>
      </c>
    </row>
    <row r="2848" spans="1:2" ht="14.4" x14ac:dyDescent="0.3">
      <c r="A2848" s="90" t="s">
        <v>8591</v>
      </c>
      <c r="B2848" s="91">
        <v>226.9084</v>
      </c>
    </row>
    <row r="2849" spans="1:2" ht="14.4" x14ac:dyDescent="0.3">
      <c r="A2849" s="90" t="s">
        <v>8592</v>
      </c>
      <c r="B2849" s="91">
        <v>226.9084</v>
      </c>
    </row>
    <row r="2850" spans="1:2" ht="14.4" x14ac:dyDescent="0.3">
      <c r="A2850" s="90" t="s">
        <v>8593</v>
      </c>
      <c r="B2850" s="91">
        <v>226.9084</v>
      </c>
    </row>
    <row r="2851" spans="1:2" ht="14.4" x14ac:dyDescent="0.3">
      <c r="A2851" s="90" t="s">
        <v>8594</v>
      </c>
      <c r="B2851" s="91">
        <v>2.7195999999999998</v>
      </c>
    </row>
    <row r="2852" spans="1:2" ht="14.4" x14ac:dyDescent="0.3">
      <c r="A2852" s="90" t="s">
        <v>8595</v>
      </c>
      <c r="B2852" s="91">
        <v>339.62568800000003</v>
      </c>
    </row>
    <row r="2853" spans="1:2" ht="14.4" x14ac:dyDescent="0.3">
      <c r="A2853" s="90" t="s">
        <v>6053</v>
      </c>
      <c r="B2853" s="91">
        <v>296.68888935999996</v>
      </c>
    </row>
    <row r="2854" spans="1:2" ht="14.4" x14ac:dyDescent="0.3">
      <c r="A2854" s="90" t="s">
        <v>8596</v>
      </c>
      <c r="B2854" s="91">
        <v>322.47839999999997</v>
      </c>
    </row>
    <row r="2855" spans="1:2" ht="14.4" x14ac:dyDescent="0.3">
      <c r="A2855" s="90" t="s">
        <v>6050</v>
      </c>
      <c r="B2855" s="91">
        <v>76.719686119999992</v>
      </c>
    </row>
    <row r="2856" spans="1:2" ht="14.4" x14ac:dyDescent="0.3">
      <c r="A2856" s="90" t="s">
        <v>6050</v>
      </c>
      <c r="B2856" s="91">
        <v>271.26396799999998</v>
      </c>
    </row>
    <row r="2857" spans="1:2" ht="14.4" x14ac:dyDescent="0.3">
      <c r="A2857" s="90" t="s">
        <v>6050</v>
      </c>
      <c r="B2857" s="91">
        <v>339.62568800000003</v>
      </c>
    </row>
    <row r="2858" spans="1:2" ht="14.4" x14ac:dyDescent="0.3">
      <c r="A2858" s="90" t="s">
        <v>8597</v>
      </c>
      <c r="B2858" s="91">
        <v>399.40280000000001</v>
      </c>
    </row>
    <row r="2859" spans="1:2" ht="14.4" x14ac:dyDescent="0.3">
      <c r="A2859" s="90" t="s">
        <v>6051</v>
      </c>
      <c r="B2859" s="91">
        <v>301.47848935999997</v>
      </c>
    </row>
    <row r="2860" spans="1:2" ht="14.4" x14ac:dyDescent="0.3">
      <c r="A2860" s="90" t="s">
        <v>8598</v>
      </c>
      <c r="B2860" s="91">
        <v>323.10839999999996</v>
      </c>
    </row>
    <row r="2861" spans="1:2" ht="14.4" x14ac:dyDescent="0.3">
      <c r="A2861" s="90" t="s">
        <v>8599</v>
      </c>
      <c r="B2861" s="91">
        <v>499.16920000000005</v>
      </c>
    </row>
    <row r="2862" spans="1:2" ht="14.4" x14ac:dyDescent="0.3">
      <c r="A2862" s="90" t="s">
        <v>8600</v>
      </c>
      <c r="B2862" s="91">
        <v>214.59679999999997</v>
      </c>
    </row>
    <row r="2863" spans="1:2" ht="14.4" x14ac:dyDescent="0.3">
      <c r="A2863" s="90" t="s">
        <v>8601</v>
      </c>
      <c r="B2863" s="91">
        <v>220.68680000000001</v>
      </c>
    </row>
    <row r="2864" spans="1:2" ht="14.4" x14ac:dyDescent="0.3">
      <c r="A2864" s="90" t="s">
        <v>8602</v>
      </c>
      <c r="B2864" s="91">
        <v>214.59679999999997</v>
      </c>
    </row>
    <row r="2865" spans="1:2" ht="14.4" x14ac:dyDescent="0.3">
      <c r="A2865" s="90" t="s">
        <v>8603</v>
      </c>
      <c r="B2865" s="91">
        <v>241.8168</v>
      </c>
    </row>
    <row r="2866" spans="1:2" ht="14.4" x14ac:dyDescent="0.3">
      <c r="A2866" s="90" t="s">
        <v>8604</v>
      </c>
      <c r="B2866" s="91">
        <v>214.6</v>
      </c>
    </row>
    <row r="2867" spans="1:2" ht="14.4" x14ac:dyDescent="0.3">
      <c r="A2867" s="90" t="s">
        <v>8605</v>
      </c>
      <c r="B2867" s="91">
        <v>220.69</v>
      </c>
    </row>
    <row r="2868" spans="1:2" ht="14.4" x14ac:dyDescent="0.3">
      <c r="A2868" s="90" t="s">
        <v>8606</v>
      </c>
      <c r="B2868" s="91">
        <v>214.6</v>
      </c>
    </row>
    <row r="2869" spans="1:2" ht="14.4" x14ac:dyDescent="0.3">
      <c r="A2869" s="90" t="s">
        <v>8607</v>
      </c>
      <c r="B2869" s="91">
        <v>214.6</v>
      </c>
    </row>
    <row r="2870" spans="1:2" ht="14.4" x14ac:dyDescent="0.3">
      <c r="A2870" s="90" t="s">
        <v>8608</v>
      </c>
      <c r="B2870" s="91">
        <v>214.6</v>
      </c>
    </row>
    <row r="2871" spans="1:2" ht="14.4" x14ac:dyDescent="0.3">
      <c r="A2871" s="90" t="s">
        <v>8609</v>
      </c>
      <c r="B2871" s="91">
        <v>214.6</v>
      </c>
    </row>
    <row r="2872" spans="1:2" ht="14.4" x14ac:dyDescent="0.3">
      <c r="A2872" s="90" t="s">
        <v>8610</v>
      </c>
      <c r="B2872" s="91">
        <v>214.59679999999997</v>
      </c>
    </row>
    <row r="2873" spans="1:2" ht="14.4" x14ac:dyDescent="0.3">
      <c r="A2873" s="90" t="s">
        <v>8611</v>
      </c>
      <c r="B2873" s="91">
        <v>220.68680000000001</v>
      </c>
    </row>
    <row r="2874" spans="1:2" ht="14.4" x14ac:dyDescent="0.3">
      <c r="A2874" s="90" t="s">
        <v>8612</v>
      </c>
      <c r="B2874" s="91">
        <v>214.59679999999997</v>
      </c>
    </row>
    <row r="2875" spans="1:2" ht="14.4" x14ac:dyDescent="0.3">
      <c r="A2875" s="90" t="s">
        <v>8613</v>
      </c>
      <c r="B2875" s="91">
        <v>241.8168</v>
      </c>
    </row>
    <row r="2876" spans="1:2" ht="14.4" x14ac:dyDescent="0.3">
      <c r="A2876" s="90" t="s">
        <v>8614</v>
      </c>
      <c r="B2876" s="91">
        <v>214.6</v>
      </c>
    </row>
    <row r="2877" spans="1:2" ht="14.4" x14ac:dyDescent="0.3">
      <c r="A2877" s="90" t="s">
        <v>8615</v>
      </c>
      <c r="B2877" s="91">
        <v>220.69</v>
      </c>
    </row>
    <row r="2878" spans="1:2" ht="14.4" x14ac:dyDescent="0.3">
      <c r="A2878" s="90" t="s">
        <v>8616</v>
      </c>
      <c r="B2878" s="91">
        <v>214.6</v>
      </c>
    </row>
    <row r="2879" spans="1:2" ht="14.4" x14ac:dyDescent="0.3">
      <c r="A2879" s="90" t="s">
        <v>8617</v>
      </c>
      <c r="B2879" s="91">
        <v>214.6</v>
      </c>
    </row>
    <row r="2880" spans="1:2" ht="14.4" x14ac:dyDescent="0.3">
      <c r="A2880" s="90" t="s">
        <v>8618</v>
      </c>
      <c r="B2880" s="91">
        <v>214.6</v>
      </c>
    </row>
    <row r="2881" spans="1:2" ht="14.4" x14ac:dyDescent="0.3">
      <c r="A2881" s="90" t="s">
        <v>8619</v>
      </c>
      <c r="B2881" s="91">
        <v>214.6</v>
      </c>
    </row>
    <row r="2882" spans="1:2" ht="14.4" x14ac:dyDescent="0.3">
      <c r="A2882" s="90" t="s">
        <v>8620</v>
      </c>
      <c r="B2882" s="91">
        <v>212.92679999999999</v>
      </c>
    </row>
    <row r="2883" spans="1:2" ht="14.4" x14ac:dyDescent="0.3">
      <c r="A2883" s="90" t="s">
        <v>8621</v>
      </c>
      <c r="B2883" s="91">
        <v>218.71679999999998</v>
      </c>
    </row>
    <row r="2884" spans="1:2" ht="14.4" x14ac:dyDescent="0.3">
      <c r="A2884" s="90" t="s">
        <v>8622</v>
      </c>
      <c r="B2884" s="91">
        <v>212.92679999999999</v>
      </c>
    </row>
    <row r="2885" spans="1:2" ht="14.4" x14ac:dyDescent="0.3">
      <c r="A2885" s="90" t="s">
        <v>8623</v>
      </c>
      <c r="B2885" s="91">
        <v>238.82679999999999</v>
      </c>
    </row>
    <row r="2886" spans="1:2" ht="14.4" x14ac:dyDescent="0.3">
      <c r="A2886" s="90" t="s">
        <v>8624</v>
      </c>
      <c r="B2886" s="91">
        <v>212.93</v>
      </c>
    </row>
    <row r="2887" spans="1:2" ht="14.4" x14ac:dyDescent="0.3">
      <c r="A2887" s="90" t="s">
        <v>8625</v>
      </c>
      <c r="B2887" s="91">
        <v>218.72</v>
      </c>
    </row>
    <row r="2888" spans="1:2" ht="14.4" x14ac:dyDescent="0.3">
      <c r="A2888" s="90" t="s">
        <v>8626</v>
      </c>
      <c r="B2888" s="91">
        <v>212.93</v>
      </c>
    </row>
    <row r="2889" spans="1:2" ht="14.4" x14ac:dyDescent="0.3">
      <c r="A2889" s="90" t="s">
        <v>8627</v>
      </c>
      <c r="B2889" s="91">
        <v>212.93</v>
      </c>
    </row>
    <row r="2890" spans="1:2" ht="14.4" x14ac:dyDescent="0.3">
      <c r="A2890" s="90" t="s">
        <v>8628</v>
      </c>
      <c r="B2890" s="91">
        <v>212.93</v>
      </c>
    </row>
    <row r="2891" spans="1:2" ht="14.4" x14ac:dyDescent="0.3">
      <c r="A2891" s="90" t="s">
        <v>8629</v>
      </c>
      <c r="B2891" s="91">
        <v>212.93</v>
      </c>
    </row>
    <row r="2892" spans="1:2" ht="14.4" x14ac:dyDescent="0.3">
      <c r="A2892" s="90" t="s">
        <v>8630</v>
      </c>
      <c r="B2892" s="91">
        <v>244.19239999999999</v>
      </c>
    </row>
    <row r="2893" spans="1:2" ht="14.4" x14ac:dyDescent="0.3">
      <c r="A2893" s="90" t="s">
        <v>8631</v>
      </c>
      <c r="B2893" s="91">
        <v>251.20239999999998</v>
      </c>
    </row>
    <row r="2894" spans="1:2" ht="14.4" x14ac:dyDescent="0.3">
      <c r="A2894" s="90" t="s">
        <v>8632</v>
      </c>
      <c r="B2894" s="91">
        <v>244.19239999999999</v>
      </c>
    </row>
    <row r="2895" spans="1:2" ht="14.4" x14ac:dyDescent="0.3">
      <c r="A2895" s="90" t="s">
        <v>8633</v>
      </c>
      <c r="B2895" s="91">
        <v>275.55240000000003</v>
      </c>
    </row>
    <row r="2896" spans="1:2" ht="14.4" x14ac:dyDescent="0.3">
      <c r="A2896" s="90" t="s">
        <v>8634</v>
      </c>
      <c r="B2896" s="91">
        <v>244.19</v>
      </c>
    </row>
    <row r="2897" spans="1:2" ht="14.4" x14ac:dyDescent="0.3">
      <c r="A2897" s="90" t="s">
        <v>8635</v>
      </c>
      <c r="B2897" s="91">
        <v>251.2</v>
      </c>
    </row>
    <row r="2898" spans="1:2" ht="14.4" x14ac:dyDescent="0.3">
      <c r="A2898" s="90" t="s">
        <v>8636</v>
      </c>
      <c r="B2898" s="91">
        <v>244.19</v>
      </c>
    </row>
    <row r="2899" spans="1:2" ht="14.4" x14ac:dyDescent="0.3">
      <c r="A2899" s="90" t="s">
        <v>8637</v>
      </c>
      <c r="B2899" s="91">
        <v>244.19</v>
      </c>
    </row>
    <row r="2900" spans="1:2" ht="14.4" x14ac:dyDescent="0.3">
      <c r="A2900" s="90" t="s">
        <v>8638</v>
      </c>
      <c r="B2900" s="91">
        <v>244.19</v>
      </c>
    </row>
    <row r="2901" spans="1:2" ht="14.4" x14ac:dyDescent="0.3">
      <c r="A2901" s="90" t="s">
        <v>8639</v>
      </c>
      <c r="B2901" s="91">
        <v>244.19</v>
      </c>
    </row>
    <row r="2902" spans="1:2" ht="14.4" x14ac:dyDescent="0.3">
      <c r="A2902" s="90" t="s">
        <v>8640</v>
      </c>
      <c r="B2902" s="91">
        <v>216.4316</v>
      </c>
    </row>
    <row r="2903" spans="1:2" ht="14.4" x14ac:dyDescent="0.3">
      <c r="A2903" s="90" t="s">
        <v>8641</v>
      </c>
      <c r="B2903" s="91">
        <v>225.6216</v>
      </c>
    </row>
    <row r="2904" spans="1:2" ht="14.4" x14ac:dyDescent="0.3">
      <c r="A2904" s="90" t="s">
        <v>8642</v>
      </c>
      <c r="B2904" s="91">
        <v>216.4316</v>
      </c>
    </row>
    <row r="2905" spans="1:2" ht="14.4" x14ac:dyDescent="0.3">
      <c r="A2905" s="90" t="s">
        <v>8643</v>
      </c>
      <c r="B2905" s="91">
        <v>257.47160000000002</v>
      </c>
    </row>
    <row r="2906" spans="1:2" ht="14.4" x14ac:dyDescent="0.3">
      <c r="A2906" s="90" t="s">
        <v>8644</v>
      </c>
      <c r="B2906" s="91">
        <v>218.96680000000001</v>
      </c>
    </row>
    <row r="2907" spans="1:2" ht="14.4" x14ac:dyDescent="0.3">
      <c r="A2907" s="90" t="s">
        <v>8645</v>
      </c>
      <c r="B2907" s="91">
        <v>210.3468</v>
      </c>
    </row>
    <row r="2908" spans="1:2" ht="14.4" x14ac:dyDescent="0.3">
      <c r="A2908" s="90" t="s">
        <v>8646</v>
      </c>
      <c r="B2908" s="91">
        <v>248.86680000000001</v>
      </c>
    </row>
    <row r="2909" spans="1:2" ht="14.4" x14ac:dyDescent="0.3">
      <c r="A2909" s="90" t="s">
        <v>8647</v>
      </c>
      <c r="B2909" s="91">
        <v>204.602</v>
      </c>
    </row>
    <row r="2910" spans="1:2" ht="14.4" x14ac:dyDescent="0.3">
      <c r="A2910" s="90" t="s">
        <v>8648</v>
      </c>
      <c r="B2910" s="91">
        <v>212.74199999999999</v>
      </c>
    </row>
    <row r="2911" spans="1:2" ht="14.4" x14ac:dyDescent="0.3">
      <c r="A2911" s="90" t="s">
        <v>8649</v>
      </c>
      <c r="B2911" s="91">
        <v>204.602</v>
      </c>
    </row>
    <row r="2912" spans="1:2" ht="14.4" x14ac:dyDescent="0.3">
      <c r="A2912" s="90" t="s">
        <v>8650</v>
      </c>
      <c r="B2912" s="91">
        <v>240.96200000000002</v>
      </c>
    </row>
    <row r="2913" spans="1:2" ht="14.4" x14ac:dyDescent="0.3">
      <c r="A2913" s="90" t="s">
        <v>5832</v>
      </c>
      <c r="B2913" s="91">
        <v>162.1464</v>
      </c>
    </row>
    <row r="2914" spans="1:2" ht="14.4" x14ac:dyDescent="0.3">
      <c r="A2914" s="90" t="s">
        <v>8651</v>
      </c>
      <c r="B2914" s="91">
        <v>122.65</v>
      </c>
    </row>
    <row r="2915" spans="1:2" ht="14.4" x14ac:dyDescent="0.3">
      <c r="A2915" s="90" t="s">
        <v>5831</v>
      </c>
      <c r="B2915" s="91">
        <v>110.472872</v>
      </c>
    </row>
    <row r="2916" spans="1:2" ht="14.4" x14ac:dyDescent="0.3">
      <c r="A2916" s="90" t="s">
        <v>5834</v>
      </c>
      <c r="B2916" s="91">
        <v>118.05287200000001</v>
      </c>
    </row>
    <row r="2917" spans="1:2" ht="14.4" x14ac:dyDescent="0.3">
      <c r="A2917" s="90" t="s">
        <v>6088</v>
      </c>
      <c r="B2917" s="91">
        <v>122.652872</v>
      </c>
    </row>
    <row r="2918" spans="1:2" ht="14.4" x14ac:dyDescent="0.3">
      <c r="A2918" s="90" t="s">
        <v>8652</v>
      </c>
      <c r="B2918" s="91">
        <v>118.05</v>
      </c>
    </row>
    <row r="2919" spans="1:2" ht="14.4" x14ac:dyDescent="0.3">
      <c r="A2919" s="90" t="s">
        <v>5835</v>
      </c>
      <c r="B2919" s="91">
        <v>118.05</v>
      </c>
    </row>
    <row r="2920" spans="1:2" ht="14.4" x14ac:dyDescent="0.3">
      <c r="A2920" s="90" t="s">
        <v>5833</v>
      </c>
      <c r="B2920" s="91">
        <v>122.65</v>
      </c>
    </row>
    <row r="2921" spans="1:2" ht="14.4" x14ac:dyDescent="0.3">
      <c r="A2921" s="90" t="s">
        <v>8653</v>
      </c>
      <c r="B2921" s="91">
        <v>338.87</v>
      </c>
    </row>
    <row r="2922" spans="1:2" ht="14.4" x14ac:dyDescent="0.3">
      <c r="A2922" s="90" t="s">
        <v>8654</v>
      </c>
      <c r="B2922" s="91">
        <v>338.86599999999999</v>
      </c>
    </row>
    <row r="2923" spans="1:2" ht="14.4" x14ac:dyDescent="0.3">
      <c r="A2923" s="90" t="s">
        <v>8655</v>
      </c>
      <c r="B2923" s="91">
        <v>338.87</v>
      </c>
    </row>
    <row r="2924" spans="1:2" ht="14.4" x14ac:dyDescent="0.3">
      <c r="A2924" s="90" t="s">
        <v>8656</v>
      </c>
      <c r="B2924" s="91">
        <v>338.87</v>
      </c>
    </row>
    <row r="2925" spans="1:2" ht="14.4" x14ac:dyDescent="0.3">
      <c r="A2925" s="90" t="s">
        <v>8657</v>
      </c>
      <c r="B2925" s="91">
        <v>338.87</v>
      </c>
    </row>
    <row r="2926" spans="1:2" ht="14.4" x14ac:dyDescent="0.3">
      <c r="A2926" s="90" t="s">
        <v>5829</v>
      </c>
      <c r="B2926" s="91">
        <v>160.57640000000001</v>
      </c>
    </row>
    <row r="2927" spans="1:2" ht="14.4" x14ac:dyDescent="0.3">
      <c r="A2927" s="90" t="s">
        <v>8658</v>
      </c>
      <c r="B2927" s="91">
        <v>121.84</v>
      </c>
    </row>
    <row r="2928" spans="1:2" ht="14.4" x14ac:dyDescent="0.3">
      <c r="A2928" s="90" t="s">
        <v>5830</v>
      </c>
      <c r="B2928" s="91">
        <v>109.66605440000001</v>
      </c>
    </row>
    <row r="2929" spans="1:2" ht="14.4" x14ac:dyDescent="0.3">
      <c r="A2929" s="90" t="s">
        <v>8659</v>
      </c>
      <c r="B2929" s="91">
        <v>117.2560544</v>
      </c>
    </row>
    <row r="2930" spans="1:2" ht="14.4" x14ac:dyDescent="0.3">
      <c r="A2930" s="90" t="s">
        <v>8660</v>
      </c>
      <c r="B2930" s="91">
        <v>121.83605439999999</v>
      </c>
    </row>
    <row r="2931" spans="1:2" ht="14.4" x14ac:dyDescent="0.3">
      <c r="A2931" s="90" t="s">
        <v>8661</v>
      </c>
      <c r="B2931" s="91">
        <v>117.26</v>
      </c>
    </row>
    <row r="2932" spans="1:2" ht="14.4" x14ac:dyDescent="0.3">
      <c r="A2932" s="90" t="s">
        <v>8662</v>
      </c>
      <c r="B2932" s="91">
        <v>117.26</v>
      </c>
    </row>
    <row r="2933" spans="1:2" ht="14.4" x14ac:dyDescent="0.3">
      <c r="A2933" s="90" t="s">
        <v>8663</v>
      </c>
      <c r="B2933" s="91">
        <v>121.84</v>
      </c>
    </row>
    <row r="2934" spans="1:2" ht="14.4" x14ac:dyDescent="0.3">
      <c r="A2934" s="90" t="s">
        <v>5975</v>
      </c>
      <c r="B2934" s="91">
        <v>325.41041999999999</v>
      </c>
    </row>
    <row r="2935" spans="1:2" ht="14.4" x14ac:dyDescent="0.3">
      <c r="A2935" s="90" t="s">
        <v>8664</v>
      </c>
      <c r="B2935" s="91">
        <v>325.41041999999999</v>
      </c>
    </row>
    <row r="2936" spans="1:2" ht="14.4" x14ac:dyDescent="0.3">
      <c r="A2936" s="90" t="s">
        <v>5967</v>
      </c>
      <c r="B2936" s="91">
        <v>385.17280000000005</v>
      </c>
    </row>
    <row r="2937" spans="1:2" ht="14.4" x14ac:dyDescent="0.3">
      <c r="A2937" s="92" t="s">
        <v>8665</v>
      </c>
      <c r="B2937" s="91">
        <v>385.17280000000005</v>
      </c>
    </row>
    <row r="2938" spans="1:2" ht="14.4" x14ac:dyDescent="0.3">
      <c r="A2938" s="90" t="s">
        <v>5965</v>
      </c>
      <c r="B2938" s="91">
        <v>130.3168</v>
      </c>
    </row>
    <row r="2939" spans="1:2" ht="14.4" x14ac:dyDescent="0.3">
      <c r="A2939" s="90" t="s">
        <v>5965</v>
      </c>
      <c r="B2939" s="91">
        <v>130.3168</v>
      </c>
    </row>
    <row r="2940" spans="1:2" ht="14.4" x14ac:dyDescent="0.3">
      <c r="A2940" s="90" t="s">
        <v>8666</v>
      </c>
      <c r="B2940" s="91">
        <v>341.62923999999998</v>
      </c>
    </row>
    <row r="2941" spans="1:2" ht="14.4" x14ac:dyDescent="0.3">
      <c r="A2941" s="90" t="s">
        <v>8667</v>
      </c>
      <c r="B2941" s="91">
        <v>341.62923999999998</v>
      </c>
    </row>
    <row r="2942" spans="1:2" ht="14.4" x14ac:dyDescent="0.3">
      <c r="A2942" s="90" t="s">
        <v>8668</v>
      </c>
      <c r="B2942" s="91">
        <v>15.081199999999999</v>
      </c>
    </row>
    <row r="2943" spans="1:2" ht="14.4" x14ac:dyDescent="0.3">
      <c r="A2943" s="90" t="s">
        <v>8668</v>
      </c>
      <c r="B2943" s="91">
        <v>16.896000000000001</v>
      </c>
    </row>
    <row r="2944" spans="1:2" ht="14.4" x14ac:dyDescent="0.3">
      <c r="A2944" s="90" t="s">
        <v>8669</v>
      </c>
      <c r="B2944" s="91">
        <v>473.41399999999999</v>
      </c>
    </row>
    <row r="2945" spans="1:2" ht="14.4" x14ac:dyDescent="0.3">
      <c r="A2945" s="90" t="s">
        <v>8670</v>
      </c>
      <c r="B2945" s="91">
        <v>473.41399999999999</v>
      </c>
    </row>
    <row r="2946" spans="1:2" ht="14.4" x14ac:dyDescent="0.3">
      <c r="A2946" s="90" t="s">
        <v>8671</v>
      </c>
      <c r="B2946" s="91">
        <v>566.80680000000007</v>
      </c>
    </row>
    <row r="2947" spans="1:2" ht="14.4" x14ac:dyDescent="0.3">
      <c r="A2947" s="90" t="s">
        <v>8671</v>
      </c>
      <c r="B2947" s="91">
        <v>566.80680000000007</v>
      </c>
    </row>
    <row r="2948" spans="1:2" ht="14.4" x14ac:dyDescent="0.3">
      <c r="A2948" s="90" t="s">
        <v>8672</v>
      </c>
      <c r="B2948" s="91">
        <v>154.1728</v>
      </c>
    </row>
    <row r="2949" spans="1:2" ht="14.4" x14ac:dyDescent="0.3">
      <c r="A2949" s="90" t="s">
        <v>8673</v>
      </c>
      <c r="B2949" s="91">
        <v>154.1728</v>
      </c>
    </row>
    <row r="2950" spans="1:2" ht="14.4" x14ac:dyDescent="0.3">
      <c r="A2950" s="90" t="s">
        <v>8674</v>
      </c>
      <c r="B2950" s="91">
        <v>90.837199999999996</v>
      </c>
    </row>
    <row r="2951" spans="1:2" ht="14.4" x14ac:dyDescent="0.3">
      <c r="A2951" s="90" t="s">
        <v>5966</v>
      </c>
      <c r="B2951" s="91">
        <v>90.837199999999996</v>
      </c>
    </row>
    <row r="2952" spans="1:2" ht="14.4" x14ac:dyDescent="0.3">
      <c r="A2952" s="90" t="s">
        <v>8675</v>
      </c>
      <c r="B2952" s="91">
        <v>459.6644</v>
      </c>
    </row>
    <row r="2953" spans="1:2" ht="14.4" x14ac:dyDescent="0.3">
      <c r="A2953" s="90" t="s">
        <v>5968</v>
      </c>
      <c r="B2953" s="91">
        <v>459.6644</v>
      </c>
    </row>
    <row r="2954" spans="1:2" ht="14.4" x14ac:dyDescent="0.3">
      <c r="A2954" s="90" t="s">
        <v>8676</v>
      </c>
      <c r="B2954" s="91">
        <v>557.93679999999995</v>
      </c>
    </row>
    <row r="2955" spans="1:2" ht="14.4" x14ac:dyDescent="0.3">
      <c r="A2955" s="90" t="s">
        <v>8676</v>
      </c>
      <c r="B2955" s="91">
        <v>557.93679999999995</v>
      </c>
    </row>
    <row r="2956" spans="1:2" ht="14.4" x14ac:dyDescent="0.3">
      <c r="A2956" s="90" t="s">
        <v>8677</v>
      </c>
      <c r="B2956" s="91">
        <v>208.20679999999999</v>
      </c>
    </row>
    <row r="2957" spans="1:2" ht="14.4" x14ac:dyDescent="0.3">
      <c r="A2957" s="90" t="s">
        <v>8677</v>
      </c>
      <c r="B2957" s="91">
        <v>208.20679999999999</v>
      </c>
    </row>
    <row r="2958" spans="1:2" ht="14.4" x14ac:dyDescent="0.3">
      <c r="A2958" s="90" t="s">
        <v>8678</v>
      </c>
      <c r="B2958" s="91">
        <v>346.83359999999999</v>
      </c>
    </row>
    <row r="2959" spans="1:2" ht="14.4" x14ac:dyDescent="0.3">
      <c r="A2959" s="90" t="s">
        <v>8679</v>
      </c>
      <c r="B2959" s="91">
        <v>346.83359999999999</v>
      </c>
    </row>
    <row r="2960" spans="1:2" ht="14.4" x14ac:dyDescent="0.3">
      <c r="A2960" s="90" t="s">
        <v>8680</v>
      </c>
      <c r="B2960" s="91">
        <v>355.92840000000001</v>
      </c>
    </row>
    <row r="2961" spans="1:2" ht="14.4" x14ac:dyDescent="0.3">
      <c r="A2961" s="90" t="s">
        <v>5970</v>
      </c>
      <c r="B2961" s="91">
        <v>355.92840000000001</v>
      </c>
    </row>
    <row r="2962" spans="1:2" ht="14.4" x14ac:dyDescent="0.3">
      <c r="A2962" s="90" t="s">
        <v>5971</v>
      </c>
      <c r="B2962" s="91">
        <v>351.14840000000004</v>
      </c>
    </row>
    <row r="2963" spans="1:2" ht="14.4" x14ac:dyDescent="0.3">
      <c r="A2963" s="90" t="s">
        <v>6109</v>
      </c>
      <c r="B2963" s="91">
        <v>351.14840000000004</v>
      </c>
    </row>
    <row r="2964" spans="1:2" ht="14.4" x14ac:dyDescent="0.3">
      <c r="A2964" s="90" t="s">
        <v>8681</v>
      </c>
      <c r="B2964" s="91">
        <v>480.50080000000003</v>
      </c>
    </row>
    <row r="2965" spans="1:2" ht="14.4" x14ac:dyDescent="0.3">
      <c r="A2965" s="90" t="s">
        <v>8682</v>
      </c>
      <c r="B2965" s="91">
        <v>480.50080000000003</v>
      </c>
    </row>
    <row r="2966" spans="1:2" ht="14.4" x14ac:dyDescent="0.3">
      <c r="A2966" s="90" t="s">
        <v>8683</v>
      </c>
      <c r="B2966" s="91">
        <v>166.47839999999999</v>
      </c>
    </row>
    <row r="2967" spans="1:2" ht="14.4" x14ac:dyDescent="0.3">
      <c r="A2967" s="90" t="s">
        <v>8684</v>
      </c>
      <c r="B2967" s="91">
        <v>166.47839999999999</v>
      </c>
    </row>
    <row r="2968" spans="1:2" ht="14.4" x14ac:dyDescent="0.3">
      <c r="A2968" s="90" t="s">
        <v>8685</v>
      </c>
      <c r="B2968" s="91">
        <v>84.589199999999991</v>
      </c>
    </row>
    <row r="2969" spans="1:2" ht="14.4" x14ac:dyDescent="0.3">
      <c r="A2969" s="90" t="s">
        <v>8686</v>
      </c>
      <c r="B2969" s="91">
        <v>84.589199999999991</v>
      </c>
    </row>
    <row r="2970" spans="1:2" ht="14.4" x14ac:dyDescent="0.3">
      <c r="A2970" s="90" t="s">
        <v>8687</v>
      </c>
      <c r="B2970" s="91">
        <v>351.14840000000004</v>
      </c>
    </row>
    <row r="2971" spans="1:2" ht="14.4" x14ac:dyDescent="0.3">
      <c r="A2971" s="90" t="s">
        <v>8688</v>
      </c>
      <c r="B2971" s="91">
        <v>351.14840000000004</v>
      </c>
    </row>
    <row r="2972" spans="1:2" ht="14.4" x14ac:dyDescent="0.3">
      <c r="A2972" s="90" t="s">
        <v>10802</v>
      </c>
      <c r="B2972" s="91">
        <v>355.92840000000001</v>
      </c>
    </row>
    <row r="2973" spans="1:2" ht="14.4" x14ac:dyDescent="0.3">
      <c r="A2973" s="90" t="s">
        <v>10361</v>
      </c>
      <c r="B2973" s="91">
        <v>355.92840000000001</v>
      </c>
    </row>
    <row r="2974" spans="1:2" ht="14.4" x14ac:dyDescent="0.3">
      <c r="A2974" s="90" t="s">
        <v>8689</v>
      </c>
      <c r="B2974" s="91">
        <v>575.30560000000003</v>
      </c>
    </row>
    <row r="2975" spans="1:2" ht="14.4" x14ac:dyDescent="0.3">
      <c r="A2975" s="90" t="s">
        <v>5972</v>
      </c>
      <c r="B2975" s="91">
        <v>575.30560000000003</v>
      </c>
    </row>
    <row r="2976" spans="1:2" ht="14.4" x14ac:dyDescent="0.3">
      <c r="A2976" s="90" t="s">
        <v>5973</v>
      </c>
      <c r="B2976" s="91">
        <v>236.15280000000001</v>
      </c>
    </row>
    <row r="2977" spans="1:2" ht="14.4" x14ac:dyDescent="0.3">
      <c r="A2977" s="90" t="s">
        <v>5974</v>
      </c>
      <c r="B2977" s="91">
        <v>236.15280000000001</v>
      </c>
    </row>
    <row r="2978" spans="1:2" ht="14.4" x14ac:dyDescent="0.3">
      <c r="A2978" s="90" t="s">
        <v>8690</v>
      </c>
      <c r="B2978" s="91">
        <v>183.91679999999999</v>
      </c>
    </row>
    <row r="2979" spans="1:2" ht="14.4" x14ac:dyDescent="0.3">
      <c r="A2979" s="90" t="s">
        <v>5737</v>
      </c>
      <c r="B2979" s="91">
        <v>183.91679999999999</v>
      </c>
    </row>
    <row r="2980" spans="1:2" ht="14.4" x14ac:dyDescent="0.3">
      <c r="A2980" s="90" t="s">
        <v>5564</v>
      </c>
      <c r="B2980" s="91">
        <v>177.47399999999999</v>
      </c>
    </row>
    <row r="2981" spans="1:2" ht="14.4" x14ac:dyDescent="0.3">
      <c r="A2981" s="90" t="s">
        <v>5564</v>
      </c>
      <c r="B2981" s="91">
        <v>177.47399999999999</v>
      </c>
    </row>
    <row r="2982" spans="1:2" ht="14.4" x14ac:dyDescent="0.3">
      <c r="A2982" s="90" t="s">
        <v>8691</v>
      </c>
      <c r="B2982" s="91">
        <v>92.649199999999993</v>
      </c>
    </row>
    <row r="2983" spans="1:2" ht="14.4" x14ac:dyDescent="0.3">
      <c r="A2983" s="90" t="s">
        <v>5738</v>
      </c>
      <c r="B2983" s="91">
        <v>92.649199999999993</v>
      </c>
    </row>
    <row r="2984" spans="1:2" ht="14.4" x14ac:dyDescent="0.3">
      <c r="A2984" s="90" t="s">
        <v>8692</v>
      </c>
      <c r="B2984" s="91">
        <v>435.29851639999998</v>
      </c>
    </row>
    <row r="2985" spans="1:2" ht="14.4" x14ac:dyDescent="0.3">
      <c r="A2985" s="90" t="s">
        <v>8693</v>
      </c>
      <c r="B2985" s="91">
        <v>435.29851639999998</v>
      </c>
    </row>
    <row r="2986" spans="1:2" ht="14.4" x14ac:dyDescent="0.3">
      <c r="A2986" s="90" t="s">
        <v>5865</v>
      </c>
      <c r="B2986" s="91">
        <v>186.98039999999997</v>
      </c>
    </row>
    <row r="2987" spans="1:2" ht="14.4" x14ac:dyDescent="0.3">
      <c r="A2987" s="90" t="s">
        <v>5867</v>
      </c>
      <c r="B2987" s="91">
        <v>346.52639999999997</v>
      </c>
    </row>
    <row r="2988" spans="1:2" ht="14.4" x14ac:dyDescent="0.3">
      <c r="A2988" s="90" t="s">
        <v>5449</v>
      </c>
      <c r="B2988" s="91">
        <v>204.44880000000001</v>
      </c>
    </row>
    <row r="2989" spans="1:2" ht="14.4" x14ac:dyDescent="0.3">
      <c r="A2989" s="90" t="s">
        <v>5866</v>
      </c>
      <c r="B2989" s="91">
        <v>224.23560000000001</v>
      </c>
    </row>
    <row r="2990" spans="1:2" ht="14.4" x14ac:dyDescent="0.3">
      <c r="A2990" s="90" t="s">
        <v>5450</v>
      </c>
      <c r="B2990" s="91">
        <v>393.33799999999997</v>
      </c>
    </row>
    <row r="2991" spans="1:2" ht="14.4" x14ac:dyDescent="0.3">
      <c r="A2991" s="90" t="s">
        <v>5451</v>
      </c>
      <c r="B2991" s="91">
        <v>250.19479999999999</v>
      </c>
    </row>
    <row r="2992" spans="1:2" ht="14.4" x14ac:dyDescent="0.3">
      <c r="A2992" s="90" t="s">
        <v>5869</v>
      </c>
      <c r="B2992" s="91">
        <v>289.76563320000002</v>
      </c>
    </row>
    <row r="2993" spans="1:2" ht="14.4" x14ac:dyDescent="0.3">
      <c r="A2993" s="90" t="s">
        <v>8694</v>
      </c>
      <c r="B2993" s="91">
        <v>355.6884</v>
      </c>
    </row>
    <row r="2994" spans="1:2" ht="14.4" x14ac:dyDescent="0.3">
      <c r="A2994" s="90" t="s">
        <v>8695</v>
      </c>
      <c r="B2994" s="91">
        <v>355.6884</v>
      </c>
    </row>
    <row r="2995" spans="1:2" ht="14.4" x14ac:dyDescent="0.3">
      <c r="A2995" s="90" t="s">
        <v>8696</v>
      </c>
      <c r="B2995" s="91">
        <v>301.47839999999997</v>
      </c>
    </row>
    <row r="2996" spans="1:2" ht="14.4" x14ac:dyDescent="0.3">
      <c r="A2996" s="90" t="s">
        <v>8697</v>
      </c>
      <c r="B2996" s="91">
        <v>301.47839999999997</v>
      </c>
    </row>
    <row r="2997" spans="1:2" ht="14.4" x14ac:dyDescent="0.3">
      <c r="A2997" s="90" t="s">
        <v>8698</v>
      </c>
      <c r="B2997" s="91">
        <v>39.302799999999998</v>
      </c>
    </row>
    <row r="2998" spans="1:2" ht="14.4" x14ac:dyDescent="0.3">
      <c r="A2998" s="90" t="s">
        <v>8699</v>
      </c>
      <c r="B2998" s="91">
        <v>66.238799999999998</v>
      </c>
    </row>
    <row r="2999" spans="1:2" ht="14.4" x14ac:dyDescent="0.3">
      <c r="A2999" s="90" t="s">
        <v>8700</v>
      </c>
      <c r="B2999" s="91">
        <v>66.238799999999998</v>
      </c>
    </row>
    <row r="3000" spans="1:2" ht="14.4" x14ac:dyDescent="0.3">
      <c r="A3000" s="90" t="s">
        <v>8701</v>
      </c>
      <c r="B3000" s="91">
        <v>355.6884</v>
      </c>
    </row>
    <row r="3001" spans="1:2" ht="14.4" x14ac:dyDescent="0.3">
      <c r="A3001" s="90" t="s">
        <v>8702</v>
      </c>
      <c r="B3001" s="91">
        <v>355.6884</v>
      </c>
    </row>
    <row r="3002" spans="1:2" ht="14.4" x14ac:dyDescent="0.3">
      <c r="A3002" s="90" t="s">
        <v>8703</v>
      </c>
      <c r="B3002" s="91">
        <v>301.47839999999997</v>
      </c>
    </row>
    <row r="3003" spans="1:2" ht="14.4" x14ac:dyDescent="0.3">
      <c r="A3003" s="90" t="s">
        <v>8704</v>
      </c>
      <c r="B3003" s="91">
        <v>301.47839999999997</v>
      </c>
    </row>
    <row r="3004" spans="1:2" ht="14.4" x14ac:dyDescent="0.3">
      <c r="A3004" s="90" t="s">
        <v>8705</v>
      </c>
      <c r="B3004" s="91">
        <v>49.81</v>
      </c>
    </row>
    <row r="3005" spans="1:2" ht="14.4" x14ac:dyDescent="0.3">
      <c r="A3005" s="90" t="s">
        <v>8706</v>
      </c>
      <c r="B3005" s="91">
        <v>49.81</v>
      </c>
    </row>
    <row r="3006" spans="1:2" ht="14.4" x14ac:dyDescent="0.3">
      <c r="A3006" s="90" t="s">
        <v>8707</v>
      </c>
      <c r="B3006" s="91">
        <v>396.71079999999995</v>
      </c>
    </row>
    <row r="3007" spans="1:2" ht="14.4" x14ac:dyDescent="0.3">
      <c r="A3007" s="90" t="s">
        <v>8708</v>
      </c>
      <c r="B3007" s="91">
        <v>396.71079999999995</v>
      </c>
    </row>
    <row r="3008" spans="1:2" ht="14.4" x14ac:dyDescent="0.3">
      <c r="A3008" s="90" t="s">
        <v>8709</v>
      </c>
      <c r="B3008" s="91">
        <v>302.73839999999996</v>
      </c>
    </row>
    <row r="3009" spans="1:2" ht="14.4" x14ac:dyDescent="0.3">
      <c r="A3009" s="90" t="s">
        <v>8710</v>
      </c>
      <c r="B3009" s="91">
        <v>302.73839999999996</v>
      </c>
    </row>
    <row r="3010" spans="1:2" ht="14.4" x14ac:dyDescent="0.3">
      <c r="A3010" s="90" t="s">
        <v>8711</v>
      </c>
      <c r="B3010" s="91">
        <v>82.955600000000004</v>
      </c>
    </row>
    <row r="3011" spans="1:2" ht="14.4" x14ac:dyDescent="0.3">
      <c r="A3011" s="90" t="s">
        <v>8712</v>
      </c>
      <c r="B3011" s="91">
        <v>82.955600000000004</v>
      </c>
    </row>
    <row r="3012" spans="1:2" ht="14.4" x14ac:dyDescent="0.3">
      <c r="A3012" s="90" t="s">
        <v>8713</v>
      </c>
      <c r="B3012" s="91">
        <v>58.77239999999999</v>
      </c>
    </row>
    <row r="3013" spans="1:2" ht="14.4" x14ac:dyDescent="0.3">
      <c r="A3013" s="90" t="s">
        <v>8714</v>
      </c>
      <c r="B3013" s="91">
        <v>58.77239999999999</v>
      </c>
    </row>
    <row r="3014" spans="1:2" ht="14.4" x14ac:dyDescent="0.3">
      <c r="A3014" s="90" t="s">
        <v>8715</v>
      </c>
      <c r="B3014" s="91">
        <v>106.494</v>
      </c>
    </row>
    <row r="3015" spans="1:2" ht="14.4" x14ac:dyDescent="0.3">
      <c r="A3015" s="90" t="s">
        <v>8716</v>
      </c>
      <c r="B3015" s="91">
        <v>106.494</v>
      </c>
    </row>
    <row r="3016" spans="1:2" ht="14.4" x14ac:dyDescent="0.3">
      <c r="A3016" s="90" t="s">
        <v>8717</v>
      </c>
      <c r="B3016" s="91">
        <v>74.385199999999998</v>
      </c>
    </row>
    <row r="3017" spans="1:2" ht="14.4" x14ac:dyDescent="0.3">
      <c r="A3017" s="90" t="s">
        <v>8718</v>
      </c>
      <c r="B3017" s="91">
        <v>74.385199999999998</v>
      </c>
    </row>
    <row r="3018" spans="1:2" ht="14.4" x14ac:dyDescent="0.3">
      <c r="A3018" s="90" t="s">
        <v>8719</v>
      </c>
      <c r="B3018" s="91">
        <v>332.05759999999998</v>
      </c>
    </row>
    <row r="3019" spans="1:2" ht="14.4" x14ac:dyDescent="0.3">
      <c r="A3019" s="90" t="s">
        <v>8720</v>
      </c>
      <c r="B3019" s="91">
        <v>332.05759999999998</v>
      </c>
    </row>
    <row r="3020" spans="1:2" ht="14.4" x14ac:dyDescent="0.3">
      <c r="A3020" s="90" t="s">
        <v>8721</v>
      </c>
      <c r="B3020" s="91">
        <v>80.682400000000001</v>
      </c>
    </row>
    <row r="3021" spans="1:2" ht="14.4" x14ac:dyDescent="0.3">
      <c r="A3021" s="90" t="s">
        <v>8722</v>
      </c>
      <c r="B3021" s="91">
        <v>80.682400000000001</v>
      </c>
    </row>
    <row r="3022" spans="1:2" ht="14.4" x14ac:dyDescent="0.3">
      <c r="A3022" s="90" t="s">
        <v>8723</v>
      </c>
      <c r="B3022" s="91">
        <v>107.5548</v>
      </c>
    </row>
    <row r="3023" spans="1:2" ht="14.4" x14ac:dyDescent="0.3">
      <c r="A3023" s="90" t="s">
        <v>8724</v>
      </c>
      <c r="B3023" s="91">
        <v>107.5548</v>
      </c>
    </row>
    <row r="3024" spans="1:2" ht="14.4" x14ac:dyDescent="0.3">
      <c r="A3024" s="90" t="s">
        <v>8725</v>
      </c>
      <c r="B3024" s="91">
        <v>74.406800000000004</v>
      </c>
    </row>
    <row r="3025" spans="1:2" ht="14.4" x14ac:dyDescent="0.3">
      <c r="A3025" s="90" t="s">
        <v>8726</v>
      </c>
      <c r="B3025" s="91">
        <v>74.406800000000004</v>
      </c>
    </row>
    <row r="3026" spans="1:2" ht="14.4" x14ac:dyDescent="0.3">
      <c r="A3026" s="90" t="s">
        <v>8727</v>
      </c>
      <c r="B3026" s="91">
        <v>169.6456</v>
      </c>
    </row>
    <row r="3027" spans="1:2" ht="14.4" x14ac:dyDescent="0.3">
      <c r="A3027" s="90" t="s">
        <v>8728</v>
      </c>
      <c r="B3027" s="91">
        <v>169.6456</v>
      </c>
    </row>
    <row r="3028" spans="1:2" ht="14.4" x14ac:dyDescent="0.3">
      <c r="A3028" s="90" t="s">
        <v>8729</v>
      </c>
      <c r="B3028" s="91">
        <v>65.911199999999994</v>
      </c>
    </row>
    <row r="3029" spans="1:2" ht="14.4" x14ac:dyDescent="0.3">
      <c r="A3029" s="90" t="s">
        <v>8730</v>
      </c>
      <c r="B3029" s="91">
        <v>65.911199999999994</v>
      </c>
    </row>
    <row r="3030" spans="1:2" ht="14.4" x14ac:dyDescent="0.3">
      <c r="A3030" s="90" t="s">
        <v>8731</v>
      </c>
      <c r="B3030" s="91">
        <v>24.74</v>
      </c>
    </row>
    <row r="3031" spans="1:2" ht="14.4" x14ac:dyDescent="0.3">
      <c r="A3031" s="90" t="s">
        <v>8732</v>
      </c>
      <c r="B3031" s="91">
        <v>24.74</v>
      </c>
    </row>
    <row r="3032" spans="1:2" ht="14.4" x14ac:dyDescent="0.3">
      <c r="A3032" s="90" t="s">
        <v>8733</v>
      </c>
      <c r="B3032" s="91">
        <v>48.966639999999998</v>
      </c>
    </row>
    <row r="3033" spans="1:2" ht="14.4" x14ac:dyDescent="0.3">
      <c r="A3033" s="90" t="s">
        <v>5821</v>
      </c>
      <c r="B3033" s="91">
        <v>354.66919999999999</v>
      </c>
    </row>
    <row r="3034" spans="1:2" ht="14.4" x14ac:dyDescent="0.3">
      <c r="A3034" s="90" t="s">
        <v>6071</v>
      </c>
      <c r="B3034" s="91">
        <v>60.839199999999998</v>
      </c>
    </row>
    <row r="3035" spans="1:2" ht="14.4" x14ac:dyDescent="0.3">
      <c r="A3035" s="90" t="s">
        <v>8734</v>
      </c>
      <c r="B3035" s="91">
        <v>59.542399999999994</v>
      </c>
    </row>
    <row r="3036" spans="1:2" ht="14.4" x14ac:dyDescent="0.3">
      <c r="A3036" s="90" t="s">
        <v>8735</v>
      </c>
      <c r="B3036" s="91">
        <v>59.162399999999991</v>
      </c>
    </row>
    <row r="3037" spans="1:2" ht="14.4" x14ac:dyDescent="0.3">
      <c r="A3037" s="90" t="s">
        <v>8736</v>
      </c>
      <c r="B3037" s="91">
        <v>81.655199999999994</v>
      </c>
    </row>
    <row r="3038" spans="1:2" ht="14.4" x14ac:dyDescent="0.3">
      <c r="A3038" s="90" t="s">
        <v>8737</v>
      </c>
      <c r="B3038" s="91">
        <v>61.6096</v>
      </c>
    </row>
    <row r="3039" spans="1:2" ht="14.4" x14ac:dyDescent="0.3">
      <c r="A3039" s="90" t="s">
        <v>8738</v>
      </c>
      <c r="B3039" s="91">
        <v>322.63760000000002</v>
      </c>
    </row>
    <row r="3040" spans="1:2" ht="14.4" x14ac:dyDescent="0.3">
      <c r="A3040" s="90" t="s">
        <v>8739</v>
      </c>
      <c r="B3040" s="91">
        <v>322.63760000000002</v>
      </c>
    </row>
    <row r="3041" spans="1:2" ht="14.4" x14ac:dyDescent="0.3">
      <c r="A3041" s="90" t="s">
        <v>8740</v>
      </c>
      <c r="B3041" s="91">
        <v>72.497600000000006</v>
      </c>
    </row>
    <row r="3042" spans="1:2" ht="14.4" x14ac:dyDescent="0.3">
      <c r="A3042" s="90" t="s">
        <v>8741</v>
      </c>
      <c r="B3042" s="91">
        <v>72.497600000000006</v>
      </c>
    </row>
    <row r="3043" spans="1:2" ht="14.4" x14ac:dyDescent="0.3">
      <c r="A3043" s="90" t="s">
        <v>8742</v>
      </c>
      <c r="B3043" s="91">
        <v>127.71639999999999</v>
      </c>
    </row>
    <row r="3044" spans="1:2" ht="14.4" x14ac:dyDescent="0.3">
      <c r="A3044" s="90" t="s">
        <v>8743</v>
      </c>
      <c r="B3044" s="91">
        <v>127.71639999999999</v>
      </c>
    </row>
    <row r="3045" spans="1:2" ht="14.4" x14ac:dyDescent="0.3">
      <c r="A3045" s="90" t="s">
        <v>8744</v>
      </c>
      <c r="B3045" s="91">
        <v>84.276799999999994</v>
      </c>
    </row>
    <row r="3046" spans="1:2" ht="14.4" x14ac:dyDescent="0.3">
      <c r="A3046" s="90" t="s">
        <v>8745</v>
      </c>
      <c r="B3046" s="91">
        <v>84.276799999999994</v>
      </c>
    </row>
    <row r="3047" spans="1:2" ht="14.4" x14ac:dyDescent="0.3">
      <c r="A3047" s="90" t="s">
        <v>8746</v>
      </c>
      <c r="B3047" s="91">
        <v>180.6524</v>
      </c>
    </row>
    <row r="3048" spans="1:2" ht="14.4" x14ac:dyDescent="0.3">
      <c r="A3048" s="90" t="s">
        <v>8747</v>
      </c>
      <c r="B3048" s="91">
        <v>180.6524</v>
      </c>
    </row>
    <row r="3049" spans="1:2" ht="14.4" x14ac:dyDescent="0.3">
      <c r="A3049" s="90" t="s">
        <v>8748</v>
      </c>
      <c r="B3049" s="91">
        <v>76.37639999999999</v>
      </c>
    </row>
    <row r="3050" spans="1:2" ht="14.4" x14ac:dyDescent="0.3">
      <c r="A3050" s="90" t="s">
        <v>8749</v>
      </c>
      <c r="B3050" s="91">
        <v>76.37639999999999</v>
      </c>
    </row>
    <row r="3051" spans="1:2" ht="14.4" x14ac:dyDescent="0.3">
      <c r="A3051" s="90" t="s">
        <v>8750</v>
      </c>
      <c r="B3051" s="91">
        <v>46.994399999999999</v>
      </c>
    </row>
    <row r="3052" spans="1:2" ht="14.4" x14ac:dyDescent="0.3">
      <c r="A3052" s="90" t="s">
        <v>8751</v>
      </c>
      <c r="B3052" s="91">
        <v>46.994399999999999</v>
      </c>
    </row>
    <row r="3053" spans="1:2" ht="14.4" x14ac:dyDescent="0.3">
      <c r="A3053" s="90" t="s">
        <v>8752</v>
      </c>
      <c r="B3053" s="91">
        <v>55.9788</v>
      </c>
    </row>
    <row r="3054" spans="1:2" ht="14.4" x14ac:dyDescent="0.3">
      <c r="A3054" s="90" t="s">
        <v>8753</v>
      </c>
      <c r="B3054" s="91">
        <v>55.9788</v>
      </c>
    </row>
    <row r="3055" spans="1:2" ht="14.4" x14ac:dyDescent="0.3">
      <c r="A3055" s="90" t="s">
        <v>8754</v>
      </c>
      <c r="B3055" s="91">
        <v>97.096399999999988</v>
      </c>
    </row>
    <row r="3056" spans="1:2" ht="14.4" x14ac:dyDescent="0.3">
      <c r="A3056" s="90" t="s">
        <v>8755</v>
      </c>
      <c r="B3056" s="91">
        <v>97.096399999999988</v>
      </c>
    </row>
    <row r="3057" spans="1:2" ht="14.4" x14ac:dyDescent="0.3">
      <c r="A3057" s="90" t="s">
        <v>8756</v>
      </c>
      <c r="B3057" s="91">
        <v>57.792399999999994</v>
      </c>
    </row>
    <row r="3058" spans="1:2" ht="14.4" x14ac:dyDescent="0.3">
      <c r="A3058" s="90" t="s">
        <v>8757</v>
      </c>
      <c r="B3058" s="91">
        <v>57.792399999999994</v>
      </c>
    </row>
    <row r="3059" spans="1:2" ht="14.4" x14ac:dyDescent="0.3">
      <c r="A3059" s="90" t="s">
        <v>8758</v>
      </c>
      <c r="B3059" s="91">
        <v>79.088799999999992</v>
      </c>
    </row>
    <row r="3060" spans="1:2" ht="14.4" x14ac:dyDescent="0.3">
      <c r="A3060" s="90" t="s">
        <v>8759</v>
      </c>
      <c r="B3060" s="91">
        <v>79.088799999999992</v>
      </c>
    </row>
    <row r="3061" spans="1:2" ht="14.4" x14ac:dyDescent="0.3">
      <c r="A3061" s="90" t="s">
        <v>8760</v>
      </c>
      <c r="B3061" s="91">
        <v>66.364000000000004</v>
      </c>
    </row>
    <row r="3062" spans="1:2" ht="14.4" x14ac:dyDescent="0.3">
      <c r="A3062" s="90" t="s">
        <v>8761</v>
      </c>
      <c r="B3062" s="91">
        <v>66.364000000000004</v>
      </c>
    </row>
    <row r="3063" spans="1:2" ht="14.4" x14ac:dyDescent="0.3">
      <c r="A3063" s="90" t="s">
        <v>8762</v>
      </c>
      <c r="B3063" s="91">
        <v>354.78039999999999</v>
      </c>
    </row>
    <row r="3064" spans="1:2" ht="14.4" x14ac:dyDescent="0.3">
      <c r="A3064" s="90" t="s">
        <v>8763</v>
      </c>
      <c r="B3064" s="91">
        <v>240.2124</v>
      </c>
    </row>
    <row r="3065" spans="1:2" ht="14.4" x14ac:dyDescent="0.3">
      <c r="A3065" s="90" t="s">
        <v>8764</v>
      </c>
      <c r="B3065" s="91">
        <v>305.47120000000001</v>
      </c>
    </row>
    <row r="3066" spans="1:2" ht="14.4" x14ac:dyDescent="0.3">
      <c r="A3066" s="90" t="s">
        <v>8765</v>
      </c>
      <c r="B3066" s="91">
        <v>58.849199999999996</v>
      </c>
    </row>
    <row r="3067" spans="1:2" ht="14.4" x14ac:dyDescent="0.3">
      <c r="A3067" s="90" t="s">
        <v>8766</v>
      </c>
      <c r="B3067" s="91">
        <v>57.779199999999996</v>
      </c>
    </row>
    <row r="3068" spans="1:2" ht="14.4" x14ac:dyDescent="0.3">
      <c r="A3068" s="90" t="s">
        <v>8767</v>
      </c>
      <c r="B3068" s="91">
        <v>55.094399999999993</v>
      </c>
    </row>
    <row r="3069" spans="1:2" ht="14.4" x14ac:dyDescent="0.3">
      <c r="A3069" s="90" t="s">
        <v>5938</v>
      </c>
      <c r="B3069" s="91">
        <v>295.71280000000002</v>
      </c>
    </row>
    <row r="3070" spans="1:2" ht="14.4" x14ac:dyDescent="0.3">
      <c r="A3070" s="90" t="s">
        <v>8768</v>
      </c>
      <c r="B3070" s="91">
        <v>294.1232</v>
      </c>
    </row>
    <row r="3071" spans="1:2" ht="14.4" x14ac:dyDescent="0.3">
      <c r="A3071" s="90" t="s">
        <v>8769</v>
      </c>
      <c r="B3071" s="91">
        <v>362.15920000000006</v>
      </c>
    </row>
    <row r="3072" spans="1:2" ht="14.4" x14ac:dyDescent="0.3">
      <c r="A3072" s="90" t="s">
        <v>6095</v>
      </c>
      <c r="B3072" s="91">
        <v>264.97399999999999</v>
      </c>
    </row>
    <row r="3073" spans="1:2" ht="14.4" x14ac:dyDescent="0.3">
      <c r="A3073" s="90" t="s">
        <v>8770</v>
      </c>
      <c r="B3073" s="91">
        <v>82.393599999999992</v>
      </c>
    </row>
    <row r="3074" spans="1:2" ht="14.4" x14ac:dyDescent="0.3">
      <c r="A3074" s="90" t="s">
        <v>8771</v>
      </c>
      <c r="B3074" s="91">
        <v>82.393599999999992</v>
      </c>
    </row>
    <row r="3075" spans="1:2" ht="14.4" x14ac:dyDescent="0.3">
      <c r="A3075" s="90" t="s">
        <v>8772</v>
      </c>
      <c r="B3075" s="91">
        <v>60.608000000000004</v>
      </c>
    </row>
    <row r="3076" spans="1:2" ht="14.4" x14ac:dyDescent="0.3">
      <c r="A3076" s="90" t="s">
        <v>8773</v>
      </c>
      <c r="B3076" s="91">
        <v>59.677999999999997</v>
      </c>
    </row>
    <row r="3077" spans="1:2" ht="14.4" x14ac:dyDescent="0.3">
      <c r="A3077" s="90" t="s">
        <v>8774</v>
      </c>
      <c r="B3077" s="91">
        <v>60.608000000000004</v>
      </c>
    </row>
    <row r="3078" spans="1:2" ht="14.4" x14ac:dyDescent="0.3">
      <c r="A3078" s="90" t="s">
        <v>8775</v>
      </c>
      <c r="B3078" s="91">
        <v>59.677999999999997</v>
      </c>
    </row>
    <row r="3079" spans="1:2" ht="14.4" x14ac:dyDescent="0.3">
      <c r="A3079" s="90" t="s">
        <v>8776</v>
      </c>
      <c r="B3079" s="91">
        <v>60.608000000000004</v>
      </c>
    </row>
    <row r="3080" spans="1:2" ht="14.4" x14ac:dyDescent="0.3">
      <c r="A3080" s="90" t="s">
        <v>8777</v>
      </c>
      <c r="B3080" s="91">
        <v>59.677999999999997</v>
      </c>
    </row>
    <row r="3081" spans="1:2" ht="14.4" x14ac:dyDescent="0.3">
      <c r="A3081" s="90" t="s">
        <v>8778</v>
      </c>
      <c r="B3081" s="91">
        <v>294.02600000000001</v>
      </c>
    </row>
    <row r="3082" spans="1:2" ht="14.4" x14ac:dyDescent="0.3">
      <c r="A3082" s="90" t="s">
        <v>8779</v>
      </c>
      <c r="B3082" s="91">
        <v>37.857599999999998</v>
      </c>
    </row>
    <row r="3083" spans="1:2" ht="14.4" x14ac:dyDescent="0.3">
      <c r="A3083" s="90" t="s">
        <v>8780</v>
      </c>
      <c r="B3083" s="91">
        <v>55.424399999999999</v>
      </c>
    </row>
    <row r="3084" spans="1:2" ht="14.4" x14ac:dyDescent="0.3">
      <c r="A3084" s="90" t="s">
        <v>8781</v>
      </c>
      <c r="B3084" s="91">
        <v>55.424399999999999</v>
      </c>
    </row>
    <row r="3085" spans="1:2" ht="14.4" x14ac:dyDescent="0.3">
      <c r="A3085" s="90" t="s">
        <v>8782</v>
      </c>
      <c r="B3085" s="91">
        <v>72.108800000000002</v>
      </c>
    </row>
    <row r="3086" spans="1:2" ht="14.4" x14ac:dyDescent="0.3">
      <c r="A3086" s="90" t="s">
        <v>8783</v>
      </c>
      <c r="B3086" s="91">
        <v>72.108800000000002</v>
      </c>
    </row>
    <row r="3087" spans="1:2" ht="14.4" x14ac:dyDescent="0.3">
      <c r="A3087" s="90" t="s">
        <v>8784</v>
      </c>
      <c r="B3087" s="91">
        <v>44.884399999999999</v>
      </c>
    </row>
    <row r="3088" spans="1:2" ht="14.4" x14ac:dyDescent="0.3">
      <c r="A3088" s="90" t="s">
        <v>8785</v>
      </c>
      <c r="B3088" s="91">
        <v>44.884399999999999</v>
      </c>
    </row>
    <row r="3089" spans="1:2" ht="14.4" x14ac:dyDescent="0.3">
      <c r="A3089" s="90" t="s">
        <v>8786</v>
      </c>
      <c r="B3089" s="91">
        <v>35.672399999999996</v>
      </c>
    </row>
    <row r="3090" spans="1:2" ht="14.4" x14ac:dyDescent="0.3">
      <c r="A3090" s="90" t="s">
        <v>8787</v>
      </c>
      <c r="B3090" s="91">
        <v>35.672399999999996</v>
      </c>
    </row>
    <row r="3091" spans="1:2" ht="14.4" x14ac:dyDescent="0.3">
      <c r="A3091" s="90" t="s">
        <v>8788</v>
      </c>
      <c r="B3091" s="91">
        <v>36.971139999999998</v>
      </c>
    </row>
    <row r="3092" spans="1:2" ht="14.4" x14ac:dyDescent="0.3">
      <c r="A3092" s="87" t="s">
        <v>10349</v>
      </c>
      <c r="B3092" s="91">
        <v>31.9284</v>
      </c>
    </row>
    <row r="3093" spans="1:2" ht="14.4" x14ac:dyDescent="0.3">
      <c r="A3093" s="90" t="s">
        <v>5381</v>
      </c>
      <c r="B3093" s="91">
        <v>41.568799999999996</v>
      </c>
    </row>
    <row r="3094" spans="1:2" ht="14.4" x14ac:dyDescent="0.3">
      <c r="A3094" s="92" t="s">
        <v>5382</v>
      </c>
      <c r="B3094" s="91">
        <v>333.46440000000001</v>
      </c>
    </row>
    <row r="3095" spans="1:2" ht="14.4" x14ac:dyDescent="0.3">
      <c r="A3095" s="92" t="s">
        <v>5761</v>
      </c>
      <c r="B3095" s="91">
        <v>333.56439999999998</v>
      </c>
    </row>
    <row r="3096" spans="1:2" ht="14.4" x14ac:dyDescent="0.3">
      <c r="A3096" s="90" t="s">
        <v>5383</v>
      </c>
      <c r="B3096" s="91">
        <v>338.93799999999999</v>
      </c>
    </row>
    <row r="3097" spans="1:2" ht="14.4" x14ac:dyDescent="0.3">
      <c r="A3097" s="90" t="s">
        <v>5729</v>
      </c>
      <c r="B3097" s="91">
        <v>340.74759999999998</v>
      </c>
    </row>
    <row r="3098" spans="1:2" ht="14.4" x14ac:dyDescent="0.3">
      <c r="A3098" s="90" t="s">
        <v>5384</v>
      </c>
      <c r="B3098" s="91">
        <v>297.34519999999998</v>
      </c>
    </row>
    <row r="3099" spans="1:2" ht="14.4" x14ac:dyDescent="0.3">
      <c r="A3099" s="90" t="s">
        <v>5759</v>
      </c>
      <c r="B3099" s="91">
        <v>295.06479999999999</v>
      </c>
    </row>
    <row r="3100" spans="1:2" ht="14.4" x14ac:dyDescent="0.3">
      <c r="A3100" s="92" t="s">
        <v>5385</v>
      </c>
      <c r="B3100" s="91">
        <v>328.96879999999999</v>
      </c>
    </row>
    <row r="3101" spans="1:2" ht="14.4" x14ac:dyDescent="0.3">
      <c r="A3101" s="92" t="s">
        <v>10121</v>
      </c>
      <c r="B3101" s="91">
        <v>361.23</v>
      </c>
    </row>
    <row r="3102" spans="1:2" ht="14.4" x14ac:dyDescent="0.3">
      <c r="A3102" s="92" t="s">
        <v>5386</v>
      </c>
      <c r="B3102" s="91">
        <v>361.8648</v>
      </c>
    </row>
    <row r="3103" spans="1:2" ht="14.4" x14ac:dyDescent="0.3">
      <c r="A3103" s="92" t="s">
        <v>5387</v>
      </c>
      <c r="B3103" s="91">
        <v>361.94279999999998</v>
      </c>
    </row>
    <row r="3104" spans="1:2" ht="14.4" x14ac:dyDescent="0.3">
      <c r="A3104" s="90" t="s">
        <v>6079</v>
      </c>
      <c r="B3104" s="91">
        <v>341.71149087999999</v>
      </c>
    </row>
    <row r="3105" spans="1:2" ht="14.4" x14ac:dyDescent="0.3">
      <c r="A3105" s="90" t="s">
        <v>8789</v>
      </c>
      <c r="B3105" s="91">
        <v>351.16149087999997</v>
      </c>
    </row>
    <row r="3106" spans="1:2" ht="14.4" x14ac:dyDescent="0.3">
      <c r="A3106" s="92" t="s">
        <v>6083</v>
      </c>
      <c r="B3106" s="91">
        <v>341.71</v>
      </c>
    </row>
    <row r="3107" spans="1:2" ht="14.4" x14ac:dyDescent="0.3">
      <c r="A3107" s="92" t="s">
        <v>6081</v>
      </c>
      <c r="B3107" s="91">
        <v>341.71</v>
      </c>
    </row>
    <row r="3108" spans="1:2" ht="14.4" x14ac:dyDescent="0.3">
      <c r="A3108" s="90" t="s">
        <v>5654</v>
      </c>
      <c r="B3108" s="91">
        <v>267.24776672000002</v>
      </c>
    </row>
    <row r="3109" spans="1:2" ht="14.4" x14ac:dyDescent="0.3">
      <c r="A3109" s="90" t="s">
        <v>8790</v>
      </c>
      <c r="B3109" s="91">
        <v>274.65776671999998</v>
      </c>
    </row>
    <row r="3110" spans="1:2" ht="14.4" x14ac:dyDescent="0.3">
      <c r="A3110" s="90" t="s">
        <v>6087</v>
      </c>
      <c r="B3110" s="91">
        <v>341.92248440000003</v>
      </c>
    </row>
    <row r="3111" spans="1:2" ht="14.4" x14ac:dyDescent="0.3">
      <c r="A3111" s="90" t="s">
        <v>8791</v>
      </c>
      <c r="B3111" s="91">
        <v>351.96328440000002</v>
      </c>
    </row>
    <row r="3112" spans="1:2" ht="14.4" x14ac:dyDescent="0.3">
      <c r="A3112" s="92" t="s">
        <v>8792</v>
      </c>
      <c r="B3112" s="91">
        <v>336.65</v>
      </c>
    </row>
    <row r="3113" spans="1:2" ht="14.4" x14ac:dyDescent="0.3">
      <c r="A3113" s="92" t="s">
        <v>8793</v>
      </c>
      <c r="B3113" s="91">
        <v>336.65</v>
      </c>
    </row>
    <row r="3114" spans="1:2" ht="14.4" x14ac:dyDescent="0.3">
      <c r="A3114" s="90" t="s">
        <v>8794</v>
      </c>
      <c r="B3114" s="91">
        <v>281.98839999999996</v>
      </c>
    </row>
    <row r="3115" spans="1:2" ht="14.4" x14ac:dyDescent="0.3">
      <c r="A3115" s="90" t="s">
        <v>8795</v>
      </c>
      <c r="B3115" s="91">
        <v>291.3784</v>
      </c>
    </row>
    <row r="3116" spans="1:2" ht="14.4" x14ac:dyDescent="0.3">
      <c r="A3116" s="90" t="s">
        <v>6085</v>
      </c>
      <c r="B3116" s="91">
        <v>336.65163167999998</v>
      </c>
    </row>
    <row r="3117" spans="1:2" ht="14.4" x14ac:dyDescent="0.3">
      <c r="A3117" s="92" t="s">
        <v>6085</v>
      </c>
      <c r="B3117" s="91">
        <v>336.65</v>
      </c>
    </row>
    <row r="3118" spans="1:2" ht="14.4" x14ac:dyDescent="0.3">
      <c r="A3118" s="92" t="s">
        <v>6111</v>
      </c>
      <c r="B3118" s="91">
        <v>336.65</v>
      </c>
    </row>
    <row r="3119" spans="1:2" ht="14.4" x14ac:dyDescent="0.3">
      <c r="A3119" s="90" t="s">
        <v>8796</v>
      </c>
      <c r="B3119" s="91">
        <v>347.37163168000001</v>
      </c>
    </row>
    <row r="3120" spans="1:2" ht="14.4" x14ac:dyDescent="0.3">
      <c r="A3120" s="92" t="s">
        <v>8797</v>
      </c>
      <c r="B3120" s="91">
        <v>336.65</v>
      </c>
    </row>
    <row r="3121" spans="1:2" ht="14.4" x14ac:dyDescent="0.3">
      <c r="A3121" s="92" t="s">
        <v>8798</v>
      </c>
      <c r="B3121" s="91">
        <v>336.65</v>
      </c>
    </row>
    <row r="3122" spans="1:2" ht="14.4" x14ac:dyDescent="0.3">
      <c r="A3122" s="90" t="s">
        <v>8799</v>
      </c>
      <c r="B3122" s="91">
        <v>345.79406568000002</v>
      </c>
    </row>
    <row r="3123" spans="1:2" ht="14.4" x14ac:dyDescent="0.3">
      <c r="A3123" s="90" t="s">
        <v>8800</v>
      </c>
      <c r="B3123" s="91">
        <v>355.14406567999998</v>
      </c>
    </row>
    <row r="3124" spans="1:2" ht="14.4" x14ac:dyDescent="0.3">
      <c r="A3124" s="90" t="s">
        <v>5653</v>
      </c>
      <c r="B3124" s="91">
        <v>297.21914400000003</v>
      </c>
    </row>
    <row r="3125" spans="1:2" ht="14.4" x14ac:dyDescent="0.3">
      <c r="A3125" s="90" t="s">
        <v>8801</v>
      </c>
      <c r="B3125" s="91">
        <v>345.41009600000001</v>
      </c>
    </row>
    <row r="3126" spans="1:2" ht="14.4" x14ac:dyDescent="0.3">
      <c r="A3126" s="90" t="s">
        <v>8802</v>
      </c>
      <c r="B3126" s="91">
        <v>356.13009599999998</v>
      </c>
    </row>
    <row r="3127" spans="1:2" ht="14.4" x14ac:dyDescent="0.3">
      <c r="A3127" s="90" t="s">
        <v>8803</v>
      </c>
      <c r="B3127" s="91">
        <v>371.64622000000003</v>
      </c>
    </row>
    <row r="3128" spans="1:2" ht="14.4" x14ac:dyDescent="0.3">
      <c r="A3128" s="90" t="s">
        <v>8804</v>
      </c>
      <c r="B3128" s="91">
        <v>384.13621999999998</v>
      </c>
    </row>
    <row r="3129" spans="1:2" ht="14.4" x14ac:dyDescent="0.3">
      <c r="A3129" s="90" t="s">
        <v>8805</v>
      </c>
      <c r="B3129" s="91">
        <v>26.801399999999997</v>
      </c>
    </row>
    <row r="3130" spans="1:2" ht="14.4" x14ac:dyDescent="0.3">
      <c r="A3130" s="90" t="s">
        <v>8806</v>
      </c>
      <c r="B3130" s="91">
        <v>333.20464000000004</v>
      </c>
    </row>
    <row r="3131" spans="1:2" ht="14.4" x14ac:dyDescent="0.3">
      <c r="A3131" s="90" t="s">
        <v>8807</v>
      </c>
      <c r="B3131" s="91">
        <v>342.81189799999999</v>
      </c>
    </row>
    <row r="3132" spans="1:2" ht="14.4" x14ac:dyDescent="0.3">
      <c r="A3132" s="90" t="s">
        <v>8808</v>
      </c>
      <c r="B3132" s="91">
        <v>352.96568379999997</v>
      </c>
    </row>
    <row r="3133" spans="1:2" ht="14.4" x14ac:dyDescent="0.3">
      <c r="A3133" s="90" t="s">
        <v>8809</v>
      </c>
      <c r="B3133" s="91">
        <v>346.55550840000001</v>
      </c>
    </row>
    <row r="3134" spans="1:2" ht="14.4" x14ac:dyDescent="0.3">
      <c r="A3134" s="90" t="s">
        <v>8810</v>
      </c>
      <c r="B3134" s="91">
        <v>38.273935600000002</v>
      </c>
    </row>
    <row r="3135" spans="1:2" ht="14.4" x14ac:dyDescent="0.3">
      <c r="A3135" s="90" t="s">
        <v>6041</v>
      </c>
      <c r="B3135" s="91">
        <v>353.17798499999998</v>
      </c>
    </row>
    <row r="3136" spans="1:2" ht="14.4" x14ac:dyDescent="0.3">
      <c r="A3136" s="90" t="s">
        <v>8811</v>
      </c>
      <c r="B3136" s="91">
        <v>356.55871839999998</v>
      </c>
    </row>
    <row r="3137" spans="1:2" ht="14.4" x14ac:dyDescent="0.3">
      <c r="A3137" s="90" t="s">
        <v>6059</v>
      </c>
      <c r="B3137" s="91">
        <v>390.18156260000001</v>
      </c>
    </row>
    <row r="3138" spans="1:2" ht="14.4" x14ac:dyDescent="0.3">
      <c r="A3138" s="90" t="s">
        <v>6059</v>
      </c>
      <c r="B3138" s="91">
        <v>390.7354426</v>
      </c>
    </row>
    <row r="3139" spans="1:2" ht="14.4" x14ac:dyDescent="0.3">
      <c r="A3139" s="90" t="s">
        <v>8812</v>
      </c>
      <c r="B3139" s="91">
        <v>358.06821739999998</v>
      </c>
    </row>
    <row r="3140" spans="1:2" ht="14.4" x14ac:dyDescent="0.3">
      <c r="A3140" s="90" t="s">
        <v>8812</v>
      </c>
      <c r="B3140" s="91">
        <v>363.07540140000003</v>
      </c>
    </row>
    <row r="3141" spans="1:2" ht="14.4" x14ac:dyDescent="0.3">
      <c r="A3141" s="90" t="s">
        <v>8813</v>
      </c>
      <c r="B3141" s="91">
        <v>6.1191999999999993</v>
      </c>
    </row>
    <row r="3142" spans="1:2" ht="14.4" x14ac:dyDescent="0.3">
      <c r="A3142" s="90" t="s">
        <v>5520</v>
      </c>
      <c r="B3142" s="91">
        <v>19.891199999999998</v>
      </c>
    </row>
    <row r="3143" spans="1:2" ht="14.4" x14ac:dyDescent="0.3">
      <c r="A3143" s="90" t="s">
        <v>5610</v>
      </c>
      <c r="B3143" s="91">
        <v>19.686</v>
      </c>
    </row>
    <row r="3144" spans="1:2" ht="14.4" x14ac:dyDescent="0.3">
      <c r="A3144" s="90" t="s">
        <v>8814</v>
      </c>
      <c r="B3144" s="91">
        <v>21.231200000000001</v>
      </c>
    </row>
    <row r="3145" spans="1:2" ht="14.4" x14ac:dyDescent="0.3">
      <c r="A3145" s="90" t="s">
        <v>5521</v>
      </c>
      <c r="B3145" s="91">
        <v>16.601199999999999</v>
      </c>
    </row>
    <row r="3146" spans="1:2" ht="14.4" x14ac:dyDescent="0.3">
      <c r="A3146" s="90" t="s">
        <v>5534</v>
      </c>
      <c r="B3146" s="91">
        <v>252.83990496000001</v>
      </c>
    </row>
    <row r="3147" spans="1:2" ht="14.4" x14ac:dyDescent="0.3">
      <c r="A3147" s="90" t="s">
        <v>5606</v>
      </c>
      <c r="B3147" s="91">
        <v>252.83990496000001</v>
      </c>
    </row>
    <row r="3148" spans="1:2" ht="14.4" x14ac:dyDescent="0.3">
      <c r="A3148" s="90" t="s">
        <v>5535</v>
      </c>
      <c r="B3148" s="91">
        <v>35.197643999999997</v>
      </c>
    </row>
    <row r="3149" spans="1:2" ht="14.4" x14ac:dyDescent="0.3">
      <c r="A3149" s="90" t="s">
        <v>5607</v>
      </c>
      <c r="B3149" s="91">
        <v>35.197643999999997</v>
      </c>
    </row>
    <row r="3150" spans="1:2" ht="14.4" x14ac:dyDescent="0.3">
      <c r="A3150" s="90" t="s">
        <v>8815</v>
      </c>
      <c r="B3150" s="91">
        <v>193.30799999999999</v>
      </c>
    </row>
    <row r="3151" spans="1:2" ht="14.4" x14ac:dyDescent="0.3">
      <c r="A3151" s="90" t="s">
        <v>5631</v>
      </c>
      <c r="B3151" s="91">
        <v>193.30799999999999</v>
      </c>
    </row>
    <row r="3152" spans="1:2" ht="14.4" x14ac:dyDescent="0.3">
      <c r="A3152" s="90" t="s">
        <v>5536</v>
      </c>
      <c r="B3152" s="91">
        <v>201.03719999999998</v>
      </c>
    </row>
    <row r="3153" spans="1:2" ht="14.4" x14ac:dyDescent="0.3">
      <c r="A3153" s="90" t="s">
        <v>5608</v>
      </c>
      <c r="B3153" s="91">
        <v>201.03719999999998</v>
      </c>
    </row>
    <row r="3154" spans="1:2" ht="14.4" x14ac:dyDescent="0.3">
      <c r="A3154" s="90" t="s">
        <v>8816</v>
      </c>
      <c r="B3154" s="91">
        <v>194.45760000000001</v>
      </c>
    </row>
    <row r="3155" spans="1:2" ht="14.4" x14ac:dyDescent="0.3">
      <c r="A3155" s="90" t="s">
        <v>8817</v>
      </c>
      <c r="B3155" s="91">
        <v>21.267599999999998</v>
      </c>
    </row>
    <row r="3156" spans="1:2" ht="14.4" x14ac:dyDescent="0.3">
      <c r="A3156" s="90" t="s">
        <v>8818</v>
      </c>
      <c r="B3156" s="91">
        <v>202.18680000000001</v>
      </c>
    </row>
    <row r="3157" spans="1:2" ht="14.4" x14ac:dyDescent="0.3">
      <c r="A3157" s="90" t="s">
        <v>8819</v>
      </c>
      <c r="B3157" s="91">
        <v>202.18680000000001</v>
      </c>
    </row>
    <row r="3158" spans="1:2" ht="14.4" x14ac:dyDescent="0.3">
      <c r="A3158" s="90" t="s">
        <v>8820</v>
      </c>
      <c r="B3158" s="91">
        <v>20.692799999999998</v>
      </c>
    </row>
    <row r="3159" spans="1:2" ht="14.4" x14ac:dyDescent="0.3">
      <c r="A3159" s="90" t="s">
        <v>8821</v>
      </c>
      <c r="B3159" s="91">
        <v>20.692799999999998</v>
      </c>
    </row>
    <row r="3160" spans="1:2" ht="14.4" x14ac:dyDescent="0.3">
      <c r="A3160" s="90" t="s">
        <v>8822</v>
      </c>
      <c r="B3160" s="91">
        <v>21.267599999999998</v>
      </c>
    </row>
    <row r="3161" spans="1:2" ht="14.4" x14ac:dyDescent="0.3">
      <c r="A3161" s="90" t="s">
        <v>8823</v>
      </c>
      <c r="B3161" s="91">
        <v>21.267599999999998</v>
      </c>
    </row>
    <row r="3162" spans="1:2" ht="14.4" x14ac:dyDescent="0.3">
      <c r="A3162" s="90" t="s">
        <v>5537</v>
      </c>
      <c r="B3162" s="91">
        <v>66.687691999999998</v>
      </c>
    </row>
    <row r="3163" spans="1:2" ht="14.4" x14ac:dyDescent="0.3">
      <c r="A3163" s="90" t="s">
        <v>6145</v>
      </c>
      <c r="B3163" s="91">
        <v>248.1396</v>
      </c>
    </row>
    <row r="3164" spans="1:2" ht="14.4" x14ac:dyDescent="0.3">
      <c r="A3164" s="90" t="s">
        <v>5828</v>
      </c>
      <c r="B3164" s="91">
        <v>244.42719999999997</v>
      </c>
    </row>
    <row r="3165" spans="1:2" ht="14.4" x14ac:dyDescent="0.3">
      <c r="A3165" s="90" t="s">
        <v>5538</v>
      </c>
      <c r="B3165" s="91">
        <v>322.52600000000001</v>
      </c>
    </row>
    <row r="3166" spans="1:2" ht="14.4" x14ac:dyDescent="0.3">
      <c r="A3166" s="92" t="s">
        <v>8824</v>
      </c>
      <c r="B3166" s="91">
        <v>322.52999999999997</v>
      </c>
    </row>
    <row r="3167" spans="1:2" ht="14.4" x14ac:dyDescent="0.3">
      <c r="A3167" s="90" t="s">
        <v>8825</v>
      </c>
      <c r="B3167" s="91">
        <v>37.575600000000001</v>
      </c>
    </row>
    <row r="3168" spans="1:2" ht="14.4" x14ac:dyDescent="0.3">
      <c r="A3168" s="92" t="s">
        <v>5539</v>
      </c>
      <c r="B3168" s="91">
        <v>37.58</v>
      </c>
    </row>
    <row r="3169" spans="1:2" ht="14.4" x14ac:dyDescent="0.3">
      <c r="A3169" s="90" t="s">
        <v>5650</v>
      </c>
      <c r="B3169" s="91">
        <v>252.83990496000001</v>
      </c>
    </row>
    <row r="3170" spans="1:2" ht="14.4" x14ac:dyDescent="0.3">
      <c r="A3170" s="90" t="s">
        <v>6131</v>
      </c>
      <c r="B3170" s="91">
        <v>252.83990496000001</v>
      </c>
    </row>
    <row r="3171" spans="1:2" ht="14.4" x14ac:dyDescent="0.3">
      <c r="A3171" s="90" t="s">
        <v>5651</v>
      </c>
      <c r="B3171" s="91">
        <v>35.197643999999997</v>
      </c>
    </row>
    <row r="3172" spans="1:2" ht="14.4" x14ac:dyDescent="0.3">
      <c r="A3172" s="90" t="s">
        <v>6130</v>
      </c>
      <c r="B3172" s="91">
        <v>35.197643999999997</v>
      </c>
    </row>
    <row r="3173" spans="1:2" ht="14.4" x14ac:dyDescent="0.3">
      <c r="A3173" s="90" t="s">
        <v>5609</v>
      </c>
      <c r="B3173" s="91">
        <v>219.70195999999999</v>
      </c>
    </row>
    <row r="3174" spans="1:2" ht="14.4" x14ac:dyDescent="0.3">
      <c r="A3174" s="90" t="s">
        <v>8826</v>
      </c>
      <c r="B3174" s="91">
        <v>192.60319999999999</v>
      </c>
    </row>
    <row r="3175" spans="1:2" ht="14.4" x14ac:dyDescent="0.3">
      <c r="A3175" s="90" t="s">
        <v>6146</v>
      </c>
      <c r="B3175" s="91">
        <v>199.7576</v>
      </c>
    </row>
    <row r="3176" spans="1:2" ht="14.4" x14ac:dyDescent="0.3">
      <c r="A3176" s="90" t="s">
        <v>6129</v>
      </c>
      <c r="B3176" s="91">
        <v>199.7576</v>
      </c>
    </row>
    <row r="3177" spans="1:2" ht="14.4" x14ac:dyDescent="0.3">
      <c r="A3177" s="90" t="s">
        <v>8827</v>
      </c>
      <c r="B3177" s="91">
        <v>192.60319999999999</v>
      </c>
    </row>
    <row r="3178" spans="1:2" ht="14.4" x14ac:dyDescent="0.3">
      <c r="A3178" s="90" t="s">
        <v>8828</v>
      </c>
      <c r="B3178" s="91">
        <v>192.60319999999999</v>
      </c>
    </row>
    <row r="3179" spans="1:2" ht="14.4" x14ac:dyDescent="0.3">
      <c r="A3179" s="90" t="s">
        <v>8829</v>
      </c>
      <c r="B3179" s="91">
        <v>199.7576</v>
      </c>
    </row>
    <row r="3180" spans="1:2" ht="14.4" x14ac:dyDescent="0.3">
      <c r="A3180" s="90" t="s">
        <v>8830</v>
      </c>
      <c r="B3180" s="91">
        <v>199.7576</v>
      </c>
    </row>
    <row r="3181" spans="1:2" ht="14.4" x14ac:dyDescent="0.3">
      <c r="A3181" s="90" t="s">
        <v>5540</v>
      </c>
      <c r="B3181" s="91">
        <v>20.692799999999998</v>
      </c>
    </row>
    <row r="3182" spans="1:2" ht="14.4" x14ac:dyDescent="0.3">
      <c r="A3182" s="90" t="s">
        <v>8831</v>
      </c>
      <c r="B3182" s="91">
        <v>20.692799999999998</v>
      </c>
    </row>
    <row r="3183" spans="1:2" ht="14.4" x14ac:dyDescent="0.3">
      <c r="A3183" s="90" t="s">
        <v>8832</v>
      </c>
      <c r="B3183" s="91">
        <v>20.692799999999998</v>
      </c>
    </row>
    <row r="3184" spans="1:2" ht="14.4" x14ac:dyDescent="0.3">
      <c r="A3184" s="90" t="s">
        <v>8833</v>
      </c>
      <c r="B3184" s="91">
        <v>20.692799999999998</v>
      </c>
    </row>
    <row r="3185" spans="1:2" ht="14.4" x14ac:dyDescent="0.3">
      <c r="A3185" s="90" t="s">
        <v>5541</v>
      </c>
      <c r="B3185" s="91">
        <v>66.687691999999998</v>
      </c>
    </row>
    <row r="3186" spans="1:2" ht="14.4" x14ac:dyDescent="0.3">
      <c r="A3186" s="90" t="s">
        <v>8834</v>
      </c>
      <c r="B3186" s="91">
        <v>244.2236</v>
      </c>
    </row>
    <row r="3187" spans="1:2" ht="14.4" x14ac:dyDescent="0.3">
      <c r="A3187" s="90" t="s">
        <v>8835</v>
      </c>
      <c r="B3187" s="91">
        <v>249.31599999999997</v>
      </c>
    </row>
    <row r="3188" spans="1:2" ht="14.4" x14ac:dyDescent="0.3">
      <c r="A3188" s="90" t="s">
        <v>5623</v>
      </c>
      <c r="B3188" s="91">
        <v>249.31599999999997</v>
      </c>
    </row>
    <row r="3189" spans="1:2" ht="14.4" x14ac:dyDescent="0.3">
      <c r="A3189" s="90" t="s">
        <v>5652</v>
      </c>
      <c r="B3189" s="91">
        <v>244.2236</v>
      </c>
    </row>
    <row r="3190" spans="1:2" ht="14.4" x14ac:dyDescent="0.3">
      <c r="A3190" s="90" t="s">
        <v>5642</v>
      </c>
      <c r="B3190" s="91">
        <v>6.3228</v>
      </c>
    </row>
    <row r="3191" spans="1:2" ht="14.4" x14ac:dyDescent="0.3">
      <c r="A3191" s="90" t="s">
        <v>5598</v>
      </c>
      <c r="B3191" s="91">
        <v>6.3228</v>
      </c>
    </row>
    <row r="3192" spans="1:2" ht="14.4" x14ac:dyDescent="0.3">
      <c r="A3192" s="90" t="s">
        <v>5643</v>
      </c>
      <c r="B3192" s="91">
        <v>109.9924</v>
      </c>
    </row>
    <row r="3193" spans="1:2" ht="14.4" x14ac:dyDescent="0.3">
      <c r="A3193" s="90" t="s">
        <v>8836</v>
      </c>
      <c r="B3193" s="91">
        <v>109.9924</v>
      </c>
    </row>
    <row r="3194" spans="1:2" ht="14.4" x14ac:dyDescent="0.3">
      <c r="A3194" s="90" t="s">
        <v>5644</v>
      </c>
      <c r="B3194" s="91">
        <v>178.41719999999998</v>
      </c>
    </row>
    <row r="3195" spans="1:2" ht="14.4" x14ac:dyDescent="0.3">
      <c r="A3195" s="90" t="s">
        <v>8837</v>
      </c>
      <c r="B3195" s="91">
        <v>178.41719999999998</v>
      </c>
    </row>
    <row r="3196" spans="1:2" ht="14.4" x14ac:dyDescent="0.3">
      <c r="A3196" s="90" t="s">
        <v>5645</v>
      </c>
      <c r="B3196" s="91">
        <v>103.75280000000001</v>
      </c>
    </row>
    <row r="3197" spans="1:2" ht="14.4" x14ac:dyDescent="0.3">
      <c r="A3197" s="90" t="s">
        <v>8838</v>
      </c>
      <c r="B3197" s="91">
        <v>103.75280000000001</v>
      </c>
    </row>
    <row r="3198" spans="1:2" ht="14.4" x14ac:dyDescent="0.3">
      <c r="A3198" s="90" t="s">
        <v>5527</v>
      </c>
      <c r="B3198" s="91">
        <v>365.14600416000002</v>
      </c>
    </row>
    <row r="3199" spans="1:2" ht="14.4" x14ac:dyDescent="0.3">
      <c r="A3199" s="90" t="s">
        <v>6118</v>
      </c>
      <c r="B3199" s="91">
        <v>365.14600416000002</v>
      </c>
    </row>
    <row r="3200" spans="1:2" ht="14.4" x14ac:dyDescent="0.3">
      <c r="A3200" s="90" t="s">
        <v>5528</v>
      </c>
      <c r="B3200" s="91">
        <v>35.829599999999999</v>
      </c>
    </row>
    <row r="3201" spans="1:2" ht="14.4" x14ac:dyDescent="0.3">
      <c r="A3201" s="90" t="s">
        <v>6117</v>
      </c>
      <c r="B3201" s="91">
        <v>35.829599999999999</v>
      </c>
    </row>
    <row r="3202" spans="1:2" ht="14.4" x14ac:dyDescent="0.3">
      <c r="A3202" s="90" t="s">
        <v>5529</v>
      </c>
      <c r="B3202" s="91">
        <v>220.97387520000001</v>
      </c>
    </row>
    <row r="3203" spans="1:2" ht="14.4" x14ac:dyDescent="0.3">
      <c r="A3203" s="90" t="s">
        <v>6119</v>
      </c>
      <c r="B3203" s="91">
        <v>220.97387520000001</v>
      </c>
    </row>
    <row r="3204" spans="1:2" ht="14.4" x14ac:dyDescent="0.3">
      <c r="A3204" s="90" t="s">
        <v>5646</v>
      </c>
      <c r="B3204" s="91">
        <v>222.07759999999999</v>
      </c>
    </row>
    <row r="3205" spans="1:2" ht="14.4" x14ac:dyDescent="0.3">
      <c r="A3205" s="90" t="s">
        <v>5599</v>
      </c>
      <c r="B3205" s="91">
        <v>222.07759999999999</v>
      </c>
    </row>
    <row r="3206" spans="1:2" ht="14.4" x14ac:dyDescent="0.3">
      <c r="A3206" s="90" t="s">
        <v>8839</v>
      </c>
      <c r="B3206" s="91">
        <v>222.07759999999999</v>
      </c>
    </row>
    <row r="3207" spans="1:2" ht="14.4" x14ac:dyDescent="0.3">
      <c r="A3207" s="90" t="s">
        <v>8840</v>
      </c>
      <c r="B3207" s="91">
        <v>222.07759999999999</v>
      </c>
    </row>
    <row r="3208" spans="1:2" ht="14.4" x14ac:dyDescent="0.3">
      <c r="A3208" s="90" t="s">
        <v>5530</v>
      </c>
      <c r="B3208" s="91">
        <v>81.366</v>
      </c>
    </row>
    <row r="3209" spans="1:2" ht="14.4" x14ac:dyDescent="0.3">
      <c r="A3209" s="90" t="s">
        <v>5600</v>
      </c>
      <c r="B3209" s="91">
        <v>81.366</v>
      </c>
    </row>
    <row r="3210" spans="1:2" ht="14.4" x14ac:dyDescent="0.3">
      <c r="A3210" s="90" t="s">
        <v>8841</v>
      </c>
      <c r="B3210" s="91">
        <v>262.12812400000001</v>
      </c>
    </row>
    <row r="3211" spans="1:2" ht="14.4" x14ac:dyDescent="0.3">
      <c r="A3211" s="90" t="s">
        <v>5647</v>
      </c>
      <c r="B3211" s="91">
        <v>250.038175</v>
      </c>
    </row>
    <row r="3212" spans="1:2" ht="14.4" x14ac:dyDescent="0.3">
      <c r="A3212" s="90" t="s">
        <v>8842</v>
      </c>
      <c r="B3212" s="91">
        <v>558.42079999999999</v>
      </c>
    </row>
    <row r="3213" spans="1:2" ht="14.4" x14ac:dyDescent="0.3">
      <c r="A3213" s="90" t="s">
        <v>8843</v>
      </c>
      <c r="B3213" s="91">
        <v>558.42079999999999</v>
      </c>
    </row>
    <row r="3214" spans="1:2" ht="14.4" x14ac:dyDescent="0.3">
      <c r="A3214" s="90" t="s">
        <v>8844</v>
      </c>
      <c r="B3214" s="91">
        <v>45.544800000000002</v>
      </c>
    </row>
    <row r="3215" spans="1:2" ht="14.4" x14ac:dyDescent="0.3">
      <c r="A3215" s="90" t="s">
        <v>8845</v>
      </c>
      <c r="B3215" s="91">
        <v>45.544800000000002</v>
      </c>
    </row>
    <row r="3216" spans="1:2" ht="14.4" x14ac:dyDescent="0.3">
      <c r="A3216" s="90" t="s">
        <v>8846</v>
      </c>
      <c r="B3216" s="91">
        <v>109.9924</v>
      </c>
    </row>
    <row r="3217" spans="1:2" ht="14.4" x14ac:dyDescent="0.3">
      <c r="A3217" s="90" t="s">
        <v>8847</v>
      </c>
      <c r="B3217" s="91">
        <v>109.9924</v>
      </c>
    </row>
    <row r="3218" spans="1:2" ht="14.4" x14ac:dyDescent="0.3">
      <c r="A3218" s="90" t="s">
        <v>8848</v>
      </c>
      <c r="B3218" s="91">
        <v>186.02719999999999</v>
      </c>
    </row>
    <row r="3219" spans="1:2" ht="14.4" x14ac:dyDescent="0.3">
      <c r="A3219" s="90" t="s">
        <v>8849</v>
      </c>
      <c r="B3219" s="91">
        <v>186.02719999999999</v>
      </c>
    </row>
    <row r="3220" spans="1:2" ht="14.4" x14ac:dyDescent="0.3">
      <c r="A3220" s="90" t="s">
        <v>8850</v>
      </c>
      <c r="B3220" s="91">
        <v>103.75280000000001</v>
      </c>
    </row>
    <row r="3221" spans="1:2" ht="14.4" x14ac:dyDescent="0.3">
      <c r="A3221" s="90" t="s">
        <v>8851</v>
      </c>
      <c r="B3221" s="91">
        <v>103.75280000000001</v>
      </c>
    </row>
    <row r="3222" spans="1:2" ht="14.4" x14ac:dyDescent="0.3">
      <c r="A3222" s="90" t="s">
        <v>5619</v>
      </c>
      <c r="B3222" s="91">
        <v>365.14600416000002</v>
      </c>
    </row>
    <row r="3223" spans="1:2" ht="14.4" x14ac:dyDescent="0.3">
      <c r="A3223" s="90" t="s">
        <v>5601</v>
      </c>
      <c r="B3223" s="91">
        <v>365.14600416000002</v>
      </c>
    </row>
    <row r="3224" spans="1:2" ht="14.4" x14ac:dyDescent="0.3">
      <c r="A3224" s="90" t="s">
        <v>5620</v>
      </c>
      <c r="B3224" s="91">
        <v>35.829599999999999</v>
      </c>
    </row>
    <row r="3225" spans="1:2" ht="14.4" x14ac:dyDescent="0.3">
      <c r="A3225" s="90" t="s">
        <v>5602</v>
      </c>
      <c r="B3225" s="91">
        <v>35.9696</v>
      </c>
    </row>
    <row r="3226" spans="1:2" ht="14.4" x14ac:dyDescent="0.3">
      <c r="A3226" s="90" t="s">
        <v>8852</v>
      </c>
      <c r="B3226" s="91">
        <v>340.64984772000003</v>
      </c>
    </row>
    <row r="3227" spans="1:2" ht="14.4" x14ac:dyDescent="0.3">
      <c r="A3227" s="90" t="s">
        <v>8853</v>
      </c>
      <c r="B3227" s="91">
        <v>340.64984772000003</v>
      </c>
    </row>
    <row r="3228" spans="1:2" ht="14.4" x14ac:dyDescent="0.3">
      <c r="A3228" s="90" t="s">
        <v>8854</v>
      </c>
      <c r="B3228" s="91">
        <v>35.968283999999997</v>
      </c>
    </row>
    <row r="3229" spans="1:2" ht="14.4" x14ac:dyDescent="0.3">
      <c r="A3229" s="90" t="s">
        <v>8855</v>
      </c>
      <c r="B3229" s="91">
        <v>35.968283999999997</v>
      </c>
    </row>
    <row r="3230" spans="1:2" ht="14.4" x14ac:dyDescent="0.3">
      <c r="A3230" s="90" t="s">
        <v>5621</v>
      </c>
      <c r="B3230" s="91">
        <v>221.79584719999997</v>
      </c>
    </row>
    <row r="3231" spans="1:2" ht="14.4" x14ac:dyDescent="0.3">
      <c r="A3231" s="90" t="s">
        <v>6033</v>
      </c>
      <c r="B3231" s="91">
        <v>221.79584719999997</v>
      </c>
    </row>
    <row r="3232" spans="1:2" ht="14.4" x14ac:dyDescent="0.3">
      <c r="A3232" s="90" t="s">
        <v>8856</v>
      </c>
      <c r="B3232" s="91">
        <v>216.87279999999998</v>
      </c>
    </row>
    <row r="3233" spans="1:2" ht="14.4" x14ac:dyDescent="0.3">
      <c r="A3233" s="90" t="s">
        <v>8857</v>
      </c>
      <c r="B3233" s="91">
        <v>216.87279999999998</v>
      </c>
    </row>
    <row r="3234" spans="1:2" ht="14.4" x14ac:dyDescent="0.3">
      <c r="A3234" s="90" t="s">
        <v>8858</v>
      </c>
      <c r="B3234" s="91">
        <v>216.87279999999998</v>
      </c>
    </row>
    <row r="3235" spans="1:2" ht="14.4" x14ac:dyDescent="0.3">
      <c r="A3235" s="90" t="s">
        <v>8859</v>
      </c>
      <c r="B3235" s="91">
        <v>216.87279999999998</v>
      </c>
    </row>
    <row r="3236" spans="1:2" ht="14.4" x14ac:dyDescent="0.3">
      <c r="A3236" s="90" t="s">
        <v>5622</v>
      </c>
      <c r="B3236" s="91">
        <v>81.366</v>
      </c>
    </row>
    <row r="3237" spans="1:2" ht="14.4" x14ac:dyDescent="0.3">
      <c r="A3237" s="90" t="s">
        <v>5603</v>
      </c>
      <c r="B3237" s="91">
        <v>81.366</v>
      </c>
    </row>
    <row r="3238" spans="1:2" ht="14.4" x14ac:dyDescent="0.3">
      <c r="A3238" s="90" t="s">
        <v>6128</v>
      </c>
      <c r="B3238" s="91">
        <v>270.76790640000002</v>
      </c>
    </row>
    <row r="3239" spans="1:2" ht="14.4" x14ac:dyDescent="0.3">
      <c r="A3239" s="90" t="s">
        <v>8860</v>
      </c>
      <c r="B3239" s="91">
        <v>250.293116</v>
      </c>
    </row>
    <row r="3240" spans="1:2" ht="14.4" x14ac:dyDescent="0.3">
      <c r="A3240" s="90" t="s">
        <v>8861</v>
      </c>
      <c r="B3240" s="91">
        <v>255.30559999999997</v>
      </c>
    </row>
    <row r="3241" spans="1:2" ht="14.4" x14ac:dyDescent="0.3">
      <c r="A3241" s="90" t="s">
        <v>8862</v>
      </c>
      <c r="B3241" s="91">
        <v>65.211209999999994</v>
      </c>
    </row>
    <row r="3242" spans="1:2" ht="14.4" x14ac:dyDescent="0.3">
      <c r="A3242" s="90" t="s">
        <v>8862</v>
      </c>
      <c r="B3242" s="91">
        <v>185.95320000000001</v>
      </c>
    </row>
    <row r="3243" spans="1:2" ht="14.4" x14ac:dyDescent="0.3">
      <c r="A3243" s="90" t="s">
        <v>8862</v>
      </c>
      <c r="B3243" s="91">
        <v>220.55840000000001</v>
      </c>
    </row>
    <row r="3244" spans="1:2" ht="14.4" x14ac:dyDescent="0.3">
      <c r="A3244" s="90" t="s">
        <v>8863</v>
      </c>
      <c r="B3244" s="91">
        <v>24.92</v>
      </c>
    </row>
    <row r="3245" spans="1:2" ht="14.4" x14ac:dyDescent="0.3">
      <c r="A3245" s="90" t="s">
        <v>8864</v>
      </c>
      <c r="B3245" s="91">
        <v>474.4196</v>
      </c>
    </row>
    <row r="3246" spans="1:2" ht="14.4" x14ac:dyDescent="0.3">
      <c r="A3246" s="90" t="s">
        <v>8865</v>
      </c>
      <c r="B3246" s="91">
        <v>474.4196</v>
      </c>
    </row>
    <row r="3247" spans="1:2" ht="14.4" x14ac:dyDescent="0.3">
      <c r="A3247" s="90" t="s">
        <v>8866</v>
      </c>
      <c r="B3247" s="91">
        <v>45.334800000000001</v>
      </c>
    </row>
    <row r="3248" spans="1:2" ht="14.4" x14ac:dyDescent="0.3">
      <c r="A3248" s="90" t="s">
        <v>8867</v>
      </c>
      <c r="B3248" s="91">
        <v>45.334800000000001</v>
      </c>
    </row>
    <row r="3249" spans="1:2" ht="14.4" x14ac:dyDescent="0.3">
      <c r="A3249" s="90" t="s">
        <v>8868</v>
      </c>
      <c r="B3249" s="91">
        <v>107.8517884</v>
      </c>
    </row>
    <row r="3250" spans="1:2" ht="14.4" x14ac:dyDescent="0.3">
      <c r="A3250" s="90" t="s">
        <v>8869</v>
      </c>
      <c r="B3250" s="91">
        <v>107.8517884</v>
      </c>
    </row>
    <row r="3251" spans="1:2" ht="14.4" x14ac:dyDescent="0.3">
      <c r="A3251" s="90" t="s">
        <v>8870</v>
      </c>
      <c r="B3251" s="91">
        <v>219.696212</v>
      </c>
    </row>
    <row r="3252" spans="1:2" ht="14.4" x14ac:dyDescent="0.3">
      <c r="A3252" s="90" t="s">
        <v>8871</v>
      </c>
      <c r="B3252" s="91">
        <v>219.696212</v>
      </c>
    </row>
    <row r="3253" spans="1:2" ht="14.4" x14ac:dyDescent="0.3">
      <c r="A3253" s="90" t="s">
        <v>8872</v>
      </c>
      <c r="B3253" s="91">
        <v>91.330979200000002</v>
      </c>
    </row>
    <row r="3254" spans="1:2" ht="14.4" x14ac:dyDescent="0.3">
      <c r="A3254" s="90" t="s">
        <v>8873</v>
      </c>
      <c r="B3254" s="91">
        <v>91.330979200000002</v>
      </c>
    </row>
    <row r="3255" spans="1:2" ht="14.4" x14ac:dyDescent="0.3">
      <c r="A3255" s="90" t="s">
        <v>6134</v>
      </c>
      <c r="B3255" s="91">
        <v>376.09324556000001</v>
      </c>
    </row>
    <row r="3256" spans="1:2" ht="14.4" x14ac:dyDescent="0.3">
      <c r="A3256" s="90" t="s">
        <v>5615</v>
      </c>
      <c r="B3256" s="91">
        <v>376.09324556000001</v>
      </c>
    </row>
    <row r="3257" spans="1:2" ht="14.4" x14ac:dyDescent="0.3">
      <c r="A3257" s="90" t="s">
        <v>6133</v>
      </c>
      <c r="B3257" s="91">
        <v>35.9696</v>
      </c>
    </row>
    <row r="3258" spans="1:2" ht="14.4" x14ac:dyDescent="0.3">
      <c r="A3258" s="90" t="s">
        <v>5616</v>
      </c>
      <c r="B3258" s="91">
        <v>35.9696</v>
      </c>
    </row>
    <row r="3259" spans="1:2" ht="14.4" x14ac:dyDescent="0.3">
      <c r="A3259" s="90" t="s">
        <v>8874</v>
      </c>
      <c r="B3259" s="91">
        <v>344.80880000000002</v>
      </c>
    </row>
    <row r="3260" spans="1:2" ht="14.4" x14ac:dyDescent="0.3">
      <c r="A3260" s="90" t="s">
        <v>8875</v>
      </c>
      <c r="B3260" s="91">
        <v>344.80880000000002</v>
      </c>
    </row>
    <row r="3261" spans="1:2" ht="14.4" x14ac:dyDescent="0.3">
      <c r="A3261" s="90" t="s">
        <v>8876</v>
      </c>
      <c r="B3261" s="91">
        <v>39.24</v>
      </c>
    </row>
    <row r="3262" spans="1:2" ht="14.4" x14ac:dyDescent="0.3">
      <c r="A3262" s="90" t="s">
        <v>8877</v>
      </c>
      <c r="B3262" s="91">
        <v>39.24</v>
      </c>
    </row>
    <row r="3263" spans="1:2" ht="14.4" x14ac:dyDescent="0.3">
      <c r="A3263" s="90" t="s">
        <v>6135</v>
      </c>
      <c r="B3263" s="91">
        <v>241.60466199999999</v>
      </c>
    </row>
    <row r="3264" spans="1:2" ht="14.4" x14ac:dyDescent="0.3">
      <c r="A3264" s="90" t="s">
        <v>5617</v>
      </c>
      <c r="B3264" s="91">
        <v>241.60466199999999</v>
      </c>
    </row>
    <row r="3265" spans="1:2" ht="14.4" x14ac:dyDescent="0.3">
      <c r="A3265" s="90" t="s">
        <v>8878</v>
      </c>
      <c r="B3265" s="91">
        <v>228.16079999999999</v>
      </c>
    </row>
    <row r="3266" spans="1:2" ht="14.4" x14ac:dyDescent="0.3">
      <c r="A3266" s="90" t="s">
        <v>8879</v>
      </c>
      <c r="B3266" s="91">
        <v>228.16079999999999</v>
      </c>
    </row>
    <row r="3267" spans="1:2" ht="14.4" x14ac:dyDescent="0.3">
      <c r="A3267" s="90" t="s">
        <v>8880</v>
      </c>
      <c r="B3267" s="91">
        <v>228.16079999999999</v>
      </c>
    </row>
    <row r="3268" spans="1:2" ht="14.4" x14ac:dyDescent="0.3">
      <c r="A3268" s="90" t="s">
        <v>8881</v>
      </c>
      <c r="B3268" s="91">
        <v>228.16079999999999</v>
      </c>
    </row>
    <row r="3269" spans="1:2" ht="14.4" x14ac:dyDescent="0.3">
      <c r="A3269" s="90" t="s">
        <v>8882</v>
      </c>
      <c r="B3269" s="91">
        <v>103.04</v>
      </c>
    </row>
    <row r="3270" spans="1:2" ht="14.4" x14ac:dyDescent="0.3">
      <c r="A3270" s="90" t="s">
        <v>5618</v>
      </c>
      <c r="B3270" s="91">
        <v>103.04</v>
      </c>
    </row>
    <row r="3271" spans="1:2" ht="14.4" x14ac:dyDescent="0.3">
      <c r="A3271" s="90" t="s">
        <v>6132</v>
      </c>
      <c r="B3271" s="91">
        <v>106.86959999999999</v>
      </c>
    </row>
    <row r="3272" spans="1:2" ht="14.4" x14ac:dyDescent="0.3">
      <c r="A3272" s="90" t="s">
        <v>6120</v>
      </c>
      <c r="B3272" s="91">
        <v>106.86959999999999</v>
      </c>
    </row>
    <row r="3273" spans="1:2" ht="14.4" x14ac:dyDescent="0.3">
      <c r="A3273" s="90" t="s">
        <v>8883</v>
      </c>
      <c r="B3273" s="91">
        <v>241.14959999999999</v>
      </c>
    </row>
    <row r="3274" spans="1:2" ht="14.4" x14ac:dyDescent="0.3">
      <c r="A3274" s="90" t="s">
        <v>8884</v>
      </c>
      <c r="B3274" s="91">
        <v>292.34700379999998</v>
      </c>
    </row>
    <row r="3275" spans="1:2" ht="14.4" x14ac:dyDescent="0.3">
      <c r="A3275" s="90" t="s">
        <v>8885</v>
      </c>
      <c r="B3275" s="91">
        <v>292.65117579999998</v>
      </c>
    </row>
    <row r="3276" spans="1:2" ht="14.4" x14ac:dyDescent="0.3">
      <c r="A3276" s="90" t="s">
        <v>8886</v>
      </c>
      <c r="B3276" s="91">
        <v>240.51479999999998</v>
      </c>
    </row>
    <row r="3277" spans="1:2" ht="14.4" x14ac:dyDescent="0.3">
      <c r="A3277" s="90" t="s">
        <v>8887</v>
      </c>
      <c r="B3277" s="91">
        <v>258.95617220000003</v>
      </c>
    </row>
    <row r="3278" spans="1:2" ht="14.4" x14ac:dyDescent="0.3">
      <c r="A3278" s="90" t="s">
        <v>8888</v>
      </c>
      <c r="B3278" s="91">
        <v>259.25034419999997</v>
      </c>
    </row>
    <row r="3279" spans="1:2" ht="14.4" x14ac:dyDescent="0.3">
      <c r="A3279" s="90" t="s">
        <v>8889</v>
      </c>
      <c r="B3279" s="91">
        <v>474.4196</v>
      </c>
    </row>
    <row r="3280" spans="1:2" ht="14.4" x14ac:dyDescent="0.3">
      <c r="A3280" s="90" t="s">
        <v>8890</v>
      </c>
      <c r="B3280" s="91">
        <v>474.4196</v>
      </c>
    </row>
    <row r="3281" spans="1:2" ht="14.4" x14ac:dyDescent="0.3">
      <c r="A3281" s="90" t="s">
        <v>8891</v>
      </c>
      <c r="B3281" s="91">
        <v>45.334800000000001</v>
      </c>
    </row>
    <row r="3282" spans="1:2" ht="14.4" x14ac:dyDescent="0.3">
      <c r="A3282" s="90" t="s">
        <v>8892</v>
      </c>
      <c r="B3282" s="91">
        <v>45.334800000000001</v>
      </c>
    </row>
    <row r="3283" spans="1:2" ht="14.4" x14ac:dyDescent="0.3">
      <c r="A3283" s="90" t="s">
        <v>8893</v>
      </c>
      <c r="B3283" s="91">
        <v>107.8517884</v>
      </c>
    </row>
    <row r="3284" spans="1:2" ht="14.4" x14ac:dyDescent="0.3">
      <c r="A3284" s="90" t="s">
        <v>8894</v>
      </c>
      <c r="B3284" s="91">
        <v>107.8517884</v>
      </c>
    </row>
    <row r="3285" spans="1:2" ht="14.4" x14ac:dyDescent="0.3">
      <c r="A3285" s="90" t="s">
        <v>8895</v>
      </c>
      <c r="B3285" s="91">
        <v>219.696212</v>
      </c>
    </row>
    <row r="3286" spans="1:2" ht="14.4" x14ac:dyDescent="0.3">
      <c r="A3286" s="90" t="s">
        <v>8896</v>
      </c>
      <c r="B3286" s="91">
        <v>219.696212</v>
      </c>
    </row>
    <row r="3287" spans="1:2" ht="14.4" x14ac:dyDescent="0.3">
      <c r="A3287" s="90" t="s">
        <v>8897</v>
      </c>
      <c r="B3287" s="91">
        <v>91.330979200000002</v>
      </c>
    </row>
    <row r="3288" spans="1:2" ht="14.4" x14ac:dyDescent="0.3">
      <c r="A3288" s="90" t="s">
        <v>8898</v>
      </c>
      <c r="B3288" s="91">
        <v>91.330979200000002</v>
      </c>
    </row>
    <row r="3289" spans="1:2" ht="14.4" x14ac:dyDescent="0.3">
      <c r="A3289" s="90" t="s">
        <v>5545</v>
      </c>
      <c r="B3289" s="91">
        <v>376.09324556000001</v>
      </c>
    </row>
    <row r="3290" spans="1:2" ht="14.4" x14ac:dyDescent="0.3">
      <c r="A3290" s="90" t="s">
        <v>5627</v>
      </c>
      <c r="B3290" s="91">
        <v>376.09324556000001</v>
      </c>
    </row>
    <row r="3291" spans="1:2" ht="14.4" x14ac:dyDescent="0.3">
      <c r="A3291" s="90" t="s">
        <v>5546</v>
      </c>
      <c r="B3291" s="91">
        <v>35.9696</v>
      </c>
    </row>
    <row r="3292" spans="1:2" ht="14.4" x14ac:dyDescent="0.3">
      <c r="A3292" s="90" t="s">
        <v>5628</v>
      </c>
      <c r="B3292" s="91">
        <v>35.9696</v>
      </c>
    </row>
    <row r="3293" spans="1:2" ht="14.4" x14ac:dyDescent="0.3">
      <c r="A3293" s="90" t="s">
        <v>8899</v>
      </c>
      <c r="B3293" s="91">
        <v>344.80880000000002</v>
      </c>
    </row>
    <row r="3294" spans="1:2" ht="14.4" x14ac:dyDescent="0.3">
      <c r="A3294" s="90" t="s">
        <v>8900</v>
      </c>
      <c r="B3294" s="91">
        <v>344.80880000000002</v>
      </c>
    </row>
    <row r="3295" spans="1:2" ht="14.4" x14ac:dyDescent="0.3">
      <c r="A3295" s="90" t="s">
        <v>8901</v>
      </c>
      <c r="B3295" s="91">
        <v>39.24</v>
      </c>
    </row>
    <row r="3296" spans="1:2" ht="14.4" x14ac:dyDescent="0.3">
      <c r="A3296" s="90" t="s">
        <v>8902</v>
      </c>
      <c r="B3296" s="91">
        <v>39.24</v>
      </c>
    </row>
    <row r="3297" spans="1:2" ht="14.4" x14ac:dyDescent="0.3">
      <c r="A3297" s="90" t="s">
        <v>5547</v>
      </c>
      <c r="B3297" s="91">
        <v>239.127296</v>
      </c>
    </row>
    <row r="3298" spans="1:2" ht="14.4" x14ac:dyDescent="0.3">
      <c r="A3298" s="90" t="s">
        <v>5629</v>
      </c>
      <c r="B3298" s="91">
        <v>239.127296</v>
      </c>
    </row>
    <row r="3299" spans="1:2" ht="14.4" x14ac:dyDescent="0.3">
      <c r="A3299" s="90" t="s">
        <v>8903</v>
      </c>
      <c r="B3299" s="91">
        <v>228.66559999999998</v>
      </c>
    </row>
    <row r="3300" spans="1:2" ht="14.4" x14ac:dyDescent="0.3">
      <c r="A3300" s="90" t="s">
        <v>8904</v>
      </c>
      <c r="B3300" s="91">
        <v>228.66559999999998</v>
      </c>
    </row>
    <row r="3301" spans="1:2" ht="14.4" x14ac:dyDescent="0.3">
      <c r="A3301" s="90" t="s">
        <v>8905</v>
      </c>
      <c r="B3301" s="91">
        <v>228.66559999999998</v>
      </c>
    </row>
    <row r="3302" spans="1:2" ht="14.4" x14ac:dyDescent="0.3">
      <c r="A3302" s="90" t="s">
        <v>8906</v>
      </c>
      <c r="B3302" s="91">
        <v>228.66559999999998</v>
      </c>
    </row>
    <row r="3303" spans="1:2" ht="14.4" x14ac:dyDescent="0.3">
      <c r="A3303" s="90" t="s">
        <v>8907</v>
      </c>
      <c r="B3303" s="91">
        <v>103.04</v>
      </c>
    </row>
    <row r="3304" spans="1:2" ht="14.4" x14ac:dyDescent="0.3">
      <c r="A3304" s="90" t="s">
        <v>8908</v>
      </c>
      <c r="B3304" s="91">
        <v>103.04</v>
      </c>
    </row>
    <row r="3305" spans="1:2" ht="14.4" x14ac:dyDescent="0.3">
      <c r="A3305" s="90" t="s">
        <v>5548</v>
      </c>
      <c r="B3305" s="91">
        <v>106.86959999999999</v>
      </c>
    </row>
    <row r="3306" spans="1:2" ht="14.4" x14ac:dyDescent="0.3">
      <c r="A3306" s="90" t="s">
        <v>5630</v>
      </c>
      <c r="B3306" s="91">
        <v>106.86959999999999</v>
      </c>
    </row>
    <row r="3307" spans="1:2" ht="14.4" x14ac:dyDescent="0.3">
      <c r="A3307" s="90" t="s">
        <v>8909</v>
      </c>
      <c r="B3307" s="91">
        <v>244.58999999999997</v>
      </c>
    </row>
    <row r="3308" spans="1:2" ht="14.4" x14ac:dyDescent="0.3">
      <c r="A3308" s="90" t="s">
        <v>8910</v>
      </c>
      <c r="B3308" s="91">
        <v>292.98099019999995</v>
      </c>
    </row>
    <row r="3309" spans="1:2" ht="14.4" x14ac:dyDescent="0.3">
      <c r="A3309" s="90" t="s">
        <v>8911</v>
      </c>
      <c r="B3309" s="91">
        <v>293.18791060000001</v>
      </c>
    </row>
    <row r="3310" spans="1:2" ht="14.4" x14ac:dyDescent="0.3">
      <c r="A3310" s="90" t="s">
        <v>8912</v>
      </c>
      <c r="B3310" s="91">
        <v>243.38040000000001</v>
      </c>
    </row>
    <row r="3311" spans="1:2" ht="14.4" x14ac:dyDescent="0.3">
      <c r="A3311" s="90" t="s">
        <v>8913</v>
      </c>
      <c r="B3311" s="91">
        <v>261.49959999999999</v>
      </c>
    </row>
    <row r="3312" spans="1:2" ht="14.4" x14ac:dyDescent="0.3">
      <c r="A3312" s="90" t="s">
        <v>8914</v>
      </c>
      <c r="B3312" s="91">
        <v>262.14440000000002</v>
      </c>
    </row>
    <row r="3313" spans="1:2" ht="14.4" x14ac:dyDescent="0.3">
      <c r="A3313" s="90" t="s">
        <v>8915</v>
      </c>
      <c r="B3313" s="91">
        <v>495.07240000000002</v>
      </c>
    </row>
    <row r="3314" spans="1:2" ht="14.4" x14ac:dyDescent="0.3">
      <c r="A3314" s="90" t="s">
        <v>8916</v>
      </c>
      <c r="B3314" s="91">
        <v>495.07240000000002</v>
      </c>
    </row>
    <row r="3315" spans="1:2" ht="14.4" x14ac:dyDescent="0.3">
      <c r="A3315" s="90" t="s">
        <v>8917</v>
      </c>
      <c r="B3315" s="91">
        <v>42.144799999999996</v>
      </c>
    </row>
    <row r="3316" spans="1:2" ht="14.4" x14ac:dyDescent="0.3">
      <c r="A3316" s="90" t="s">
        <v>8918</v>
      </c>
      <c r="B3316" s="91">
        <v>42.144799999999996</v>
      </c>
    </row>
    <row r="3317" spans="1:2" ht="14.4" x14ac:dyDescent="0.3">
      <c r="A3317" s="90" t="s">
        <v>6140</v>
      </c>
      <c r="B3317" s="91">
        <v>371.80479999999994</v>
      </c>
    </row>
    <row r="3318" spans="1:2" ht="14.4" x14ac:dyDescent="0.3">
      <c r="A3318" s="90" t="s">
        <v>8919</v>
      </c>
      <c r="B3318" s="91">
        <v>371.80479999999994</v>
      </c>
    </row>
    <row r="3319" spans="1:2" ht="14.4" x14ac:dyDescent="0.3">
      <c r="A3319" s="90" t="s">
        <v>6141</v>
      </c>
      <c r="B3319" s="91">
        <v>37.947999999999993</v>
      </c>
    </row>
    <row r="3320" spans="1:2" ht="14.4" x14ac:dyDescent="0.3">
      <c r="A3320" s="90" t="s">
        <v>8920</v>
      </c>
      <c r="B3320" s="91">
        <v>37.947999999999993</v>
      </c>
    </row>
    <row r="3321" spans="1:2" ht="14.4" x14ac:dyDescent="0.3">
      <c r="A3321" s="90" t="s">
        <v>6121</v>
      </c>
      <c r="B3321" s="91">
        <v>149.05799999999999</v>
      </c>
    </row>
    <row r="3322" spans="1:2" ht="14.4" x14ac:dyDescent="0.3">
      <c r="A3322" s="90" t="s">
        <v>5549</v>
      </c>
      <c r="B3322" s="91">
        <v>149.05799999999999</v>
      </c>
    </row>
    <row r="3323" spans="1:2" ht="14.4" x14ac:dyDescent="0.3">
      <c r="A3323" s="90" t="s">
        <v>6142</v>
      </c>
      <c r="B3323" s="91">
        <v>281.5068</v>
      </c>
    </row>
    <row r="3324" spans="1:2" ht="14.4" x14ac:dyDescent="0.3">
      <c r="A3324" s="90" t="s">
        <v>8921</v>
      </c>
      <c r="B3324" s="91">
        <v>281.5068</v>
      </c>
    </row>
    <row r="3325" spans="1:2" ht="14.4" x14ac:dyDescent="0.3">
      <c r="A3325" s="90" t="s">
        <v>6122</v>
      </c>
      <c r="B3325" s="91">
        <v>280.42680000000001</v>
      </c>
    </row>
    <row r="3326" spans="1:2" ht="14.4" x14ac:dyDescent="0.3">
      <c r="A3326" s="90" t="s">
        <v>5550</v>
      </c>
      <c r="B3326" s="91">
        <v>280.42680000000001</v>
      </c>
    </row>
    <row r="3327" spans="1:2" ht="14.4" x14ac:dyDescent="0.3">
      <c r="A3327" s="90" t="s">
        <v>8922</v>
      </c>
      <c r="B3327" s="91">
        <v>254.9828</v>
      </c>
    </row>
    <row r="3328" spans="1:2" ht="14.4" x14ac:dyDescent="0.3">
      <c r="A3328" s="90" t="s">
        <v>8923</v>
      </c>
      <c r="B3328" s="91">
        <v>254.9828</v>
      </c>
    </row>
    <row r="3329" spans="1:2" ht="14.4" x14ac:dyDescent="0.3">
      <c r="A3329" s="90" t="s">
        <v>8924</v>
      </c>
      <c r="B3329" s="91">
        <v>254.9828</v>
      </c>
    </row>
    <row r="3330" spans="1:2" ht="14.4" x14ac:dyDescent="0.3">
      <c r="A3330" s="90" t="s">
        <v>8925</v>
      </c>
      <c r="B3330" s="91">
        <v>254.9828</v>
      </c>
    </row>
    <row r="3331" spans="1:2" ht="14.4" x14ac:dyDescent="0.3">
      <c r="A3331" s="90" t="s">
        <v>6143</v>
      </c>
      <c r="B3331" s="91">
        <v>87.193999999999988</v>
      </c>
    </row>
    <row r="3332" spans="1:2" ht="14.4" x14ac:dyDescent="0.3">
      <c r="A3332" s="90" t="s">
        <v>8926</v>
      </c>
      <c r="B3332" s="91">
        <v>87.193999999999988</v>
      </c>
    </row>
    <row r="3333" spans="1:2" ht="14.4" x14ac:dyDescent="0.3">
      <c r="A3333" s="90" t="s">
        <v>6123</v>
      </c>
      <c r="B3333" s="91">
        <v>88.388800000000003</v>
      </c>
    </row>
    <row r="3334" spans="1:2" ht="14.4" x14ac:dyDescent="0.3">
      <c r="A3334" s="90" t="s">
        <v>5551</v>
      </c>
      <c r="B3334" s="91">
        <v>88.388800000000003</v>
      </c>
    </row>
    <row r="3335" spans="1:2" ht="14.4" x14ac:dyDescent="0.3">
      <c r="A3335" s="90" t="s">
        <v>8927</v>
      </c>
      <c r="B3335" s="91">
        <v>254.82159999999999</v>
      </c>
    </row>
    <row r="3336" spans="1:2" ht="14.4" x14ac:dyDescent="0.3">
      <c r="A3336" s="90" t="s">
        <v>8928</v>
      </c>
      <c r="B3336" s="91">
        <v>255.3964</v>
      </c>
    </row>
    <row r="3337" spans="1:2" ht="14.4" x14ac:dyDescent="0.3">
      <c r="A3337" s="90" t="s">
        <v>8929</v>
      </c>
      <c r="B3337" s="91">
        <v>254.82159999999999</v>
      </c>
    </row>
    <row r="3338" spans="1:2" ht="14.4" x14ac:dyDescent="0.3">
      <c r="A3338" s="90" t="s">
        <v>8930</v>
      </c>
      <c r="B3338" s="91">
        <v>255.3964</v>
      </c>
    </row>
    <row r="3339" spans="1:2" ht="14.4" x14ac:dyDescent="0.3">
      <c r="A3339" s="90" t="s">
        <v>8931</v>
      </c>
      <c r="B3339" s="91">
        <v>474.46960000000001</v>
      </c>
    </row>
    <row r="3340" spans="1:2" ht="14.4" x14ac:dyDescent="0.3">
      <c r="A3340" s="90" t="s">
        <v>8932</v>
      </c>
      <c r="B3340" s="91">
        <v>474.46960000000001</v>
      </c>
    </row>
    <row r="3341" spans="1:2" ht="14.4" x14ac:dyDescent="0.3">
      <c r="A3341" s="90" t="s">
        <v>8933</v>
      </c>
      <c r="B3341" s="91">
        <v>45.224800000000002</v>
      </c>
    </row>
    <row r="3342" spans="1:2" ht="14.4" x14ac:dyDescent="0.3">
      <c r="A3342" s="90" t="s">
        <v>8934</v>
      </c>
      <c r="B3342" s="91">
        <v>45.224800000000002</v>
      </c>
    </row>
    <row r="3343" spans="1:2" ht="14.4" x14ac:dyDescent="0.3">
      <c r="A3343" s="90" t="s">
        <v>5531</v>
      </c>
      <c r="B3343" s="91">
        <v>390.07034655999996</v>
      </c>
    </row>
    <row r="3344" spans="1:2" ht="14.4" x14ac:dyDescent="0.3">
      <c r="A3344" s="90" t="s">
        <v>6138</v>
      </c>
      <c r="B3344" s="91">
        <v>390.07034655999996</v>
      </c>
    </row>
    <row r="3345" spans="1:2" ht="14.4" x14ac:dyDescent="0.3">
      <c r="A3345" s="90" t="s">
        <v>5532</v>
      </c>
      <c r="B3345" s="91">
        <v>36.129599999999996</v>
      </c>
    </row>
    <row r="3346" spans="1:2" ht="14.4" x14ac:dyDescent="0.3">
      <c r="A3346" s="90" t="s">
        <v>6137</v>
      </c>
      <c r="B3346" s="91">
        <v>36.129599999999996</v>
      </c>
    </row>
    <row r="3347" spans="1:2" ht="14.4" x14ac:dyDescent="0.3">
      <c r="A3347" s="90" t="s">
        <v>8935</v>
      </c>
      <c r="B3347" s="91">
        <v>344.80880000000002</v>
      </c>
    </row>
    <row r="3348" spans="1:2" ht="14.4" x14ac:dyDescent="0.3">
      <c r="A3348" s="90" t="s">
        <v>8936</v>
      </c>
      <c r="B3348" s="91">
        <v>344.80880000000002</v>
      </c>
    </row>
    <row r="3349" spans="1:2" ht="14.4" x14ac:dyDescent="0.3">
      <c r="A3349" s="90" t="s">
        <v>8937</v>
      </c>
      <c r="B3349" s="91">
        <v>39.24</v>
      </c>
    </row>
    <row r="3350" spans="1:2" ht="14.4" x14ac:dyDescent="0.3">
      <c r="A3350" s="90" t="s">
        <v>8938</v>
      </c>
      <c r="B3350" s="91">
        <v>39.24</v>
      </c>
    </row>
    <row r="3351" spans="1:2" ht="14.4" x14ac:dyDescent="0.3">
      <c r="A3351" s="90" t="s">
        <v>8939</v>
      </c>
      <c r="B3351" s="91">
        <v>240.63570919999998</v>
      </c>
    </row>
    <row r="3352" spans="1:2" ht="14.4" x14ac:dyDescent="0.3">
      <c r="A3352" s="90" t="s">
        <v>8940</v>
      </c>
      <c r="B3352" s="91">
        <v>240.63570919999998</v>
      </c>
    </row>
    <row r="3353" spans="1:2" ht="14.4" x14ac:dyDescent="0.3">
      <c r="A3353" s="90" t="s">
        <v>5533</v>
      </c>
      <c r="B3353" s="91">
        <v>242.07437279999999</v>
      </c>
    </row>
    <row r="3354" spans="1:2" ht="14.4" x14ac:dyDescent="0.3">
      <c r="A3354" s="90" t="s">
        <v>6139</v>
      </c>
      <c r="B3354" s="91">
        <v>242.07437279999999</v>
      </c>
    </row>
    <row r="3355" spans="1:2" ht="14.4" x14ac:dyDescent="0.3">
      <c r="A3355" s="90" t="s">
        <v>8941</v>
      </c>
      <c r="B3355" s="91">
        <v>254.66919999999999</v>
      </c>
    </row>
    <row r="3356" spans="1:2" ht="14.4" x14ac:dyDescent="0.3">
      <c r="A3356" s="90" t="s">
        <v>8942</v>
      </c>
      <c r="B3356" s="91">
        <v>254.66919999999999</v>
      </c>
    </row>
    <row r="3357" spans="1:2" ht="14.4" x14ac:dyDescent="0.3">
      <c r="A3357" s="90" t="s">
        <v>8943</v>
      </c>
      <c r="B3357" s="91">
        <v>252.82</v>
      </c>
    </row>
    <row r="3358" spans="1:2" ht="14.4" x14ac:dyDescent="0.3">
      <c r="A3358" s="90" t="s">
        <v>8944</v>
      </c>
      <c r="B3358" s="91">
        <v>252.82</v>
      </c>
    </row>
    <row r="3359" spans="1:2" ht="14.4" x14ac:dyDescent="0.3">
      <c r="A3359" s="90" t="s">
        <v>8945</v>
      </c>
      <c r="B3359" s="91">
        <v>254.66919999999999</v>
      </c>
    </row>
    <row r="3360" spans="1:2" ht="14.4" x14ac:dyDescent="0.3">
      <c r="A3360" s="90" t="s">
        <v>8946</v>
      </c>
      <c r="B3360" s="91">
        <v>254.66919999999999</v>
      </c>
    </row>
    <row r="3361" spans="1:2" ht="14.4" x14ac:dyDescent="0.3">
      <c r="A3361" s="90" t="s">
        <v>8947</v>
      </c>
      <c r="B3361" s="91">
        <v>242.07437279999999</v>
      </c>
    </row>
    <row r="3362" spans="1:2" ht="14.4" x14ac:dyDescent="0.3">
      <c r="A3362" s="90" t="s">
        <v>8948</v>
      </c>
      <c r="B3362" s="91">
        <v>242.07437279999999</v>
      </c>
    </row>
    <row r="3363" spans="1:2" ht="14.4" x14ac:dyDescent="0.3">
      <c r="A3363" s="90" t="s">
        <v>8949</v>
      </c>
      <c r="B3363" s="91">
        <v>103.316</v>
      </c>
    </row>
    <row r="3364" spans="1:2" ht="14.4" x14ac:dyDescent="0.3">
      <c r="A3364" s="90" t="s">
        <v>8950</v>
      </c>
      <c r="B3364" s="91">
        <v>103.316</v>
      </c>
    </row>
    <row r="3365" spans="1:2" ht="14.4" x14ac:dyDescent="0.3">
      <c r="A3365" s="90" t="s">
        <v>6136</v>
      </c>
      <c r="B3365" s="91">
        <v>104.1708</v>
      </c>
    </row>
    <row r="3366" spans="1:2" ht="14.4" x14ac:dyDescent="0.3">
      <c r="A3366" s="90" t="s">
        <v>8951</v>
      </c>
      <c r="B3366" s="91">
        <v>276.00194720000002</v>
      </c>
    </row>
    <row r="3367" spans="1:2" ht="14.4" x14ac:dyDescent="0.3">
      <c r="A3367" s="90" t="s">
        <v>8952</v>
      </c>
      <c r="B3367" s="91">
        <v>276.73553279999999</v>
      </c>
    </row>
    <row r="3368" spans="1:2" ht="14.4" x14ac:dyDescent="0.3">
      <c r="A3368" s="90" t="s">
        <v>8953</v>
      </c>
      <c r="B3368" s="91">
        <v>474.46960000000001</v>
      </c>
    </row>
    <row r="3369" spans="1:2" ht="14.4" x14ac:dyDescent="0.3">
      <c r="A3369" s="90" t="s">
        <v>8954</v>
      </c>
      <c r="B3369" s="91">
        <v>45.224800000000002</v>
      </c>
    </row>
    <row r="3370" spans="1:2" ht="14.4" x14ac:dyDescent="0.3">
      <c r="A3370" s="90" t="s">
        <v>8955</v>
      </c>
      <c r="B3370" s="91">
        <v>45.224800000000002</v>
      </c>
    </row>
    <row r="3371" spans="1:2" ht="14.4" x14ac:dyDescent="0.3">
      <c r="A3371" s="90" t="s">
        <v>8956</v>
      </c>
      <c r="B3371" s="91">
        <v>390.07034655999996</v>
      </c>
    </row>
    <row r="3372" spans="1:2" ht="14.4" x14ac:dyDescent="0.3">
      <c r="A3372" s="90" t="s">
        <v>8957</v>
      </c>
      <c r="B3372" s="91">
        <v>390.07034655999996</v>
      </c>
    </row>
    <row r="3373" spans="1:2" ht="14.4" x14ac:dyDescent="0.3">
      <c r="A3373" s="90" t="s">
        <v>8958</v>
      </c>
      <c r="B3373" s="91">
        <v>36.129599999999996</v>
      </c>
    </row>
    <row r="3374" spans="1:2" ht="14.4" x14ac:dyDescent="0.3">
      <c r="A3374" s="90" t="s">
        <v>8959</v>
      </c>
      <c r="B3374" s="91">
        <v>36.129599999999996</v>
      </c>
    </row>
    <row r="3375" spans="1:2" ht="14.4" x14ac:dyDescent="0.3">
      <c r="A3375" s="90" t="s">
        <v>8960</v>
      </c>
      <c r="B3375" s="91">
        <v>344.80880000000002</v>
      </c>
    </row>
    <row r="3376" spans="1:2" ht="14.4" x14ac:dyDescent="0.3">
      <c r="A3376" s="90" t="s">
        <v>8961</v>
      </c>
      <c r="B3376" s="91">
        <v>344.80880000000002</v>
      </c>
    </row>
    <row r="3377" spans="1:2" ht="14.4" x14ac:dyDescent="0.3">
      <c r="A3377" s="90" t="s">
        <v>8962</v>
      </c>
      <c r="B3377" s="91">
        <v>39.24</v>
      </c>
    </row>
    <row r="3378" spans="1:2" ht="14.4" x14ac:dyDescent="0.3">
      <c r="A3378" s="90" t="s">
        <v>8963</v>
      </c>
      <c r="B3378" s="91">
        <v>39.24</v>
      </c>
    </row>
    <row r="3379" spans="1:2" ht="14.4" x14ac:dyDescent="0.3">
      <c r="A3379" s="90" t="s">
        <v>8964</v>
      </c>
      <c r="B3379" s="91">
        <v>240.63570919999998</v>
      </c>
    </row>
    <row r="3380" spans="1:2" ht="14.4" x14ac:dyDescent="0.3">
      <c r="A3380" s="90" t="s">
        <v>8965</v>
      </c>
      <c r="B3380" s="91">
        <v>240.63570919999998</v>
      </c>
    </row>
    <row r="3381" spans="1:2" ht="14.4" x14ac:dyDescent="0.3">
      <c r="A3381" s="90" t="s">
        <v>8966</v>
      </c>
      <c r="B3381" s="91">
        <v>242.07437279999999</v>
      </c>
    </row>
    <row r="3382" spans="1:2" ht="14.4" x14ac:dyDescent="0.3">
      <c r="A3382" s="90" t="s">
        <v>8967</v>
      </c>
      <c r="B3382" s="91">
        <v>242.07437279999999</v>
      </c>
    </row>
    <row r="3383" spans="1:2" ht="14.4" x14ac:dyDescent="0.3">
      <c r="A3383" s="90" t="s">
        <v>8968</v>
      </c>
      <c r="B3383" s="91">
        <v>254.66919999999999</v>
      </c>
    </row>
    <row r="3384" spans="1:2" ht="14.4" x14ac:dyDescent="0.3">
      <c r="A3384" s="90" t="s">
        <v>8969</v>
      </c>
      <c r="B3384" s="91">
        <v>254.66919999999999</v>
      </c>
    </row>
    <row r="3385" spans="1:2" ht="14.4" x14ac:dyDescent="0.3">
      <c r="A3385" s="90" t="s">
        <v>8970</v>
      </c>
      <c r="B3385" s="91">
        <v>252.82</v>
      </c>
    </row>
    <row r="3386" spans="1:2" ht="14.4" x14ac:dyDescent="0.3">
      <c r="A3386" s="90" t="s">
        <v>8971</v>
      </c>
      <c r="B3386" s="91">
        <v>252.82</v>
      </c>
    </row>
    <row r="3387" spans="1:2" ht="14.4" x14ac:dyDescent="0.3">
      <c r="A3387" s="90" t="s">
        <v>8972</v>
      </c>
      <c r="B3387" s="91">
        <v>254.66919999999999</v>
      </c>
    </row>
    <row r="3388" spans="1:2" ht="14.4" x14ac:dyDescent="0.3">
      <c r="A3388" s="90" t="s">
        <v>8973</v>
      </c>
      <c r="B3388" s="91">
        <v>254.66919999999999</v>
      </c>
    </row>
    <row r="3389" spans="1:2" ht="14.4" x14ac:dyDescent="0.3">
      <c r="A3389" s="90" t="s">
        <v>8974</v>
      </c>
      <c r="B3389" s="91">
        <v>252.82</v>
      </c>
    </row>
    <row r="3390" spans="1:2" ht="14.4" x14ac:dyDescent="0.3">
      <c r="A3390" s="90" t="s">
        <v>8975</v>
      </c>
      <c r="B3390" s="91">
        <v>252.82</v>
      </c>
    </row>
    <row r="3391" spans="1:2" ht="14.4" x14ac:dyDescent="0.3">
      <c r="A3391" s="90" t="s">
        <v>8976</v>
      </c>
      <c r="B3391" s="91">
        <v>103.316</v>
      </c>
    </row>
    <row r="3392" spans="1:2" ht="14.4" x14ac:dyDescent="0.3">
      <c r="A3392" s="90" t="s">
        <v>8977</v>
      </c>
      <c r="B3392" s="91">
        <v>103.316</v>
      </c>
    </row>
    <row r="3393" spans="1:2" ht="14.4" x14ac:dyDescent="0.3">
      <c r="A3393" s="90" t="s">
        <v>8978</v>
      </c>
      <c r="B3393" s="91">
        <v>104.1708</v>
      </c>
    </row>
    <row r="3394" spans="1:2" ht="14.4" x14ac:dyDescent="0.3">
      <c r="A3394" s="90" t="s">
        <v>8979</v>
      </c>
      <c r="B3394" s="91">
        <v>104.1708</v>
      </c>
    </row>
    <row r="3395" spans="1:2" ht="14.4" x14ac:dyDescent="0.3">
      <c r="A3395" s="90" t="s">
        <v>8980</v>
      </c>
      <c r="B3395" s="91">
        <v>279.56214160000002</v>
      </c>
    </row>
    <row r="3396" spans="1:2" ht="14.4" x14ac:dyDescent="0.3">
      <c r="A3396" s="90" t="s">
        <v>8981</v>
      </c>
      <c r="B3396" s="91">
        <v>279.88125839999998</v>
      </c>
    </row>
    <row r="3397" spans="1:2" ht="14.4" x14ac:dyDescent="0.3">
      <c r="A3397" s="90" t="s">
        <v>8982</v>
      </c>
      <c r="B3397" s="91">
        <v>256.06720000000001</v>
      </c>
    </row>
    <row r="3398" spans="1:2" ht="14.4" x14ac:dyDescent="0.3">
      <c r="A3398" s="90" t="s">
        <v>8983</v>
      </c>
      <c r="B3398" s="91">
        <v>294.50169548000002</v>
      </c>
    </row>
    <row r="3399" spans="1:2" ht="14.4" x14ac:dyDescent="0.3">
      <c r="A3399" s="90" t="s">
        <v>8984</v>
      </c>
      <c r="B3399" s="91">
        <v>294.79868399999998</v>
      </c>
    </row>
    <row r="3400" spans="1:2" ht="14.4" x14ac:dyDescent="0.3">
      <c r="A3400" s="90" t="s">
        <v>5604</v>
      </c>
      <c r="B3400" s="91">
        <v>289.13080000000002</v>
      </c>
    </row>
    <row r="3401" spans="1:2" ht="14.4" x14ac:dyDescent="0.3">
      <c r="A3401" s="90" t="s">
        <v>8985</v>
      </c>
      <c r="B3401" s="91">
        <v>289.13080000000002</v>
      </c>
    </row>
    <row r="3402" spans="1:2" ht="14.4" x14ac:dyDescent="0.3">
      <c r="A3402" s="90" t="s">
        <v>8986</v>
      </c>
      <c r="B3402" s="91">
        <v>100.3548</v>
      </c>
    </row>
    <row r="3403" spans="1:2" ht="14.4" x14ac:dyDescent="0.3">
      <c r="A3403" s="90" t="s">
        <v>8987</v>
      </c>
      <c r="B3403" s="91">
        <v>100.3548</v>
      </c>
    </row>
    <row r="3404" spans="1:2" ht="14.4" x14ac:dyDescent="0.3">
      <c r="A3404" s="90" t="s">
        <v>5648</v>
      </c>
      <c r="B3404" s="91">
        <v>100.3548</v>
      </c>
    </row>
    <row r="3405" spans="1:2" ht="14.4" x14ac:dyDescent="0.3">
      <c r="A3405" s="90" t="s">
        <v>8988</v>
      </c>
      <c r="B3405" s="91">
        <v>100.3548</v>
      </c>
    </row>
    <row r="3406" spans="1:2" ht="14.4" x14ac:dyDescent="0.3">
      <c r="A3406" s="90" t="s">
        <v>8989</v>
      </c>
      <c r="B3406" s="91">
        <v>101.794</v>
      </c>
    </row>
    <row r="3407" spans="1:2" ht="14.4" x14ac:dyDescent="0.3">
      <c r="A3407" s="90" t="s">
        <v>8990</v>
      </c>
      <c r="B3407" s="91">
        <v>101.794</v>
      </c>
    </row>
    <row r="3408" spans="1:2" ht="14.4" x14ac:dyDescent="0.3">
      <c r="A3408" s="90" t="s">
        <v>8991</v>
      </c>
      <c r="B3408" s="91">
        <v>272.87399999999997</v>
      </c>
    </row>
    <row r="3409" spans="1:2" ht="14.4" x14ac:dyDescent="0.3">
      <c r="A3409" s="90" t="s">
        <v>8992</v>
      </c>
      <c r="B3409" s="91">
        <v>272.87399999999997</v>
      </c>
    </row>
    <row r="3410" spans="1:2" ht="14.4" x14ac:dyDescent="0.3">
      <c r="A3410" s="90" t="s">
        <v>8993</v>
      </c>
      <c r="B3410" s="91">
        <v>195.39679999999998</v>
      </c>
    </row>
    <row r="3411" spans="1:2" ht="14.4" x14ac:dyDescent="0.3">
      <c r="A3411" s="90" t="s">
        <v>8994</v>
      </c>
      <c r="B3411" s="91">
        <v>195.39679999999998</v>
      </c>
    </row>
    <row r="3412" spans="1:2" ht="14.4" x14ac:dyDescent="0.3">
      <c r="A3412" s="90" t="s">
        <v>5649</v>
      </c>
      <c r="B3412" s="91">
        <v>121.04640000000001</v>
      </c>
    </row>
    <row r="3413" spans="1:2" ht="14.4" x14ac:dyDescent="0.3">
      <c r="A3413" s="90" t="s">
        <v>8995</v>
      </c>
      <c r="B3413" s="91">
        <v>121.04640000000001</v>
      </c>
    </row>
    <row r="3414" spans="1:2" ht="14.4" x14ac:dyDescent="0.3">
      <c r="A3414" s="90" t="s">
        <v>8996</v>
      </c>
      <c r="B3414" s="91">
        <v>287.29559999999998</v>
      </c>
    </row>
    <row r="3415" spans="1:2" ht="14.4" x14ac:dyDescent="0.3">
      <c r="A3415" s="90" t="s">
        <v>8997</v>
      </c>
      <c r="B3415" s="91">
        <v>286.7208</v>
      </c>
    </row>
    <row r="3416" spans="1:2" ht="14.4" x14ac:dyDescent="0.3">
      <c r="A3416" s="90" t="s">
        <v>8998</v>
      </c>
      <c r="B3416" s="91">
        <v>156.46799999999999</v>
      </c>
    </row>
    <row r="3417" spans="1:2" ht="14.4" x14ac:dyDescent="0.3">
      <c r="A3417" s="90" t="s">
        <v>8999</v>
      </c>
      <c r="B3417" s="91">
        <v>156.46799999999999</v>
      </c>
    </row>
    <row r="3418" spans="1:2" ht="14.4" x14ac:dyDescent="0.3">
      <c r="A3418" s="90" t="s">
        <v>9000</v>
      </c>
      <c r="B3418" s="91">
        <v>288.88080000000002</v>
      </c>
    </row>
    <row r="3419" spans="1:2" ht="14.4" x14ac:dyDescent="0.3">
      <c r="A3419" s="90" t="s">
        <v>9001</v>
      </c>
      <c r="B3419" s="91">
        <v>288.88080000000002</v>
      </c>
    </row>
    <row r="3420" spans="1:2" ht="14.4" x14ac:dyDescent="0.3">
      <c r="A3420" s="90" t="s">
        <v>9002</v>
      </c>
      <c r="B3420" s="91">
        <v>100.3548</v>
      </c>
    </row>
    <row r="3421" spans="1:2" ht="14.4" x14ac:dyDescent="0.3">
      <c r="A3421" s="90" t="s">
        <v>9003</v>
      </c>
      <c r="B3421" s="91">
        <v>100.3548</v>
      </c>
    </row>
    <row r="3422" spans="1:2" ht="14.4" x14ac:dyDescent="0.3">
      <c r="A3422" s="90" t="s">
        <v>9004</v>
      </c>
      <c r="B3422" s="91">
        <v>100.3548</v>
      </c>
    </row>
    <row r="3423" spans="1:2" ht="14.4" x14ac:dyDescent="0.3">
      <c r="A3423" s="90" t="s">
        <v>9005</v>
      </c>
      <c r="B3423" s="91">
        <v>100.3548</v>
      </c>
    </row>
    <row r="3424" spans="1:2" ht="14.4" x14ac:dyDescent="0.3">
      <c r="A3424" s="90" t="s">
        <v>9006</v>
      </c>
      <c r="B3424" s="91">
        <v>284.31479999999999</v>
      </c>
    </row>
    <row r="3425" spans="1:2" ht="14.4" x14ac:dyDescent="0.3">
      <c r="A3425" s="90" t="s">
        <v>9007</v>
      </c>
      <c r="B3425" s="91">
        <v>287.18880000000001</v>
      </c>
    </row>
    <row r="3426" spans="1:2" ht="14.4" x14ac:dyDescent="0.3">
      <c r="A3426" s="90" t="s">
        <v>9008</v>
      </c>
      <c r="B3426" s="91">
        <v>156.46799999999999</v>
      </c>
    </row>
    <row r="3427" spans="1:2" ht="14.4" x14ac:dyDescent="0.3">
      <c r="A3427" s="90" t="s">
        <v>9009</v>
      </c>
      <c r="B3427" s="91">
        <v>156.46799999999999</v>
      </c>
    </row>
    <row r="3428" spans="1:2" ht="14.4" x14ac:dyDescent="0.3">
      <c r="A3428" s="90" t="s">
        <v>9010</v>
      </c>
      <c r="B3428" s="91">
        <v>288.88080000000002</v>
      </c>
    </row>
    <row r="3429" spans="1:2" ht="14.4" x14ac:dyDescent="0.3">
      <c r="A3429" s="90" t="s">
        <v>9011</v>
      </c>
      <c r="B3429" s="91">
        <v>288.88080000000002</v>
      </c>
    </row>
    <row r="3430" spans="1:2" ht="14.4" x14ac:dyDescent="0.3">
      <c r="A3430" s="90" t="s">
        <v>9012</v>
      </c>
      <c r="B3430" s="91">
        <v>100.3548</v>
      </c>
    </row>
    <row r="3431" spans="1:2" ht="14.4" x14ac:dyDescent="0.3">
      <c r="A3431" s="90" t="s">
        <v>9013</v>
      </c>
      <c r="B3431" s="91">
        <v>100.3548</v>
      </c>
    </row>
    <row r="3432" spans="1:2" ht="14.4" x14ac:dyDescent="0.3">
      <c r="A3432" s="90" t="s">
        <v>5605</v>
      </c>
      <c r="B3432" s="91">
        <v>100.3548</v>
      </c>
    </row>
    <row r="3433" spans="1:2" ht="14.4" x14ac:dyDescent="0.3">
      <c r="A3433" s="90" t="s">
        <v>9014</v>
      </c>
      <c r="B3433" s="91">
        <v>100.3548</v>
      </c>
    </row>
    <row r="3434" spans="1:2" ht="14.4" x14ac:dyDescent="0.3">
      <c r="A3434" s="90" t="s">
        <v>9015</v>
      </c>
      <c r="B3434" s="91">
        <v>283.05200000000002</v>
      </c>
    </row>
    <row r="3435" spans="1:2" ht="14.4" x14ac:dyDescent="0.3">
      <c r="A3435" s="90" t="s">
        <v>9016</v>
      </c>
      <c r="B3435" s="91">
        <v>283.6268</v>
      </c>
    </row>
    <row r="3436" spans="1:2" ht="14.4" x14ac:dyDescent="0.3">
      <c r="A3436" s="90" t="s">
        <v>5542</v>
      </c>
      <c r="B3436" s="91">
        <v>289.13080000000002</v>
      </c>
    </row>
    <row r="3437" spans="1:2" ht="14.4" x14ac:dyDescent="0.3">
      <c r="A3437" s="90" t="s">
        <v>9017</v>
      </c>
      <c r="B3437" s="91">
        <v>289.13080000000002</v>
      </c>
    </row>
    <row r="3438" spans="1:2" ht="14.4" x14ac:dyDescent="0.3">
      <c r="A3438" s="90" t="s">
        <v>9018</v>
      </c>
      <c r="B3438" s="91">
        <v>100.3548</v>
      </c>
    </row>
    <row r="3439" spans="1:2" ht="14.4" x14ac:dyDescent="0.3">
      <c r="A3439" s="90" t="s">
        <v>9019</v>
      </c>
      <c r="B3439" s="91">
        <v>100.3548</v>
      </c>
    </row>
    <row r="3440" spans="1:2" ht="14.4" x14ac:dyDescent="0.3">
      <c r="A3440" s="90" t="s">
        <v>5543</v>
      </c>
      <c r="B3440" s="91">
        <v>100.3548</v>
      </c>
    </row>
    <row r="3441" spans="1:2" ht="14.4" x14ac:dyDescent="0.3">
      <c r="A3441" s="90" t="s">
        <v>9020</v>
      </c>
      <c r="B3441" s="91">
        <v>100.3548</v>
      </c>
    </row>
    <row r="3442" spans="1:2" ht="14.4" x14ac:dyDescent="0.3">
      <c r="A3442" s="90" t="s">
        <v>9021</v>
      </c>
      <c r="B3442" s="91">
        <v>101.794</v>
      </c>
    </row>
    <row r="3443" spans="1:2" ht="14.4" x14ac:dyDescent="0.3">
      <c r="A3443" s="90" t="s">
        <v>9022</v>
      </c>
      <c r="B3443" s="91">
        <v>101.794</v>
      </c>
    </row>
    <row r="3444" spans="1:2" ht="14.4" x14ac:dyDescent="0.3">
      <c r="A3444" s="90" t="s">
        <v>9023</v>
      </c>
      <c r="B3444" s="91">
        <v>272.87399999999997</v>
      </c>
    </row>
    <row r="3445" spans="1:2" ht="14.4" x14ac:dyDescent="0.3">
      <c r="A3445" s="90" t="s">
        <v>9024</v>
      </c>
      <c r="B3445" s="91">
        <v>272.87399999999997</v>
      </c>
    </row>
    <row r="3446" spans="1:2" ht="14.4" x14ac:dyDescent="0.3">
      <c r="A3446" s="90" t="s">
        <v>9025</v>
      </c>
      <c r="B3446" s="91">
        <v>195.39679999999998</v>
      </c>
    </row>
    <row r="3447" spans="1:2" ht="14.4" x14ac:dyDescent="0.3">
      <c r="A3447" s="90" t="s">
        <v>9026</v>
      </c>
      <c r="B3447" s="91">
        <v>195.39679999999998</v>
      </c>
    </row>
    <row r="3448" spans="1:2" ht="14.4" x14ac:dyDescent="0.3">
      <c r="A3448" s="90" t="s">
        <v>5544</v>
      </c>
      <c r="B3448" s="91">
        <v>121.04640000000001</v>
      </c>
    </row>
    <row r="3449" spans="1:2" ht="14.4" x14ac:dyDescent="0.3">
      <c r="A3449" s="90" t="s">
        <v>6144</v>
      </c>
      <c r="B3449" s="91">
        <v>121.04640000000001</v>
      </c>
    </row>
    <row r="3450" spans="1:2" ht="14.4" x14ac:dyDescent="0.3">
      <c r="A3450" s="90" t="s">
        <v>9027</v>
      </c>
      <c r="B3450" s="91">
        <v>286.7208</v>
      </c>
    </row>
    <row r="3451" spans="1:2" ht="14.4" x14ac:dyDescent="0.3">
      <c r="A3451" s="90" t="s">
        <v>6125</v>
      </c>
      <c r="B3451" s="91">
        <v>73.582400000000007</v>
      </c>
    </row>
    <row r="3452" spans="1:2" ht="14.4" x14ac:dyDescent="0.3">
      <c r="A3452" s="90" t="s">
        <v>5592</v>
      </c>
      <c r="B3452" s="91">
        <v>266.04919999999998</v>
      </c>
    </row>
    <row r="3453" spans="1:2" ht="14.4" x14ac:dyDescent="0.3">
      <c r="A3453" s="90" t="s">
        <v>9028</v>
      </c>
      <c r="B3453" s="91">
        <v>48.857999999999997</v>
      </c>
    </row>
    <row r="3454" spans="1:2" ht="14.4" x14ac:dyDescent="0.3">
      <c r="A3454" s="90" t="s">
        <v>9029</v>
      </c>
      <c r="B3454" s="91">
        <v>258.1216</v>
      </c>
    </row>
    <row r="3455" spans="1:2" ht="14.4" x14ac:dyDescent="0.3">
      <c r="A3455" s="90" t="s">
        <v>9030</v>
      </c>
      <c r="B3455" s="91">
        <v>258.1216</v>
      </c>
    </row>
    <row r="3456" spans="1:2" ht="14.4" x14ac:dyDescent="0.3">
      <c r="A3456" s="90" t="s">
        <v>5593</v>
      </c>
      <c r="B3456" s="91">
        <v>111.37119999999999</v>
      </c>
    </row>
    <row r="3457" spans="1:2" ht="14.4" x14ac:dyDescent="0.3">
      <c r="A3457" s="90" t="s">
        <v>9031</v>
      </c>
      <c r="B3457" s="91">
        <v>111.37119999999999</v>
      </c>
    </row>
    <row r="3458" spans="1:2" ht="14.4" x14ac:dyDescent="0.3">
      <c r="A3458" s="90" t="s">
        <v>5594</v>
      </c>
      <c r="B3458" s="91">
        <v>66.875200000000007</v>
      </c>
    </row>
    <row r="3459" spans="1:2" ht="14.4" x14ac:dyDescent="0.3">
      <c r="A3459" s="90" t="s">
        <v>6127</v>
      </c>
      <c r="B3459" s="91">
        <v>66.875200000000007</v>
      </c>
    </row>
    <row r="3460" spans="1:2" ht="14.4" x14ac:dyDescent="0.3">
      <c r="A3460" s="90" t="s">
        <v>5595</v>
      </c>
      <c r="B3460" s="91">
        <v>258.13720000000001</v>
      </c>
    </row>
    <row r="3461" spans="1:2" ht="14.4" x14ac:dyDescent="0.3">
      <c r="A3461" s="90" t="s">
        <v>9032</v>
      </c>
      <c r="B3461" s="91">
        <v>258.13720000000001</v>
      </c>
    </row>
    <row r="3462" spans="1:2" ht="14.4" x14ac:dyDescent="0.3">
      <c r="A3462" s="90" t="s">
        <v>5596</v>
      </c>
      <c r="B3462" s="91">
        <v>276.74959999999999</v>
      </c>
    </row>
    <row r="3463" spans="1:2" ht="14.4" x14ac:dyDescent="0.3">
      <c r="A3463" s="90" t="s">
        <v>6126</v>
      </c>
      <c r="B3463" s="91">
        <v>276.74959999999999</v>
      </c>
    </row>
    <row r="3464" spans="1:2" ht="14.4" x14ac:dyDescent="0.3">
      <c r="A3464" s="90" t="s">
        <v>9033</v>
      </c>
      <c r="B3464" s="91">
        <v>271.83479999999997</v>
      </c>
    </row>
    <row r="3465" spans="1:2" ht="14.4" x14ac:dyDescent="0.3">
      <c r="A3465" s="90" t="s">
        <v>9034</v>
      </c>
      <c r="B3465" s="91">
        <v>271.83479999999997</v>
      </c>
    </row>
    <row r="3466" spans="1:2" ht="14.4" x14ac:dyDescent="0.3">
      <c r="A3466" s="90" t="s">
        <v>5597</v>
      </c>
      <c r="B3466" s="91">
        <v>230.54759999999999</v>
      </c>
    </row>
    <row r="3467" spans="1:2" ht="14.4" x14ac:dyDescent="0.3">
      <c r="A3467" s="90" t="s">
        <v>9035</v>
      </c>
      <c r="B3467" s="91">
        <v>230.54759999999999</v>
      </c>
    </row>
    <row r="3468" spans="1:2" ht="14.4" x14ac:dyDescent="0.3">
      <c r="A3468" s="90" t="s">
        <v>6116</v>
      </c>
      <c r="B3468" s="91">
        <v>121.04640000000001</v>
      </c>
    </row>
    <row r="3469" spans="1:2" ht="14.4" x14ac:dyDescent="0.3">
      <c r="A3469" s="90" t="s">
        <v>6124</v>
      </c>
      <c r="B3469" s="91">
        <v>121.04640000000001</v>
      </c>
    </row>
    <row r="3470" spans="1:2" ht="14.4" x14ac:dyDescent="0.3">
      <c r="A3470" s="90" t="s">
        <v>5624</v>
      </c>
      <c r="B3470" s="91">
        <v>112.6712</v>
      </c>
    </row>
    <row r="3471" spans="1:2" ht="14.4" x14ac:dyDescent="0.3">
      <c r="A3471" s="90" t="s">
        <v>9036</v>
      </c>
      <c r="B3471" s="91">
        <v>112.6712</v>
      </c>
    </row>
    <row r="3472" spans="1:2" ht="14.4" x14ac:dyDescent="0.3">
      <c r="A3472" s="90" t="s">
        <v>5625</v>
      </c>
      <c r="B3472" s="91">
        <v>66.875200000000007</v>
      </c>
    </row>
    <row r="3473" spans="1:2" ht="14.4" x14ac:dyDescent="0.3">
      <c r="A3473" s="90" t="s">
        <v>9037</v>
      </c>
      <c r="B3473" s="91">
        <v>66.875200000000007</v>
      </c>
    </row>
    <row r="3474" spans="1:2" ht="14.4" x14ac:dyDescent="0.3">
      <c r="A3474" s="90" t="s">
        <v>9038</v>
      </c>
      <c r="B3474" s="91">
        <v>271.83479999999997</v>
      </c>
    </row>
    <row r="3475" spans="1:2" ht="14.4" x14ac:dyDescent="0.3">
      <c r="A3475" s="90" t="s">
        <v>9039</v>
      </c>
      <c r="B3475" s="91">
        <v>271.83479999999997</v>
      </c>
    </row>
    <row r="3476" spans="1:2" ht="14.4" x14ac:dyDescent="0.3">
      <c r="A3476" s="90" t="s">
        <v>5626</v>
      </c>
      <c r="B3476" s="91">
        <v>121.04640000000001</v>
      </c>
    </row>
    <row r="3477" spans="1:2" ht="14.4" x14ac:dyDescent="0.3">
      <c r="A3477" s="90" t="s">
        <v>9040</v>
      </c>
      <c r="B3477" s="91">
        <v>121.04640000000001</v>
      </c>
    </row>
    <row r="3478" spans="1:2" ht="14.4" x14ac:dyDescent="0.3">
      <c r="A3478" s="90" t="s">
        <v>5635</v>
      </c>
      <c r="B3478" s="91">
        <v>73.582400000000007</v>
      </c>
    </row>
    <row r="3479" spans="1:2" ht="14.4" x14ac:dyDescent="0.3">
      <c r="A3479" s="90" t="s">
        <v>9041</v>
      </c>
      <c r="B3479" s="91">
        <v>266.04919999999998</v>
      </c>
    </row>
    <row r="3480" spans="1:2" ht="14.4" x14ac:dyDescent="0.3">
      <c r="A3480" s="90" t="s">
        <v>9042</v>
      </c>
      <c r="B3480" s="91">
        <v>266.04919999999998</v>
      </c>
    </row>
    <row r="3481" spans="1:2" ht="14.4" x14ac:dyDescent="0.3">
      <c r="A3481" s="90" t="s">
        <v>5522</v>
      </c>
      <c r="B3481" s="91">
        <v>258.1216</v>
      </c>
    </row>
    <row r="3482" spans="1:2" ht="14.4" x14ac:dyDescent="0.3">
      <c r="A3482" s="90" t="s">
        <v>5636</v>
      </c>
      <c r="B3482" s="91">
        <v>258.1216</v>
      </c>
    </row>
    <row r="3483" spans="1:2" ht="14.4" x14ac:dyDescent="0.3">
      <c r="A3483" s="90" t="s">
        <v>5523</v>
      </c>
      <c r="B3483" s="91">
        <v>111.37119999999999</v>
      </c>
    </row>
    <row r="3484" spans="1:2" ht="14.4" x14ac:dyDescent="0.3">
      <c r="A3484" s="90" t="s">
        <v>5637</v>
      </c>
      <c r="B3484" s="91">
        <v>111.37119999999999</v>
      </c>
    </row>
    <row r="3485" spans="1:2" ht="14.4" x14ac:dyDescent="0.3">
      <c r="A3485" s="90" t="s">
        <v>9043</v>
      </c>
      <c r="B3485" s="91">
        <v>66.875200000000007</v>
      </c>
    </row>
    <row r="3486" spans="1:2" ht="14.4" x14ac:dyDescent="0.3">
      <c r="A3486" s="90" t="s">
        <v>9044</v>
      </c>
      <c r="B3486" s="91">
        <v>66.875200000000007</v>
      </c>
    </row>
    <row r="3487" spans="1:2" ht="14.4" x14ac:dyDescent="0.3">
      <c r="A3487" s="90" t="s">
        <v>5524</v>
      </c>
      <c r="B3487" s="91">
        <v>258.13720000000001</v>
      </c>
    </row>
    <row r="3488" spans="1:2" ht="14.4" x14ac:dyDescent="0.3">
      <c r="A3488" s="90" t="s">
        <v>5638</v>
      </c>
      <c r="B3488" s="91">
        <v>258.13720000000001</v>
      </c>
    </row>
    <row r="3489" spans="1:2" ht="14.4" x14ac:dyDescent="0.3">
      <c r="A3489" s="90" t="s">
        <v>9045</v>
      </c>
      <c r="B3489" s="91">
        <v>276.74959999999999</v>
      </c>
    </row>
    <row r="3490" spans="1:2" ht="14.4" x14ac:dyDescent="0.3">
      <c r="A3490" s="90" t="s">
        <v>9046</v>
      </c>
      <c r="B3490" s="91">
        <v>276.74959999999999</v>
      </c>
    </row>
    <row r="3491" spans="1:2" ht="14.4" x14ac:dyDescent="0.3">
      <c r="A3491" s="90" t="s">
        <v>5525</v>
      </c>
      <c r="B3491" s="91">
        <v>271.83479999999997</v>
      </c>
    </row>
    <row r="3492" spans="1:2" ht="14.4" x14ac:dyDescent="0.3">
      <c r="A3492" s="90" t="s">
        <v>5639</v>
      </c>
      <c r="B3492" s="91">
        <v>271.83479999999997</v>
      </c>
    </row>
    <row r="3493" spans="1:2" ht="14.4" x14ac:dyDescent="0.3">
      <c r="A3493" s="90" t="s">
        <v>5526</v>
      </c>
      <c r="B3493" s="91">
        <v>230.54759999999999</v>
      </c>
    </row>
    <row r="3494" spans="1:2" ht="14.4" x14ac:dyDescent="0.3">
      <c r="A3494" s="90" t="s">
        <v>5640</v>
      </c>
      <c r="B3494" s="91">
        <v>230.54759999999999</v>
      </c>
    </row>
    <row r="3495" spans="1:2" ht="14.4" x14ac:dyDescent="0.3">
      <c r="A3495" s="90" t="s">
        <v>5614</v>
      </c>
      <c r="B3495" s="91">
        <v>121.04640000000001</v>
      </c>
    </row>
    <row r="3496" spans="1:2" ht="14.4" x14ac:dyDescent="0.3">
      <c r="A3496" s="90" t="s">
        <v>5641</v>
      </c>
      <c r="B3496" s="91">
        <v>121.04640000000001</v>
      </c>
    </row>
    <row r="3497" spans="1:2" ht="14.4" x14ac:dyDescent="0.3">
      <c r="A3497" s="90" t="s">
        <v>9047</v>
      </c>
      <c r="B3497" s="91">
        <v>73.582400000000007</v>
      </c>
    </row>
    <row r="3498" spans="1:2" ht="14.4" x14ac:dyDescent="0.3">
      <c r="A3498" s="90" t="s">
        <v>9048</v>
      </c>
      <c r="B3498" s="91">
        <v>112.6712</v>
      </c>
    </row>
    <row r="3499" spans="1:2" ht="14.4" x14ac:dyDescent="0.3">
      <c r="A3499" s="90" t="s">
        <v>9049</v>
      </c>
      <c r="B3499" s="91">
        <v>112.6712</v>
      </c>
    </row>
    <row r="3500" spans="1:2" ht="14.4" x14ac:dyDescent="0.3">
      <c r="A3500" s="90" t="s">
        <v>9050</v>
      </c>
      <c r="B3500" s="91">
        <v>66.875200000000007</v>
      </c>
    </row>
    <row r="3501" spans="1:2" ht="14.4" x14ac:dyDescent="0.3">
      <c r="A3501" s="90" t="s">
        <v>9051</v>
      </c>
      <c r="B3501" s="91">
        <v>66.875200000000007</v>
      </c>
    </row>
    <row r="3502" spans="1:2" ht="14.4" x14ac:dyDescent="0.3">
      <c r="A3502" s="90" t="s">
        <v>9052</v>
      </c>
      <c r="B3502" s="91">
        <v>257.9468</v>
      </c>
    </row>
    <row r="3503" spans="1:2" ht="14.4" x14ac:dyDescent="0.3">
      <c r="A3503" s="90" t="s">
        <v>9053</v>
      </c>
      <c r="B3503" s="91">
        <v>257.9468</v>
      </c>
    </row>
    <row r="3504" spans="1:2" ht="14.4" x14ac:dyDescent="0.3">
      <c r="A3504" s="90" t="s">
        <v>9054</v>
      </c>
      <c r="B3504" s="91">
        <v>271.83479999999997</v>
      </c>
    </row>
    <row r="3505" spans="1:2" ht="14.4" x14ac:dyDescent="0.3">
      <c r="A3505" s="90" t="s">
        <v>9055</v>
      </c>
      <c r="B3505" s="91">
        <v>271.83479999999997</v>
      </c>
    </row>
    <row r="3506" spans="1:2" ht="14.4" x14ac:dyDescent="0.3">
      <c r="A3506" s="90" t="s">
        <v>9056</v>
      </c>
      <c r="B3506" s="91">
        <v>121.04640000000001</v>
      </c>
    </row>
    <row r="3507" spans="1:2" ht="14.4" x14ac:dyDescent="0.3">
      <c r="A3507" s="90" t="s">
        <v>9057</v>
      </c>
      <c r="B3507" s="91">
        <v>121.04640000000001</v>
      </c>
    </row>
    <row r="3508" spans="1:2" ht="14.4" x14ac:dyDescent="0.3">
      <c r="A3508" s="90" t="s">
        <v>9058</v>
      </c>
      <c r="B3508" s="91">
        <v>73.582400000000007</v>
      </c>
    </row>
    <row r="3509" spans="1:2" ht="14.4" x14ac:dyDescent="0.3">
      <c r="A3509" s="90" t="s">
        <v>9059</v>
      </c>
      <c r="B3509" s="91">
        <v>112.6712</v>
      </c>
    </row>
    <row r="3510" spans="1:2" ht="14.4" x14ac:dyDescent="0.3">
      <c r="A3510" s="90" t="s">
        <v>9060</v>
      </c>
      <c r="B3510" s="91">
        <v>112.6712</v>
      </c>
    </row>
    <row r="3511" spans="1:2" ht="14.4" x14ac:dyDescent="0.3">
      <c r="A3511" s="90" t="s">
        <v>9061</v>
      </c>
      <c r="B3511" s="91">
        <v>66.875200000000007</v>
      </c>
    </row>
    <row r="3512" spans="1:2" ht="14.4" x14ac:dyDescent="0.3">
      <c r="A3512" s="90" t="s">
        <v>9062</v>
      </c>
      <c r="B3512" s="91">
        <v>66.875200000000007</v>
      </c>
    </row>
    <row r="3513" spans="1:2" ht="14.4" x14ac:dyDescent="0.3">
      <c r="A3513" s="90" t="s">
        <v>9063</v>
      </c>
      <c r="B3513" s="91">
        <v>257.9468</v>
      </c>
    </row>
    <row r="3514" spans="1:2" ht="14.4" x14ac:dyDescent="0.3">
      <c r="A3514" s="90" t="s">
        <v>9064</v>
      </c>
      <c r="B3514" s="91">
        <v>257.9468</v>
      </c>
    </row>
    <row r="3515" spans="1:2" ht="14.4" x14ac:dyDescent="0.3">
      <c r="A3515" s="90" t="s">
        <v>9065</v>
      </c>
      <c r="B3515" s="91">
        <v>271.83479999999997</v>
      </c>
    </row>
    <row r="3516" spans="1:2" ht="14.4" x14ac:dyDescent="0.3">
      <c r="A3516" s="90" t="s">
        <v>9066</v>
      </c>
      <c r="B3516" s="91">
        <v>271.83479999999997</v>
      </c>
    </row>
    <row r="3517" spans="1:2" ht="14.4" x14ac:dyDescent="0.3">
      <c r="A3517" s="90" t="s">
        <v>9067</v>
      </c>
      <c r="B3517" s="91">
        <v>121.04640000000001</v>
      </c>
    </row>
    <row r="3518" spans="1:2" ht="14.4" x14ac:dyDescent="0.3">
      <c r="A3518" s="90" t="s">
        <v>9068</v>
      </c>
      <c r="B3518" s="91">
        <v>121.04640000000001</v>
      </c>
    </row>
    <row r="3519" spans="1:2" ht="14.4" x14ac:dyDescent="0.3">
      <c r="A3519" s="90" t="s">
        <v>9069</v>
      </c>
      <c r="B3519" s="91">
        <v>95.151775999999998</v>
      </c>
    </row>
    <row r="3520" spans="1:2" ht="14.4" x14ac:dyDescent="0.3">
      <c r="A3520" s="90" t="s">
        <v>9070</v>
      </c>
      <c r="B3520" s="91">
        <v>311.69081599999998</v>
      </c>
    </row>
    <row r="3521" spans="1:2" ht="14.4" x14ac:dyDescent="0.3">
      <c r="A3521" s="90" t="s">
        <v>9071</v>
      </c>
      <c r="B3521" s="91">
        <v>311.69081599999998</v>
      </c>
    </row>
    <row r="3522" spans="1:2" ht="14.4" x14ac:dyDescent="0.3">
      <c r="A3522" s="90" t="s">
        <v>9072</v>
      </c>
      <c r="B3522" s="91">
        <v>122.99194815999999</v>
      </c>
    </row>
    <row r="3523" spans="1:2" ht="14.4" x14ac:dyDescent="0.3">
      <c r="A3523" s="90" t="s">
        <v>9073</v>
      </c>
      <c r="B3523" s="91">
        <v>122.99194815999999</v>
      </c>
    </row>
    <row r="3524" spans="1:2" ht="14.4" x14ac:dyDescent="0.3">
      <c r="A3524" s="90" t="s">
        <v>9074</v>
      </c>
      <c r="B3524" s="91">
        <v>75.933752080000005</v>
      </c>
    </row>
    <row r="3525" spans="1:2" ht="14.4" x14ac:dyDescent="0.3">
      <c r="A3525" s="90" t="s">
        <v>9075</v>
      </c>
      <c r="B3525" s="91">
        <v>75.933752080000005</v>
      </c>
    </row>
    <row r="3526" spans="1:2" ht="14.4" x14ac:dyDescent="0.3">
      <c r="A3526" s="90" t="s">
        <v>9076</v>
      </c>
      <c r="B3526" s="91">
        <v>287.85534919999998</v>
      </c>
    </row>
    <row r="3527" spans="1:2" ht="14.4" x14ac:dyDescent="0.3">
      <c r="A3527" s="90" t="s">
        <v>9077</v>
      </c>
      <c r="B3527" s="91">
        <v>287.85534919999998</v>
      </c>
    </row>
    <row r="3528" spans="1:2" ht="14.4" x14ac:dyDescent="0.3">
      <c r="A3528" s="90" t="s">
        <v>9078</v>
      </c>
      <c r="B3528" s="91">
        <v>152.33806976</v>
      </c>
    </row>
    <row r="3529" spans="1:2" ht="14.4" x14ac:dyDescent="0.3">
      <c r="A3529" s="90" t="s">
        <v>9079</v>
      </c>
      <c r="B3529" s="91">
        <v>152.33806976</v>
      </c>
    </row>
    <row r="3530" spans="1:2" ht="14.4" x14ac:dyDescent="0.3">
      <c r="A3530" s="90" t="s">
        <v>9080</v>
      </c>
      <c r="B3530" s="91">
        <v>121.04640000000001</v>
      </c>
    </row>
    <row r="3531" spans="1:2" ht="14.4" x14ac:dyDescent="0.3">
      <c r="A3531" s="90" t="s">
        <v>9081</v>
      </c>
      <c r="B3531" s="91">
        <v>121.04640000000001</v>
      </c>
    </row>
    <row r="3532" spans="1:2" ht="14.4" x14ac:dyDescent="0.3">
      <c r="A3532" s="90" t="s">
        <v>9082</v>
      </c>
      <c r="B3532" s="91">
        <v>359.2673896</v>
      </c>
    </row>
    <row r="3533" spans="1:2" ht="14.4" x14ac:dyDescent="0.3">
      <c r="A3533" s="90" t="s">
        <v>5632</v>
      </c>
      <c r="B3533" s="91">
        <v>279.8308012</v>
      </c>
    </row>
    <row r="3534" spans="1:2" ht="14.4" x14ac:dyDescent="0.3">
      <c r="A3534" s="90" t="s">
        <v>5611</v>
      </c>
      <c r="B3534" s="91">
        <v>279.8308012</v>
      </c>
    </row>
    <row r="3535" spans="1:2" ht="14.4" x14ac:dyDescent="0.3">
      <c r="A3535" s="90" t="s">
        <v>5633</v>
      </c>
      <c r="B3535" s="91">
        <v>122.99194815999999</v>
      </c>
    </row>
    <row r="3536" spans="1:2" ht="14.4" x14ac:dyDescent="0.3">
      <c r="A3536" s="90" t="s">
        <v>5612</v>
      </c>
      <c r="B3536" s="91">
        <v>122.99194815999999</v>
      </c>
    </row>
    <row r="3537" spans="1:2" ht="14.4" x14ac:dyDescent="0.3">
      <c r="A3537" s="90" t="s">
        <v>5656</v>
      </c>
      <c r="B3537" s="91">
        <v>75.933752080000005</v>
      </c>
    </row>
    <row r="3538" spans="1:2" ht="14.4" x14ac:dyDescent="0.3">
      <c r="A3538" s="90" t="s">
        <v>9083</v>
      </c>
      <c r="B3538" s="91">
        <v>75.933752080000005</v>
      </c>
    </row>
    <row r="3539" spans="1:2" ht="14.4" x14ac:dyDescent="0.3">
      <c r="A3539" s="90" t="s">
        <v>5657</v>
      </c>
      <c r="B3539" s="91">
        <v>274.15212159999999</v>
      </c>
    </row>
    <row r="3540" spans="1:2" ht="14.4" x14ac:dyDescent="0.3">
      <c r="A3540" s="90" t="s">
        <v>9084</v>
      </c>
      <c r="B3540" s="91">
        <v>274.15212159999999</v>
      </c>
    </row>
    <row r="3541" spans="1:2" ht="14.4" x14ac:dyDescent="0.3">
      <c r="A3541" s="90" t="s">
        <v>5658</v>
      </c>
      <c r="B3541" s="91">
        <v>152.33806976</v>
      </c>
    </row>
    <row r="3542" spans="1:2" ht="14.4" x14ac:dyDescent="0.3">
      <c r="A3542" s="90" t="s">
        <v>9085</v>
      </c>
      <c r="B3542" s="91">
        <v>152.33806976</v>
      </c>
    </row>
    <row r="3543" spans="1:2" ht="14.4" x14ac:dyDescent="0.3">
      <c r="A3543" s="90" t="s">
        <v>5634</v>
      </c>
      <c r="B3543" s="91">
        <v>121.04640000000001</v>
      </c>
    </row>
    <row r="3544" spans="1:2" ht="14.4" x14ac:dyDescent="0.3">
      <c r="A3544" s="90" t="s">
        <v>5613</v>
      </c>
      <c r="B3544" s="91">
        <v>121.04640000000001</v>
      </c>
    </row>
    <row r="3545" spans="1:2" ht="14.4" x14ac:dyDescent="0.3">
      <c r="A3545" s="90" t="s">
        <v>9086</v>
      </c>
      <c r="B3545" s="91">
        <v>354.8973896</v>
      </c>
    </row>
    <row r="3546" spans="1:2" ht="14.4" x14ac:dyDescent="0.3">
      <c r="A3546" s="90" t="s">
        <v>9087</v>
      </c>
      <c r="B3546" s="91">
        <v>175.94279999999998</v>
      </c>
    </row>
    <row r="3547" spans="1:2" ht="14.4" x14ac:dyDescent="0.3">
      <c r="A3547" s="90" t="s">
        <v>9088</v>
      </c>
      <c r="B3547" s="91">
        <v>169.2028</v>
      </c>
    </row>
    <row r="3548" spans="1:2" ht="14.4" x14ac:dyDescent="0.3">
      <c r="A3548" s="90" t="s">
        <v>9089</v>
      </c>
      <c r="B3548" s="91">
        <v>229.46279999999999</v>
      </c>
    </row>
    <row r="3549" spans="1:2" ht="14.4" x14ac:dyDescent="0.3">
      <c r="A3549" s="90" t="s">
        <v>9090</v>
      </c>
      <c r="B3549" s="91">
        <v>222.72280000000001</v>
      </c>
    </row>
    <row r="3550" spans="1:2" ht="14.4" x14ac:dyDescent="0.3">
      <c r="A3550" s="90" t="s">
        <v>9091</v>
      </c>
      <c r="B3550" s="91">
        <v>165.86359999999999</v>
      </c>
    </row>
    <row r="3551" spans="1:2" ht="14.4" x14ac:dyDescent="0.3">
      <c r="A3551" s="90" t="s">
        <v>6040</v>
      </c>
      <c r="B3551" s="91">
        <v>159.90359999999998</v>
      </c>
    </row>
    <row r="3552" spans="1:2" ht="14.4" x14ac:dyDescent="0.3">
      <c r="A3552" s="90" t="s">
        <v>9092</v>
      </c>
      <c r="B3552" s="91">
        <v>164.9588</v>
      </c>
    </row>
    <row r="3553" spans="1:2" ht="14.4" x14ac:dyDescent="0.3">
      <c r="A3553" s="90" t="s">
        <v>9093</v>
      </c>
      <c r="B3553" s="91">
        <v>159.02879999999999</v>
      </c>
    </row>
    <row r="3554" spans="1:2" ht="14.4" x14ac:dyDescent="0.3">
      <c r="A3554" s="90" t="s">
        <v>9094</v>
      </c>
      <c r="B3554" s="91">
        <v>216.72880000000001</v>
      </c>
    </row>
    <row r="3555" spans="1:2" ht="14.4" x14ac:dyDescent="0.3">
      <c r="A3555" s="90" t="s">
        <v>9095</v>
      </c>
      <c r="B3555" s="91">
        <v>210.7988</v>
      </c>
    </row>
    <row r="3556" spans="1:2" ht="14.4" x14ac:dyDescent="0.3">
      <c r="A3556" s="90" t="s">
        <v>9096</v>
      </c>
      <c r="B3556" s="91">
        <v>179.4872</v>
      </c>
    </row>
    <row r="3557" spans="1:2" ht="14.4" x14ac:dyDescent="0.3">
      <c r="A3557" s="90" t="s">
        <v>9097</v>
      </c>
      <c r="B3557" s="91">
        <v>172.69719999999998</v>
      </c>
    </row>
    <row r="3558" spans="1:2" ht="14.4" x14ac:dyDescent="0.3">
      <c r="A3558" s="90" t="s">
        <v>9098</v>
      </c>
      <c r="B3558" s="91">
        <v>217.71359999999999</v>
      </c>
    </row>
    <row r="3559" spans="1:2" ht="14.4" x14ac:dyDescent="0.3">
      <c r="A3559" s="90" t="s">
        <v>9099</v>
      </c>
      <c r="B3559" s="91">
        <v>211.75360000000001</v>
      </c>
    </row>
    <row r="3560" spans="1:2" ht="14.4" x14ac:dyDescent="0.3">
      <c r="A3560" s="90" t="s">
        <v>9100</v>
      </c>
      <c r="B3560" s="91">
        <v>234.2072</v>
      </c>
    </row>
    <row r="3561" spans="1:2" ht="14.4" x14ac:dyDescent="0.3">
      <c r="A3561" s="90" t="s">
        <v>9101</v>
      </c>
      <c r="B3561" s="91">
        <v>227.41719999999998</v>
      </c>
    </row>
    <row r="3562" spans="1:2" ht="14.4" x14ac:dyDescent="0.3">
      <c r="A3562" s="90" t="s">
        <v>9102</v>
      </c>
      <c r="B3562" s="91">
        <v>175.9528</v>
      </c>
    </row>
    <row r="3563" spans="1:2" ht="14.4" x14ac:dyDescent="0.3">
      <c r="A3563" s="90" t="s">
        <v>9103</v>
      </c>
      <c r="B3563" s="91">
        <v>169.22280000000001</v>
      </c>
    </row>
    <row r="3564" spans="1:2" ht="14.4" x14ac:dyDescent="0.3">
      <c r="A3564" s="90" t="s">
        <v>9104</v>
      </c>
      <c r="B3564" s="91">
        <v>228.36279999999999</v>
      </c>
    </row>
    <row r="3565" spans="1:2" ht="14.4" x14ac:dyDescent="0.3">
      <c r="A3565" s="90" t="s">
        <v>9105</v>
      </c>
      <c r="B3565" s="91">
        <v>221.6328</v>
      </c>
    </row>
    <row r="3566" spans="1:2" ht="14.4" x14ac:dyDescent="0.3">
      <c r="A3566" s="90" t="s">
        <v>9106</v>
      </c>
      <c r="B3566" s="91">
        <v>164.90360000000001</v>
      </c>
    </row>
    <row r="3567" spans="1:2" ht="14.4" x14ac:dyDescent="0.3">
      <c r="A3567" s="90" t="s">
        <v>9107</v>
      </c>
      <c r="B3567" s="91">
        <v>159.0136</v>
      </c>
    </row>
    <row r="3568" spans="1:2" ht="14.4" x14ac:dyDescent="0.3">
      <c r="A3568" s="90" t="s">
        <v>9108</v>
      </c>
      <c r="B3568" s="91">
        <v>159.96879999999999</v>
      </c>
    </row>
    <row r="3569" spans="1:2" ht="14.4" x14ac:dyDescent="0.3">
      <c r="A3569" s="90" t="s">
        <v>9109</v>
      </c>
      <c r="B3569" s="91">
        <v>154.44880000000001</v>
      </c>
    </row>
    <row r="3570" spans="1:2" ht="14.4" x14ac:dyDescent="0.3">
      <c r="A3570" s="90" t="s">
        <v>9110</v>
      </c>
      <c r="B3570" s="91">
        <v>210.09879999999998</v>
      </c>
    </row>
    <row r="3571" spans="1:2" ht="14.4" x14ac:dyDescent="0.3">
      <c r="A3571" s="90" t="s">
        <v>9111</v>
      </c>
      <c r="B3571" s="91">
        <v>204.5788</v>
      </c>
    </row>
    <row r="3572" spans="1:2" ht="14.4" x14ac:dyDescent="0.3">
      <c r="A3572" s="90" t="s">
        <v>9112</v>
      </c>
      <c r="B3572" s="91">
        <v>179.47719999999998</v>
      </c>
    </row>
    <row r="3573" spans="1:2" ht="14.4" x14ac:dyDescent="0.3">
      <c r="A3573" s="90" t="s">
        <v>9113</v>
      </c>
      <c r="B3573" s="91">
        <v>172.68720000000002</v>
      </c>
    </row>
    <row r="3574" spans="1:2" ht="14.4" x14ac:dyDescent="0.3">
      <c r="A3574" s="90" t="s">
        <v>9114</v>
      </c>
      <c r="B3574" s="91">
        <v>216.4136</v>
      </c>
    </row>
    <row r="3575" spans="1:2" ht="14.4" x14ac:dyDescent="0.3">
      <c r="A3575" s="90" t="s">
        <v>9115</v>
      </c>
      <c r="B3575" s="91">
        <v>210.52359999999999</v>
      </c>
    </row>
    <row r="3576" spans="1:2" ht="14.4" x14ac:dyDescent="0.3">
      <c r="A3576" s="90" t="s">
        <v>9116</v>
      </c>
      <c r="B3576" s="91">
        <v>234.12720000000002</v>
      </c>
    </row>
    <row r="3577" spans="1:2" ht="14.4" x14ac:dyDescent="0.3">
      <c r="A3577" s="90" t="s">
        <v>9117</v>
      </c>
      <c r="B3577" s="91">
        <v>227.3372</v>
      </c>
    </row>
    <row r="3578" spans="1:2" ht="14.4" x14ac:dyDescent="0.3">
      <c r="A3578" s="90" t="s">
        <v>9118</v>
      </c>
      <c r="B3578" s="91">
        <v>140.4924</v>
      </c>
    </row>
    <row r="3579" spans="1:2" ht="14.4" x14ac:dyDescent="0.3">
      <c r="A3579" s="90" t="s">
        <v>5375</v>
      </c>
      <c r="B3579" s="91">
        <v>7.7131999999999996</v>
      </c>
    </row>
    <row r="3580" spans="1:2" ht="14.4" x14ac:dyDescent="0.3">
      <c r="A3580" s="90" t="s">
        <v>9119</v>
      </c>
      <c r="B3580" s="91">
        <v>348.94294400000001</v>
      </c>
    </row>
    <row r="3581" spans="1:2" ht="14.4" x14ac:dyDescent="0.3">
      <c r="A3581" s="90" t="s">
        <v>9120</v>
      </c>
      <c r="B3581" s="91">
        <v>398.31798400000002</v>
      </c>
    </row>
    <row r="3582" spans="1:2" ht="14.4" x14ac:dyDescent="0.3">
      <c r="A3582" s="90" t="s">
        <v>9121</v>
      </c>
      <c r="B3582" s="91">
        <v>307.93720000000002</v>
      </c>
    </row>
    <row r="3583" spans="1:2" ht="14.4" x14ac:dyDescent="0.3">
      <c r="A3583" s="90" t="s">
        <v>9122</v>
      </c>
      <c r="B3583" s="91">
        <v>57.897999999999996</v>
      </c>
    </row>
    <row r="3584" spans="1:2" ht="14.4" x14ac:dyDescent="0.3">
      <c r="A3584" s="90" t="s">
        <v>9123</v>
      </c>
      <c r="B3584" s="91">
        <v>67.835599999999999</v>
      </c>
    </row>
    <row r="3585" spans="1:2" ht="14.4" x14ac:dyDescent="0.3">
      <c r="A3585" s="90" t="s">
        <v>9124</v>
      </c>
      <c r="B3585" s="91">
        <v>73.326400000000007</v>
      </c>
    </row>
    <row r="3586" spans="1:2" ht="14.4" x14ac:dyDescent="0.3">
      <c r="A3586" s="90" t="s">
        <v>9125</v>
      </c>
      <c r="B3586" s="91">
        <v>99.86999999999999</v>
      </c>
    </row>
    <row r="3587" spans="1:2" ht="14.4" x14ac:dyDescent="0.3">
      <c r="A3587" s="90" t="s">
        <v>9126</v>
      </c>
      <c r="B3587" s="91">
        <v>106.4936</v>
      </c>
    </row>
    <row r="3588" spans="1:2" ht="14.4" x14ac:dyDescent="0.3">
      <c r="A3588" s="90" t="s">
        <v>5728</v>
      </c>
      <c r="B3588" s="91">
        <v>269.01119999999997</v>
      </c>
    </row>
    <row r="3589" spans="1:2" ht="14.4" x14ac:dyDescent="0.3">
      <c r="A3589" s="90" t="s">
        <v>5956</v>
      </c>
      <c r="B3589" s="91">
        <v>151.45999999999998</v>
      </c>
    </row>
    <row r="3590" spans="1:2" ht="14.4" x14ac:dyDescent="0.3">
      <c r="A3590" s="90" t="s">
        <v>5377</v>
      </c>
      <c r="B3590" s="91">
        <v>143.44</v>
      </c>
    </row>
    <row r="3591" spans="1:2" ht="14.4" x14ac:dyDescent="0.3">
      <c r="A3591" s="90" t="s">
        <v>5933</v>
      </c>
      <c r="B3591" s="91">
        <v>151.46</v>
      </c>
    </row>
    <row r="3592" spans="1:2" ht="14.4" x14ac:dyDescent="0.3">
      <c r="A3592" s="90" t="s">
        <v>5767</v>
      </c>
      <c r="B3592" s="91">
        <v>147.99</v>
      </c>
    </row>
    <row r="3593" spans="1:2" ht="14.4" x14ac:dyDescent="0.3">
      <c r="A3593" s="90" t="s">
        <v>5859</v>
      </c>
      <c r="B3593" s="91">
        <v>147.99</v>
      </c>
    </row>
    <row r="3594" spans="1:2" ht="14.4" x14ac:dyDescent="0.3">
      <c r="A3594" s="90" t="s">
        <v>9127</v>
      </c>
      <c r="B3594" s="91">
        <v>115.5384</v>
      </c>
    </row>
    <row r="3595" spans="1:2" ht="14.4" x14ac:dyDescent="0.3">
      <c r="A3595" s="90" t="s">
        <v>9128</v>
      </c>
      <c r="B3595" s="91">
        <v>105.1584</v>
      </c>
    </row>
    <row r="3596" spans="1:2" ht="14.4" x14ac:dyDescent="0.3">
      <c r="A3596" s="90" t="s">
        <v>9129</v>
      </c>
      <c r="B3596" s="91">
        <v>115.54</v>
      </c>
    </row>
    <row r="3597" spans="1:2" ht="14.4" x14ac:dyDescent="0.3">
      <c r="A3597" s="90" t="s">
        <v>9130</v>
      </c>
      <c r="B3597" s="91">
        <v>110.7784</v>
      </c>
    </row>
    <row r="3598" spans="1:2" ht="14.4" x14ac:dyDescent="0.3">
      <c r="A3598" s="90" t="s">
        <v>9131</v>
      </c>
      <c r="B3598" s="91">
        <v>110.78</v>
      </c>
    </row>
    <row r="3599" spans="1:2" ht="14.4" x14ac:dyDescent="0.3">
      <c r="A3599" s="90" t="s">
        <v>9132</v>
      </c>
      <c r="B3599" s="91">
        <v>112.26479999999999</v>
      </c>
    </row>
    <row r="3600" spans="1:2" ht="14.4" x14ac:dyDescent="0.3">
      <c r="A3600" s="90" t="s">
        <v>9133</v>
      </c>
      <c r="B3600" s="91">
        <v>101.8948</v>
      </c>
    </row>
    <row r="3601" spans="1:2" ht="14.4" x14ac:dyDescent="0.3">
      <c r="A3601" s="90" t="s">
        <v>9134</v>
      </c>
      <c r="B3601" s="91">
        <v>112.26</v>
      </c>
    </row>
    <row r="3602" spans="1:2" ht="14.4" x14ac:dyDescent="0.3">
      <c r="A3602" s="90" t="s">
        <v>9135</v>
      </c>
      <c r="B3602" s="91">
        <v>107.50479999999999</v>
      </c>
    </row>
    <row r="3603" spans="1:2" ht="14.4" x14ac:dyDescent="0.3">
      <c r="A3603" s="90" t="s">
        <v>9136</v>
      </c>
      <c r="B3603" s="91">
        <v>107.5</v>
      </c>
    </row>
    <row r="3604" spans="1:2" ht="14.4" x14ac:dyDescent="0.3">
      <c r="A3604" s="90" t="s">
        <v>9137</v>
      </c>
      <c r="B3604" s="91">
        <v>116.86799999999999</v>
      </c>
    </row>
    <row r="3605" spans="1:2" ht="14.4" x14ac:dyDescent="0.3">
      <c r="A3605" s="90" t="s">
        <v>9138</v>
      </c>
      <c r="B3605" s="91">
        <v>106.488</v>
      </c>
    </row>
    <row r="3606" spans="1:2" ht="14.4" x14ac:dyDescent="0.3">
      <c r="A3606" s="90" t="s">
        <v>9139</v>
      </c>
      <c r="B3606" s="91">
        <v>116.87</v>
      </c>
    </row>
    <row r="3607" spans="1:2" ht="14.4" x14ac:dyDescent="0.3">
      <c r="A3607" s="90" t="s">
        <v>9140</v>
      </c>
      <c r="B3607" s="91">
        <v>112.108</v>
      </c>
    </row>
    <row r="3608" spans="1:2" ht="14.4" x14ac:dyDescent="0.3">
      <c r="A3608" s="90" t="s">
        <v>9141</v>
      </c>
      <c r="B3608" s="91">
        <v>112.11</v>
      </c>
    </row>
    <row r="3609" spans="1:2" ht="14.4" x14ac:dyDescent="0.3">
      <c r="A3609" s="90" t="s">
        <v>9142</v>
      </c>
      <c r="B3609" s="91">
        <v>113.4144</v>
      </c>
    </row>
    <row r="3610" spans="1:2" ht="14.4" x14ac:dyDescent="0.3">
      <c r="A3610" s="90" t="s">
        <v>9143</v>
      </c>
      <c r="B3610" s="91">
        <v>103.0444</v>
      </c>
    </row>
    <row r="3611" spans="1:2" ht="14.4" x14ac:dyDescent="0.3">
      <c r="A3611" s="90" t="s">
        <v>9144</v>
      </c>
      <c r="B3611" s="91">
        <v>113.41</v>
      </c>
    </row>
    <row r="3612" spans="1:2" ht="14.4" x14ac:dyDescent="0.3">
      <c r="A3612" s="90" t="s">
        <v>9145</v>
      </c>
      <c r="B3612" s="91">
        <v>108.6544</v>
      </c>
    </row>
    <row r="3613" spans="1:2" ht="14.4" x14ac:dyDescent="0.3">
      <c r="A3613" s="90" t="s">
        <v>9146</v>
      </c>
      <c r="B3613" s="91">
        <v>108.65</v>
      </c>
    </row>
    <row r="3614" spans="1:2" ht="14.4" x14ac:dyDescent="0.3">
      <c r="A3614" s="90" t="s">
        <v>9147</v>
      </c>
      <c r="B3614" s="91">
        <v>266.96799999999996</v>
      </c>
    </row>
    <row r="3615" spans="1:2" ht="14.4" x14ac:dyDescent="0.3">
      <c r="A3615" s="90" t="s">
        <v>5519</v>
      </c>
      <c r="B3615" s="91">
        <v>247.09799999999998</v>
      </c>
    </row>
    <row r="3616" spans="1:2" ht="14.4" x14ac:dyDescent="0.3">
      <c r="A3616" s="90" t="s">
        <v>9148</v>
      </c>
      <c r="B3616" s="91">
        <v>266.97000000000003</v>
      </c>
    </row>
    <row r="3617" spans="1:2" ht="14.4" x14ac:dyDescent="0.3">
      <c r="A3617" s="90" t="s">
        <v>5978</v>
      </c>
      <c r="B3617" s="91">
        <v>257.45</v>
      </c>
    </row>
    <row r="3618" spans="1:2" ht="14.4" x14ac:dyDescent="0.3">
      <c r="A3618" s="90" t="s">
        <v>9149</v>
      </c>
      <c r="B3618" s="91">
        <v>257.44799999999998</v>
      </c>
    </row>
    <row r="3619" spans="1:2" ht="14.4" x14ac:dyDescent="0.3">
      <c r="A3619" s="90" t="s">
        <v>9150</v>
      </c>
      <c r="B3619" s="91">
        <v>278.35640000000001</v>
      </c>
    </row>
    <row r="3620" spans="1:2" ht="14.4" x14ac:dyDescent="0.3">
      <c r="A3620" s="90" t="s">
        <v>9151</v>
      </c>
      <c r="B3620" s="91">
        <v>257.22640000000001</v>
      </c>
    </row>
    <row r="3621" spans="1:2" ht="14.4" x14ac:dyDescent="0.3">
      <c r="A3621" s="90" t="s">
        <v>9152</v>
      </c>
      <c r="B3621" s="91">
        <v>278.36</v>
      </c>
    </row>
    <row r="3622" spans="1:2" ht="14.4" x14ac:dyDescent="0.3">
      <c r="A3622" s="90" t="s">
        <v>5961</v>
      </c>
      <c r="B3622" s="91">
        <v>268.23</v>
      </c>
    </row>
    <row r="3623" spans="1:2" ht="14.4" x14ac:dyDescent="0.3">
      <c r="A3623" s="90" t="s">
        <v>9153</v>
      </c>
      <c r="B3623" s="91">
        <v>268.22640000000001</v>
      </c>
    </row>
    <row r="3624" spans="1:2" ht="14.4" x14ac:dyDescent="0.3">
      <c r="A3624" s="90" t="s">
        <v>9154</v>
      </c>
      <c r="B3624" s="91">
        <v>282.86</v>
      </c>
    </row>
    <row r="3625" spans="1:2" ht="14.4" x14ac:dyDescent="0.3">
      <c r="A3625" s="90" t="s">
        <v>5661</v>
      </c>
      <c r="B3625" s="91">
        <v>257.59999999999997</v>
      </c>
    </row>
    <row r="3626" spans="1:2" ht="14.4" x14ac:dyDescent="0.3">
      <c r="A3626" s="90" t="s">
        <v>5936</v>
      </c>
      <c r="B3626" s="91">
        <v>282.86</v>
      </c>
    </row>
    <row r="3627" spans="1:2" ht="14.4" x14ac:dyDescent="0.3">
      <c r="A3627" s="90" t="s">
        <v>5824</v>
      </c>
      <c r="B3627" s="91">
        <v>270.77999999999997</v>
      </c>
    </row>
    <row r="3628" spans="1:2" ht="14.4" x14ac:dyDescent="0.3">
      <c r="A3628" s="90" t="s">
        <v>5822</v>
      </c>
      <c r="B3628" s="91">
        <v>270.77999999999997</v>
      </c>
    </row>
    <row r="3629" spans="1:2" ht="14.4" x14ac:dyDescent="0.3">
      <c r="A3629" s="90" t="s">
        <v>5957</v>
      </c>
      <c r="B3629" s="91">
        <v>277.75839999999999</v>
      </c>
    </row>
    <row r="3630" spans="1:2" ht="14.4" x14ac:dyDescent="0.3">
      <c r="A3630" s="90" t="s">
        <v>6031</v>
      </c>
      <c r="B3630" s="91">
        <v>255.10839999999999</v>
      </c>
    </row>
    <row r="3631" spans="1:2" ht="14.4" x14ac:dyDescent="0.3">
      <c r="A3631" s="90" t="s">
        <v>6093</v>
      </c>
      <c r="B3631" s="91">
        <v>277.76</v>
      </c>
    </row>
    <row r="3632" spans="1:2" ht="14.4" x14ac:dyDescent="0.3">
      <c r="A3632" s="90" t="s">
        <v>5958</v>
      </c>
      <c r="B3632" s="91">
        <v>266.92</v>
      </c>
    </row>
    <row r="3633" spans="1:2" ht="14.4" x14ac:dyDescent="0.3">
      <c r="A3633" s="90" t="s">
        <v>5813</v>
      </c>
      <c r="B3633" s="91">
        <v>266.91840000000002</v>
      </c>
    </row>
    <row r="3634" spans="1:2" ht="14.4" x14ac:dyDescent="0.3">
      <c r="A3634" s="90" t="s">
        <v>9155</v>
      </c>
      <c r="B3634" s="91">
        <v>121.87473599999998</v>
      </c>
    </row>
    <row r="3635" spans="1:2" ht="14.4" x14ac:dyDescent="0.3">
      <c r="A3635" s="90" t="s">
        <v>9156</v>
      </c>
      <c r="B3635" s="91">
        <v>276.24580000000003</v>
      </c>
    </row>
    <row r="3636" spans="1:2" ht="14.4" x14ac:dyDescent="0.3">
      <c r="A3636" s="90" t="s">
        <v>9157</v>
      </c>
      <c r="B3636" s="91">
        <v>259.63</v>
      </c>
    </row>
    <row r="3637" spans="1:2" ht="14.4" x14ac:dyDescent="0.3">
      <c r="A3637" s="90" t="s">
        <v>9158</v>
      </c>
      <c r="B3637" s="91">
        <v>151.19999999999999</v>
      </c>
    </row>
    <row r="3638" spans="1:2" ht="14.4" x14ac:dyDescent="0.3">
      <c r="A3638" s="90" t="s">
        <v>9159</v>
      </c>
      <c r="B3638" s="91">
        <v>143.18</v>
      </c>
    </row>
    <row r="3639" spans="1:2" ht="14.4" x14ac:dyDescent="0.3">
      <c r="A3639" s="90" t="s">
        <v>9160</v>
      </c>
      <c r="B3639" s="91">
        <v>151.19999999999999</v>
      </c>
    </row>
    <row r="3640" spans="1:2" ht="14.4" x14ac:dyDescent="0.3">
      <c r="A3640" s="90" t="s">
        <v>9161</v>
      </c>
      <c r="B3640" s="91">
        <v>147.72999999999999</v>
      </c>
    </row>
    <row r="3641" spans="1:2" ht="14.4" x14ac:dyDescent="0.3">
      <c r="A3641" s="90" t="s">
        <v>9162</v>
      </c>
      <c r="B3641" s="91">
        <v>147.72999999999999</v>
      </c>
    </row>
    <row r="3642" spans="1:2" ht="14.4" x14ac:dyDescent="0.3">
      <c r="A3642" s="90" t="s">
        <v>9163</v>
      </c>
      <c r="B3642" s="91">
        <v>233.22</v>
      </c>
    </row>
    <row r="3643" spans="1:2" ht="14.4" x14ac:dyDescent="0.3">
      <c r="A3643" s="90" t="s">
        <v>5925</v>
      </c>
      <c r="B3643" s="91">
        <v>28.972608000000001</v>
      </c>
    </row>
    <row r="3644" spans="1:2" ht="14.4" x14ac:dyDescent="0.3">
      <c r="A3644" s="90" t="s">
        <v>5927</v>
      </c>
      <c r="B3644" s="91">
        <v>28.972608000000001</v>
      </c>
    </row>
    <row r="3645" spans="1:2" ht="14.4" x14ac:dyDescent="0.3">
      <c r="A3645" s="90" t="s">
        <v>9164</v>
      </c>
      <c r="B3645" s="91">
        <v>111.58434167999999</v>
      </c>
    </row>
    <row r="3646" spans="1:2" ht="14.4" x14ac:dyDescent="0.3">
      <c r="A3646" s="90" t="s">
        <v>9165</v>
      </c>
      <c r="B3646" s="91">
        <v>101.43434167999999</v>
      </c>
    </row>
    <row r="3647" spans="1:2" ht="14.4" x14ac:dyDescent="0.3">
      <c r="A3647" s="90" t="s">
        <v>9166</v>
      </c>
      <c r="B3647" s="91">
        <v>111.58</v>
      </c>
    </row>
    <row r="3648" spans="1:2" ht="14.4" x14ac:dyDescent="0.3">
      <c r="A3648" s="90" t="s">
        <v>9167</v>
      </c>
      <c r="B3648" s="91">
        <v>106.7</v>
      </c>
    </row>
    <row r="3649" spans="1:2" ht="14.4" x14ac:dyDescent="0.3">
      <c r="A3649" s="90" t="s">
        <v>9168</v>
      </c>
      <c r="B3649" s="91">
        <v>106.70434168</v>
      </c>
    </row>
    <row r="3650" spans="1:2" ht="14.4" x14ac:dyDescent="0.3">
      <c r="A3650" s="90" t="s">
        <v>9169</v>
      </c>
      <c r="B3650" s="91">
        <v>102.27128519999999</v>
      </c>
    </row>
    <row r="3651" spans="1:2" ht="14.4" x14ac:dyDescent="0.3">
      <c r="A3651" s="90" t="s">
        <v>9170</v>
      </c>
      <c r="B3651" s="91">
        <v>92.221285199999997</v>
      </c>
    </row>
    <row r="3652" spans="1:2" ht="14.4" x14ac:dyDescent="0.3">
      <c r="A3652" s="90" t="s">
        <v>9171</v>
      </c>
      <c r="B3652" s="91">
        <v>102.27</v>
      </c>
    </row>
    <row r="3653" spans="1:2" ht="14.4" x14ac:dyDescent="0.3">
      <c r="A3653" s="90" t="s">
        <v>9172</v>
      </c>
      <c r="B3653" s="91">
        <v>97.45</v>
      </c>
    </row>
    <row r="3654" spans="1:2" ht="14.4" x14ac:dyDescent="0.3">
      <c r="A3654" s="90" t="s">
        <v>9173</v>
      </c>
      <c r="B3654" s="91">
        <v>97.451285200000001</v>
      </c>
    </row>
    <row r="3655" spans="1:2" ht="14.4" x14ac:dyDescent="0.3">
      <c r="A3655" s="90" t="s">
        <v>9174</v>
      </c>
      <c r="B3655" s="91">
        <v>102.67104728000001</v>
      </c>
    </row>
    <row r="3656" spans="1:2" ht="14.4" x14ac:dyDescent="0.3">
      <c r="A3656" s="90" t="s">
        <v>9175</v>
      </c>
      <c r="B3656" s="91">
        <v>92.621047279999999</v>
      </c>
    </row>
    <row r="3657" spans="1:2" ht="14.4" x14ac:dyDescent="0.3">
      <c r="A3657" s="90" t="s">
        <v>9176</v>
      </c>
      <c r="B3657" s="91">
        <v>102.67</v>
      </c>
    </row>
    <row r="3658" spans="1:2" ht="14.4" x14ac:dyDescent="0.3">
      <c r="A3658" s="90" t="s">
        <v>9177</v>
      </c>
      <c r="B3658" s="91">
        <v>97.85</v>
      </c>
    </row>
    <row r="3659" spans="1:2" ht="14.4" x14ac:dyDescent="0.3">
      <c r="A3659" s="90" t="s">
        <v>9178</v>
      </c>
      <c r="B3659" s="91">
        <v>97.851047279999989</v>
      </c>
    </row>
    <row r="3660" spans="1:2" ht="14.4" x14ac:dyDescent="0.3">
      <c r="A3660" s="90" t="s">
        <v>9179</v>
      </c>
      <c r="B3660" s="91">
        <v>46.11247032</v>
      </c>
    </row>
    <row r="3661" spans="1:2" ht="14.4" x14ac:dyDescent="0.3">
      <c r="A3661" s="90" t="s">
        <v>9180</v>
      </c>
      <c r="B3661" s="91">
        <v>42.872470319999998</v>
      </c>
    </row>
    <row r="3662" spans="1:2" ht="14.4" x14ac:dyDescent="0.3">
      <c r="A3662" s="90" t="s">
        <v>9181</v>
      </c>
      <c r="B3662" s="91">
        <v>46.11</v>
      </c>
    </row>
    <row r="3663" spans="1:2" ht="14.4" x14ac:dyDescent="0.3">
      <c r="A3663" s="90" t="s">
        <v>9182</v>
      </c>
      <c r="B3663" s="91">
        <v>44.55</v>
      </c>
    </row>
    <row r="3664" spans="1:2" ht="14.4" x14ac:dyDescent="0.3">
      <c r="A3664" s="90" t="s">
        <v>9183</v>
      </c>
      <c r="B3664" s="91">
        <v>44.552470319999998</v>
      </c>
    </row>
    <row r="3665" spans="1:2" ht="14.4" x14ac:dyDescent="0.3">
      <c r="A3665" s="90" t="s">
        <v>9184</v>
      </c>
      <c r="B3665" s="91">
        <v>245.55894352000001</v>
      </c>
    </row>
    <row r="3666" spans="1:2" ht="14.4" x14ac:dyDescent="0.3">
      <c r="A3666" s="90" t="s">
        <v>9185</v>
      </c>
      <c r="B3666" s="91">
        <v>224.53894351999998</v>
      </c>
    </row>
    <row r="3667" spans="1:2" ht="14.4" x14ac:dyDescent="0.3">
      <c r="A3667" s="90" t="s">
        <v>9186</v>
      </c>
      <c r="B3667" s="91">
        <v>245.56</v>
      </c>
    </row>
    <row r="3668" spans="1:2" ht="14.4" x14ac:dyDescent="0.3">
      <c r="A3668" s="90" t="s">
        <v>9187</v>
      </c>
      <c r="B3668" s="91">
        <v>235.5</v>
      </c>
    </row>
    <row r="3669" spans="1:2" ht="14.4" x14ac:dyDescent="0.3">
      <c r="A3669" s="90" t="s">
        <v>9188</v>
      </c>
      <c r="B3669" s="91">
        <v>235.49894352000001</v>
      </c>
    </row>
    <row r="3670" spans="1:2" ht="14.4" x14ac:dyDescent="0.3">
      <c r="A3670" s="90" t="s">
        <v>9189</v>
      </c>
      <c r="B3670" s="91">
        <v>262.03761872000001</v>
      </c>
    </row>
    <row r="3671" spans="1:2" ht="14.4" x14ac:dyDescent="0.3">
      <c r="A3671" s="90" t="s">
        <v>5919</v>
      </c>
      <c r="B3671" s="91">
        <v>240.88761871999998</v>
      </c>
    </row>
    <row r="3672" spans="1:2" ht="14.4" x14ac:dyDescent="0.3">
      <c r="A3672" s="90" t="s">
        <v>5920</v>
      </c>
      <c r="B3672" s="91">
        <v>262.04000000000002</v>
      </c>
    </row>
    <row r="3673" spans="1:2" ht="14.4" x14ac:dyDescent="0.3">
      <c r="A3673" s="90" t="s">
        <v>5378</v>
      </c>
      <c r="B3673" s="91">
        <v>251.9</v>
      </c>
    </row>
    <row r="3674" spans="1:2" ht="14.4" x14ac:dyDescent="0.3">
      <c r="A3674" s="90" t="s">
        <v>5921</v>
      </c>
      <c r="B3674" s="91">
        <v>251.89761871999997</v>
      </c>
    </row>
    <row r="3675" spans="1:2" ht="14.4" x14ac:dyDescent="0.3">
      <c r="A3675" s="90" t="s">
        <v>9190</v>
      </c>
      <c r="B3675" s="91">
        <v>255.98913280000002</v>
      </c>
    </row>
    <row r="3676" spans="1:2" ht="14.4" x14ac:dyDescent="0.3">
      <c r="A3676" s="90" t="s">
        <v>6054</v>
      </c>
      <c r="B3676" s="91">
        <v>234.2991328</v>
      </c>
    </row>
    <row r="3677" spans="1:2" ht="14.4" x14ac:dyDescent="0.3">
      <c r="A3677" s="90" t="s">
        <v>5735</v>
      </c>
      <c r="B3677" s="91">
        <v>255.99</v>
      </c>
    </row>
    <row r="3678" spans="1:2" ht="14.4" x14ac:dyDescent="0.3">
      <c r="A3678" s="90" t="s">
        <v>5374</v>
      </c>
      <c r="B3678" s="91">
        <v>245.61</v>
      </c>
    </row>
    <row r="3679" spans="1:2" ht="14.4" x14ac:dyDescent="0.3">
      <c r="A3679" s="90" t="s">
        <v>5518</v>
      </c>
      <c r="B3679" s="91">
        <v>245.6091328</v>
      </c>
    </row>
    <row r="3680" spans="1:2" ht="14.4" x14ac:dyDescent="0.3">
      <c r="A3680" s="90" t="s">
        <v>9191</v>
      </c>
      <c r="B3680" s="91">
        <v>259.63200000000001</v>
      </c>
    </row>
    <row r="3681" spans="1:2" ht="14.4" x14ac:dyDescent="0.3">
      <c r="A3681" s="90" t="s">
        <v>9192</v>
      </c>
      <c r="B3681" s="91">
        <v>151.19999999999999</v>
      </c>
    </row>
    <row r="3682" spans="1:2" ht="14.4" x14ac:dyDescent="0.3">
      <c r="A3682" s="90" t="s">
        <v>9193</v>
      </c>
      <c r="B3682" s="91">
        <v>143.18</v>
      </c>
    </row>
    <row r="3683" spans="1:2" ht="14.4" x14ac:dyDescent="0.3">
      <c r="A3683" s="90" t="s">
        <v>9194</v>
      </c>
      <c r="B3683" s="91">
        <v>151.19999999999999</v>
      </c>
    </row>
    <row r="3684" spans="1:2" ht="14.4" x14ac:dyDescent="0.3">
      <c r="A3684" s="90" t="s">
        <v>9195</v>
      </c>
      <c r="B3684" s="91">
        <v>147.72999999999999</v>
      </c>
    </row>
    <row r="3685" spans="1:2" ht="14.4" x14ac:dyDescent="0.3">
      <c r="A3685" s="90" t="s">
        <v>9196</v>
      </c>
      <c r="B3685" s="91">
        <v>147.72999999999999</v>
      </c>
    </row>
    <row r="3686" spans="1:2" ht="14.4" x14ac:dyDescent="0.3">
      <c r="A3686" s="90" t="s">
        <v>5935</v>
      </c>
      <c r="B3686" s="91">
        <v>233.21799999999999</v>
      </c>
    </row>
    <row r="3687" spans="1:2" ht="14.4" x14ac:dyDescent="0.3">
      <c r="A3687" s="90" t="s">
        <v>9197</v>
      </c>
      <c r="B3687" s="91">
        <v>40.760800000000003</v>
      </c>
    </row>
    <row r="3688" spans="1:2" ht="14.4" x14ac:dyDescent="0.3">
      <c r="A3688" s="90" t="s">
        <v>6147</v>
      </c>
      <c r="B3688" s="91">
        <v>38.1008</v>
      </c>
    </row>
    <row r="3689" spans="1:2" ht="14.4" x14ac:dyDescent="0.3">
      <c r="A3689" s="90" t="s">
        <v>5923</v>
      </c>
      <c r="B3689" s="91">
        <v>40.76</v>
      </c>
    </row>
    <row r="3690" spans="1:2" ht="14.4" x14ac:dyDescent="0.3">
      <c r="A3690" s="90" t="s">
        <v>6107</v>
      </c>
      <c r="B3690" s="91">
        <v>39.49</v>
      </c>
    </row>
    <row r="3691" spans="1:2" ht="14.4" x14ac:dyDescent="0.3">
      <c r="A3691" s="90" t="s">
        <v>5948</v>
      </c>
      <c r="B3691" s="91">
        <v>39.4908</v>
      </c>
    </row>
    <row r="3692" spans="1:2" ht="14.4" x14ac:dyDescent="0.3">
      <c r="A3692" s="90" t="s">
        <v>9198</v>
      </c>
      <c r="B3692" s="91">
        <v>136.93</v>
      </c>
    </row>
    <row r="3693" spans="1:2" ht="14.4" x14ac:dyDescent="0.3">
      <c r="A3693" s="90" t="s">
        <v>9199</v>
      </c>
      <c r="B3693" s="91">
        <v>127.77439999999999</v>
      </c>
    </row>
    <row r="3694" spans="1:2" ht="14.4" x14ac:dyDescent="0.3">
      <c r="A3694" s="90" t="s">
        <v>9200</v>
      </c>
      <c r="B3694" s="91">
        <v>136.93440000000001</v>
      </c>
    </row>
    <row r="3695" spans="1:2" ht="14.4" x14ac:dyDescent="0.3">
      <c r="A3695" s="90" t="s">
        <v>9201</v>
      </c>
      <c r="B3695" s="91">
        <v>132.3844</v>
      </c>
    </row>
    <row r="3696" spans="1:2" ht="14.4" x14ac:dyDescent="0.3">
      <c r="A3696" s="90" t="s">
        <v>9202</v>
      </c>
      <c r="B3696" s="91">
        <v>132.38</v>
      </c>
    </row>
    <row r="3697" spans="1:2" ht="14.4" x14ac:dyDescent="0.3">
      <c r="A3697" s="90" t="s">
        <v>9203</v>
      </c>
      <c r="B3697" s="91">
        <v>134.82</v>
      </c>
    </row>
    <row r="3698" spans="1:2" ht="14.4" x14ac:dyDescent="0.3">
      <c r="A3698" s="90" t="s">
        <v>9204</v>
      </c>
      <c r="B3698" s="91">
        <v>123.52200000000001</v>
      </c>
    </row>
    <row r="3699" spans="1:2" ht="14.4" x14ac:dyDescent="0.3">
      <c r="A3699" s="90" t="s">
        <v>9205</v>
      </c>
      <c r="B3699" s="91">
        <v>134.822</v>
      </c>
    </row>
    <row r="3700" spans="1:2" ht="14.4" x14ac:dyDescent="0.3">
      <c r="A3700" s="90" t="s">
        <v>9206</v>
      </c>
      <c r="B3700" s="91">
        <v>129.702</v>
      </c>
    </row>
    <row r="3701" spans="1:2" ht="14.4" x14ac:dyDescent="0.3">
      <c r="A3701" s="90" t="s">
        <v>9207</v>
      </c>
      <c r="B3701" s="91">
        <v>129.69999999999999</v>
      </c>
    </row>
    <row r="3702" spans="1:2" ht="14.4" x14ac:dyDescent="0.3">
      <c r="A3702" s="90" t="s">
        <v>9208</v>
      </c>
      <c r="B3702" s="91">
        <v>132.41039999999998</v>
      </c>
    </row>
    <row r="3703" spans="1:2" ht="14.4" x14ac:dyDescent="0.3">
      <c r="A3703" s="90" t="s">
        <v>9209</v>
      </c>
      <c r="B3703" s="91">
        <v>122.4104</v>
      </c>
    </row>
    <row r="3704" spans="1:2" ht="14.4" x14ac:dyDescent="0.3">
      <c r="A3704" s="90" t="s">
        <v>9210</v>
      </c>
      <c r="B3704" s="91">
        <v>132.41039999999998</v>
      </c>
    </row>
    <row r="3705" spans="1:2" ht="14.4" x14ac:dyDescent="0.3">
      <c r="A3705" s="90" t="s">
        <v>9211</v>
      </c>
      <c r="B3705" s="91">
        <v>127.88039999999999</v>
      </c>
    </row>
    <row r="3706" spans="1:2" ht="14.4" x14ac:dyDescent="0.3">
      <c r="A3706" s="90" t="s">
        <v>9212</v>
      </c>
      <c r="B3706" s="91">
        <v>127.88</v>
      </c>
    </row>
    <row r="3707" spans="1:2" ht="14.4" x14ac:dyDescent="0.3">
      <c r="A3707" s="90" t="s">
        <v>9213</v>
      </c>
      <c r="B3707" s="91">
        <v>148.30799999999999</v>
      </c>
    </row>
    <row r="3708" spans="1:2" ht="14.4" x14ac:dyDescent="0.3">
      <c r="A3708" s="90" t="s">
        <v>9214</v>
      </c>
      <c r="B3708" s="91">
        <v>137.69799999999998</v>
      </c>
    </row>
    <row r="3709" spans="1:2" ht="14.4" x14ac:dyDescent="0.3">
      <c r="A3709" s="90" t="s">
        <v>9215</v>
      </c>
      <c r="B3709" s="91">
        <v>148.30799999999999</v>
      </c>
    </row>
    <row r="3710" spans="1:2" ht="14.4" x14ac:dyDescent="0.3">
      <c r="A3710" s="90" t="s">
        <v>9216</v>
      </c>
      <c r="B3710" s="91">
        <v>143.518</v>
      </c>
    </row>
    <row r="3711" spans="1:2" ht="14.4" x14ac:dyDescent="0.3">
      <c r="A3711" s="90" t="s">
        <v>9217</v>
      </c>
      <c r="B3711" s="91">
        <v>143.52000000000001</v>
      </c>
    </row>
    <row r="3712" spans="1:2" ht="14.4" x14ac:dyDescent="0.3">
      <c r="A3712" s="90" t="s">
        <v>9218</v>
      </c>
      <c r="B3712" s="91">
        <v>140.53559999999999</v>
      </c>
    </row>
    <row r="3713" spans="1:2" ht="14.4" x14ac:dyDescent="0.3">
      <c r="A3713" s="90" t="s">
        <v>9219</v>
      </c>
      <c r="B3713" s="91">
        <v>130.2756</v>
      </c>
    </row>
    <row r="3714" spans="1:2" ht="14.4" x14ac:dyDescent="0.3">
      <c r="A3714" s="90" t="s">
        <v>9220</v>
      </c>
      <c r="B3714" s="91">
        <v>140.79560000000001</v>
      </c>
    </row>
    <row r="3715" spans="1:2" ht="14.4" x14ac:dyDescent="0.3">
      <c r="A3715" s="90" t="s">
        <v>9221</v>
      </c>
      <c r="B3715" s="91">
        <v>135.7456</v>
      </c>
    </row>
    <row r="3716" spans="1:2" ht="14.4" x14ac:dyDescent="0.3">
      <c r="A3716" s="90" t="s">
        <v>9222</v>
      </c>
      <c r="B3716" s="91">
        <v>135.75</v>
      </c>
    </row>
    <row r="3717" spans="1:2" ht="14.4" x14ac:dyDescent="0.3">
      <c r="A3717" s="90" t="s">
        <v>9223</v>
      </c>
      <c r="B3717" s="91">
        <v>143.02960000000002</v>
      </c>
    </row>
    <row r="3718" spans="1:2" ht="14.4" x14ac:dyDescent="0.3">
      <c r="A3718" s="90" t="s">
        <v>9224</v>
      </c>
      <c r="B3718" s="91">
        <v>132.50959999999998</v>
      </c>
    </row>
    <row r="3719" spans="1:2" ht="14.4" x14ac:dyDescent="0.3">
      <c r="A3719" s="90" t="s">
        <v>9225</v>
      </c>
      <c r="B3719" s="91">
        <v>143.02960000000002</v>
      </c>
    </row>
    <row r="3720" spans="1:2" ht="14.4" x14ac:dyDescent="0.3">
      <c r="A3720" s="90" t="s">
        <v>9226</v>
      </c>
      <c r="B3720" s="91">
        <v>135.37560000000002</v>
      </c>
    </row>
    <row r="3721" spans="1:2" ht="14.4" x14ac:dyDescent="0.3">
      <c r="A3721" s="90" t="s">
        <v>9227</v>
      </c>
      <c r="B3721" s="91">
        <v>135.38</v>
      </c>
    </row>
    <row r="3722" spans="1:2" ht="14.4" x14ac:dyDescent="0.3">
      <c r="A3722" s="90" t="s">
        <v>9228</v>
      </c>
      <c r="B3722" s="91">
        <v>54.975200000000001</v>
      </c>
    </row>
    <row r="3723" spans="1:2" ht="14.4" x14ac:dyDescent="0.3">
      <c r="A3723" s="90" t="s">
        <v>5768</v>
      </c>
      <c r="B3723" s="91">
        <v>51.345199999999998</v>
      </c>
    </row>
    <row r="3724" spans="1:2" ht="14.4" x14ac:dyDescent="0.3">
      <c r="A3724" s="90" t="s">
        <v>9229</v>
      </c>
      <c r="B3724" s="91">
        <v>54.98</v>
      </c>
    </row>
    <row r="3725" spans="1:2" ht="14.4" x14ac:dyDescent="0.3">
      <c r="A3725" s="90" t="s">
        <v>9230</v>
      </c>
      <c r="B3725" s="91">
        <v>53.3352</v>
      </c>
    </row>
    <row r="3726" spans="1:2" ht="14.4" x14ac:dyDescent="0.3">
      <c r="A3726" s="90" t="s">
        <v>9231</v>
      </c>
      <c r="B3726" s="91">
        <v>53.34</v>
      </c>
    </row>
    <row r="3727" spans="1:2" ht="14.4" x14ac:dyDescent="0.3">
      <c r="A3727" s="90" t="s">
        <v>9232</v>
      </c>
      <c r="B3727" s="91">
        <v>56.535200000000003</v>
      </c>
    </row>
    <row r="3728" spans="1:2" ht="14.4" x14ac:dyDescent="0.3">
      <c r="A3728" s="90" t="s">
        <v>9233</v>
      </c>
      <c r="B3728" s="91">
        <v>52.655199999999994</v>
      </c>
    </row>
    <row r="3729" spans="1:2" ht="14.4" x14ac:dyDescent="0.3">
      <c r="A3729" s="90" t="s">
        <v>9234</v>
      </c>
      <c r="B3729" s="91">
        <v>56.535200000000003</v>
      </c>
    </row>
    <row r="3730" spans="1:2" ht="14.4" x14ac:dyDescent="0.3">
      <c r="A3730" s="90" t="s">
        <v>9235</v>
      </c>
      <c r="B3730" s="91">
        <v>54.775199999999998</v>
      </c>
    </row>
    <row r="3731" spans="1:2" ht="14.4" x14ac:dyDescent="0.3">
      <c r="A3731" s="90" t="s">
        <v>9236</v>
      </c>
      <c r="B3731" s="91">
        <v>54.78</v>
      </c>
    </row>
    <row r="3732" spans="1:2" ht="14.4" x14ac:dyDescent="0.3">
      <c r="A3732" s="90" t="s">
        <v>9237</v>
      </c>
      <c r="B3732" s="91">
        <v>241.9264</v>
      </c>
    </row>
    <row r="3733" spans="1:2" ht="14.4" x14ac:dyDescent="0.3">
      <c r="A3733" s="90" t="s">
        <v>9238</v>
      </c>
      <c r="B3733" s="91">
        <v>222.6164</v>
      </c>
    </row>
    <row r="3734" spans="1:2" ht="14.4" x14ac:dyDescent="0.3">
      <c r="A3734" s="90" t="s">
        <v>9239</v>
      </c>
      <c r="B3734" s="91">
        <v>241.93</v>
      </c>
    </row>
    <row r="3735" spans="1:2" ht="14.4" x14ac:dyDescent="0.3">
      <c r="A3735" s="90" t="s">
        <v>5665</v>
      </c>
      <c r="B3735" s="91">
        <v>232.7</v>
      </c>
    </row>
    <row r="3736" spans="1:2" ht="14.4" x14ac:dyDescent="0.3">
      <c r="A3736" s="90" t="s">
        <v>9240</v>
      </c>
      <c r="B3736" s="91">
        <v>232.69639999999998</v>
      </c>
    </row>
    <row r="3737" spans="1:2" ht="14.4" x14ac:dyDescent="0.3">
      <c r="A3737" s="90" t="s">
        <v>9241</v>
      </c>
      <c r="B3737" s="91">
        <v>240.334</v>
      </c>
    </row>
    <row r="3738" spans="1:2" ht="14.4" x14ac:dyDescent="0.3">
      <c r="A3738" s="90" t="s">
        <v>6032</v>
      </c>
      <c r="B3738" s="91">
        <v>223.20400000000001</v>
      </c>
    </row>
    <row r="3739" spans="1:2" ht="14.4" x14ac:dyDescent="0.3">
      <c r="A3739" s="90" t="s">
        <v>9242</v>
      </c>
      <c r="B3739" s="91">
        <v>240.33</v>
      </c>
    </row>
    <row r="3740" spans="1:2" ht="14.4" x14ac:dyDescent="0.3">
      <c r="A3740" s="90" t="s">
        <v>9243</v>
      </c>
      <c r="B3740" s="91">
        <v>232.12</v>
      </c>
    </row>
    <row r="3741" spans="1:2" ht="14.4" x14ac:dyDescent="0.3">
      <c r="A3741" s="90" t="s">
        <v>9244</v>
      </c>
      <c r="B3741" s="91">
        <v>232.124</v>
      </c>
    </row>
    <row r="3742" spans="1:2" ht="14.4" x14ac:dyDescent="0.3">
      <c r="A3742" s="90" t="s">
        <v>9245</v>
      </c>
      <c r="B3742" s="91">
        <v>228.75239999999999</v>
      </c>
    </row>
    <row r="3743" spans="1:2" ht="14.4" x14ac:dyDescent="0.3">
      <c r="A3743" s="90" t="s">
        <v>5952</v>
      </c>
      <c r="B3743" s="91">
        <v>211.75239999999999</v>
      </c>
    </row>
    <row r="3744" spans="1:2" ht="14.4" x14ac:dyDescent="0.3">
      <c r="A3744" s="90" t="s">
        <v>9246</v>
      </c>
      <c r="B3744" s="91">
        <v>228.75</v>
      </c>
    </row>
    <row r="3745" spans="1:2" ht="14.4" x14ac:dyDescent="0.3">
      <c r="A3745" s="90" t="s">
        <v>9247</v>
      </c>
      <c r="B3745" s="91">
        <v>220.61</v>
      </c>
    </row>
    <row r="3746" spans="1:2" ht="14.4" x14ac:dyDescent="0.3">
      <c r="A3746" s="90" t="s">
        <v>9248</v>
      </c>
      <c r="B3746" s="91">
        <v>220.61239999999998</v>
      </c>
    </row>
    <row r="3747" spans="1:2" ht="14.4" x14ac:dyDescent="0.3">
      <c r="A3747" s="90" t="s">
        <v>9249</v>
      </c>
      <c r="B3747" s="91">
        <v>215.95400000000001</v>
      </c>
    </row>
    <row r="3748" spans="1:2" ht="14.4" x14ac:dyDescent="0.3">
      <c r="A3748" s="90" t="s">
        <v>9250</v>
      </c>
      <c r="B3748" s="91">
        <v>198.25399999999999</v>
      </c>
    </row>
    <row r="3749" spans="1:2" ht="14.4" x14ac:dyDescent="0.3">
      <c r="A3749" s="90" t="s">
        <v>9251</v>
      </c>
      <c r="B3749" s="91">
        <v>215.95</v>
      </c>
    </row>
    <row r="3750" spans="1:2" ht="14.4" x14ac:dyDescent="0.3">
      <c r="A3750" s="90" t="s">
        <v>9252</v>
      </c>
      <c r="B3750" s="91">
        <v>207.5</v>
      </c>
    </row>
    <row r="3751" spans="1:2" ht="14.4" x14ac:dyDescent="0.3">
      <c r="A3751" s="90" t="s">
        <v>9253</v>
      </c>
      <c r="B3751" s="91">
        <v>207.50399999999999</v>
      </c>
    </row>
    <row r="3752" spans="1:2" ht="14.4" x14ac:dyDescent="0.3">
      <c r="A3752" s="90" t="s">
        <v>9254</v>
      </c>
      <c r="B3752" s="91">
        <v>236.23679999999999</v>
      </c>
    </row>
    <row r="3753" spans="1:2" ht="14.4" x14ac:dyDescent="0.3">
      <c r="A3753" s="90" t="s">
        <v>5590</v>
      </c>
      <c r="B3753" s="91">
        <v>215.60679999999999</v>
      </c>
    </row>
    <row r="3754" spans="1:2" ht="14.4" x14ac:dyDescent="0.3">
      <c r="A3754" s="90" t="s">
        <v>9255</v>
      </c>
      <c r="B3754" s="91">
        <v>236.24</v>
      </c>
    </row>
    <row r="3755" spans="1:2" ht="14.4" x14ac:dyDescent="0.3">
      <c r="A3755" s="90" t="s">
        <v>9256</v>
      </c>
      <c r="B3755" s="91">
        <v>226.39</v>
      </c>
    </row>
    <row r="3756" spans="1:2" ht="14.4" x14ac:dyDescent="0.3">
      <c r="A3756" s="90" t="s">
        <v>5655</v>
      </c>
      <c r="B3756" s="91">
        <v>226.38679999999999</v>
      </c>
    </row>
    <row r="3757" spans="1:2" ht="14.4" x14ac:dyDescent="0.3">
      <c r="A3757" s="90" t="s">
        <v>9257</v>
      </c>
      <c r="B3757" s="91">
        <v>229.06200000000001</v>
      </c>
    </row>
    <row r="3758" spans="1:2" ht="14.4" x14ac:dyDescent="0.3">
      <c r="A3758" s="90" t="s">
        <v>6030</v>
      </c>
      <c r="B3758" s="91">
        <v>209.63200000000001</v>
      </c>
    </row>
    <row r="3759" spans="1:2" ht="14.4" x14ac:dyDescent="0.3">
      <c r="A3759" s="90" t="s">
        <v>5922</v>
      </c>
      <c r="B3759" s="91">
        <v>229.06</v>
      </c>
    </row>
    <row r="3760" spans="1:2" ht="14.4" x14ac:dyDescent="0.3">
      <c r="A3760" s="90" t="s">
        <v>9258</v>
      </c>
      <c r="B3760" s="91">
        <v>219.79</v>
      </c>
    </row>
    <row r="3761" spans="1:2" ht="14.4" x14ac:dyDescent="0.3">
      <c r="A3761" s="90" t="s">
        <v>5947</v>
      </c>
      <c r="B3761" s="91">
        <v>219.792</v>
      </c>
    </row>
    <row r="3762" spans="1:2" ht="14.4" x14ac:dyDescent="0.3">
      <c r="A3762" s="90" t="s">
        <v>5843</v>
      </c>
      <c r="B3762" s="91">
        <v>259.63</v>
      </c>
    </row>
    <row r="3763" spans="1:2" ht="14.4" x14ac:dyDescent="0.3">
      <c r="A3763" s="90" t="s">
        <v>5809</v>
      </c>
      <c r="B3763" s="91">
        <v>151.19999999999999</v>
      </c>
    </row>
    <row r="3764" spans="1:2" ht="14.4" x14ac:dyDescent="0.3">
      <c r="A3764" s="90" t="s">
        <v>6028</v>
      </c>
      <c r="B3764" s="91">
        <v>143.18</v>
      </c>
    </row>
    <row r="3765" spans="1:2" ht="14.4" x14ac:dyDescent="0.3">
      <c r="A3765" s="90" t="s">
        <v>5934</v>
      </c>
      <c r="B3765" s="91">
        <v>151.19999999999999</v>
      </c>
    </row>
    <row r="3766" spans="1:2" ht="14.4" x14ac:dyDescent="0.3">
      <c r="A3766" s="90" t="s">
        <v>5662</v>
      </c>
      <c r="B3766" s="91">
        <v>147.72999999999999</v>
      </c>
    </row>
    <row r="3767" spans="1:2" ht="14.4" x14ac:dyDescent="0.3">
      <c r="A3767" s="90" t="s">
        <v>5663</v>
      </c>
      <c r="B3767" s="91">
        <v>147.72999999999999</v>
      </c>
    </row>
    <row r="3768" spans="1:2" ht="14.4" x14ac:dyDescent="0.3">
      <c r="A3768" s="90" t="s">
        <v>9259</v>
      </c>
      <c r="B3768" s="91">
        <v>119.72503256</v>
      </c>
    </row>
    <row r="3769" spans="1:2" ht="14.4" x14ac:dyDescent="0.3">
      <c r="A3769" s="90" t="s">
        <v>9260</v>
      </c>
      <c r="B3769" s="91">
        <v>109.57503256</v>
      </c>
    </row>
    <row r="3770" spans="1:2" ht="14.4" x14ac:dyDescent="0.3">
      <c r="A3770" s="90" t="s">
        <v>9261</v>
      </c>
      <c r="B3770" s="91">
        <v>119.73</v>
      </c>
    </row>
    <row r="3771" spans="1:2" ht="14.4" x14ac:dyDescent="0.3">
      <c r="A3771" s="90" t="s">
        <v>9262</v>
      </c>
      <c r="B3771" s="91">
        <v>114.85</v>
      </c>
    </row>
    <row r="3772" spans="1:2" ht="14.4" x14ac:dyDescent="0.3">
      <c r="A3772" s="90" t="s">
        <v>9263</v>
      </c>
      <c r="B3772" s="91">
        <v>114.84503255999999</v>
      </c>
    </row>
    <row r="3773" spans="1:2" ht="14.4" x14ac:dyDescent="0.3">
      <c r="A3773" s="90" t="s">
        <v>9264</v>
      </c>
      <c r="B3773" s="91">
        <v>114.99899655999999</v>
      </c>
    </row>
    <row r="3774" spans="1:2" ht="14.4" x14ac:dyDescent="0.3">
      <c r="A3774" s="90" t="s">
        <v>9265</v>
      </c>
      <c r="B3774" s="91">
        <v>104.94899656</v>
      </c>
    </row>
    <row r="3775" spans="1:2" ht="14.4" x14ac:dyDescent="0.3">
      <c r="A3775" s="90" t="s">
        <v>9266</v>
      </c>
      <c r="B3775" s="91">
        <v>115</v>
      </c>
    </row>
    <row r="3776" spans="1:2" ht="14.4" x14ac:dyDescent="0.3">
      <c r="A3776" s="90" t="s">
        <v>9267</v>
      </c>
      <c r="B3776" s="91">
        <v>110.18</v>
      </c>
    </row>
    <row r="3777" spans="1:2" ht="14.4" x14ac:dyDescent="0.3">
      <c r="A3777" s="90" t="s">
        <v>9268</v>
      </c>
      <c r="B3777" s="91">
        <v>110.17899656</v>
      </c>
    </row>
    <row r="3778" spans="1:2" ht="14.4" x14ac:dyDescent="0.3">
      <c r="A3778" s="90" t="s">
        <v>9269</v>
      </c>
      <c r="B3778" s="91">
        <v>111.89810616</v>
      </c>
    </row>
    <row r="3779" spans="1:2" ht="14.4" x14ac:dyDescent="0.3">
      <c r="A3779" s="90" t="s">
        <v>9270</v>
      </c>
      <c r="B3779" s="91">
        <v>101.85810616000001</v>
      </c>
    </row>
    <row r="3780" spans="1:2" ht="14.4" x14ac:dyDescent="0.3">
      <c r="A3780" s="90" t="s">
        <v>9271</v>
      </c>
      <c r="B3780" s="91">
        <v>111.9</v>
      </c>
    </row>
    <row r="3781" spans="1:2" ht="14.4" x14ac:dyDescent="0.3">
      <c r="A3781" s="90" t="s">
        <v>9272</v>
      </c>
      <c r="B3781" s="91">
        <v>107.08</v>
      </c>
    </row>
    <row r="3782" spans="1:2" ht="14.4" x14ac:dyDescent="0.3">
      <c r="A3782" s="90" t="s">
        <v>9273</v>
      </c>
      <c r="B3782" s="91">
        <v>107.07810616</v>
      </c>
    </row>
    <row r="3783" spans="1:2" ht="14.4" x14ac:dyDescent="0.3">
      <c r="A3783" s="90" t="s">
        <v>9274</v>
      </c>
      <c r="B3783" s="91">
        <v>45.061475599999994</v>
      </c>
    </row>
    <row r="3784" spans="1:2" ht="14.4" x14ac:dyDescent="0.3">
      <c r="A3784" s="90" t="s">
        <v>9275</v>
      </c>
      <c r="B3784" s="91">
        <v>41.941475599999997</v>
      </c>
    </row>
    <row r="3785" spans="1:2" ht="14.4" x14ac:dyDescent="0.3">
      <c r="A3785" s="90" t="s">
        <v>9276</v>
      </c>
      <c r="B3785" s="91">
        <v>45.06</v>
      </c>
    </row>
    <row r="3786" spans="1:2" ht="14.4" x14ac:dyDescent="0.3">
      <c r="A3786" s="90" t="s">
        <v>9277</v>
      </c>
      <c r="B3786" s="91">
        <v>43.55</v>
      </c>
    </row>
    <row r="3787" spans="1:2" ht="14.4" x14ac:dyDescent="0.3">
      <c r="A3787" s="90" t="s">
        <v>9278</v>
      </c>
      <c r="B3787" s="91">
        <v>43.551475600000003</v>
      </c>
    </row>
    <row r="3788" spans="1:2" ht="14.4" x14ac:dyDescent="0.3">
      <c r="A3788" s="90" t="s">
        <v>9279</v>
      </c>
      <c r="B3788" s="91">
        <v>258.80939999999998</v>
      </c>
    </row>
    <row r="3789" spans="1:2" ht="14.4" x14ac:dyDescent="0.3">
      <c r="A3789" s="90" t="s">
        <v>9280</v>
      </c>
      <c r="B3789" s="91">
        <v>237.43939999999998</v>
      </c>
    </row>
    <row r="3790" spans="1:2" ht="14.4" x14ac:dyDescent="0.3">
      <c r="A3790" s="90" t="s">
        <v>9281</v>
      </c>
      <c r="B3790" s="91">
        <v>258.81</v>
      </c>
    </row>
    <row r="3791" spans="1:2" ht="14.4" x14ac:dyDescent="0.3">
      <c r="A3791" s="90" t="s">
        <v>5552</v>
      </c>
      <c r="B3791" s="91">
        <v>248.58</v>
      </c>
    </row>
    <row r="3792" spans="1:2" ht="14.4" x14ac:dyDescent="0.3">
      <c r="A3792" s="90" t="s">
        <v>5755</v>
      </c>
      <c r="B3792" s="91">
        <v>248.57939999999996</v>
      </c>
    </row>
    <row r="3793" spans="1:2" ht="14.4" x14ac:dyDescent="0.3">
      <c r="A3793" s="90" t="s">
        <v>5977</v>
      </c>
      <c r="B3793" s="91">
        <v>270.65769136</v>
      </c>
    </row>
    <row r="3794" spans="1:2" ht="14.4" x14ac:dyDescent="0.3">
      <c r="A3794" s="90" t="s">
        <v>5955</v>
      </c>
      <c r="B3794" s="91">
        <v>249.02769136000001</v>
      </c>
    </row>
    <row r="3795" spans="1:2" ht="14.4" x14ac:dyDescent="0.3">
      <c r="A3795" s="90" t="s">
        <v>9282</v>
      </c>
      <c r="B3795" s="91">
        <v>270.66000000000003</v>
      </c>
    </row>
    <row r="3796" spans="1:2" ht="14.4" x14ac:dyDescent="0.3">
      <c r="A3796" s="90" t="s">
        <v>6045</v>
      </c>
      <c r="B3796" s="91">
        <v>260.3</v>
      </c>
    </row>
    <row r="3797" spans="1:2" ht="14.4" x14ac:dyDescent="0.3">
      <c r="A3797" s="90" t="s">
        <v>9283</v>
      </c>
      <c r="B3797" s="91">
        <v>260.29769135999999</v>
      </c>
    </row>
    <row r="3798" spans="1:2" ht="14.4" x14ac:dyDescent="0.3">
      <c r="A3798" s="90" t="s">
        <v>9284</v>
      </c>
      <c r="B3798" s="91">
        <v>263.91709856</v>
      </c>
    </row>
    <row r="3799" spans="1:2" ht="14.4" x14ac:dyDescent="0.3">
      <c r="A3799" s="90" t="s">
        <v>9285</v>
      </c>
      <c r="B3799" s="91">
        <v>242.78709856</v>
      </c>
    </row>
    <row r="3800" spans="1:2" ht="14.4" x14ac:dyDescent="0.3">
      <c r="A3800" s="90" t="s">
        <v>9286</v>
      </c>
      <c r="B3800" s="91">
        <v>263.92</v>
      </c>
    </row>
    <row r="3801" spans="1:2" ht="14.4" x14ac:dyDescent="0.3">
      <c r="A3801" s="90" t="s">
        <v>9287</v>
      </c>
      <c r="B3801" s="91">
        <v>253.81</v>
      </c>
    </row>
    <row r="3802" spans="1:2" ht="14.4" x14ac:dyDescent="0.3">
      <c r="A3802" s="90" t="s">
        <v>9288</v>
      </c>
      <c r="B3802" s="91">
        <v>253.80709855999999</v>
      </c>
    </row>
    <row r="3803" spans="1:2" ht="14.4" x14ac:dyDescent="0.3">
      <c r="A3803" s="90" t="s">
        <v>5727</v>
      </c>
      <c r="B3803" s="91">
        <v>97.41</v>
      </c>
    </row>
    <row r="3804" spans="1:2" ht="14.4" x14ac:dyDescent="0.3">
      <c r="A3804" s="90" t="s">
        <v>5726</v>
      </c>
      <c r="B3804" s="91">
        <v>332.56040000000002</v>
      </c>
    </row>
    <row r="3805" spans="1:2" ht="14.4" x14ac:dyDescent="0.3">
      <c r="A3805" s="90" t="s">
        <v>9289</v>
      </c>
      <c r="B3805" s="91">
        <v>173.89079999999998</v>
      </c>
    </row>
    <row r="3806" spans="1:2" ht="14.4" x14ac:dyDescent="0.3">
      <c r="A3806" s="90" t="s">
        <v>5379</v>
      </c>
      <c r="B3806" s="91">
        <v>163.80079999999998</v>
      </c>
    </row>
    <row r="3807" spans="1:2" ht="14.4" x14ac:dyDescent="0.3">
      <c r="A3807" s="90" t="s">
        <v>5517</v>
      </c>
      <c r="B3807" s="91">
        <v>173.89</v>
      </c>
    </row>
    <row r="3808" spans="1:2" ht="14.4" x14ac:dyDescent="0.3">
      <c r="A3808" s="90" t="s">
        <v>5929</v>
      </c>
      <c r="B3808" s="91">
        <v>169.41</v>
      </c>
    </row>
    <row r="3809" spans="1:2" ht="14.4" x14ac:dyDescent="0.3">
      <c r="A3809" s="90" t="s">
        <v>5937</v>
      </c>
      <c r="B3809" s="91">
        <v>169.41079999999999</v>
      </c>
    </row>
    <row r="3810" spans="1:2" ht="14.4" x14ac:dyDescent="0.3">
      <c r="A3810" s="90" t="s">
        <v>9290</v>
      </c>
      <c r="B3810" s="91">
        <v>65.78479999999999</v>
      </c>
    </row>
    <row r="3811" spans="1:2" ht="14.4" x14ac:dyDescent="0.3">
      <c r="A3811" s="90" t="s">
        <v>9291</v>
      </c>
      <c r="B3811" s="91">
        <v>61.224799999999995</v>
      </c>
    </row>
    <row r="3812" spans="1:2" ht="14.4" x14ac:dyDescent="0.3">
      <c r="A3812" s="90" t="s">
        <v>9292</v>
      </c>
      <c r="B3812" s="91">
        <v>65.78479999999999</v>
      </c>
    </row>
    <row r="3813" spans="1:2" ht="14.4" x14ac:dyDescent="0.3">
      <c r="A3813" s="90" t="s">
        <v>9293</v>
      </c>
      <c r="B3813" s="91">
        <v>63.794799999999995</v>
      </c>
    </row>
    <row r="3814" spans="1:2" ht="14.4" x14ac:dyDescent="0.3">
      <c r="A3814" s="90" t="s">
        <v>9294</v>
      </c>
      <c r="B3814" s="91">
        <v>63.79</v>
      </c>
    </row>
    <row r="3815" spans="1:2" ht="14.4" x14ac:dyDescent="0.3">
      <c r="A3815" s="90" t="s">
        <v>5733</v>
      </c>
      <c r="B3815" s="91">
        <v>21.216000000000001</v>
      </c>
    </row>
    <row r="3816" spans="1:2" ht="14.4" x14ac:dyDescent="0.3">
      <c r="A3816" s="90" t="s">
        <v>9295</v>
      </c>
      <c r="B3816" s="91">
        <v>139.79340000000002</v>
      </c>
    </row>
    <row r="3817" spans="1:2" ht="14.4" x14ac:dyDescent="0.3">
      <c r="A3817" s="90" t="s">
        <v>9296</v>
      </c>
      <c r="B3817" s="91">
        <v>127.9834</v>
      </c>
    </row>
    <row r="3818" spans="1:2" ht="14.4" x14ac:dyDescent="0.3">
      <c r="A3818" s="90" t="s">
        <v>9297</v>
      </c>
      <c r="B3818" s="91">
        <v>139.79</v>
      </c>
    </row>
    <row r="3819" spans="1:2" ht="14.4" x14ac:dyDescent="0.3">
      <c r="A3819" s="90" t="s">
        <v>9298</v>
      </c>
      <c r="B3819" s="91">
        <v>134.4</v>
      </c>
    </row>
    <row r="3820" spans="1:2" ht="14.4" x14ac:dyDescent="0.3">
      <c r="A3820" s="90" t="s">
        <v>9299</v>
      </c>
      <c r="B3820" s="91">
        <v>134.4034</v>
      </c>
    </row>
    <row r="3821" spans="1:2" ht="14.4" x14ac:dyDescent="0.3">
      <c r="A3821" s="90" t="s">
        <v>9300</v>
      </c>
      <c r="B3821" s="91">
        <v>134.00800000000001</v>
      </c>
    </row>
    <row r="3822" spans="1:2" ht="14.4" x14ac:dyDescent="0.3">
      <c r="A3822" s="90" t="s">
        <v>9301</v>
      </c>
      <c r="B3822" s="91">
        <v>122.12799999999999</v>
      </c>
    </row>
    <row r="3823" spans="1:2" ht="14.4" x14ac:dyDescent="0.3">
      <c r="A3823" s="90" t="s">
        <v>9302</v>
      </c>
      <c r="B3823" s="91">
        <v>134.01</v>
      </c>
    </row>
    <row r="3824" spans="1:2" ht="14.4" x14ac:dyDescent="0.3">
      <c r="A3824" s="90" t="s">
        <v>9303</v>
      </c>
      <c r="B3824" s="91">
        <v>128.62</v>
      </c>
    </row>
    <row r="3825" spans="1:2" ht="14.4" x14ac:dyDescent="0.3">
      <c r="A3825" s="90" t="s">
        <v>9304</v>
      </c>
      <c r="B3825" s="91">
        <v>128.61799999999999</v>
      </c>
    </row>
    <row r="3826" spans="1:2" ht="14.4" x14ac:dyDescent="0.3">
      <c r="A3826" s="90" t="s">
        <v>9305</v>
      </c>
      <c r="B3826" s="91">
        <v>128.43724</v>
      </c>
    </row>
    <row r="3827" spans="1:2" ht="14.4" x14ac:dyDescent="0.3">
      <c r="A3827" s="90" t="s">
        <v>9306</v>
      </c>
      <c r="B3827" s="91">
        <v>116.65724</v>
      </c>
    </row>
    <row r="3828" spans="1:2" ht="14.4" x14ac:dyDescent="0.3">
      <c r="A3828" s="90" t="s">
        <v>9307</v>
      </c>
      <c r="B3828" s="91">
        <v>128.44</v>
      </c>
    </row>
    <row r="3829" spans="1:2" ht="14.4" x14ac:dyDescent="0.3">
      <c r="A3829" s="90" t="s">
        <v>9308</v>
      </c>
      <c r="B3829" s="91">
        <v>37.134399999999999</v>
      </c>
    </row>
    <row r="3830" spans="1:2" ht="14.4" x14ac:dyDescent="0.3">
      <c r="A3830" s="90" t="s">
        <v>9309</v>
      </c>
      <c r="B3830" s="91">
        <v>43.264399999999995</v>
      </c>
    </row>
    <row r="3831" spans="1:2" ht="14.4" x14ac:dyDescent="0.3">
      <c r="A3831" s="90" t="s">
        <v>9310</v>
      </c>
      <c r="B3831" s="91">
        <v>272.13946399999998</v>
      </c>
    </row>
    <row r="3832" spans="1:2" ht="14.4" x14ac:dyDescent="0.3">
      <c r="A3832" s="90" t="s">
        <v>9311</v>
      </c>
      <c r="B3832" s="91">
        <v>250.34946400000001</v>
      </c>
    </row>
    <row r="3833" spans="1:2" ht="14.4" x14ac:dyDescent="0.3">
      <c r="A3833" s="90" t="s">
        <v>9312</v>
      </c>
      <c r="B3833" s="91">
        <v>272.14</v>
      </c>
    </row>
    <row r="3834" spans="1:2" ht="14.4" x14ac:dyDescent="0.3">
      <c r="A3834" s="90" t="s">
        <v>9313</v>
      </c>
      <c r="B3834" s="91">
        <v>261.70999999999998</v>
      </c>
    </row>
    <row r="3835" spans="1:2" ht="14.4" x14ac:dyDescent="0.3">
      <c r="A3835" s="90" t="s">
        <v>9314</v>
      </c>
      <c r="B3835" s="91">
        <v>261.70946399999997</v>
      </c>
    </row>
    <row r="3836" spans="1:2" ht="14.4" x14ac:dyDescent="0.3">
      <c r="A3836" s="90" t="s">
        <v>9315</v>
      </c>
      <c r="B3836" s="91">
        <v>284.67460399999999</v>
      </c>
    </row>
    <row r="3837" spans="1:2" ht="14.4" x14ac:dyDescent="0.3">
      <c r="A3837" s="90" t="s">
        <v>9316</v>
      </c>
      <c r="B3837" s="91">
        <v>262.77460400000001</v>
      </c>
    </row>
    <row r="3838" spans="1:2" ht="14.4" x14ac:dyDescent="0.3">
      <c r="A3838" s="90" t="s">
        <v>9317</v>
      </c>
      <c r="B3838" s="91">
        <v>284.67</v>
      </c>
    </row>
    <row r="3839" spans="1:2" ht="14.4" x14ac:dyDescent="0.3">
      <c r="A3839" s="90" t="s">
        <v>9318</v>
      </c>
      <c r="B3839" s="91">
        <v>274.18</v>
      </c>
    </row>
    <row r="3840" spans="1:2" ht="14.4" x14ac:dyDescent="0.3">
      <c r="A3840" s="90" t="s">
        <v>9319</v>
      </c>
      <c r="B3840" s="91">
        <v>274.18460399999998</v>
      </c>
    </row>
    <row r="3841" spans="1:2" ht="14.4" x14ac:dyDescent="0.3">
      <c r="A3841" s="90" t="s">
        <v>9320</v>
      </c>
      <c r="B3841" s="91">
        <v>274.08803599999999</v>
      </c>
    </row>
    <row r="3842" spans="1:2" ht="14.4" x14ac:dyDescent="0.3">
      <c r="A3842" s="90" t="s">
        <v>9321</v>
      </c>
      <c r="B3842" s="91">
        <v>252.298036</v>
      </c>
    </row>
    <row r="3843" spans="1:2" ht="14.4" x14ac:dyDescent="0.3">
      <c r="A3843" s="90" t="s">
        <v>9322</v>
      </c>
      <c r="B3843" s="91">
        <v>274.08999999999997</v>
      </c>
    </row>
    <row r="3844" spans="1:2" ht="14.4" x14ac:dyDescent="0.3">
      <c r="A3844" s="90" t="s">
        <v>9323</v>
      </c>
      <c r="B3844" s="91">
        <v>263.66000000000003</v>
      </c>
    </row>
    <row r="3845" spans="1:2" ht="14.4" x14ac:dyDescent="0.3">
      <c r="A3845" s="90" t="s">
        <v>9324</v>
      </c>
      <c r="B3845" s="91">
        <v>263.65803599999998</v>
      </c>
    </row>
    <row r="3846" spans="1:2" ht="14.4" x14ac:dyDescent="0.3">
      <c r="A3846" s="90" t="s">
        <v>9325</v>
      </c>
      <c r="B3846" s="91">
        <v>285.47932399999996</v>
      </c>
    </row>
    <row r="3847" spans="1:2" ht="14.4" x14ac:dyDescent="0.3">
      <c r="A3847" s="90" t="s">
        <v>9326</v>
      </c>
      <c r="B3847" s="91">
        <v>263.57932399999999</v>
      </c>
    </row>
    <row r="3848" spans="1:2" ht="14.4" x14ac:dyDescent="0.3">
      <c r="A3848" s="90" t="s">
        <v>9327</v>
      </c>
      <c r="B3848" s="91">
        <v>285.48</v>
      </c>
    </row>
    <row r="3849" spans="1:2" ht="14.4" x14ac:dyDescent="0.3">
      <c r="A3849" s="90" t="s">
        <v>9328</v>
      </c>
      <c r="B3849" s="91">
        <v>274.99</v>
      </c>
    </row>
    <row r="3850" spans="1:2" ht="14.4" x14ac:dyDescent="0.3">
      <c r="A3850" s="90" t="s">
        <v>9329</v>
      </c>
      <c r="B3850" s="91">
        <v>274.98932400000001</v>
      </c>
    </row>
    <row r="3851" spans="1:2" ht="14.4" x14ac:dyDescent="0.3">
      <c r="A3851" s="90" t="s">
        <v>9330</v>
      </c>
      <c r="B3851" s="91">
        <v>295.60068000000001</v>
      </c>
    </row>
    <row r="3852" spans="1:2" ht="14.4" x14ac:dyDescent="0.3">
      <c r="A3852" s="90" t="s">
        <v>5373</v>
      </c>
      <c r="B3852" s="91">
        <v>270.19067999999999</v>
      </c>
    </row>
    <row r="3853" spans="1:2" ht="14.4" x14ac:dyDescent="0.3">
      <c r="A3853" s="90" t="s">
        <v>9331</v>
      </c>
      <c r="B3853" s="91">
        <v>295.60000000000002</v>
      </c>
    </row>
    <row r="3854" spans="1:2" ht="14.4" x14ac:dyDescent="0.3">
      <c r="A3854" s="90" t="s">
        <v>5428</v>
      </c>
      <c r="B3854" s="91">
        <v>283.44</v>
      </c>
    </row>
    <row r="3855" spans="1:2" ht="14.4" x14ac:dyDescent="0.3">
      <c r="A3855" s="90" t="s">
        <v>9332</v>
      </c>
      <c r="B3855" s="91">
        <v>283.44067999999999</v>
      </c>
    </row>
    <row r="3856" spans="1:2" ht="14.4" x14ac:dyDescent="0.3">
      <c r="A3856" s="90" t="s">
        <v>9333</v>
      </c>
      <c r="B3856" s="91">
        <v>297.100908</v>
      </c>
    </row>
    <row r="3857" spans="1:2" ht="14.4" x14ac:dyDescent="0.3">
      <c r="A3857" s="90" t="s">
        <v>5447</v>
      </c>
      <c r="B3857" s="91">
        <v>271.69090800000004</v>
      </c>
    </row>
    <row r="3858" spans="1:2" ht="14.4" x14ac:dyDescent="0.3">
      <c r="A3858" s="90" t="s">
        <v>6094</v>
      </c>
      <c r="B3858" s="91">
        <v>297.10000000000002</v>
      </c>
    </row>
    <row r="3859" spans="1:2" ht="14.4" x14ac:dyDescent="0.3">
      <c r="A3859" s="90" t="s">
        <v>9334</v>
      </c>
      <c r="B3859" s="91">
        <v>284.94</v>
      </c>
    </row>
    <row r="3860" spans="1:2" ht="14.4" x14ac:dyDescent="0.3">
      <c r="A3860" s="90" t="s">
        <v>5963</v>
      </c>
      <c r="B3860" s="91">
        <v>284.94090800000004</v>
      </c>
    </row>
    <row r="3861" spans="1:2" ht="14.4" x14ac:dyDescent="0.3">
      <c r="A3861" s="90" t="s">
        <v>9335</v>
      </c>
      <c r="B3861" s="91">
        <v>45.515999999999998</v>
      </c>
    </row>
    <row r="3862" spans="1:2" ht="14.4" x14ac:dyDescent="0.3">
      <c r="A3862" s="90" t="s">
        <v>5823</v>
      </c>
      <c r="B3862" s="91">
        <v>269.01</v>
      </c>
    </row>
    <row r="3863" spans="1:2" ht="14.4" x14ac:dyDescent="0.3">
      <c r="A3863" s="90" t="s">
        <v>5827</v>
      </c>
      <c r="B3863" s="91">
        <v>151.46</v>
      </c>
    </row>
    <row r="3864" spans="1:2" ht="14.4" x14ac:dyDescent="0.3">
      <c r="A3864" s="90" t="s">
        <v>5855</v>
      </c>
      <c r="B3864" s="91">
        <v>143.44</v>
      </c>
    </row>
    <row r="3865" spans="1:2" ht="14.4" x14ac:dyDescent="0.3">
      <c r="A3865" s="90" t="s">
        <v>5860</v>
      </c>
      <c r="B3865" s="91">
        <v>151.46</v>
      </c>
    </row>
    <row r="3866" spans="1:2" ht="14.4" x14ac:dyDescent="0.3">
      <c r="A3866" s="90" t="s">
        <v>5664</v>
      </c>
      <c r="B3866" s="91">
        <v>147.99</v>
      </c>
    </row>
    <row r="3867" spans="1:2" ht="14.4" x14ac:dyDescent="0.3">
      <c r="A3867" s="90" t="s">
        <v>5376</v>
      </c>
      <c r="B3867" s="91">
        <v>147.99</v>
      </c>
    </row>
    <row r="3868" spans="1:2" ht="14.4" x14ac:dyDescent="0.3">
      <c r="A3868" s="90" t="s">
        <v>9336</v>
      </c>
      <c r="B3868" s="91">
        <v>235.3664</v>
      </c>
    </row>
    <row r="3869" spans="1:2" ht="14.4" x14ac:dyDescent="0.3">
      <c r="A3869" s="90" t="s">
        <v>5660</v>
      </c>
      <c r="B3869" s="91">
        <v>229.24639999999999</v>
      </c>
    </row>
    <row r="3870" spans="1:2" ht="14.4" x14ac:dyDescent="0.3">
      <c r="A3870" s="90" t="s">
        <v>9337</v>
      </c>
      <c r="B3870" s="91">
        <v>235.37</v>
      </c>
    </row>
    <row r="3871" spans="1:2" ht="14.4" x14ac:dyDescent="0.3">
      <c r="A3871" s="90" t="s">
        <v>5959</v>
      </c>
      <c r="B3871" s="91">
        <v>232.7364</v>
      </c>
    </row>
    <row r="3872" spans="1:2" ht="14.4" x14ac:dyDescent="0.3">
      <c r="A3872" s="90" t="s">
        <v>5854</v>
      </c>
      <c r="B3872" s="91">
        <v>232.74</v>
      </c>
    </row>
    <row r="3873" spans="1:2" ht="14.4" x14ac:dyDescent="0.3">
      <c r="A3873" s="90" t="s">
        <v>9338</v>
      </c>
      <c r="B3873" s="91">
        <v>127.60079999999999</v>
      </c>
    </row>
    <row r="3874" spans="1:2" ht="14.4" x14ac:dyDescent="0.3">
      <c r="A3874" s="90" t="s">
        <v>9339</v>
      </c>
      <c r="B3874" s="91">
        <v>116.4208</v>
      </c>
    </row>
    <row r="3875" spans="1:2" ht="14.4" x14ac:dyDescent="0.3">
      <c r="A3875" s="90" t="s">
        <v>9340</v>
      </c>
      <c r="B3875" s="91">
        <v>127.6</v>
      </c>
    </row>
    <row r="3876" spans="1:2" ht="14.4" x14ac:dyDescent="0.3">
      <c r="A3876" s="90" t="s">
        <v>9341</v>
      </c>
      <c r="B3876" s="91">
        <v>122.42079999999999</v>
      </c>
    </row>
    <row r="3877" spans="1:2" ht="14.4" x14ac:dyDescent="0.3">
      <c r="A3877" s="90" t="s">
        <v>9342</v>
      </c>
      <c r="B3877" s="91">
        <v>122.42</v>
      </c>
    </row>
    <row r="3878" spans="1:2" ht="14.4" x14ac:dyDescent="0.3">
      <c r="A3878" s="90" t="s">
        <v>9343</v>
      </c>
      <c r="B3878" s="91">
        <v>116.3548</v>
      </c>
    </row>
    <row r="3879" spans="1:2" ht="14.4" x14ac:dyDescent="0.3">
      <c r="A3879" s="90" t="s">
        <v>9344</v>
      </c>
      <c r="B3879" s="91">
        <v>105.19479999999999</v>
      </c>
    </row>
    <row r="3880" spans="1:2" ht="14.4" x14ac:dyDescent="0.3">
      <c r="A3880" s="90" t="s">
        <v>9345</v>
      </c>
      <c r="B3880" s="91">
        <v>116.35</v>
      </c>
    </row>
    <row r="3881" spans="1:2" ht="14.4" x14ac:dyDescent="0.3">
      <c r="A3881" s="90" t="s">
        <v>9346</v>
      </c>
      <c r="B3881" s="91">
        <v>111.17479999999999</v>
      </c>
    </row>
    <row r="3882" spans="1:2" ht="14.4" x14ac:dyDescent="0.3">
      <c r="A3882" s="90" t="s">
        <v>9347</v>
      </c>
      <c r="B3882" s="91">
        <v>111.17</v>
      </c>
    </row>
    <row r="3883" spans="1:2" ht="14.4" x14ac:dyDescent="0.3">
      <c r="A3883" s="90" t="s">
        <v>9348</v>
      </c>
      <c r="B3883" s="91">
        <v>128.75040000000001</v>
      </c>
    </row>
    <row r="3884" spans="1:2" ht="14.4" x14ac:dyDescent="0.3">
      <c r="A3884" s="90" t="s">
        <v>9349</v>
      </c>
      <c r="B3884" s="91">
        <v>117.4704</v>
      </c>
    </row>
    <row r="3885" spans="1:2" ht="14.4" x14ac:dyDescent="0.3">
      <c r="A3885" s="90" t="s">
        <v>9350</v>
      </c>
      <c r="B3885" s="91">
        <v>128.75</v>
      </c>
    </row>
    <row r="3886" spans="1:2" ht="14.4" x14ac:dyDescent="0.3">
      <c r="A3886" s="90" t="s">
        <v>9351</v>
      </c>
      <c r="B3886" s="91">
        <v>123.57039999999999</v>
      </c>
    </row>
    <row r="3887" spans="1:2" ht="14.4" x14ac:dyDescent="0.3">
      <c r="A3887" s="90" t="s">
        <v>9352</v>
      </c>
      <c r="B3887" s="91">
        <v>123.57</v>
      </c>
    </row>
    <row r="3888" spans="1:2" ht="14.4" x14ac:dyDescent="0.3">
      <c r="A3888" s="90" t="s">
        <v>9353</v>
      </c>
      <c r="B3888" s="91">
        <v>117.5044</v>
      </c>
    </row>
    <row r="3889" spans="1:2" ht="14.4" x14ac:dyDescent="0.3">
      <c r="A3889" s="90" t="s">
        <v>9354</v>
      </c>
      <c r="B3889" s="91">
        <v>106.24439999999998</v>
      </c>
    </row>
    <row r="3890" spans="1:2" ht="14.4" x14ac:dyDescent="0.3">
      <c r="A3890" s="90" t="s">
        <v>9355</v>
      </c>
      <c r="B3890" s="91">
        <v>117.5</v>
      </c>
    </row>
    <row r="3891" spans="1:2" ht="14.4" x14ac:dyDescent="0.3">
      <c r="A3891" s="90" t="s">
        <v>9356</v>
      </c>
      <c r="B3891" s="91">
        <v>112.3244</v>
      </c>
    </row>
    <row r="3892" spans="1:2" ht="14.4" x14ac:dyDescent="0.3">
      <c r="A3892" s="90" t="s">
        <v>9357</v>
      </c>
      <c r="B3892" s="91">
        <v>112.32</v>
      </c>
    </row>
    <row r="3893" spans="1:2" ht="14.4" x14ac:dyDescent="0.3">
      <c r="A3893" s="90" t="s">
        <v>9358</v>
      </c>
      <c r="B3893" s="91">
        <v>261.67679999999996</v>
      </c>
    </row>
    <row r="3894" spans="1:2" ht="14.4" x14ac:dyDescent="0.3">
      <c r="A3894" s="90" t="s">
        <v>6027</v>
      </c>
      <c r="B3894" s="91">
        <v>241.1268</v>
      </c>
    </row>
    <row r="3895" spans="1:2" ht="14.4" x14ac:dyDescent="0.3">
      <c r="A3895" s="90" t="s">
        <v>9359</v>
      </c>
      <c r="B3895" s="91">
        <v>261.68</v>
      </c>
    </row>
    <row r="3896" spans="1:2" ht="14.4" x14ac:dyDescent="0.3">
      <c r="A3896" s="90" t="s">
        <v>9360</v>
      </c>
      <c r="B3896" s="91">
        <v>251.82</v>
      </c>
    </row>
    <row r="3897" spans="1:2" ht="14.4" x14ac:dyDescent="0.3">
      <c r="A3897" s="90" t="s">
        <v>9361</v>
      </c>
      <c r="B3897" s="91">
        <v>251.8168</v>
      </c>
    </row>
    <row r="3898" spans="1:2" ht="14.4" x14ac:dyDescent="0.3">
      <c r="A3898" s="90" t="s">
        <v>9362</v>
      </c>
      <c r="B3898" s="91">
        <v>267.48039999999997</v>
      </c>
    </row>
    <row r="3899" spans="1:2" ht="14.4" x14ac:dyDescent="0.3">
      <c r="A3899" s="90" t="s">
        <v>5763</v>
      </c>
      <c r="B3899" s="91">
        <v>246.90039999999999</v>
      </c>
    </row>
    <row r="3900" spans="1:2" ht="14.4" x14ac:dyDescent="0.3">
      <c r="A3900" s="90" t="s">
        <v>9363</v>
      </c>
      <c r="B3900" s="91">
        <v>267.48</v>
      </c>
    </row>
    <row r="3901" spans="1:2" ht="14.4" x14ac:dyDescent="0.3">
      <c r="A3901" s="90" t="s">
        <v>9364</v>
      </c>
      <c r="B3901" s="91">
        <v>257.61</v>
      </c>
    </row>
    <row r="3902" spans="1:2" ht="14.4" x14ac:dyDescent="0.3">
      <c r="A3902" s="90" t="s">
        <v>5862</v>
      </c>
      <c r="B3902" s="91">
        <v>257.61039999999997</v>
      </c>
    </row>
    <row r="3903" spans="1:2" ht="14.4" x14ac:dyDescent="0.3">
      <c r="A3903" s="90" t="s">
        <v>9365</v>
      </c>
      <c r="B3903" s="91">
        <v>281.29000000000002</v>
      </c>
    </row>
    <row r="3904" spans="1:2" ht="14.4" x14ac:dyDescent="0.3">
      <c r="A3904" s="90" t="s">
        <v>5857</v>
      </c>
      <c r="B3904" s="91">
        <v>256.02159999999998</v>
      </c>
    </row>
    <row r="3905" spans="1:2" ht="14.4" x14ac:dyDescent="0.3">
      <c r="A3905" s="90" t="s">
        <v>5856</v>
      </c>
      <c r="B3905" s="91">
        <v>281.29160000000002</v>
      </c>
    </row>
    <row r="3906" spans="1:2" ht="14.4" x14ac:dyDescent="0.3">
      <c r="A3906" s="90" t="s">
        <v>5591</v>
      </c>
      <c r="B3906" s="91">
        <v>269.2</v>
      </c>
    </row>
    <row r="3907" spans="1:2" ht="14.4" x14ac:dyDescent="0.3">
      <c r="A3907" s="90" t="s">
        <v>5946</v>
      </c>
      <c r="B3907" s="91">
        <v>269.20159999999998</v>
      </c>
    </row>
    <row r="3908" spans="1:2" ht="14.4" x14ac:dyDescent="0.3">
      <c r="A3908" s="90" t="s">
        <v>5931</v>
      </c>
      <c r="B3908" s="91">
        <v>273.50080000000003</v>
      </c>
    </row>
    <row r="3909" spans="1:2" ht="14.4" x14ac:dyDescent="0.3">
      <c r="A3909" s="90" t="s">
        <v>5762</v>
      </c>
      <c r="B3909" s="91">
        <v>250.76079999999999</v>
      </c>
    </row>
    <row r="3910" spans="1:2" ht="14.4" x14ac:dyDescent="0.3">
      <c r="A3910" s="90" t="s">
        <v>9366</v>
      </c>
      <c r="B3910" s="91">
        <v>273.5</v>
      </c>
    </row>
    <row r="3911" spans="1:2" ht="14.4" x14ac:dyDescent="0.3">
      <c r="A3911" s="90" t="s">
        <v>5825</v>
      </c>
      <c r="B3911" s="91">
        <v>262.66000000000003</v>
      </c>
    </row>
    <row r="3912" spans="1:2" ht="14.4" x14ac:dyDescent="0.3">
      <c r="A3912" s="90" t="s">
        <v>5811</v>
      </c>
      <c r="B3912" s="91">
        <v>262.66079999999999</v>
      </c>
    </row>
    <row r="3913" spans="1:2" ht="14.4" x14ac:dyDescent="0.3">
      <c r="A3913" s="90" t="s">
        <v>9367</v>
      </c>
      <c r="B3913" s="91">
        <v>25.288799999999998</v>
      </c>
    </row>
    <row r="3914" spans="1:2" ht="14.4" x14ac:dyDescent="0.3">
      <c r="A3914" s="90" t="s">
        <v>9368</v>
      </c>
      <c r="B3914" s="91">
        <v>348.91380000000004</v>
      </c>
    </row>
    <row r="3915" spans="1:2" ht="14.4" x14ac:dyDescent="0.3">
      <c r="A3915" s="90" t="s">
        <v>9369</v>
      </c>
      <c r="B3915" s="91">
        <v>19.5151784</v>
      </c>
    </row>
    <row r="3916" spans="1:2" ht="14.4" x14ac:dyDescent="0.3">
      <c r="A3916" s="90" t="s">
        <v>9370</v>
      </c>
      <c r="B3916" s="91">
        <v>335.3574984</v>
      </c>
    </row>
    <row r="3917" spans="1:2" ht="14.4" x14ac:dyDescent="0.3">
      <c r="A3917" s="90" t="s">
        <v>9371</v>
      </c>
      <c r="B3917" s="91">
        <v>335.36</v>
      </c>
    </row>
    <row r="3918" spans="1:2" ht="14.4" x14ac:dyDescent="0.3">
      <c r="A3918" s="90" t="s">
        <v>9372</v>
      </c>
      <c r="B3918" s="91">
        <v>335.36</v>
      </c>
    </row>
    <row r="3919" spans="1:2" ht="14.4" x14ac:dyDescent="0.3">
      <c r="A3919" s="90" t="s">
        <v>9373</v>
      </c>
      <c r="B3919" s="91">
        <v>335.36</v>
      </c>
    </row>
    <row r="3920" spans="1:2" ht="14.4" x14ac:dyDescent="0.3">
      <c r="A3920" s="90" t="s">
        <v>9374</v>
      </c>
      <c r="B3920" s="91">
        <v>519.95709839999995</v>
      </c>
    </row>
    <row r="3921" spans="1:2" ht="14.4" x14ac:dyDescent="0.3">
      <c r="A3921" s="90" t="s">
        <v>9375</v>
      </c>
      <c r="B3921" s="91">
        <v>519.96</v>
      </c>
    </row>
    <row r="3922" spans="1:2" ht="14.4" x14ac:dyDescent="0.3">
      <c r="A3922" s="90" t="s">
        <v>9376</v>
      </c>
      <c r="B3922" s="91">
        <v>106.4196</v>
      </c>
    </row>
    <row r="3923" spans="1:2" ht="14.4" x14ac:dyDescent="0.3">
      <c r="A3923" s="90" t="s">
        <v>9377</v>
      </c>
      <c r="B3923" s="91">
        <v>106.42</v>
      </c>
    </row>
    <row r="3924" spans="1:2" ht="14.4" x14ac:dyDescent="0.3">
      <c r="A3924" s="90" t="s">
        <v>9378</v>
      </c>
      <c r="B3924" s="91">
        <v>106.42</v>
      </c>
    </row>
    <row r="3925" spans="1:2" ht="14.4" x14ac:dyDescent="0.3">
      <c r="A3925" s="90" t="s">
        <v>9379</v>
      </c>
      <c r="B3925" s="91">
        <v>338.29117600000001</v>
      </c>
    </row>
    <row r="3926" spans="1:2" ht="14.4" x14ac:dyDescent="0.3">
      <c r="A3926" s="90" t="s">
        <v>9380</v>
      </c>
      <c r="B3926" s="91">
        <v>338.29</v>
      </c>
    </row>
    <row r="3927" spans="1:2" ht="14.4" x14ac:dyDescent="0.3">
      <c r="A3927" s="90" t="s">
        <v>9381</v>
      </c>
      <c r="B3927" s="91">
        <v>338.29</v>
      </c>
    </row>
    <row r="3928" spans="1:2" ht="14.4" x14ac:dyDescent="0.3">
      <c r="A3928" s="90" t="s">
        <v>9382</v>
      </c>
      <c r="B3928" s="91">
        <v>338.29</v>
      </c>
    </row>
    <row r="3929" spans="1:2" ht="14.4" x14ac:dyDescent="0.3">
      <c r="A3929" s="90" t="s">
        <v>9383</v>
      </c>
      <c r="B3929" s="91">
        <v>611.17652240000007</v>
      </c>
    </row>
    <row r="3930" spans="1:2" ht="14.4" x14ac:dyDescent="0.3">
      <c r="A3930" s="90" t="s">
        <v>9384</v>
      </c>
      <c r="B3930" s="91">
        <v>611.17999999999995</v>
      </c>
    </row>
    <row r="3931" spans="1:2" ht="14.4" x14ac:dyDescent="0.3">
      <c r="A3931" s="90" t="s">
        <v>9385</v>
      </c>
      <c r="B3931" s="91">
        <v>95.370054799999991</v>
      </c>
    </row>
    <row r="3932" spans="1:2" ht="14.4" x14ac:dyDescent="0.3">
      <c r="A3932" s="90" t="s">
        <v>9386</v>
      </c>
      <c r="B3932" s="91">
        <v>354.89300000000003</v>
      </c>
    </row>
    <row r="3933" spans="1:2" ht="14.4" x14ac:dyDescent="0.3">
      <c r="A3933" s="90" t="s">
        <v>9387</v>
      </c>
      <c r="B3933" s="91">
        <v>207.31639999999999</v>
      </c>
    </row>
    <row r="3934" spans="1:2" ht="14.4" x14ac:dyDescent="0.3">
      <c r="A3934" s="90" t="s">
        <v>9388</v>
      </c>
      <c r="B3934" s="91">
        <v>367.11279999999999</v>
      </c>
    </row>
    <row r="3935" spans="1:2" ht="14.4" x14ac:dyDescent="0.3">
      <c r="A3935" s="90" t="s">
        <v>9389</v>
      </c>
      <c r="B3935" s="91">
        <v>45.255967999999996</v>
      </c>
    </row>
    <row r="3936" spans="1:2" ht="14.4" x14ac:dyDescent="0.3">
      <c r="A3936" s="90" t="s">
        <v>5765</v>
      </c>
      <c r="B3936" s="91">
        <v>282.42680000000001</v>
      </c>
    </row>
    <row r="3937" spans="1:2" ht="14.4" x14ac:dyDescent="0.3">
      <c r="A3937" s="90" t="s">
        <v>5380</v>
      </c>
      <c r="B3937" s="91">
        <v>142.38233199999999</v>
      </c>
    </row>
    <row r="3938" spans="1:2" ht="14.4" x14ac:dyDescent="0.3">
      <c r="A3938" s="90" t="s">
        <v>5766</v>
      </c>
      <c r="B3938" s="91">
        <v>134.492332</v>
      </c>
    </row>
    <row r="3939" spans="1:2" ht="14.4" x14ac:dyDescent="0.3">
      <c r="A3939" s="90" t="s">
        <v>5814</v>
      </c>
      <c r="B3939" s="91">
        <v>138.55233199999998</v>
      </c>
    </row>
    <row r="3940" spans="1:2" ht="14.4" x14ac:dyDescent="0.3">
      <c r="A3940" s="90" t="s">
        <v>9390</v>
      </c>
      <c r="B3940" s="91">
        <v>122.48646199999999</v>
      </c>
    </row>
    <row r="3941" spans="1:2" ht="14.4" x14ac:dyDescent="0.3">
      <c r="A3941" s="90" t="s">
        <v>9391</v>
      </c>
      <c r="B3941" s="91">
        <v>112.10646199999999</v>
      </c>
    </row>
    <row r="3942" spans="1:2" ht="14.4" x14ac:dyDescent="0.3">
      <c r="A3942" s="90" t="s">
        <v>5861</v>
      </c>
      <c r="B3942" s="91">
        <v>117.49646200000001</v>
      </c>
    </row>
    <row r="3943" spans="1:2" ht="14.4" x14ac:dyDescent="0.3">
      <c r="A3943" s="90" t="s">
        <v>9392</v>
      </c>
      <c r="B3943" s="91">
        <v>115.2533804</v>
      </c>
    </row>
    <row r="3944" spans="1:2" ht="14.4" x14ac:dyDescent="0.3">
      <c r="A3944" s="90" t="s">
        <v>9393</v>
      </c>
      <c r="B3944" s="91">
        <v>104.96338040000001</v>
      </c>
    </row>
    <row r="3945" spans="1:2" ht="14.4" x14ac:dyDescent="0.3">
      <c r="A3945" s="90" t="s">
        <v>9394</v>
      </c>
      <c r="B3945" s="91">
        <v>110.32338039999999</v>
      </c>
    </row>
    <row r="3946" spans="1:2" ht="14.4" x14ac:dyDescent="0.3">
      <c r="A3946" s="90" t="s">
        <v>5462</v>
      </c>
      <c r="B3946" s="91">
        <v>231.35336464</v>
      </c>
    </row>
    <row r="3947" spans="1:2" ht="14.4" x14ac:dyDescent="0.3">
      <c r="A3947" s="90" t="s">
        <v>5388</v>
      </c>
      <c r="B3947" s="91">
        <v>214.75336464</v>
      </c>
    </row>
    <row r="3948" spans="1:2" ht="14.4" x14ac:dyDescent="0.3">
      <c r="A3948" s="90" t="s">
        <v>6044</v>
      </c>
      <c r="B3948" s="91">
        <v>223.40336464000001</v>
      </c>
    </row>
    <row r="3949" spans="1:2" ht="14.4" x14ac:dyDescent="0.3">
      <c r="A3949" s="90" t="s">
        <v>5815</v>
      </c>
      <c r="B3949" s="91">
        <v>220.30894128</v>
      </c>
    </row>
    <row r="3950" spans="1:2" ht="14.4" x14ac:dyDescent="0.3">
      <c r="A3950" s="90" t="s">
        <v>5754</v>
      </c>
      <c r="B3950" s="91">
        <v>203.70894128</v>
      </c>
    </row>
    <row r="3951" spans="1:2" ht="14.4" x14ac:dyDescent="0.3">
      <c r="A3951" s="90" t="s">
        <v>5463</v>
      </c>
      <c r="B3951" s="91">
        <v>212.35894128000001</v>
      </c>
    </row>
    <row r="3952" spans="1:2" ht="14.4" x14ac:dyDescent="0.3">
      <c r="A3952" s="90" t="s">
        <v>5930</v>
      </c>
      <c r="B3952" s="91">
        <v>283.82679999999999</v>
      </c>
    </row>
    <row r="3953" spans="1:2" ht="14.4" x14ac:dyDescent="0.3">
      <c r="A3953" s="90" t="s">
        <v>5858</v>
      </c>
      <c r="B3953" s="91">
        <v>142.402332</v>
      </c>
    </row>
    <row r="3954" spans="1:2" ht="14.4" x14ac:dyDescent="0.3">
      <c r="A3954" s="90" t="s">
        <v>9395</v>
      </c>
      <c r="B3954" s="91">
        <v>134.51233199999999</v>
      </c>
    </row>
    <row r="3955" spans="1:2" ht="14.4" x14ac:dyDescent="0.3">
      <c r="A3955" s="90" t="s">
        <v>9396</v>
      </c>
      <c r="B3955" s="91">
        <v>138.57233199999999</v>
      </c>
    </row>
    <row r="3956" spans="1:2" ht="14.4" x14ac:dyDescent="0.3">
      <c r="A3956" s="90" t="s">
        <v>9397</v>
      </c>
      <c r="B3956" s="91">
        <v>125.20973368</v>
      </c>
    </row>
    <row r="3957" spans="1:2" ht="14.4" x14ac:dyDescent="0.3">
      <c r="A3957" s="90" t="s">
        <v>9398</v>
      </c>
      <c r="B3957" s="91">
        <v>114.18973367999999</v>
      </c>
    </row>
    <row r="3958" spans="1:2" ht="14.4" x14ac:dyDescent="0.3">
      <c r="A3958" s="90" t="s">
        <v>9399</v>
      </c>
      <c r="B3958" s="91">
        <v>119.92973368</v>
      </c>
    </row>
    <row r="3959" spans="1:2" ht="14.4" x14ac:dyDescent="0.3">
      <c r="A3959" s="90" t="s">
        <v>9400</v>
      </c>
      <c r="B3959" s="91">
        <v>125.03973367999998</v>
      </c>
    </row>
    <row r="3960" spans="1:2" ht="14.4" x14ac:dyDescent="0.3">
      <c r="A3960" s="90" t="s">
        <v>9401</v>
      </c>
      <c r="B3960" s="91">
        <v>114.01973368</v>
      </c>
    </row>
    <row r="3961" spans="1:2" ht="14.4" x14ac:dyDescent="0.3">
      <c r="A3961" s="90" t="s">
        <v>9402</v>
      </c>
      <c r="B3961" s="91">
        <v>119.75973367999998</v>
      </c>
    </row>
    <row r="3962" spans="1:2" ht="14.4" x14ac:dyDescent="0.3">
      <c r="A3962" s="90" t="s">
        <v>9403</v>
      </c>
      <c r="B3962" s="91">
        <v>238.09786143999997</v>
      </c>
    </row>
    <row r="3963" spans="1:2" ht="14.4" x14ac:dyDescent="0.3">
      <c r="A3963" s="90" t="s">
        <v>9404</v>
      </c>
      <c r="B3963" s="91">
        <v>220.73786143999999</v>
      </c>
    </row>
    <row r="3964" spans="1:2" ht="14.4" x14ac:dyDescent="0.3">
      <c r="A3964" s="90" t="s">
        <v>9405</v>
      </c>
      <c r="B3964" s="91">
        <v>229.77786143999998</v>
      </c>
    </row>
    <row r="3965" spans="1:2" ht="14.4" x14ac:dyDescent="0.3">
      <c r="A3965" s="90" t="s">
        <v>9406</v>
      </c>
      <c r="B3965" s="91">
        <v>242.69919704</v>
      </c>
    </row>
    <row r="3966" spans="1:2" ht="14.4" x14ac:dyDescent="0.3">
      <c r="A3966" s="90" t="s">
        <v>9407</v>
      </c>
      <c r="B3966" s="91">
        <v>225.25919704</v>
      </c>
    </row>
    <row r="3967" spans="1:2" ht="14.4" x14ac:dyDescent="0.3">
      <c r="A3967" s="90" t="s">
        <v>9408</v>
      </c>
      <c r="B3967" s="91">
        <v>234.32919704</v>
      </c>
    </row>
    <row r="3968" spans="1:2" ht="14.4" x14ac:dyDescent="0.3">
      <c r="A3968" s="90" t="s">
        <v>9409</v>
      </c>
      <c r="B3968" s="91">
        <v>232.06380680000001</v>
      </c>
    </row>
    <row r="3969" spans="1:2" ht="14.4" x14ac:dyDescent="0.3">
      <c r="A3969" s="90" t="s">
        <v>9410</v>
      </c>
      <c r="B3969" s="91">
        <v>213.6338068</v>
      </c>
    </row>
    <row r="3970" spans="1:2" ht="14.4" x14ac:dyDescent="0.3">
      <c r="A3970" s="90" t="s">
        <v>9411</v>
      </c>
      <c r="B3970" s="91">
        <v>223.37323199999997</v>
      </c>
    </row>
    <row r="3971" spans="1:2" ht="14.4" x14ac:dyDescent="0.3">
      <c r="A3971" s="90" t="s">
        <v>9412</v>
      </c>
      <c r="B3971" s="91">
        <v>236.3829992</v>
      </c>
    </row>
    <row r="3972" spans="1:2" ht="14.4" x14ac:dyDescent="0.3">
      <c r="A3972" s="90" t="s">
        <v>9413</v>
      </c>
      <c r="B3972" s="91">
        <v>217.65299919999998</v>
      </c>
    </row>
    <row r="3973" spans="1:2" ht="14.4" x14ac:dyDescent="0.3">
      <c r="A3973" s="90" t="s">
        <v>9414</v>
      </c>
      <c r="B3973" s="91">
        <v>227.4129992</v>
      </c>
    </row>
    <row r="3974" spans="1:2" ht="14.4" x14ac:dyDescent="0.3">
      <c r="A3974" s="90" t="s">
        <v>5964</v>
      </c>
      <c r="B3974" s="91">
        <v>337.20280000000002</v>
      </c>
    </row>
    <row r="3975" spans="1:2" ht="14.4" x14ac:dyDescent="0.3">
      <c r="A3975" s="90" t="s">
        <v>9415</v>
      </c>
      <c r="B3975" s="91">
        <v>240.00028552000001</v>
      </c>
    </row>
    <row r="3976" spans="1:2" ht="14.4" x14ac:dyDescent="0.3">
      <c r="A3976" s="90" t="s">
        <v>9416</v>
      </c>
      <c r="B3976" s="91">
        <v>275.25841200000002</v>
      </c>
    </row>
    <row r="3977" spans="1:2" ht="14.4" x14ac:dyDescent="0.3">
      <c r="A3977" s="90" t="s">
        <v>9417</v>
      </c>
      <c r="B3977" s="91">
        <v>335.44960000000003</v>
      </c>
    </row>
    <row r="3978" spans="1:2" ht="14.4" x14ac:dyDescent="0.3">
      <c r="A3978" s="90" t="s">
        <v>9418</v>
      </c>
      <c r="B3978" s="91">
        <v>340.2996</v>
      </c>
    </row>
    <row r="3979" spans="1:2" ht="14.4" x14ac:dyDescent="0.3">
      <c r="A3979" s="90" t="s">
        <v>9419</v>
      </c>
      <c r="B3979" s="91">
        <v>349.51760000000002</v>
      </c>
    </row>
    <row r="3980" spans="1:2" ht="14.4" x14ac:dyDescent="0.3">
      <c r="A3980" s="90" t="s">
        <v>9420</v>
      </c>
      <c r="B3980" s="91">
        <v>342.37759999999997</v>
      </c>
    </row>
    <row r="3981" spans="1:2" ht="14.4" x14ac:dyDescent="0.3">
      <c r="A3981" s="90" t="s">
        <v>9421</v>
      </c>
      <c r="B3981" s="91">
        <v>336.0548</v>
      </c>
    </row>
    <row r="3982" spans="1:2" ht="14.4" x14ac:dyDescent="0.3">
      <c r="A3982" s="90" t="s">
        <v>9422</v>
      </c>
      <c r="B3982" s="91">
        <v>336.5976</v>
      </c>
    </row>
    <row r="3983" spans="1:2" ht="14.4" x14ac:dyDescent="0.3">
      <c r="A3983" s="90" t="s">
        <v>9423</v>
      </c>
      <c r="B3983" s="91">
        <v>329.96759999999995</v>
      </c>
    </row>
    <row r="3984" spans="1:2" ht="14.4" x14ac:dyDescent="0.3">
      <c r="A3984" s="90" t="s">
        <v>9424</v>
      </c>
      <c r="B3984" s="91">
        <v>323.64480000000003</v>
      </c>
    </row>
    <row r="3985" spans="1:2" ht="14.4" x14ac:dyDescent="0.3">
      <c r="A3985" s="90" t="s">
        <v>1821</v>
      </c>
      <c r="B3985" s="91">
        <v>5.65</v>
      </c>
    </row>
    <row r="3986" spans="1:2" ht="14.4" x14ac:dyDescent="0.3">
      <c r="A3986" s="90" t="s">
        <v>9425</v>
      </c>
      <c r="B3986" s="91">
        <v>4.6991999999999994</v>
      </c>
    </row>
    <row r="3987" spans="1:2" ht="14.4" x14ac:dyDescent="0.3">
      <c r="A3987" s="90" t="s">
        <v>6037</v>
      </c>
      <c r="B3987" s="91">
        <v>223.52</v>
      </c>
    </row>
    <row r="3988" spans="1:2" ht="14.4" x14ac:dyDescent="0.3">
      <c r="A3988" s="90" t="s">
        <v>6039</v>
      </c>
      <c r="B3988" s="91">
        <v>223.51691600000001</v>
      </c>
    </row>
    <row r="3989" spans="1:2" ht="14.4" x14ac:dyDescent="0.3">
      <c r="A3989" s="90" t="s">
        <v>9426</v>
      </c>
      <c r="B3989" s="91">
        <v>223.52</v>
      </c>
    </row>
    <row r="3990" spans="1:2" x14ac:dyDescent="0.25">
      <c r="A3990" s="93" t="s">
        <v>9427</v>
      </c>
      <c r="B3990" s="94">
        <v>217.5068</v>
      </c>
    </row>
    <row r="3991" spans="1:2" x14ac:dyDescent="0.25">
      <c r="A3991" s="93" t="s">
        <v>9428</v>
      </c>
      <c r="B3991" s="94">
        <v>70.353999999999999</v>
      </c>
    </row>
    <row r="3992" spans="1:2" x14ac:dyDescent="0.25">
      <c r="A3992" s="93" t="s">
        <v>9429</v>
      </c>
      <c r="B3992" s="94">
        <v>294.02120000000002</v>
      </c>
    </row>
    <row r="3993" spans="1:2" x14ac:dyDescent="0.25">
      <c r="A3993" s="93" t="s">
        <v>9430</v>
      </c>
      <c r="B3993" s="94">
        <v>36.005200000000002</v>
      </c>
    </row>
    <row r="3994" spans="1:2" x14ac:dyDescent="0.25">
      <c r="A3994" s="93" t="s">
        <v>9431</v>
      </c>
      <c r="B3994" s="94">
        <v>262.9776</v>
      </c>
    </row>
    <row r="3995" spans="1:2" x14ac:dyDescent="0.25">
      <c r="A3995" s="93" t="s">
        <v>9432</v>
      </c>
      <c r="B3995" s="94">
        <v>233.93440000000001</v>
      </c>
    </row>
    <row r="3996" spans="1:2" x14ac:dyDescent="0.25">
      <c r="A3996" s="93" t="s">
        <v>9433</v>
      </c>
      <c r="B3996" s="94">
        <v>136.03559999999999</v>
      </c>
    </row>
    <row r="3997" spans="1:2" x14ac:dyDescent="0.25">
      <c r="A3997" s="93" t="s">
        <v>181</v>
      </c>
      <c r="B3997" s="94">
        <v>539.39679999999998</v>
      </c>
    </row>
    <row r="3998" spans="1:2" x14ac:dyDescent="0.25">
      <c r="A3998" s="93" t="s">
        <v>206</v>
      </c>
      <c r="B3998" s="94">
        <v>169.89920000000001</v>
      </c>
    </row>
    <row r="3999" spans="1:2" x14ac:dyDescent="0.25">
      <c r="A3999" s="93" t="s">
        <v>265</v>
      </c>
      <c r="B3999" s="94">
        <v>362.3528</v>
      </c>
    </row>
    <row r="4000" spans="1:2" x14ac:dyDescent="0.25">
      <c r="A4000" s="93" t="s">
        <v>266</v>
      </c>
      <c r="B4000" s="94">
        <v>349.00319999999999</v>
      </c>
    </row>
    <row r="4001" spans="1:2" x14ac:dyDescent="0.25">
      <c r="A4001" s="93" t="s">
        <v>9434</v>
      </c>
      <c r="B4001" s="94">
        <v>189.78479999999999</v>
      </c>
    </row>
    <row r="4002" spans="1:2" x14ac:dyDescent="0.25">
      <c r="A4002" s="93" t="s">
        <v>1205</v>
      </c>
      <c r="B4002" s="94">
        <v>160.22399999999999</v>
      </c>
    </row>
    <row r="4003" spans="1:2" x14ac:dyDescent="0.25">
      <c r="A4003" s="93" t="s">
        <v>1215</v>
      </c>
      <c r="B4003" s="94">
        <v>65.995999999999995</v>
      </c>
    </row>
    <row r="4004" spans="1:2" x14ac:dyDescent="0.25">
      <c r="A4004" s="93" t="s">
        <v>1431</v>
      </c>
      <c r="B4004" s="94">
        <v>485.94959999999998</v>
      </c>
    </row>
    <row r="4005" spans="1:2" x14ac:dyDescent="0.25">
      <c r="A4005" s="93" t="s">
        <v>40</v>
      </c>
      <c r="B4005" s="94">
        <v>384.8116</v>
      </c>
    </row>
    <row r="4006" spans="1:2" x14ac:dyDescent="0.25">
      <c r="A4006" s="93" t="s">
        <v>39</v>
      </c>
      <c r="B4006" s="94">
        <v>245.05359999999999</v>
      </c>
    </row>
    <row r="4007" spans="1:2" x14ac:dyDescent="0.25">
      <c r="A4007" s="93" t="s">
        <v>3868</v>
      </c>
      <c r="B4007" s="94">
        <v>212.85560000000001</v>
      </c>
    </row>
    <row r="4008" spans="1:2" x14ac:dyDescent="0.25">
      <c r="A4008" s="93" t="s">
        <v>9435</v>
      </c>
      <c r="B4008" s="94">
        <v>372.97949999999997</v>
      </c>
    </row>
    <row r="4009" spans="1:2" x14ac:dyDescent="0.25">
      <c r="A4009" s="93" t="s">
        <v>3606</v>
      </c>
      <c r="B4009" s="94">
        <v>336.28719999999998</v>
      </c>
    </row>
    <row r="4010" spans="1:2" x14ac:dyDescent="0.25">
      <c r="A4010" s="93" t="s">
        <v>4016</v>
      </c>
      <c r="B4010" s="94">
        <v>199.90479999999999</v>
      </c>
    </row>
    <row r="4011" spans="1:2" x14ac:dyDescent="0.25">
      <c r="A4011" s="93" t="s">
        <v>9436</v>
      </c>
      <c r="B4011" s="94">
        <v>124.83199999999999</v>
      </c>
    </row>
    <row r="4012" spans="1:2" x14ac:dyDescent="0.25">
      <c r="A4012" s="93" t="s">
        <v>9437</v>
      </c>
      <c r="B4012" s="94">
        <v>65.282799999999995</v>
      </c>
    </row>
    <row r="4013" spans="1:2" x14ac:dyDescent="0.25">
      <c r="A4013" s="93" t="s">
        <v>5747</v>
      </c>
      <c r="B4013" s="94">
        <v>79.418800000000005</v>
      </c>
    </row>
    <row r="4014" spans="1:2" x14ac:dyDescent="0.25">
      <c r="A4014" s="93" t="s">
        <v>9438</v>
      </c>
      <c r="B4014" s="94">
        <v>54.818600000000004</v>
      </c>
    </row>
    <row r="4015" spans="1:2" x14ac:dyDescent="0.25">
      <c r="A4015" s="93" t="s">
        <v>5554</v>
      </c>
      <c r="B4015" s="94">
        <v>365.99799999999999</v>
      </c>
    </row>
    <row r="4016" spans="1:2" x14ac:dyDescent="0.25">
      <c r="A4016" s="93" t="s">
        <v>5842</v>
      </c>
      <c r="B4016" s="94">
        <v>304.02319999999997</v>
      </c>
    </row>
    <row r="4017" spans="1:2" x14ac:dyDescent="0.25">
      <c r="A4017" s="93" t="s">
        <v>5842</v>
      </c>
      <c r="B4017" s="94">
        <v>304.02319999999997</v>
      </c>
    </row>
    <row r="4018" spans="1:2" x14ac:dyDescent="0.25">
      <c r="A4018" s="93" t="s">
        <v>5842</v>
      </c>
      <c r="B4018" s="94">
        <v>304.02319999999997</v>
      </c>
    </row>
    <row r="4019" spans="1:2" x14ac:dyDescent="0.25">
      <c r="A4019" s="93" t="s">
        <v>9439</v>
      </c>
      <c r="B4019" s="94">
        <v>292.9676</v>
      </c>
    </row>
    <row r="4020" spans="1:2" x14ac:dyDescent="0.25">
      <c r="A4020" s="93" t="s">
        <v>9440</v>
      </c>
      <c r="B4020" s="94">
        <v>229.79079999999999</v>
      </c>
    </row>
    <row r="4021" spans="1:2" x14ac:dyDescent="0.25">
      <c r="A4021" s="93" t="s">
        <v>5817</v>
      </c>
      <c r="B4021" s="94">
        <v>142.09800000000001</v>
      </c>
    </row>
    <row r="4022" spans="1:2" x14ac:dyDescent="0.25">
      <c r="A4022" s="87" t="s">
        <v>10596</v>
      </c>
      <c r="B4022" s="95">
        <v>12.78</v>
      </c>
    </row>
    <row r="4023" spans="1:2" x14ac:dyDescent="0.25">
      <c r="A4023" s="87" t="s">
        <v>10471</v>
      </c>
      <c r="B4023" s="95">
        <v>342.86</v>
      </c>
    </row>
    <row r="4024" spans="1:2" x14ac:dyDescent="0.25">
      <c r="A4024" s="87" t="s">
        <v>10472</v>
      </c>
      <c r="B4024" s="95">
        <v>169.87</v>
      </c>
    </row>
    <row r="4025" spans="1:2" x14ac:dyDescent="0.25">
      <c r="A4025" s="87" t="s">
        <v>10480</v>
      </c>
      <c r="B4025" s="95">
        <v>219.35316399999999</v>
      </c>
    </row>
    <row r="4026" spans="1:2" x14ac:dyDescent="0.25">
      <c r="A4026" s="87" t="s">
        <v>10479</v>
      </c>
      <c r="B4026" s="95">
        <v>82.453579999999988</v>
      </c>
    </row>
    <row r="4027" spans="1:2" x14ac:dyDescent="0.25">
      <c r="A4027" s="87" t="s">
        <v>10485</v>
      </c>
      <c r="B4027" s="95">
        <v>284.92</v>
      </c>
    </row>
    <row r="4028" spans="1:2" x14ac:dyDescent="0.25">
      <c r="A4028" s="87" t="s">
        <v>10484</v>
      </c>
      <c r="B4028" s="95">
        <v>86.03</v>
      </c>
    </row>
    <row r="4029" spans="1:2" x14ac:dyDescent="0.25">
      <c r="A4029" s="87" t="s">
        <v>9968</v>
      </c>
      <c r="B4029" s="95">
        <v>252.75</v>
      </c>
    </row>
    <row r="4030" spans="1:2" x14ac:dyDescent="0.25">
      <c r="A4030" s="87" t="s">
        <v>10131</v>
      </c>
      <c r="B4030" s="95">
        <v>356.73</v>
      </c>
    </row>
    <row r="4031" spans="1:2" x14ac:dyDescent="0.25">
      <c r="A4031" s="87" t="s">
        <v>10300</v>
      </c>
      <c r="B4031" s="95">
        <v>356.73</v>
      </c>
    </row>
    <row r="4032" spans="1:2" x14ac:dyDescent="0.25">
      <c r="A4032" s="87" t="s">
        <v>10252</v>
      </c>
      <c r="B4032" s="95">
        <v>282.47000000000003</v>
      </c>
    </row>
    <row r="4033" spans="1:2" x14ac:dyDescent="0.25">
      <c r="A4033" s="87" t="s">
        <v>10363</v>
      </c>
      <c r="B4033" s="95">
        <v>130.32</v>
      </c>
    </row>
    <row r="4034" spans="1:2" x14ac:dyDescent="0.25">
      <c r="A4034" s="87" t="s">
        <v>10409</v>
      </c>
      <c r="B4034" s="95">
        <v>473.41</v>
      </c>
    </row>
    <row r="4035" spans="1:2" x14ac:dyDescent="0.25">
      <c r="A4035" s="87" t="s">
        <v>10416</v>
      </c>
      <c r="B4035" s="95">
        <v>208.21</v>
      </c>
    </row>
    <row r="4036" spans="1:2" ht="14.4" x14ac:dyDescent="0.3">
      <c r="A4036" s="87" t="s">
        <v>10366</v>
      </c>
      <c r="B4036" s="91">
        <v>16.896000000000001</v>
      </c>
    </row>
    <row r="4037" spans="1:2" x14ac:dyDescent="0.25">
      <c r="A4037" s="87" t="s">
        <v>10699</v>
      </c>
      <c r="B4037" s="95">
        <v>301.48</v>
      </c>
    </row>
    <row r="4038" spans="1:2" x14ac:dyDescent="0.25">
      <c r="A4038" s="87" t="s">
        <v>10009</v>
      </c>
      <c r="B4038" s="96">
        <v>332.06</v>
      </c>
    </row>
    <row r="4039" spans="1:2" x14ac:dyDescent="0.25">
      <c r="A4039" s="87" t="s">
        <v>10006</v>
      </c>
      <c r="B4039" s="96">
        <v>57.78</v>
      </c>
    </row>
    <row r="4040" spans="1:2" x14ac:dyDescent="0.25">
      <c r="A4040" s="87" t="s">
        <v>10677</v>
      </c>
      <c r="B4040" s="95">
        <v>341.71</v>
      </c>
    </row>
    <row r="4041" spans="1:2" x14ac:dyDescent="0.25">
      <c r="A4041" s="87" t="s">
        <v>10679</v>
      </c>
      <c r="B4041" s="95">
        <v>267.25</v>
      </c>
    </row>
    <row r="4042" spans="1:2" x14ac:dyDescent="0.25">
      <c r="A4042" s="87" t="s">
        <v>10719</v>
      </c>
      <c r="B4042" s="94">
        <v>281.5068</v>
      </c>
    </row>
    <row r="4043" spans="1:2" x14ac:dyDescent="0.25">
      <c r="A4043" s="87" t="s">
        <v>10720</v>
      </c>
      <c r="B4043" s="94">
        <v>280.42680000000001</v>
      </c>
    </row>
    <row r="4044" spans="1:2" x14ac:dyDescent="0.25">
      <c r="A4044" s="87" t="s">
        <v>10721</v>
      </c>
      <c r="B4044" s="94">
        <v>88.388800000000003</v>
      </c>
    </row>
    <row r="4045" spans="1:2" x14ac:dyDescent="0.25">
      <c r="A4045" s="87" t="s">
        <v>10238</v>
      </c>
      <c r="B4045" s="96">
        <v>401.97</v>
      </c>
    </row>
    <row r="4046" spans="1:2" x14ac:dyDescent="0.25">
      <c r="A4046" s="87" t="s">
        <v>10589</v>
      </c>
      <c r="B4046" s="96">
        <v>94.3</v>
      </c>
    </row>
    <row r="4047" spans="1:2" x14ac:dyDescent="0.25">
      <c r="A4047" s="87" t="s">
        <v>10786</v>
      </c>
      <c r="B4047" s="96">
        <v>226.44</v>
      </c>
    </row>
    <row r="4048" spans="1:2" x14ac:dyDescent="0.25">
      <c r="A4048" s="87" t="s">
        <v>10771</v>
      </c>
      <c r="B4048" s="96">
        <v>225.34</v>
      </c>
    </row>
    <row r="4049" spans="1:2" x14ac:dyDescent="0.25">
      <c r="A4049" s="87" t="s">
        <v>10177</v>
      </c>
      <c r="B4049" s="96">
        <v>148.07</v>
      </c>
    </row>
    <row r="4050" spans="1:2" x14ac:dyDescent="0.25">
      <c r="A4050" s="87" t="s">
        <v>10194</v>
      </c>
      <c r="B4050" s="96">
        <v>197.85</v>
      </c>
    </row>
    <row r="4051" spans="1:2" x14ac:dyDescent="0.25">
      <c r="A4051" s="87" t="s">
        <v>10413</v>
      </c>
      <c r="B4051" s="96">
        <v>235.26</v>
      </c>
    </row>
    <row r="4052" spans="1:2" x14ac:dyDescent="0.25">
      <c r="A4052" s="87" t="s">
        <v>10180</v>
      </c>
      <c r="B4052" s="96">
        <v>152.11000000000001</v>
      </c>
    </row>
    <row r="4053" spans="1:2" x14ac:dyDescent="0.25">
      <c r="A4053" s="87" t="s">
        <v>10168</v>
      </c>
      <c r="B4053" s="96">
        <v>145.19999999999999</v>
      </c>
    </row>
    <row r="4054" spans="1:2" x14ac:dyDescent="0.25">
      <c r="A4054" s="87" t="s">
        <v>10214</v>
      </c>
      <c r="B4054" s="96">
        <v>246.45</v>
      </c>
    </row>
    <row r="4055" spans="1:2" x14ac:dyDescent="0.25">
      <c r="A4055" s="87" t="s">
        <v>10166</v>
      </c>
      <c r="B4055" s="96">
        <v>147.26</v>
      </c>
    </row>
    <row r="4056" spans="1:2" x14ac:dyDescent="0.25">
      <c r="A4056" s="87" t="s">
        <v>10258</v>
      </c>
      <c r="B4056" s="96">
        <v>262.88</v>
      </c>
    </row>
    <row r="4057" spans="1:2" x14ac:dyDescent="0.25">
      <c r="A4057" s="87" t="s">
        <v>10179</v>
      </c>
      <c r="B4057" s="96">
        <v>62.79</v>
      </c>
    </row>
    <row r="4058" spans="1:2" x14ac:dyDescent="0.25">
      <c r="A4058" s="87" t="s">
        <v>10304</v>
      </c>
      <c r="B4058" s="96">
        <v>211.36</v>
      </c>
    </row>
    <row r="4059" spans="1:2" x14ac:dyDescent="0.25">
      <c r="A4059" s="87" t="s">
        <v>10158</v>
      </c>
      <c r="B4059" s="96">
        <v>282.89</v>
      </c>
    </row>
    <row r="4060" spans="1:2" x14ac:dyDescent="0.25">
      <c r="A4060" s="87" t="s">
        <v>10241</v>
      </c>
      <c r="B4060" s="96">
        <v>228.05</v>
      </c>
    </row>
    <row r="4061" spans="1:2" x14ac:dyDescent="0.25">
      <c r="A4061" s="87" t="s">
        <v>10447</v>
      </c>
      <c r="B4061" s="96">
        <v>63.85</v>
      </c>
    </row>
    <row r="4062" spans="1:2" x14ac:dyDescent="0.25">
      <c r="A4062" s="87" t="s">
        <v>10219</v>
      </c>
      <c r="B4062" s="96">
        <v>247.71</v>
      </c>
    </row>
    <row r="4063" spans="1:2" x14ac:dyDescent="0.25">
      <c r="A4063" s="87" t="s">
        <v>10197</v>
      </c>
      <c r="B4063" s="96">
        <v>253.26</v>
      </c>
    </row>
    <row r="4064" spans="1:2" x14ac:dyDescent="0.25">
      <c r="A4064" s="87" t="s">
        <v>10566</v>
      </c>
      <c r="B4064" s="96">
        <v>230.99</v>
      </c>
    </row>
    <row r="4065" spans="1:2" x14ac:dyDescent="0.25">
      <c r="A4065" s="87" t="s">
        <v>10397</v>
      </c>
      <c r="B4065" s="96">
        <v>77.48</v>
      </c>
    </row>
    <row r="4066" spans="1:2" x14ac:dyDescent="0.25">
      <c r="A4066" s="87" t="s">
        <v>10670</v>
      </c>
      <c r="B4066" s="96">
        <v>176.2</v>
      </c>
    </row>
    <row r="4067" spans="1:2" x14ac:dyDescent="0.25">
      <c r="A4067" s="87" t="s">
        <v>10222</v>
      </c>
      <c r="B4067" s="96">
        <v>261.85000000000002</v>
      </c>
    </row>
    <row r="4068" spans="1:2" x14ac:dyDescent="0.25">
      <c r="A4068" s="87" t="s">
        <v>10221</v>
      </c>
      <c r="B4068" s="96">
        <v>337.14</v>
      </c>
    </row>
    <row r="4069" spans="1:2" x14ac:dyDescent="0.25">
      <c r="A4069" s="87" t="s">
        <v>10217</v>
      </c>
      <c r="B4069" s="96">
        <v>323.81</v>
      </c>
    </row>
    <row r="4070" spans="1:2" x14ac:dyDescent="0.25">
      <c r="A4070" s="87" t="s">
        <v>10750</v>
      </c>
      <c r="B4070" s="96">
        <v>205.07</v>
      </c>
    </row>
    <row r="4071" spans="1:2" x14ac:dyDescent="0.25">
      <c r="A4071" s="87" t="s">
        <v>10562</v>
      </c>
      <c r="B4071" s="96">
        <v>252.32</v>
      </c>
    </row>
    <row r="4072" spans="1:2" x14ac:dyDescent="0.25">
      <c r="A4072" s="87" t="s">
        <v>10171</v>
      </c>
      <c r="B4072" s="96">
        <v>264.13</v>
      </c>
    </row>
    <row r="4073" spans="1:2" x14ac:dyDescent="0.25">
      <c r="A4073" s="87" t="s">
        <v>10639</v>
      </c>
      <c r="B4073" s="96">
        <v>230.67</v>
      </c>
    </row>
    <row r="4074" spans="1:2" x14ac:dyDescent="0.25">
      <c r="A4074" s="87" t="s">
        <v>10656</v>
      </c>
      <c r="B4074" s="96">
        <v>258.55</v>
      </c>
    </row>
    <row r="4075" spans="1:2" x14ac:dyDescent="0.25">
      <c r="A4075" s="87" t="s">
        <v>10185</v>
      </c>
      <c r="B4075" s="96">
        <v>389.57</v>
      </c>
    </row>
    <row r="4076" spans="1:2" x14ac:dyDescent="0.25">
      <c r="A4076" s="87" t="s">
        <v>10104</v>
      </c>
      <c r="B4076" s="96">
        <v>149.06</v>
      </c>
    </row>
    <row r="4077" spans="1:2" x14ac:dyDescent="0.25">
      <c r="A4077" s="87" t="s">
        <v>10137</v>
      </c>
      <c r="B4077" s="96">
        <v>142.4</v>
      </c>
    </row>
    <row r="4078" spans="1:2" x14ac:dyDescent="0.25">
      <c r="A4078" s="87" t="s">
        <v>1430</v>
      </c>
      <c r="B4078" s="96">
        <v>276.87</v>
      </c>
    </row>
    <row r="4079" spans="1:2" x14ac:dyDescent="0.25">
      <c r="A4079" s="87" t="s">
        <v>10382</v>
      </c>
      <c r="B4079" s="96">
        <v>375.98</v>
      </c>
    </row>
    <row r="4080" spans="1:2" x14ac:dyDescent="0.25">
      <c r="A4080" s="87" t="s">
        <v>10288</v>
      </c>
      <c r="B4080" s="96">
        <v>349.93</v>
      </c>
    </row>
    <row r="4081" spans="1:2" x14ac:dyDescent="0.25">
      <c r="A4081" s="87" t="s">
        <v>9962</v>
      </c>
      <c r="B4081" s="96">
        <v>204.1</v>
      </c>
    </row>
    <row r="4082" spans="1:2" x14ac:dyDescent="0.25">
      <c r="A4082" s="87" t="s">
        <v>10340</v>
      </c>
      <c r="B4082" s="96">
        <v>247.44</v>
      </c>
    </row>
    <row r="4083" spans="1:2" x14ac:dyDescent="0.25">
      <c r="A4083" s="87" t="s">
        <v>9537</v>
      </c>
      <c r="B4083" s="96">
        <v>277.95</v>
      </c>
    </row>
    <row r="4084" spans="1:2" x14ac:dyDescent="0.25">
      <c r="A4084" s="87" t="s">
        <v>10110</v>
      </c>
      <c r="B4084" s="96">
        <v>280.88</v>
      </c>
    </row>
    <row r="4085" spans="1:2" x14ac:dyDescent="0.25">
      <c r="A4085" s="87" t="s">
        <v>10149</v>
      </c>
      <c r="B4085" s="96">
        <v>263.07</v>
      </c>
    </row>
    <row r="4086" spans="1:2" x14ac:dyDescent="0.25">
      <c r="A4086" s="87" t="s">
        <v>10401</v>
      </c>
      <c r="B4086" s="96">
        <v>57.81</v>
      </c>
    </row>
    <row r="4087" spans="1:2" x14ac:dyDescent="0.25">
      <c r="A4087" s="87" t="s">
        <v>3726</v>
      </c>
      <c r="B4087" s="96">
        <v>373.16</v>
      </c>
    </row>
    <row r="4088" spans="1:2" x14ac:dyDescent="0.25">
      <c r="A4088" s="87" t="s">
        <v>3829</v>
      </c>
      <c r="B4088" s="96">
        <v>399.18</v>
      </c>
    </row>
    <row r="4089" spans="1:2" x14ac:dyDescent="0.25">
      <c r="A4089" s="87" t="s">
        <v>10462</v>
      </c>
      <c r="B4089" s="96">
        <v>62.55</v>
      </c>
    </row>
    <row r="4090" spans="1:2" x14ac:dyDescent="0.25">
      <c r="A4090" s="87" t="s">
        <v>3438</v>
      </c>
      <c r="B4090" s="96">
        <v>284.45999999999998</v>
      </c>
    </row>
    <row r="4091" spans="1:2" x14ac:dyDescent="0.25">
      <c r="A4091" s="87" t="s">
        <v>10356</v>
      </c>
      <c r="B4091" s="96">
        <v>125.1</v>
      </c>
    </row>
    <row r="4092" spans="1:2" x14ac:dyDescent="0.25">
      <c r="A4092" s="87" t="s">
        <v>10206</v>
      </c>
      <c r="B4092" s="96">
        <v>82.27</v>
      </c>
    </row>
    <row r="4093" spans="1:2" x14ac:dyDescent="0.25">
      <c r="A4093" s="87" t="s">
        <v>10396</v>
      </c>
      <c r="B4093" s="96">
        <v>41.19</v>
      </c>
    </row>
    <row r="4094" spans="1:2" x14ac:dyDescent="0.25">
      <c r="A4094" s="87" t="s">
        <v>10028</v>
      </c>
      <c r="B4094" s="96">
        <v>74.69</v>
      </c>
    </row>
    <row r="4095" spans="1:2" x14ac:dyDescent="0.25">
      <c r="A4095" s="87" t="s">
        <v>10012</v>
      </c>
      <c r="B4095" s="96">
        <v>135.72999999999999</v>
      </c>
    </row>
    <row r="4096" spans="1:2" x14ac:dyDescent="0.25">
      <c r="A4096" s="87" t="s">
        <v>10014</v>
      </c>
      <c r="B4096" s="96">
        <v>150.69</v>
      </c>
    </row>
    <row r="4097" spans="1:2" x14ac:dyDescent="0.25">
      <c r="A4097" s="87" t="s">
        <v>10013</v>
      </c>
      <c r="B4097" s="96">
        <v>159.9</v>
      </c>
    </row>
    <row r="4098" spans="1:2" x14ac:dyDescent="0.25">
      <c r="A4098" s="87" t="s">
        <v>10463</v>
      </c>
      <c r="B4098" s="96">
        <v>51.01</v>
      </c>
    </row>
    <row r="4099" spans="1:2" x14ac:dyDescent="0.25">
      <c r="A4099" s="87" t="s">
        <v>10239</v>
      </c>
      <c r="B4099" s="96">
        <v>312.88</v>
      </c>
    </row>
    <row r="4100" spans="1:2" x14ac:dyDescent="0.25">
      <c r="A4100" s="87" t="s">
        <v>10022</v>
      </c>
      <c r="B4100" s="96">
        <v>327.45</v>
      </c>
    </row>
    <row r="4101" spans="1:2" x14ac:dyDescent="0.25">
      <c r="A4101" s="87" t="s">
        <v>10030</v>
      </c>
      <c r="B4101" s="96">
        <v>247.23</v>
      </c>
    </row>
    <row r="4102" spans="1:2" x14ac:dyDescent="0.25">
      <c r="A4102" s="87" t="s">
        <v>10330</v>
      </c>
      <c r="B4102" s="96">
        <v>288.08</v>
      </c>
    </row>
    <row r="4103" spans="1:2" x14ac:dyDescent="0.25">
      <c r="A4103" s="87" t="s">
        <v>10449</v>
      </c>
      <c r="B4103" s="96">
        <v>262.93</v>
      </c>
    </row>
    <row r="4198" spans="2:2" x14ac:dyDescent="0.25">
      <c r="B4198" s="95"/>
    </row>
    <row r="4204" spans="2:2" x14ac:dyDescent="0.25">
      <c r="B4204" s="5"/>
    </row>
    <row r="4327" spans="2:2" x14ac:dyDescent="0.25">
      <c r="B4327" s="95"/>
    </row>
    <row r="4333" spans="2:2" x14ac:dyDescent="0.25">
      <c r="B4333" s="5"/>
    </row>
    <row r="4483" spans="2:2" x14ac:dyDescent="0.25">
      <c r="B4483" s="95"/>
    </row>
    <row r="4489" spans="2:2" x14ac:dyDescent="0.25">
      <c r="B4489" s="5"/>
    </row>
    <row r="4989" spans="2:2" x14ac:dyDescent="0.25">
      <c r="B4989" s="95"/>
    </row>
    <row r="4990" spans="2:2" x14ac:dyDescent="0.25">
      <c r="B4990" s="95"/>
    </row>
    <row r="4991" spans="2:2" x14ac:dyDescent="0.25">
      <c r="B4991" s="95"/>
    </row>
    <row r="4992" spans="2:2" x14ac:dyDescent="0.25">
      <c r="B4992" s="95"/>
    </row>
    <row r="4995" spans="2:2" x14ac:dyDescent="0.25">
      <c r="B4995" s="5"/>
    </row>
    <row r="4996" spans="2:2" x14ac:dyDescent="0.25">
      <c r="B4996" s="5"/>
    </row>
    <row r="4997" spans="2:2" x14ac:dyDescent="0.25">
      <c r="B4997" s="5"/>
    </row>
    <row r="4998" spans="2:2" x14ac:dyDescent="0.25">
      <c r="B4998" s="5"/>
    </row>
    <row r="5105" spans="2:2" x14ac:dyDescent="0.25">
      <c r="B5105" s="95"/>
    </row>
    <row r="5111" spans="2:2" x14ac:dyDescent="0.25">
      <c r="B5111" s="5"/>
    </row>
    <row r="5222" spans="2:2" x14ac:dyDescent="0.25">
      <c r="B5222" s="95"/>
    </row>
    <row r="5224" spans="2:2" x14ac:dyDescent="0.25">
      <c r="B5224" s="95"/>
    </row>
    <row r="5225" spans="2:2" x14ac:dyDescent="0.25">
      <c r="B5225" s="95"/>
    </row>
    <row r="5226" spans="2:2" x14ac:dyDescent="0.25">
      <c r="B5226" s="95"/>
    </row>
    <row r="5227" spans="2:2" x14ac:dyDescent="0.25">
      <c r="B5227" s="95"/>
    </row>
    <row r="5228" spans="2:2" x14ac:dyDescent="0.25">
      <c r="B5228" s="5"/>
    </row>
    <row r="5229" spans="2:2" x14ac:dyDescent="0.25">
      <c r="B5229" s="95"/>
    </row>
    <row r="5230" spans="2:2" x14ac:dyDescent="0.25">
      <c r="B5230" s="95"/>
    </row>
    <row r="5231" spans="2:2" x14ac:dyDescent="0.25">
      <c r="B5231" s="95"/>
    </row>
    <row r="5232" spans="2:2" x14ac:dyDescent="0.25">
      <c r="B5232" s="95"/>
    </row>
    <row r="5233" spans="2:2" x14ac:dyDescent="0.25">
      <c r="B5233" s="95"/>
    </row>
    <row r="5234" spans="2:2" x14ac:dyDescent="0.25">
      <c r="B5234" s="95"/>
    </row>
    <row r="5235" spans="2:2" x14ac:dyDescent="0.25">
      <c r="B5235" s="95"/>
    </row>
    <row r="5236" spans="2:2" x14ac:dyDescent="0.25">
      <c r="B5236" s="95"/>
    </row>
    <row r="5237" spans="2:2" x14ac:dyDescent="0.25">
      <c r="B5237" s="95"/>
    </row>
    <row r="5238" spans="2:2" x14ac:dyDescent="0.25">
      <c r="B5238" s="95"/>
    </row>
    <row r="5239" spans="2:2" x14ac:dyDescent="0.25">
      <c r="B5239" s="95"/>
    </row>
    <row r="5240" spans="2:2" x14ac:dyDescent="0.25">
      <c r="B5240" s="95"/>
    </row>
    <row r="5241" spans="2:2" x14ac:dyDescent="0.25">
      <c r="B5241" s="95"/>
    </row>
    <row r="5242" spans="2:2" x14ac:dyDescent="0.25">
      <c r="B5242" s="95"/>
    </row>
    <row r="5243" spans="2:2" x14ac:dyDescent="0.25">
      <c r="B5243" s="95"/>
    </row>
    <row r="5244" spans="2:2" x14ac:dyDescent="0.25">
      <c r="B5244" s="95"/>
    </row>
    <row r="5245" spans="2:2" x14ac:dyDescent="0.25">
      <c r="B5245" s="95"/>
    </row>
    <row r="5246" spans="2:2" x14ac:dyDescent="0.25">
      <c r="B5246" s="95"/>
    </row>
    <row r="5247" spans="2:2" x14ac:dyDescent="0.25">
      <c r="B5247" s="95"/>
    </row>
    <row r="5248" spans="2:2" x14ac:dyDescent="0.25">
      <c r="B5248" s="95"/>
    </row>
    <row r="5249" spans="2:2" x14ac:dyDescent="0.25">
      <c r="B5249" s="5"/>
    </row>
    <row r="5250" spans="2:2" x14ac:dyDescent="0.25">
      <c r="B5250" s="5"/>
    </row>
    <row r="5251" spans="2:2" x14ac:dyDescent="0.25">
      <c r="B5251" s="5"/>
    </row>
    <row r="5252" spans="2:2" x14ac:dyDescent="0.25">
      <c r="B5252" s="5"/>
    </row>
    <row r="5253" spans="2:2" x14ac:dyDescent="0.25">
      <c r="B5253" s="5"/>
    </row>
    <row r="5254" spans="2:2" x14ac:dyDescent="0.25">
      <c r="B5254" s="5"/>
    </row>
    <row r="5664" spans="2:2" x14ac:dyDescent="0.25">
      <c r="B5664" s="95"/>
    </row>
    <row r="5665" spans="2:2" x14ac:dyDescent="0.25">
      <c r="B5665" s="95"/>
    </row>
    <row r="5666" spans="2:2" x14ac:dyDescent="0.25">
      <c r="B5666" s="95"/>
    </row>
    <row r="5667" spans="2:2" x14ac:dyDescent="0.25">
      <c r="B5667" s="95"/>
    </row>
    <row r="5670" spans="2:2" x14ac:dyDescent="0.25">
      <c r="B5670" s="5"/>
    </row>
    <row r="5671" spans="2:2" x14ac:dyDescent="0.25">
      <c r="B5671" s="5"/>
    </row>
    <row r="5672" spans="2:2" x14ac:dyDescent="0.25">
      <c r="B5672" s="5"/>
    </row>
    <row r="5673" spans="2:2" x14ac:dyDescent="0.25">
      <c r="B5673" s="5"/>
    </row>
    <row r="5759" spans="2:2" x14ac:dyDescent="0.25">
      <c r="B5759" s="95"/>
    </row>
    <row r="5760" spans="2:2" x14ac:dyDescent="0.25">
      <c r="B5760" s="95"/>
    </row>
    <row r="5761" spans="2:2" x14ac:dyDescent="0.25">
      <c r="B5761" s="95"/>
    </row>
    <row r="5765" spans="2:2" x14ac:dyDescent="0.25">
      <c r="B5765" s="95"/>
    </row>
    <row r="5766" spans="2:2" x14ac:dyDescent="0.25">
      <c r="B5766" s="95"/>
    </row>
    <row r="5767" spans="2:2" x14ac:dyDescent="0.25">
      <c r="B5767" s="95"/>
    </row>
    <row r="5768" spans="2:2" x14ac:dyDescent="0.25">
      <c r="B5768" s="95"/>
    </row>
    <row r="5769" spans="2:2" x14ac:dyDescent="0.25">
      <c r="B5769" s="95"/>
    </row>
    <row r="5770" spans="2:2" x14ac:dyDescent="0.25">
      <c r="B5770" s="95"/>
    </row>
    <row r="5771" spans="2:2" x14ac:dyDescent="0.25">
      <c r="B5771" s="5"/>
    </row>
    <row r="5772" spans="2:2" x14ac:dyDescent="0.25">
      <c r="B5772" s="5"/>
    </row>
    <row r="5773" spans="2:2" x14ac:dyDescent="0.25">
      <c r="B5773" s="5"/>
    </row>
    <row r="5774" spans="2:2" x14ac:dyDescent="0.25">
      <c r="B5774" s="5"/>
    </row>
    <row r="5775" spans="2:2" x14ac:dyDescent="0.25">
      <c r="B5775" s="5"/>
    </row>
    <row r="5776" spans="2:2" x14ac:dyDescent="0.25">
      <c r="B5776" s="5"/>
    </row>
    <row r="5800" spans="2:2" x14ac:dyDescent="0.25">
      <c r="B5800" s="95"/>
    </row>
    <row r="5801" spans="2:2" x14ac:dyDescent="0.25">
      <c r="B5801" s="95"/>
    </row>
    <row r="5802" spans="2:2" x14ac:dyDescent="0.25">
      <c r="B5802" s="95"/>
    </row>
    <row r="5806" spans="2:2" x14ac:dyDescent="0.25">
      <c r="B5806" s="95"/>
    </row>
    <row r="5807" spans="2:2" x14ac:dyDescent="0.25">
      <c r="B5807" s="95"/>
    </row>
    <row r="5808" spans="2:2" x14ac:dyDescent="0.25">
      <c r="B5808" s="95"/>
    </row>
    <row r="5809" spans="2:2" x14ac:dyDescent="0.25">
      <c r="B5809" s="95"/>
    </row>
    <row r="5810" spans="2:2" x14ac:dyDescent="0.25">
      <c r="B5810" s="95"/>
    </row>
    <row r="5811" spans="2:2" x14ac:dyDescent="0.25">
      <c r="B5811" s="95"/>
    </row>
    <row r="5812" spans="2:2" x14ac:dyDescent="0.25">
      <c r="B5812" s="5"/>
    </row>
    <row r="5813" spans="2:2" x14ac:dyDescent="0.25">
      <c r="B5813" s="5"/>
    </row>
    <row r="5814" spans="2:2" x14ac:dyDescent="0.25">
      <c r="B5814" s="5"/>
    </row>
    <row r="5815" spans="2:2" x14ac:dyDescent="0.25">
      <c r="B5815" s="5"/>
    </row>
    <row r="5816" spans="2:2" x14ac:dyDescent="0.25">
      <c r="B5816" s="5"/>
    </row>
    <row r="5817" spans="2:2" x14ac:dyDescent="0.25">
      <c r="B5817" s="5"/>
    </row>
    <row r="6338" spans="2:2" x14ac:dyDescent="0.25">
      <c r="B6338" s="97"/>
    </row>
    <row r="6344" spans="2:2" x14ac:dyDescent="0.25">
      <c r="B6344" s="7"/>
    </row>
    <row r="6601" spans="2:2" x14ac:dyDescent="0.25">
      <c r="B6601" s="95"/>
    </row>
    <row r="6607" spans="2:2" x14ac:dyDescent="0.25">
      <c r="B6607" s="5"/>
    </row>
    <row r="6624" spans="2:2" x14ac:dyDescent="0.25">
      <c r="B6624" s="95"/>
    </row>
    <row r="6630" spans="2:2" x14ac:dyDescent="0.25">
      <c r="B6630" s="5"/>
    </row>
    <row r="6679" spans="2:2" x14ac:dyDescent="0.25">
      <c r="B6679" s="97"/>
    </row>
    <row r="6685" spans="2:2" x14ac:dyDescent="0.25">
      <c r="B6685" s="7"/>
    </row>
    <row r="6961" spans="1:2" x14ac:dyDescent="0.25">
      <c r="A6961" s="87"/>
      <c r="B6961" s="95"/>
    </row>
    <row r="6962" spans="1:2" x14ac:dyDescent="0.25">
      <c r="A6962" s="87"/>
      <c r="B6962" s="95"/>
    </row>
    <row r="6963" spans="1:2" x14ac:dyDescent="0.25">
      <c r="A6963" s="87"/>
      <c r="B6963" s="95"/>
    </row>
    <row r="6964" spans="1:2" x14ac:dyDescent="0.25">
      <c r="A6964" s="87"/>
      <c r="B6964" s="95"/>
    </row>
    <row r="6965" spans="1:2" x14ac:dyDescent="0.25">
      <c r="A6965" s="87"/>
      <c r="B6965" s="95"/>
    </row>
    <row r="6966" spans="1:2" x14ac:dyDescent="0.25">
      <c r="A6966" s="87"/>
      <c r="B6966" s="95"/>
    </row>
    <row r="6967" spans="1:2" x14ac:dyDescent="0.25">
      <c r="A6967" s="87"/>
      <c r="B6967" s="95"/>
    </row>
    <row r="6968" spans="1:2" x14ac:dyDescent="0.25">
      <c r="A6968" s="87"/>
      <c r="B6968" s="95"/>
    </row>
    <row r="6969" spans="1:2" x14ac:dyDescent="0.25">
      <c r="A6969" s="87"/>
      <c r="B6969" s="95"/>
    </row>
    <row r="6970" spans="1:2" x14ac:dyDescent="0.25">
      <c r="A6970" s="87"/>
      <c r="B6970" s="95"/>
    </row>
    <row r="6971" spans="1:2" x14ac:dyDescent="0.25">
      <c r="A6971" s="87"/>
      <c r="B6971" s="95"/>
    </row>
    <row r="6972" spans="1:2" x14ac:dyDescent="0.25">
      <c r="A6972" s="98"/>
      <c r="B6972" s="99"/>
    </row>
    <row r="6973" spans="1:2" x14ac:dyDescent="0.25">
      <c r="A6973" s="98"/>
      <c r="B6973" s="99"/>
    </row>
    <row r="6974" spans="1:2" x14ac:dyDescent="0.25">
      <c r="A6974" s="98"/>
      <c r="B6974" s="99"/>
    </row>
    <row r="6975" spans="1:2" x14ac:dyDescent="0.25">
      <c r="A6975" s="98"/>
      <c r="B6975" s="99"/>
    </row>
    <row r="6976" spans="1:2" x14ac:dyDescent="0.25">
      <c r="A6976" s="98"/>
      <c r="B6976" s="99"/>
    </row>
    <row r="6977" spans="1:2" x14ac:dyDescent="0.25">
      <c r="A6977" s="98"/>
      <c r="B6977" s="99"/>
    </row>
    <row r="6978" spans="1:2" x14ac:dyDescent="0.25">
      <c r="A6978" s="98"/>
      <c r="B6978" s="99"/>
    </row>
    <row r="6979" spans="1:2" x14ac:dyDescent="0.25">
      <c r="A6979" s="87"/>
      <c r="B6979" s="95"/>
    </row>
    <row r="6980" spans="1:2" x14ac:dyDescent="0.25">
      <c r="A6980" s="87"/>
      <c r="B6980" s="95"/>
    </row>
    <row r="6981" spans="1:2" x14ac:dyDescent="0.25">
      <c r="A6981" s="87"/>
      <c r="B6981" s="95"/>
    </row>
    <row r="6982" spans="1:2" x14ac:dyDescent="0.25">
      <c r="A6982" s="87"/>
      <c r="B6982" s="95"/>
    </row>
    <row r="6983" spans="1:2" x14ac:dyDescent="0.25">
      <c r="A6983" s="87"/>
      <c r="B6983" s="95"/>
    </row>
    <row r="6984" spans="1:2" x14ac:dyDescent="0.25">
      <c r="A6984" s="87"/>
      <c r="B6984" s="95"/>
    </row>
    <row r="6985" spans="1:2" x14ac:dyDescent="0.25">
      <c r="A6985" s="87"/>
      <c r="B6985" s="95"/>
    </row>
    <row r="6986" spans="1:2" x14ac:dyDescent="0.25">
      <c r="A6986" s="87"/>
      <c r="B6986" s="95"/>
    </row>
    <row r="6987" spans="1:2" x14ac:dyDescent="0.25">
      <c r="A6987" s="87"/>
      <c r="B6987" s="95"/>
    </row>
    <row r="6988" spans="1:2" x14ac:dyDescent="0.25">
      <c r="A6988" s="87"/>
      <c r="B6988" s="95"/>
    </row>
    <row r="6989" spans="1:2" x14ac:dyDescent="0.25">
      <c r="A6989" s="87"/>
      <c r="B6989" s="95"/>
    </row>
    <row r="6990" spans="1:2" x14ac:dyDescent="0.25">
      <c r="A6990" s="87"/>
      <c r="B6990" s="95"/>
    </row>
    <row r="6991" spans="1:2" x14ac:dyDescent="0.25">
      <c r="A6991" s="87"/>
      <c r="B6991" s="97"/>
    </row>
    <row r="6992" spans="1:2" x14ac:dyDescent="0.25">
      <c r="A6992" s="87"/>
      <c r="B6992" s="95"/>
    </row>
    <row r="6993" spans="2:2" x14ac:dyDescent="0.25">
      <c r="B6993" s="95"/>
    </row>
    <row r="6994" spans="2:2" x14ac:dyDescent="0.25">
      <c r="B6994" s="95"/>
    </row>
    <row r="6995" spans="2:2" x14ac:dyDescent="0.25">
      <c r="B6995" s="95"/>
    </row>
    <row r="6996" spans="2:2" x14ac:dyDescent="0.25">
      <c r="B6996" s="95"/>
    </row>
    <row r="6997" spans="2:2" x14ac:dyDescent="0.25">
      <c r="B6997" s="95"/>
    </row>
    <row r="6998" spans="2:2" x14ac:dyDescent="0.25">
      <c r="B6998" s="95"/>
    </row>
    <row r="6999" spans="2:2" x14ac:dyDescent="0.25">
      <c r="B6999" s="95"/>
    </row>
    <row r="7000" spans="2:2" x14ac:dyDescent="0.25">
      <c r="B7000" s="95"/>
    </row>
    <row r="7001" spans="2:2" x14ac:dyDescent="0.25">
      <c r="B7001" s="5"/>
    </row>
    <row r="7002" spans="2:2" x14ac:dyDescent="0.25">
      <c r="B7002" s="95"/>
    </row>
    <row r="7003" spans="2:2" x14ac:dyDescent="0.25">
      <c r="B7003" s="95"/>
    </row>
    <row r="7004" spans="2:2" x14ac:dyDescent="0.25">
      <c r="B7004" s="95"/>
    </row>
    <row r="7005" spans="2:2" x14ac:dyDescent="0.25">
      <c r="B7005" s="95"/>
    </row>
    <row r="7006" spans="2:2" x14ac:dyDescent="0.25">
      <c r="B7006" s="95"/>
    </row>
    <row r="7007" spans="2:2" x14ac:dyDescent="0.25">
      <c r="B7007" s="95"/>
    </row>
    <row r="7008" spans="2:2" x14ac:dyDescent="0.25">
      <c r="B7008" s="95"/>
    </row>
    <row r="7009" spans="2:2" x14ac:dyDescent="0.25">
      <c r="B7009" s="95"/>
    </row>
    <row r="7010" spans="2:2" x14ac:dyDescent="0.25">
      <c r="B7010" s="95"/>
    </row>
    <row r="7011" spans="2:2" x14ac:dyDescent="0.25">
      <c r="B7011" s="95"/>
    </row>
    <row r="7012" spans="2:2" x14ac:dyDescent="0.25">
      <c r="B7012" s="95"/>
    </row>
    <row r="7013" spans="2:2" x14ac:dyDescent="0.25">
      <c r="B7013" s="95"/>
    </row>
    <row r="7014" spans="2:2" x14ac:dyDescent="0.25">
      <c r="B7014" s="95"/>
    </row>
    <row r="7015" spans="2:2" x14ac:dyDescent="0.25">
      <c r="B7015" s="95"/>
    </row>
    <row r="7016" spans="2:2" x14ac:dyDescent="0.25">
      <c r="B7016" s="95"/>
    </row>
    <row r="7017" spans="2:2" x14ac:dyDescent="0.25">
      <c r="B7017" s="95"/>
    </row>
    <row r="7018" spans="2:2" x14ac:dyDescent="0.25">
      <c r="B7018" s="95"/>
    </row>
    <row r="7019" spans="2:2" x14ac:dyDescent="0.25">
      <c r="B7019" s="95"/>
    </row>
    <row r="7020" spans="2:2" x14ac:dyDescent="0.25">
      <c r="B7020" s="95"/>
    </row>
    <row r="7021" spans="2:2" x14ac:dyDescent="0.25">
      <c r="B7021" s="95"/>
    </row>
    <row r="7022" spans="2:2" x14ac:dyDescent="0.25">
      <c r="B7022" s="95"/>
    </row>
    <row r="7023" spans="2:2" x14ac:dyDescent="0.25">
      <c r="B7023" s="95"/>
    </row>
    <row r="7024" spans="2:2" x14ac:dyDescent="0.25">
      <c r="B7024" s="95"/>
    </row>
    <row r="7025" spans="2:2" x14ac:dyDescent="0.25">
      <c r="B7025" s="95"/>
    </row>
    <row r="7026" spans="2:2" x14ac:dyDescent="0.25">
      <c r="B7026" s="95"/>
    </row>
    <row r="7027" spans="2:2" x14ac:dyDescent="0.25">
      <c r="B7027" s="95"/>
    </row>
    <row r="7028" spans="2:2" x14ac:dyDescent="0.25">
      <c r="B7028" s="95"/>
    </row>
    <row r="7029" spans="2:2" x14ac:dyDescent="0.25">
      <c r="B7029" s="95"/>
    </row>
    <row r="7030" spans="2:2" x14ac:dyDescent="0.25">
      <c r="B7030" s="95"/>
    </row>
    <row r="7031" spans="2:2" x14ac:dyDescent="0.25">
      <c r="B7031" s="95"/>
    </row>
    <row r="7032" spans="2:2" x14ac:dyDescent="0.25">
      <c r="B7032" s="95"/>
    </row>
    <row r="7033" spans="2:2" x14ac:dyDescent="0.25">
      <c r="B7033" s="95"/>
    </row>
    <row r="7034" spans="2:2" x14ac:dyDescent="0.25">
      <c r="B7034" s="95"/>
    </row>
    <row r="7035" spans="2:2" x14ac:dyDescent="0.25">
      <c r="B7035" s="95"/>
    </row>
    <row r="7036" spans="2:2" x14ac:dyDescent="0.25">
      <c r="B7036" s="95"/>
    </row>
    <row r="7037" spans="2:2" x14ac:dyDescent="0.25">
      <c r="B7037" s="95"/>
    </row>
    <row r="7038" spans="2:2" x14ac:dyDescent="0.25">
      <c r="B7038" s="95"/>
    </row>
    <row r="7039" spans="2:2" x14ac:dyDescent="0.25">
      <c r="B7039" s="95"/>
    </row>
    <row r="7040" spans="2:2" x14ac:dyDescent="0.25">
      <c r="B7040" s="95"/>
    </row>
    <row r="7041" spans="2:2" x14ac:dyDescent="0.25">
      <c r="B7041" s="95"/>
    </row>
    <row r="7042" spans="2:2" x14ac:dyDescent="0.25">
      <c r="B7042" s="95"/>
    </row>
    <row r="7043" spans="2:2" x14ac:dyDescent="0.25">
      <c r="B7043" s="95"/>
    </row>
    <row r="7044" spans="2:2" x14ac:dyDescent="0.25">
      <c r="B7044" s="95"/>
    </row>
    <row r="7045" spans="2:2" x14ac:dyDescent="0.25">
      <c r="B7045" s="95"/>
    </row>
    <row r="7046" spans="2:2" x14ac:dyDescent="0.25">
      <c r="B7046" s="95"/>
    </row>
    <row r="7047" spans="2:2" x14ac:dyDescent="0.25">
      <c r="B7047" s="95"/>
    </row>
    <row r="7048" spans="2:2" x14ac:dyDescent="0.25">
      <c r="B7048" s="95"/>
    </row>
    <row r="7049" spans="2:2" x14ac:dyDescent="0.25">
      <c r="B7049" s="95"/>
    </row>
    <row r="7050" spans="2:2" x14ac:dyDescent="0.25">
      <c r="B7050" s="95"/>
    </row>
    <row r="7051" spans="2:2" x14ac:dyDescent="0.25">
      <c r="B7051" s="95"/>
    </row>
    <row r="7052" spans="2:2" x14ac:dyDescent="0.25">
      <c r="B7052" s="95"/>
    </row>
    <row r="7053" spans="2:2" x14ac:dyDescent="0.25">
      <c r="B7053" s="95"/>
    </row>
    <row r="7054" spans="2:2" x14ac:dyDescent="0.25">
      <c r="B7054" s="95"/>
    </row>
    <row r="7055" spans="2:2" x14ac:dyDescent="0.25">
      <c r="B7055" s="95"/>
    </row>
    <row r="7056" spans="2:2" x14ac:dyDescent="0.25">
      <c r="B7056" s="95"/>
    </row>
    <row r="7057" spans="2:2" x14ac:dyDescent="0.25">
      <c r="B7057" s="95"/>
    </row>
    <row r="7058" spans="2:2" x14ac:dyDescent="0.25">
      <c r="B7058" s="95"/>
    </row>
    <row r="7059" spans="2:2" x14ac:dyDescent="0.25">
      <c r="B7059" s="95"/>
    </row>
    <row r="7060" spans="2:2" x14ac:dyDescent="0.25">
      <c r="B7060" s="95"/>
    </row>
    <row r="7061" spans="2:2" x14ac:dyDescent="0.25">
      <c r="B7061" s="95"/>
    </row>
    <row r="7062" spans="2:2" x14ac:dyDescent="0.25">
      <c r="B7062" s="95"/>
    </row>
    <row r="7063" spans="2:2" x14ac:dyDescent="0.25">
      <c r="B7063" s="95"/>
    </row>
    <row r="7064" spans="2:2" x14ac:dyDescent="0.25">
      <c r="B7064" s="95"/>
    </row>
    <row r="7065" spans="2:2" x14ac:dyDescent="0.25">
      <c r="B7065" s="95"/>
    </row>
    <row r="7066" spans="2:2" x14ac:dyDescent="0.25">
      <c r="B7066" s="95"/>
    </row>
    <row r="7067" spans="2:2" x14ac:dyDescent="0.25">
      <c r="B7067" s="95"/>
    </row>
    <row r="7068" spans="2:2" x14ac:dyDescent="0.25">
      <c r="B7068" s="95"/>
    </row>
    <row r="7069" spans="2:2" x14ac:dyDescent="0.25">
      <c r="B7069" s="95"/>
    </row>
    <row r="7070" spans="2:2" x14ac:dyDescent="0.25">
      <c r="B7070" s="95"/>
    </row>
    <row r="7071" spans="2:2" x14ac:dyDescent="0.25">
      <c r="B7071" s="95"/>
    </row>
    <row r="7072" spans="2:2" x14ac:dyDescent="0.25">
      <c r="B7072" s="95"/>
    </row>
    <row r="7073" spans="2:2" x14ac:dyDescent="0.25">
      <c r="B7073" s="95"/>
    </row>
    <row r="7074" spans="2:2" x14ac:dyDescent="0.25">
      <c r="B7074" s="95"/>
    </row>
    <row r="7075" spans="2:2" x14ac:dyDescent="0.25">
      <c r="B7075" s="95"/>
    </row>
    <row r="7076" spans="2:2" x14ac:dyDescent="0.25">
      <c r="B7076" s="95"/>
    </row>
    <row r="7077" spans="2:2" x14ac:dyDescent="0.25">
      <c r="B7077" s="95"/>
    </row>
    <row r="7078" spans="2:2" x14ac:dyDescent="0.25">
      <c r="B7078" s="95"/>
    </row>
    <row r="7079" spans="2:2" x14ac:dyDescent="0.25">
      <c r="B7079" s="95"/>
    </row>
    <row r="7080" spans="2:2" x14ac:dyDescent="0.25">
      <c r="B7080" s="95"/>
    </row>
    <row r="7081" spans="2:2" x14ac:dyDescent="0.25">
      <c r="B7081" s="95"/>
    </row>
    <row r="7082" spans="2:2" x14ac:dyDescent="0.25">
      <c r="B7082" s="95"/>
    </row>
    <row r="7083" spans="2:2" x14ac:dyDescent="0.25">
      <c r="B7083" s="95"/>
    </row>
    <row r="7084" spans="2:2" x14ac:dyDescent="0.25">
      <c r="B7084" s="95"/>
    </row>
    <row r="7085" spans="2:2" x14ac:dyDescent="0.25">
      <c r="B7085" s="95"/>
    </row>
    <row r="7086" spans="2:2" x14ac:dyDescent="0.25">
      <c r="B7086" s="95"/>
    </row>
    <row r="7087" spans="2:2" x14ac:dyDescent="0.25">
      <c r="B7087" s="95"/>
    </row>
    <row r="7088" spans="2:2" x14ac:dyDescent="0.25">
      <c r="B7088" s="95"/>
    </row>
    <row r="7089" spans="2:2" x14ac:dyDescent="0.25">
      <c r="B7089" s="97"/>
    </row>
    <row r="7090" spans="2:2" x14ac:dyDescent="0.25">
      <c r="B7090" s="95"/>
    </row>
    <row r="7091" spans="2:2" x14ac:dyDescent="0.25">
      <c r="B7091" s="95"/>
    </row>
    <row r="7092" spans="2:2" x14ac:dyDescent="0.25">
      <c r="B7092" s="95"/>
    </row>
    <row r="7093" spans="2:2" x14ac:dyDescent="0.25">
      <c r="B7093" s="95"/>
    </row>
    <row r="7094" spans="2:2" x14ac:dyDescent="0.25">
      <c r="B7094" s="95"/>
    </row>
    <row r="7095" spans="2:2" x14ac:dyDescent="0.25">
      <c r="B7095" s="95"/>
    </row>
    <row r="7096" spans="2:2" x14ac:dyDescent="0.25">
      <c r="B7096" s="95"/>
    </row>
    <row r="7097" spans="2:2" x14ac:dyDescent="0.25">
      <c r="B7097" s="95"/>
    </row>
    <row r="7098" spans="2:2" x14ac:dyDescent="0.25">
      <c r="B7098" s="95"/>
    </row>
    <row r="7099" spans="2:2" x14ac:dyDescent="0.25">
      <c r="B7099" s="95"/>
    </row>
    <row r="7100" spans="2:2" x14ac:dyDescent="0.25">
      <c r="B7100" s="95"/>
    </row>
    <row r="7101" spans="2:2" x14ac:dyDescent="0.25">
      <c r="B7101" s="95"/>
    </row>
    <row r="7102" spans="2:2" x14ac:dyDescent="0.25">
      <c r="B7102" s="5"/>
    </row>
    <row r="7103" spans="2:2" x14ac:dyDescent="0.25">
      <c r="B7103" s="95"/>
    </row>
    <row r="7104" spans="2:2" x14ac:dyDescent="0.25">
      <c r="B7104" s="95"/>
    </row>
    <row r="7105" spans="2:2" x14ac:dyDescent="0.25">
      <c r="B7105" s="95"/>
    </row>
    <row r="7106" spans="2:2" x14ac:dyDescent="0.25">
      <c r="B7106" s="95"/>
    </row>
    <row r="7107" spans="2:2" x14ac:dyDescent="0.25">
      <c r="B7107" s="95"/>
    </row>
    <row r="7108" spans="2:2" x14ac:dyDescent="0.25">
      <c r="B7108" s="95"/>
    </row>
    <row r="7109" spans="2:2" x14ac:dyDescent="0.25">
      <c r="B7109" s="95"/>
    </row>
    <row r="7110" spans="2:2" x14ac:dyDescent="0.25">
      <c r="B7110" s="95"/>
    </row>
    <row r="7111" spans="2:2" x14ac:dyDescent="0.25">
      <c r="B7111" s="95"/>
    </row>
    <row r="7112" spans="2:2" x14ac:dyDescent="0.25">
      <c r="B7112" s="95"/>
    </row>
    <row r="7113" spans="2:2" x14ac:dyDescent="0.25">
      <c r="B7113" s="5"/>
    </row>
    <row r="7114" spans="2:2" x14ac:dyDescent="0.25">
      <c r="B7114" s="5"/>
    </row>
    <row r="7115" spans="2:2" x14ac:dyDescent="0.25">
      <c r="B7115" s="5"/>
    </row>
    <row r="7116" spans="2:2" x14ac:dyDescent="0.25">
      <c r="B7116" s="5"/>
    </row>
    <row r="7117" spans="2:2" x14ac:dyDescent="0.25">
      <c r="B7117" s="5"/>
    </row>
    <row r="7118" spans="2:2" x14ac:dyDescent="0.25">
      <c r="B7118" s="5"/>
    </row>
    <row r="7145" spans="2:2" x14ac:dyDescent="0.25">
      <c r="B7145" s="97"/>
    </row>
    <row r="7151" spans="2:2" x14ac:dyDescent="0.25">
      <c r="B7151" s="7"/>
    </row>
    <row r="7350" spans="2:2" x14ac:dyDescent="0.25">
      <c r="B7350" s="97"/>
    </row>
    <row r="7356" spans="2:2" x14ac:dyDescent="0.25">
      <c r="B7356" s="7"/>
    </row>
    <row r="7502" spans="2:2" x14ac:dyDescent="0.25">
      <c r="B7502" s="97"/>
    </row>
    <row r="7508" spans="2:2" x14ac:dyDescent="0.25">
      <c r="B7508" s="7"/>
    </row>
    <row r="7530" spans="2:2" x14ac:dyDescent="0.25">
      <c r="B7530" s="97"/>
    </row>
    <row r="7535" spans="2:2" x14ac:dyDescent="0.25">
      <c r="B7535" s="97"/>
    </row>
    <row r="7536" spans="2:2" x14ac:dyDescent="0.25">
      <c r="B7536" s="7"/>
    </row>
    <row r="7537" spans="2:2" x14ac:dyDescent="0.25">
      <c r="B7537" s="97"/>
    </row>
    <row r="7540" spans="2:2" x14ac:dyDescent="0.25">
      <c r="B7540" s="97"/>
    </row>
    <row r="7541" spans="2:2" x14ac:dyDescent="0.25">
      <c r="B7541" s="7"/>
    </row>
    <row r="7543" spans="2:2" x14ac:dyDescent="0.25">
      <c r="B7543" s="97"/>
    </row>
    <row r="7545" spans="2:2" x14ac:dyDescent="0.25">
      <c r="B7545" s="97"/>
    </row>
    <row r="7546" spans="2:2" x14ac:dyDescent="0.25">
      <c r="B7546" s="7"/>
    </row>
    <row r="7549" spans="2:2" x14ac:dyDescent="0.25">
      <c r="B7549" s="7"/>
    </row>
    <row r="7550" spans="2:2" x14ac:dyDescent="0.25">
      <c r="B7550" s="97"/>
    </row>
    <row r="7551" spans="2:2" x14ac:dyDescent="0.25">
      <c r="B7551" s="7"/>
    </row>
    <row r="7556" spans="2:2" x14ac:dyDescent="0.25">
      <c r="B7556" s="7"/>
    </row>
    <row r="7616" spans="2:2" x14ac:dyDescent="0.25">
      <c r="B7616" s="95"/>
    </row>
    <row r="7617" spans="2:2" x14ac:dyDescent="0.25">
      <c r="B7617" s="95"/>
    </row>
    <row r="7618" spans="2:2" x14ac:dyDescent="0.25">
      <c r="B7618" s="95"/>
    </row>
    <row r="7619" spans="2:2" x14ac:dyDescent="0.25">
      <c r="B7619" s="95"/>
    </row>
    <row r="7620" spans="2:2" x14ac:dyDescent="0.25">
      <c r="B7620" s="95"/>
    </row>
    <row r="7621" spans="2:2" x14ac:dyDescent="0.25">
      <c r="B7621" s="95"/>
    </row>
    <row r="7622" spans="2:2" x14ac:dyDescent="0.25">
      <c r="B7622" s="95"/>
    </row>
    <row r="7623" spans="2:2" x14ac:dyDescent="0.25">
      <c r="B7623" s="95"/>
    </row>
    <row r="7624" spans="2:2" x14ac:dyDescent="0.25">
      <c r="B7624" s="5"/>
    </row>
    <row r="7625" spans="2:2" x14ac:dyDescent="0.25">
      <c r="B7625" s="5"/>
    </row>
    <row r="7626" spans="2:2" x14ac:dyDescent="0.25">
      <c r="B7626" s="5"/>
    </row>
    <row r="7627" spans="2:2" x14ac:dyDescent="0.25">
      <c r="B7627" s="95"/>
    </row>
    <row r="7628" spans="2:2" x14ac:dyDescent="0.25">
      <c r="B7628" s="95"/>
    </row>
    <row r="7629" spans="2:2" x14ac:dyDescent="0.25">
      <c r="B7629" s="95"/>
    </row>
    <row r="7630" spans="2:2" x14ac:dyDescent="0.25">
      <c r="B7630" s="95"/>
    </row>
    <row r="7631" spans="2:2" x14ac:dyDescent="0.25">
      <c r="B7631" s="95"/>
    </row>
    <row r="7632" spans="2:2" x14ac:dyDescent="0.25">
      <c r="B7632" s="95"/>
    </row>
    <row r="7633" spans="2:2" x14ac:dyDescent="0.25">
      <c r="B7633" s="95"/>
    </row>
    <row r="7634" spans="2:2" x14ac:dyDescent="0.25">
      <c r="B7634" s="95"/>
    </row>
    <row r="7635" spans="2:2" x14ac:dyDescent="0.25">
      <c r="B7635" s="95"/>
    </row>
    <row r="7636" spans="2:2" x14ac:dyDescent="0.25">
      <c r="B7636" s="95"/>
    </row>
    <row r="7637" spans="2:2" x14ac:dyDescent="0.25">
      <c r="B7637" s="95"/>
    </row>
    <row r="7638" spans="2:2" x14ac:dyDescent="0.25">
      <c r="B7638" s="95"/>
    </row>
    <row r="7639" spans="2:2" x14ac:dyDescent="0.25">
      <c r="B7639" s="5"/>
    </row>
    <row r="7640" spans="2:2" x14ac:dyDescent="0.25">
      <c r="B7640" s="95"/>
    </row>
    <row r="7641" spans="2:2" x14ac:dyDescent="0.25">
      <c r="B7641" s="95"/>
    </row>
    <row r="7642" spans="2:2" x14ac:dyDescent="0.25">
      <c r="B7642" s="95"/>
    </row>
    <row r="7643" spans="2:2" x14ac:dyDescent="0.25">
      <c r="B7643" s="95"/>
    </row>
    <row r="7644" spans="2:2" x14ac:dyDescent="0.25">
      <c r="B7644" s="95"/>
    </row>
    <row r="7645" spans="2:2" x14ac:dyDescent="0.25">
      <c r="B7645" s="95"/>
    </row>
    <row r="7646" spans="2:2" x14ac:dyDescent="0.25">
      <c r="B7646" s="95"/>
    </row>
    <row r="7647" spans="2:2" x14ac:dyDescent="0.25">
      <c r="B7647" s="95"/>
    </row>
    <row r="7648" spans="2:2" x14ac:dyDescent="0.25">
      <c r="B7648" s="95"/>
    </row>
    <row r="7649" spans="2:2" x14ac:dyDescent="0.25">
      <c r="B7649" s="95"/>
    </row>
    <row r="7650" spans="2:2" x14ac:dyDescent="0.25">
      <c r="B7650" s="95"/>
    </row>
    <row r="7651" spans="2:2" x14ac:dyDescent="0.25">
      <c r="B7651" s="95"/>
    </row>
    <row r="7652" spans="2:2" x14ac:dyDescent="0.25">
      <c r="B7652" s="95"/>
    </row>
    <row r="7653" spans="2:2" x14ac:dyDescent="0.25">
      <c r="B7653" s="95"/>
    </row>
    <row r="7654" spans="2:2" x14ac:dyDescent="0.25">
      <c r="B7654" s="95"/>
    </row>
    <row r="7655" spans="2:2" x14ac:dyDescent="0.25">
      <c r="B7655" s="95"/>
    </row>
    <row r="7656" spans="2:2" x14ac:dyDescent="0.25">
      <c r="B7656" s="95"/>
    </row>
    <row r="7657" spans="2:2" x14ac:dyDescent="0.25">
      <c r="B7657" s="95"/>
    </row>
    <row r="7658" spans="2:2" x14ac:dyDescent="0.25">
      <c r="B7658" s="95"/>
    </row>
    <row r="7659" spans="2:2" x14ac:dyDescent="0.25">
      <c r="B7659" s="95"/>
    </row>
    <row r="7660" spans="2:2" x14ac:dyDescent="0.25">
      <c r="B7660" s="95"/>
    </row>
    <row r="7661" spans="2:2" x14ac:dyDescent="0.25">
      <c r="B7661" s="95"/>
    </row>
    <row r="7662" spans="2:2" x14ac:dyDescent="0.25">
      <c r="B7662" s="95"/>
    </row>
    <row r="7663" spans="2:2" x14ac:dyDescent="0.25">
      <c r="B7663" s="95"/>
    </row>
    <row r="7664" spans="2:2" x14ac:dyDescent="0.25">
      <c r="B7664" s="95"/>
    </row>
    <row r="7665" spans="2:2" x14ac:dyDescent="0.25">
      <c r="B7665" s="95"/>
    </row>
    <row r="7666" spans="2:2" x14ac:dyDescent="0.25">
      <c r="B7666" s="95"/>
    </row>
    <row r="7667" spans="2:2" x14ac:dyDescent="0.25">
      <c r="B7667" s="95"/>
    </row>
    <row r="7668" spans="2:2" x14ac:dyDescent="0.25">
      <c r="B7668" s="95"/>
    </row>
    <row r="7669" spans="2:2" x14ac:dyDescent="0.25">
      <c r="B7669" s="95"/>
    </row>
    <row r="7670" spans="2:2" x14ac:dyDescent="0.25">
      <c r="B7670" s="95"/>
    </row>
    <row r="7671" spans="2:2" x14ac:dyDescent="0.25">
      <c r="B7671" s="95"/>
    </row>
    <row r="7672" spans="2:2" x14ac:dyDescent="0.25">
      <c r="B7672" s="95"/>
    </row>
    <row r="7673" spans="2:2" x14ac:dyDescent="0.25">
      <c r="B7673" s="95"/>
    </row>
    <row r="7674" spans="2:2" x14ac:dyDescent="0.25">
      <c r="B7674" s="95"/>
    </row>
    <row r="7675" spans="2:2" x14ac:dyDescent="0.25">
      <c r="B7675" s="95"/>
    </row>
    <row r="7676" spans="2:2" x14ac:dyDescent="0.25">
      <c r="B7676" s="95"/>
    </row>
    <row r="7677" spans="2:2" x14ac:dyDescent="0.25">
      <c r="B7677" s="95"/>
    </row>
    <row r="7678" spans="2:2" x14ac:dyDescent="0.25">
      <c r="B7678" s="95"/>
    </row>
    <row r="7679" spans="2:2" x14ac:dyDescent="0.25">
      <c r="B7679" s="95"/>
    </row>
    <row r="7680" spans="2:2" x14ac:dyDescent="0.25">
      <c r="B7680" s="95"/>
    </row>
    <row r="7681" spans="2:2" x14ac:dyDescent="0.25">
      <c r="B7681" s="95"/>
    </row>
    <row r="7682" spans="2:2" x14ac:dyDescent="0.25">
      <c r="B7682" s="95"/>
    </row>
    <row r="7683" spans="2:2" x14ac:dyDescent="0.25">
      <c r="B7683" s="95"/>
    </row>
    <row r="7684" spans="2:2" x14ac:dyDescent="0.25">
      <c r="B7684" s="5"/>
    </row>
    <row r="7685" spans="2:2" x14ac:dyDescent="0.25">
      <c r="B7685" s="5"/>
    </row>
    <row r="7686" spans="2:2" x14ac:dyDescent="0.25">
      <c r="B7686" s="5"/>
    </row>
    <row r="7687" spans="2:2" x14ac:dyDescent="0.25">
      <c r="B7687" s="5"/>
    </row>
    <row r="7688" spans="2:2" x14ac:dyDescent="0.25">
      <c r="B7688" s="5"/>
    </row>
    <row r="7689" spans="2:2" x14ac:dyDescent="0.25">
      <c r="B7689" s="5"/>
    </row>
    <row r="7729" spans="2:2" x14ac:dyDescent="0.25">
      <c r="B7729" s="97"/>
    </row>
    <row r="7730" spans="2:2" x14ac:dyDescent="0.25">
      <c r="B7730" s="97"/>
    </row>
    <row r="7731" spans="2:2" x14ac:dyDescent="0.25">
      <c r="B7731" s="97"/>
    </row>
    <row r="7732" spans="2:2" x14ac:dyDescent="0.25">
      <c r="B7732" s="97"/>
    </row>
    <row r="7735" spans="2:2" x14ac:dyDescent="0.25">
      <c r="B7735" s="7"/>
    </row>
    <row r="7736" spans="2:2" x14ac:dyDescent="0.25">
      <c r="B7736" s="7"/>
    </row>
    <row r="7737" spans="2:2" x14ac:dyDescent="0.25">
      <c r="B7737" s="7"/>
    </row>
    <row r="7738" spans="2:2" x14ac:dyDescent="0.25">
      <c r="B7738" s="7"/>
    </row>
    <row r="7750" spans="2:2" x14ac:dyDescent="0.25">
      <c r="B7750" s="97"/>
    </row>
    <row r="7751" spans="2:2" x14ac:dyDescent="0.25">
      <c r="B7751" s="97"/>
    </row>
    <row r="7756" spans="2:2" x14ac:dyDescent="0.25">
      <c r="B7756" s="7"/>
    </row>
    <row r="7757" spans="2:2" x14ac:dyDescent="0.25">
      <c r="B7757" s="7"/>
    </row>
    <row r="7792" spans="2:2" x14ac:dyDescent="0.25">
      <c r="B7792" s="95"/>
    </row>
    <row r="7793" spans="2:2" x14ac:dyDescent="0.25">
      <c r="B7793" s="95"/>
    </row>
    <row r="7795" spans="2:2" x14ac:dyDescent="0.25">
      <c r="B7795" s="95"/>
    </row>
    <row r="7796" spans="2:2" x14ac:dyDescent="0.25">
      <c r="B7796" s="95"/>
    </row>
    <row r="7797" spans="2:2" x14ac:dyDescent="0.25">
      <c r="B7797" s="95"/>
    </row>
    <row r="7798" spans="2:2" x14ac:dyDescent="0.25">
      <c r="B7798" s="97"/>
    </row>
    <row r="7799" spans="2:2" x14ac:dyDescent="0.25">
      <c r="B7799" s="97"/>
    </row>
    <row r="7801" spans="2:2" x14ac:dyDescent="0.25">
      <c r="B7801" s="5"/>
    </row>
    <row r="7802" spans="2:2" x14ac:dyDescent="0.25">
      <c r="B7802" s="5"/>
    </row>
    <row r="7803" spans="2:2" x14ac:dyDescent="0.25">
      <c r="B7803" s="5"/>
    </row>
    <row r="7804" spans="2:2" x14ac:dyDescent="0.25">
      <c r="B7804" s="7"/>
    </row>
    <row r="7805" spans="2:2" x14ac:dyDescent="0.25">
      <c r="B7805" s="7"/>
    </row>
    <row r="7807" spans="2:2" x14ac:dyDescent="0.25">
      <c r="B7807" s="97"/>
    </row>
    <row r="7808" spans="2:2" x14ac:dyDescent="0.25">
      <c r="B7808" s="97"/>
    </row>
    <row r="7813" spans="2:2" x14ac:dyDescent="0.25">
      <c r="B7813" s="7"/>
    </row>
    <row r="7814" spans="2:2" x14ac:dyDescent="0.25">
      <c r="B7814" s="7"/>
    </row>
    <row r="7815" spans="2:2" x14ac:dyDescent="0.25">
      <c r="B7815" s="97"/>
    </row>
    <row r="7816" spans="2:2" x14ac:dyDescent="0.25">
      <c r="B7816" s="97"/>
    </row>
    <row r="7817" spans="2:2" x14ac:dyDescent="0.25">
      <c r="B7817" s="95"/>
    </row>
    <row r="7818" spans="2:2" x14ac:dyDescent="0.25">
      <c r="B7818" s="95"/>
    </row>
    <row r="7819" spans="2:2" x14ac:dyDescent="0.25">
      <c r="B7819" s="95"/>
    </row>
    <row r="7820" spans="2:2" x14ac:dyDescent="0.25">
      <c r="B7820" s="95"/>
    </row>
    <row r="7821" spans="2:2" x14ac:dyDescent="0.25">
      <c r="B7821" s="95"/>
    </row>
    <row r="7822" spans="2:2" x14ac:dyDescent="0.25">
      <c r="B7822" s="95"/>
    </row>
    <row r="7823" spans="2:2" x14ac:dyDescent="0.25">
      <c r="B7823" s="95"/>
    </row>
    <row r="7824" spans="2:2" x14ac:dyDescent="0.25">
      <c r="B7824" s="95"/>
    </row>
    <row r="7825" spans="2:2" x14ac:dyDescent="0.25">
      <c r="B7825" s="95"/>
    </row>
    <row r="7826" spans="2:2" x14ac:dyDescent="0.25">
      <c r="B7826" s="95"/>
    </row>
    <row r="7827" spans="2:2" x14ac:dyDescent="0.25">
      <c r="B7827" s="5"/>
    </row>
    <row r="7828" spans="2:2" x14ac:dyDescent="0.25">
      <c r="B7828" s="95"/>
    </row>
    <row r="7829" spans="2:2" x14ac:dyDescent="0.25">
      <c r="B7829" s="95"/>
    </row>
    <row r="7830" spans="2:2" x14ac:dyDescent="0.25">
      <c r="B7830" s="95"/>
    </row>
    <row r="7831" spans="2:2" x14ac:dyDescent="0.25">
      <c r="B7831" s="95"/>
    </row>
    <row r="7832" spans="2:2" x14ac:dyDescent="0.25">
      <c r="B7832" s="95"/>
    </row>
    <row r="7833" spans="2:2" x14ac:dyDescent="0.25">
      <c r="B7833" s="97"/>
    </row>
    <row r="7834" spans="2:2" x14ac:dyDescent="0.25">
      <c r="B7834" s="97"/>
    </row>
    <row r="7835" spans="2:2" x14ac:dyDescent="0.25">
      <c r="B7835" s="97"/>
    </row>
    <row r="7836" spans="2:2" x14ac:dyDescent="0.25">
      <c r="B7836" s="97"/>
    </row>
    <row r="7837" spans="2:2" x14ac:dyDescent="0.25">
      <c r="B7837" s="5"/>
    </row>
    <row r="7838" spans="2:2" x14ac:dyDescent="0.25">
      <c r="B7838" s="5"/>
    </row>
    <row r="7839" spans="2:2" x14ac:dyDescent="0.25">
      <c r="B7839" s="7"/>
    </row>
    <row r="7840" spans="2:2" x14ac:dyDescent="0.25">
      <c r="B7840" s="7"/>
    </row>
    <row r="7841" spans="2:2" x14ac:dyDescent="0.25">
      <c r="B7841" s="7"/>
    </row>
    <row r="7842" spans="2:2" x14ac:dyDescent="0.25">
      <c r="B7842" s="7"/>
    </row>
    <row r="7844" spans="2:2" x14ac:dyDescent="0.25">
      <c r="B7844" s="97"/>
    </row>
    <row r="7845" spans="2:2" x14ac:dyDescent="0.25">
      <c r="B7845" s="97"/>
    </row>
    <row r="7846" spans="2:2" x14ac:dyDescent="0.25">
      <c r="B7846" s="95"/>
    </row>
    <row r="7847" spans="2:2" x14ac:dyDescent="0.25">
      <c r="B7847" s="95"/>
    </row>
    <row r="7849" spans="2:2" x14ac:dyDescent="0.25">
      <c r="B7849" s="95"/>
    </row>
    <row r="7850" spans="2:2" x14ac:dyDescent="0.25">
      <c r="B7850" s="95"/>
    </row>
    <row r="7851" spans="2:2" x14ac:dyDescent="0.25">
      <c r="B7851" s="95"/>
    </row>
    <row r="7852" spans="2:2" x14ac:dyDescent="0.25">
      <c r="B7852" s="97"/>
    </row>
    <row r="7853" spans="2:2" x14ac:dyDescent="0.25">
      <c r="B7853" s="97"/>
    </row>
    <row r="7854" spans="2:2" x14ac:dyDescent="0.25">
      <c r="B7854" s="95"/>
    </row>
    <row r="7855" spans="2:2" x14ac:dyDescent="0.25">
      <c r="B7855" s="5"/>
    </row>
    <row r="7856" spans="2:2" x14ac:dyDescent="0.25">
      <c r="B7856" s="5"/>
    </row>
    <row r="7857" spans="2:2" x14ac:dyDescent="0.25">
      <c r="B7857" s="5"/>
    </row>
    <row r="7858" spans="2:2" x14ac:dyDescent="0.25">
      <c r="B7858" s="7"/>
    </row>
    <row r="7859" spans="2:2" x14ac:dyDescent="0.25">
      <c r="B7859" s="7"/>
    </row>
    <row r="7860" spans="2:2" x14ac:dyDescent="0.25">
      <c r="B7860" s="5"/>
    </row>
    <row r="7867" spans="2:2" x14ac:dyDescent="0.25">
      <c r="B7867" s="97"/>
    </row>
    <row r="7873" spans="2:2" x14ac:dyDescent="0.25">
      <c r="B7873" s="7"/>
    </row>
    <row r="7874" spans="2:2" x14ac:dyDescent="0.25">
      <c r="B7874" s="97"/>
    </row>
    <row r="7875" spans="2:2" x14ac:dyDescent="0.25">
      <c r="B7875" s="97"/>
    </row>
    <row r="7876" spans="2:2" x14ac:dyDescent="0.25">
      <c r="B7876" s="95"/>
    </row>
    <row r="7877" spans="2:2" x14ac:dyDescent="0.25">
      <c r="B7877" s="95"/>
    </row>
    <row r="7878" spans="2:2" x14ac:dyDescent="0.25">
      <c r="B7878" s="95"/>
    </row>
    <row r="7879" spans="2:2" x14ac:dyDescent="0.25">
      <c r="B7879" s="95"/>
    </row>
    <row r="7880" spans="2:2" x14ac:dyDescent="0.25">
      <c r="B7880" s="95"/>
    </row>
    <row r="7881" spans="2:2" x14ac:dyDescent="0.25">
      <c r="B7881" s="95"/>
    </row>
    <row r="7882" spans="2:2" x14ac:dyDescent="0.25">
      <c r="B7882" s="97"/>
    </row>
    <row r="7883" spans="2:2" x14ac:dyDescent="0.25">
      <c r="B7883" s="5"/>
    </row>
    <row r="7884" spans="2:2" x14ac:dyDescent="0.25">
      <c r="B7884" s="5"/>
    </row>
    <row r="7885" spans="2:2" x14ac:dyDescent="0.25">
      <c r="B7885" s="5"/>
    </row>
    <row r="7886" spans="2:2" x14ac:dyDescent="0.25">
      <c r="B7886" s="5"/>
    </row>
    <row r="7887" spans="2:2" x14ac:dyDescent="0.25">
      <c r="B7887" s="5"/>
    </row>
    <row r="7888" spans="2:2" x14ac:dyDescent="0.25">
      <c r="B7888" s="7"/>
    </row>
    <row r="7889" spans="2:2" x14ac:dyDescent="0.25">
      <c r="B7889" s="97"/>
    </row>
    <row r="7890" spans="2:2" x14ac:dyDescent="0.25">
      <c r="B7890" s="97"/>
    </row>
    <row r="7895" spans="2:2" x14ac:dyDescent="0.25">
      <c r="B7895" s="7"/>
    </row>
    <row r="7896" spans="2:2" x14ac:dyDescent="0.25">
      <c r="B7896" s="97"/>
    </row>
    <row r="7897" spans="2:2" x14ac:dyDescent="0.25">
      <c r="B7897" s="97"/>
    </row>
    <row r="7898" spans="2:2" x14ac:dyDescent="0.25">
      <c r="B7898" s="95"/>
    </row>
    <row r="7899" spans="2:2" x14ac:dyDescent="0.25">
      <c r="B7899" s="95"/>
    </row>
    <row r="7900" spans="2:2" x14ac:dyDescent="0.25">
      <c r="B7900" s="95"/>
    </row>
    <row r="7901" spans="2:2" x14ac:dyDescent="0.25">
      <c r="B7901" s="95"/>
    </row>
    <row r="7902" spans="2:2" x14ac:dyDescent="0.25">
      <c r="B7902" s="95"/>
    </row>
    <row r="7903" spans="2:2" x14ac:dyDescent="0.25">
      <c r="B7903" s="97"/>
    </row>
    <row r="7904" spans="2:2" x14ac:dyDescent="0.25">
      <c r="B7904" s="97"/>
    </row>
    <row r="7905" spans="2:2" x14ac:dyDescent="0.25">
      <c r="B7905" s="95"/>
    </row>
    <row r="7906" spans="2:2" x14ac:dyDescent="0.25">
      <c r="B7906" s="95"/>
    </row>
    <row r="7907" spans="2:2" x14ac:dyDescent="0.25">
      <c r="B7907" s="95"/>
    </row>
    <row r="7908" spans="2:2" x14ac:dyDescent="0.25">
      <c r="B7908" s="95"/>
    </row>
    <row r="7909" spans="2:2" x14ac:dyDescent="0.25">
      <c r="B7909" s="95"/>
    </row>
    <row r="7910" spans="2:2" x14ac:dyDescent="0.25">
      <c r="B7910" s="95"/>
    </row>
    <row r="7911" spans="2:2" x14ac:dyDescent="0.25">
      <c r="B7911" s="97"/>
    </row>
    <row r="7912" spans="2:2" x14ac:dyDescent="0.25">
      <c r="B7912" s="97"/>
    </row>
    <row r="7913" spans="2:2" x14ac:dyDescent="0.25">
      <c r="B7913" s="97"/>
    </row>
    <row r="7914" spans="2:2" x14ac:dyDescent="0.25">
      <c r="B7914" s="97"/>
    </row>
    <row r="7915" spans="2:2" x14ac:dyDescent="0.25">
      <c r="B7915" s="95"/>
    </row>
    <row r="7916" spans="2:2" x14ac:dyDescent="0.25">
      <c r="B7916" s="95"/>
    </row>
    <row r="7917" spans="2:2" x14ac:dyDescent="0.25">
      <c r="B7917" s="95"/>
    </row>
    <row r="7918" spans="2:2" x14ac:dyDescent="0.25">
      <c r="B7918" s="95"/>
    </row>
    <row r="7919" spans="2:2" x14ac:dyDescent="0.25">
      <c r="B7919" s="95"/>
    </row>
    <row r="7920" spans="2:2" x14ac:dyDescent="0.25">
      <c r="B7920" s="95"/>
    </row>
    <row r="7921" spans="2:2" x14ac:dyDescent="0.25">
      <c r="B7921" s="97"/>
    </row>
    <row r="7922" spans="2:2" x14ac:dyDescent="0.25">
      <c r="B7922" s="97"/>
    </row>
    <row r="7923" spans="2:2" x14ac:dyDescent="0.25">
      <c r="B7923" s="97"/>
    </row>
    <row r="7924" spans="2:2" x14ac:dyDescent="0.25">
      <c r="B7924" s="5"/>
    </row>
    <row r="7925" spans="2:2" x14ac:dyDescent="0.25">
      <c r="B7925" s="5"/>
    </row>
    <row r="7926" spans="2:2" x14ac:dyDescent="0.25">
      <c r="B7926" s="5"/>
    </row>
    <row r="7927" spans="2:2" x14ac:dyDescent="0.25">
      <c r="B7927" s="7"/>
    </row>
    <row r="7928" spans="2:2" x14ac:dyDescent="0.25">
      <c r="B7928" s="7"/>
    </row>
    <row r="7929" spans="2:2" x14ac:dyDescent="0.25">
      <c r="B7929" s="97"/>
    </row>
    <row r="7930" spans="2:2" x14ac:dyDescent="0.25">
      <c r="B7930" s="97"/>
    </row>
    <row r="7931" spans="2:2" x14ac:dyDescent="0.25">
      <c r="B7931" s="97"/>
    </row>
    <row r="7932" spans="2:2" x14ac:dyDescent="0.25">
      <c r="B7932" s="95"/>
    </row>
    <row r="7933" spans="2:2" x14ac:dyDescent="0.25">
      <c r="B7933" s="95"/>
    </row>
    <row r="7934" spans="2:2" x14ac:dyDescent="0.25">
      <c r="B7934" s="95"/>
    </row>
    <row r="7935" spans="2:2" x14ac:dyDescent="0.25">
      <c r="B7935" s="95"/>
    </row>
    <row r="7936" spans="2:2" x14ac:dyDescent="0.25">
      <c r="B7936" s="95"/>
    </row>
    <row r="7937" spans="2:2" x14ac:dyDescent="0.25">
      <c r="B7937" s="97"/>
    </row>
    <row r="7938" spans="2:2" x14ac:dyDescent="0.25">
      <c r="B7938" s="97"/>
    </row>
    <row r="7939" spans="2:2" x14ac:dyDescent="0.25">
      <c r="B7939" s="97"/>
    </row>
    <row r="7940" spans="2:2" x14ac:dyDescent="0.25">
      <c r="B7940" s="95"/>
    </row>
    <row r="7941" spans="2:2" x14ac:dyDescent="0.25">
      <c r="B7941" s="95"/>
    </row>
    <row r="7942" spans="2:2" x14ac:dyDescent="0.25">
      <c r="B7942" s="95"/>
    </row>
    <row r="7943" spans="2:2" x14ac:dyDescent="0.25">
      <c r="B7943" s="95"/>
    </row>
    <row r="7944" spans="2:2" x14ac:dyDescent="0.25">
      <c r="B7944" s="95"/>
    </row>
    <row r="7945" spans="2:2" x14ac:dyDescent="0.25">
      <c r="B7945" s="97"/>
    </row>
    <row r="7946" spans="2:2" x14ac:dyDescent="0.25">
      <c r="B7946" s="97"/>
    </row>
    <row r="7947" spans="2:2" x14ac:dyDescent="0.25">
      <c r="B7947" s="97"/>
    </row>
    <row r="7948" spans="2:2" x14ac:dyDescent="0.25">
      <c r="B7948" s="5"/>
    </row>
    <row r="7949" spans="2:2" x14ac:dyDescent="0.25">
      <c r="B7949" s="5"/>
    </row>
    <row r="7950" spans="2:2" x14ac:dyDescent="0.25">
      <c r="B7950" s="5"/>
    </row>
    <row r="7951" spans="2:2" x14ac:dyDescent="0.25">
      <c r="B7951" s="95"/>
    </row>
    <row r="7952" spans="2:2" x14ac:dyDescent="0.25">
      <c r="B7952" s="95"/>
    </row>
    <row r="7953" spans="2:2" x14ac:dyDescent="0.25">
      <c r="B7953" s="95"/>
    </row>
    <row r="7954" spans="2:2" x14ac:dyDescent="0.25">
      <c r="B7954" s="95"/>
    </row>
    <row r="7955" spans="2:2" x14ac:dyDescent="0.25">
      <c r="B7955" s="95"/>
    </row>
    <row r="7956" spans="2:2" x14ac:dyDescent="0.25">
      <c r="B7956" s="95"/>
    </row>
    <row r="7957" spans="2:2" x14ac:dyDescent="0.25">
      <c r="B7957" s="95"/>
    </row>
    <row r="7958" spans="2:2" x14ac:dyDescent="0.25">
      <c r="B7958" s="95"/>
    </row>
    <row r="7959" spans="2:2" x14ac:dyDescent="0.25">
      <c r="B7959" s="95"/>
    </row>
    <row r="7960" spans="2:2" x14ac:dyDescent="0.25">
      <c r="B7960" s="95"/>
    </row>
    <row r="7961" spans="2:2" x14ac:dyDescent="0.25">
      <c r="B7961" s="5"/>
    </row>
    <row r="7962" spans="2:2" x14ac:dyDescent="0.25">
      <c r="B7962" s="5"/>
    </row>
    <row r="7963" spans="2:2" x14ac:dyDescent="0.25">
      <c r="B7963" s="5"/>
    </row>
    <row r="7964" spans="2:2" x14ac:dyDescent="0.25">
      <c r="B7964" s="97"/>
    </row>
    <row r="7965" spans="2:2" x14ac:dyDescent="0.25">
      <c r="B7965" s="97"/>
    </row>
    <row r="7966" spans="2:2" x14ac:dyDescent="0.25">
      <c r="B7966" s="97"/>
    </row>
    <row r="7967" spans="2:2" x14ac:dyDescent="0.25">
      <c r="B7967" s="95"/>
    </row>
    <row r="7968" spans="2:2" x14ac:dyDescent="0.25">
      <c r="B7968" s="95"/>
    </row>
    <row r="7969" spans="2:2" x14ac:dyDescent="0.25">
      <c r="B7969" s="95"/>
    </row>
    <row r="7970" spans="2:2" x14ac:dyDescent="0.25">
      <c r="B7970" s="95"/>
    </row>
    <row r="7971" spans="2:2" x14ac:dyDescent="0.25">
      <c r="B7971" s="95"/>
    </row>
    <row r="7972" spans="2:2" x14ac:dyDescent="0.25">
      <c r="B7972" s="97"/>
    </row>
    <row r="7973" spans="2:2" x14ac:dyDescent="0.25">
      <c r="B7973" s="95"/>
    </row>
    <row r="7974" spans="2:2" x14ac:dyDescent="0.25">
      <c r="B7974" s="95"/>
    </row>
    <row r="7975" spans="2:2" x14ac:dyDescent="0.25">
      <c r="B7975" s="95"/>
    </row>
    <row r="7976" spans="2:2" x14ac:dyDescent="0.25">
      <c r="B7976" s="95"/>
    </row>
    <row r="7977" spans="2:2" x14ac:dyDescent="0.25">
      <c r="B7977" s="5"/>
    </row>
    <row r="7978" spans="2:2" x14ac:dyDescent="0.25">
      <c r="B7978" s="7"/>
    </row>
    <row r="7979" spans="2:2" x14ac:dyDescent="0.25">
      <c r="B7979" s="5"/>
    </row>
    <row r="7980" spans="2:2" x14ac:dyDescent="0.25">
      <c r="B7980" s="5"/>
    </row>
    <row r="7981" spans="2:2" x14ac:dyDescent="0.25">
      <c r="B7981" s="5"/>
    </row>
    <row r="7982" spans="2:2" x14ac:dyDescent="0.25">
      <c r="B7982" s="97"/>
    </row>
    <row r="7987" spans="2:2" x14ac:dyDescent="0.25">
      <c r="B7987" s="97"/>
    </row>
    <row r="7988" spans="2:2" x14ac:dyDescent="0.25">
      <c r="B7988" s="97"/>
    </row>
    <row r="7989" spans="2:2" x14ac:dyDescent="0.25">
      <c r="B7989" s="95"/>
    </row>
    <row r="7990" spans="2:2" x14ac:dyDescent="0.25">
      <c r="B7990" s="95"/>
    </row>
    <row r="7991" spans="2:2" x14ac:dyDescent="0.25">
      <c r="B7991" s="95"/>
    </row>
    <row r="7992" spans="2:2" x14ac:dyDescent="0.25">
      <c r="B7992" s="95"/>
    </row>
    <row r="7993" spans="2:2" x14ac:dyDescent="0.25">
      <c r="B7993" s="95"/>
    </row>
    <row r="7994" spans="2:2" x14ac:dyDescent="0.25">
      <c r="B7994" s="95"/>
    </row>
    <row r="7995" spans="2:2" x14ac:dyDescent="0.25">
      <c r="B7995" s="95"/>
    </row>
    <row r="7996" spans="2:2" x14ac:dyDescent="0.25">
      <c r="B7996" s="95"/>
    </row>
    <row r="7997" spans="2:2" x14ac:dyDescent="0.25">
      <c r="B7997" s="95"/>
    </row>
    <row r="7998" spans="2:2" x14ac:dyDescent="0.25">
      <c r="B7998" s="95"/>
    </row>
    <row r="7999" spans="2:2" x14ac:dyDescent="0.25">
      <c r="B7999" s="5"/>
    </row>
    <row r="8000" spans="2:2" x14ac:dyDescent="0.25">
      <c r="B8000" s="5"/>
    </row>
    <row r="8001" spans="2:2" x14ac:dyDescent="0.25">
      <c r="B8001" s="5"/>
    </row>
    <row r="8002" spans="2:2" x14ac:dyDescent="0.25">
      <c r="B8002" s="5"/>
    </row>
    <row r="8003" spans="2:2" x14ac:dyDescent="0.25">
      <c r="B8003" s="5"/>
    </row>
    <row r="8004" spans="2:2" x14ac:dyDescent="0.25">
      <c r="B8004" s="97"/>
    </row>
    <row r="8010" spans="2:2" x14ac:dyDescent="0.25">
      <c r="B8010" s="7"/>
    </row>
    <row r="8011" spans="2:2" x14ac:dyDescent="0.25">
      <c r="B8011" s="97"/>
    </row>
    <row r="8012" spans="2:2" x14ac:dyDescent="0.25">
      <c r="B8012" s="97"/>
    </row>
    <row r="8013" spans="2:2" x14ac:dyDescent="0.25">
      <c r="B8013" s="97"/>
    </row>
    <row r="8014" spans="2:2" x14ac:dyDescent="0.25">
      <c r="B8014" s="97"/>
    </row>
    <row r="8015" spans="2:2" x14ac:dyDescent="0.25">
      <c r="B8015" s="97"/>
    </row>
    <row r="8016" spans="2:2" x14ac:dyDescent="0.25">
      <c r="B8016" s="95"/>
    </row>
    <row r="8017" spans="2:2" x14ac:dyDescent="0.25">
      <c r="B8017" s="95"/>
    </row>
    <row r="8018" spans="2:2" x14ac:dyDescent="0.25">
      <c r="B8018" s="95"/>
    </row>
    <row r="8019" spans="2:2" x14ac:dyDescent="0.25">
      <c r="B8019" s="95"/>
    </row>
    <row r="8020" spans="2:2" x14ac:dyDescent="0.25">
      <c r="B8020" s="95"/>
    </row>
    <row r="8021" spans="2:2" x14ac:dyDescent="0.25">
      <c r="B8021" s="97"/>
    </row>
    <row r="8022" spans="2:2" x14ac:dyDescent="0.25">
      <c r="B8022" s="97"/>
    </row>
    <row r="8023" spans="2:2" x14ac:dyDescent="0.25">
      <c r="B8023" s="95"/>
    </row>
    <row r="8024" spans="2:2" x14ac:dyDescent="0.25">
      <c r="B8024" s="95"/>
    </row>
    <row r="8025" spans="2:2" x14ac:dyDescent="0.25">
      <c r="B8025" s="5"/>
    </row>
    <row r="8026" spans="2:2" x14ac:dyDescent="0.25">
      <c r="B8026" s="95"/>
    </row>
    <row r="8027" spans="2:2" x14ac:dyDescent="0.25">
      <c r="B8027" s="95"/>
    </row>
    <row r="8028" spans="2:2" x14ac:dyDescent="0.25">
      <c r="B8028" s="95"/>
    </row>
    <row r="8029" spans="2:2" x14ac:dyDescent="0.25">
      <c r="B8029" s="97"/>
    </row>
    <row r="8030" spans="2:2" x14ac:dyDescent="0.25">
      <c r="B8030" s="97"/>
    </row>
    <row r="8031" spans="2:2" x14ac:dyDescent="0.25">
      <c r="B8031" s="95"/>
    </row>
    <row r="8032" spans="2:2" x14ac:dyDescent="0.25">
      <c r="B8032" s="95"/>
    </row>
    <row r="8033" spans="2:2" x14ac:dyDescent="0.25">
      <c r="B8033" s="95"/>
    </row>
    <row r="8034" spans="2:2" x14ac:dyDescent="0.25">
      <c r="B8034" s="95"/>
    </row>
    <row r="8035" spans="2:2" x14ac:dyDescent="0.25">
      <c r="B8035" s="95"/>
    </row>
    <row r="8036" spans="2:2" x14ac:dyDescent="0.25">
      <c r="B8036" s="97"/>
    </row>
    <row r="8037" spans="2:2" x14ac:dyDescent="0.25">
      <c r="B8037" s="97"/>
    </row>
    <row r="8038" spans="2:2" x14ac:dyDescent="0.25">
      <c r="B8038" s="97"/>
    </row>
    <row r="8039" spans="2:2" x14ac:dyDescent="0.25">
      <c r="B8039" s="5"/>
    </row>
    <row r="8040" spans="2:2" x14ac:dyDescent="0.25">
      <c r="B8040" s="5"/>
    </row>
    <row r="8041" spans="2:2" x14ac:dyDescent="0.25">
      <c r="B8041" s="5"/>
    </row>
    <row r="8042" spans="2:2" x14ac:dyDescent="0.25">
      <c r="B8042" s="7"/>
    </row>
    <row r="8043" spans="2:2" x14ac:dyDescent="0.25">
      <c r="B8043" s="7"/>
    </row>
    <row r="8044" spans="2:2" x14ac:dyDescent="0.25">
      <c r="B8044" s="7"/>
    </row>
    <row r="8045" spans="2:2" x14ac:dyDescent="0.25">
      <c r="B8045" s="95"/>
    </row>
    <row r="8046" spans="2:2" x14ac:dyDescent="0.25">
      <c r="B8046" s="95"/>
    </row>
    <row r="8047" spans="2:2" x14ac:dyDescent="0.25">
      <c r="B8047" s="95"/>
    </row>
    <row r="8048" spans="2:2" x14ac:dyDescent="0.25">
      <c r="B8048" s="95"/>
    </row>
    <row r="8049" spans="2:2" x14ac:dyDescent="0.25">
      <c r="B8049" s="95"/>
    </row>
    <row r="8050" spans="2:2" x14ac:dyDescent="0.25">
      <c r="B8050" s="95"/>
    </row>
    <row r="8051" spans="2:2" x14ac:dyDescent="0.25">
      <c r="B8051" s="95"/>
    </row>
    <row r="8052" spans="2:2" x14ac:dyDescent="0.25">
      <c r="B8052" s="95"/>
    </row>
    <row r="8053" spans="2:2" x14ac:dyDescent="0.25">
      <c r="B8053" s="95"/>
    </row>
    <row r="8054" spans="2:2" x14ac:dyDescent="0.25">
      <c r="B8054" s="95"/>
    </row>
    <row r="8055" spans="2:2" x14ac:dyDescent="0.25">
      <c r="B8055" s="5"/>
    </row>
    <row r="8056" spans="2:2" x14ac:dyDescent="0.25">
      <c r="B8056" s="5"/>
    </row>
    <row r="8057" spans="2:2" x14ac:dyDescent="0.25">
      <c r="B8057" s="5"/>
    </row>
    <row r="8058" spans="2:2" x14ac:dyDescent="0.25">
      <c r="B8058" s="97"/>
    </row>
    <row r="8059" spans="2:2" x14ac:dyDescent="0.25">
      <c r="B8059" s="97"/>
    </row>
    <row r="8060" spans="2:2" x14ac:dyDescent="0.25">
      <c r="B8060" s="5"/>
    </row>
    <row r="8064" spans="2:2" x14ac:dyDescent="0.25">
      <c r="B8064" s="7"/>
    </row>
    <row r="8065" spans="1:2" x14ac:dyDescent="0.25">
      <c r="B8065" s="7"/>
    </row>
    <row r="8066" spans="1:2" x14ac:dyDescent="0.25">
      <c r="A8066" s="87"/>
      <c r="B8066" s="97"/>
    </row>
    <row r="8067" spans="1:2" x14ac:dyDescent="0.25">
      <c r="A8067" s="87"/>
      <c r="B8067" s="97"/>
    </row>
    <row r="8068" spans="1:2" x14ac:dyDescent="0.25">
      <c r="A8068" s="87"/>
      <c r="B8068" s="97"/>
    </row>
    <row r="8069" spans="1:2" x14ac:dyDescent="0.25">
      <c r="A8069" s="87"/>
      <c r="B8069" s="97"/>
    </row>
    <row r="8070" spans="1:2" x14ac:dyDescent="0.25">
      <c r="A8070" s="87"/>
      <c r="B8070" s="95"/>
    </row>
    <row r="8071" spans="1:2" x14ac:dyDescent="0.25">
      <c r="A8071" s="87"/>
      <c r="B8071" s="95"/>
    </row>
    <row r="8072" spans="1:2" x14ac:dyDescent="0.25">
      <c r="B8072" s="7"/>
    </row>
    <row r="8073" spans="1:2" x14ac:dyDescent="0.25">
      <c r="A8073" s="87"/>
      <c r="B8073" s="95"/>
    </row>
    <row r="8074" spans="1:2" x14ac:dyDescent="0.25">
      <c r="A8074" s="87"/>
      <c r="B8074" s="95"/>
    </row>
    <row r="8075" spans="1:2" x14ac:dyDescent="0.25">
      <c r="A8075" s="87"/>
      <c r="B8075" s="95"/>
    </row>
    <row r="8076" spans="1:2" x14ac:dyDescent="0.25">
      <c r="A8076" s="87"/>
      <c r="B8076" s="97"/>
    </row>
    <row r="8077" spans="1:2" x14ac:dyDescent="0.25">
      <c r="A8077" s="100"/>
      <c r="B8077" s="87"/>
    </row>
    <row r="8078" spans="1:2" x14ac:dyDescent="0.25">
      <c r="A8078" s="87"/>
      <c r="B8078" s="97"/>
    </row>
    <row r="8079" spans="1:2" x14ac:dyDescent="0.25">
      <c r="A8079" s="87"/>
      <c r="B8079" s="95"/>
    </row>
    <row r="8080" spans="1:2" x14ac:dyDescent="0.25">
      <c r="A8080" s="87"/>
      <c r="B8080" s="95"/>
    </row>
    <row r="8081" spans="1:2" x14ac:dyDescent="0.25">
      <c r="B8081" s="5"/>
    </row>
    <row r="8082" spans="1:2" x14ac:dyDescent="0.25">
      <c r="B8082" s="95"/>
    </row>
    <row r="8083" spans="1:2" x14ac:dyDescent="0.25">
      <c r="A8083" s="8"/>
      <c r="B8083" s="95"/>
    </row>
    <row r="8084" spans="1:2" x14ac:dyDescent="0.25">
      <c r="B8084" s="95"/>
    </row>
    <row r="8085" spans="1:2" x14ac:dyDescent="0.25">
      <c r="B8085" s="97"/>
    </row>
    <row r="8086" spans="1:2" x14ac:dyDescent="0.25">
      <c r="B8086" s="5"/>
    </row>
    <row r="8087" spans="1:2" x14ac:dyDescent="0.25">
      <c r="B8087" s="95"/>
    </row>
    <row r="8088" spans="1:2" x14ac:dyDescent="0.25">
      <c r="B8088" s="95"/>
    </row>
    <row r="8089" spans="1:2" x14ac:dyDescent="0.25">
      <c r="B8089" s="95"/>
    </row>
    <row r="8090" spans="1:2" x14ac:dyDescent="0.25">
      <c r="B8090" s="95"/>
    </row>
    <row r="8091" spans="1:2" x14ac:dyDescent="0.25">
      <c r="B8091" s="95"/>
    </row>
    <row r="8093" spans="1:2" x14ac:dyDescent="0.25">
      <c r="B8093" s="5"/>
    </row>
    <row r="8094" spans="1:2" x14ac:dyDescent="0.25">
      <c r="B8094" s="5"/>
    </row>
    <row r="8095" spans="1:2" x14ac:dyDescent="0.25">
      <c r="B8095" s="97"/>
    </row>
    <row r="8096" spans="1:2" x14ac:dyDescent="0.25">
      <c r="B8096" s="97"/>
    </row>
    <row r="8097" spans="2:2" x14ac:dyDescent="0.25">
      <c r="B8097" s="95"/>
    </row>
    <row r="8098" spans="2:2" x14ac:dyDescent="0.25">
      <c r="B8098" s="95"/>
    </row>
    <row r="8099" spans="2:2" x14ac:dyDescent="0.25">
      <c r="B8099" s="95"/>
    </row>
    <row r="8100" spans="2:2" x14ac:dyDescent="0.25">
      <c r="B8100" s="95"/>
    </row>
    <row r="8101" spans="2:2" x14ac:dyDescent="0.25">
      <c r="B8101" s="95"/>
    </row>
    <row r="8102" spans="2:2" x14ac:dyDescent="0.25">
      <c r="B8102" s="97"/>
    </row>
    <row r="8103" spans="2:2" x14ac:dyDescent="0.25">
      <c r="B8103" s="97"/>
    </row>
    <row r="8104" spans="2:2" x14ac:dyDescent="0.25">
      <c r="B8104" s="5"/>
    </row>
    <row r="8105" spans="2:2" x14ac:dyDescent="0.25">
      <c r="B8105" s="5"/>
    </row>
    <row r="8106" spans="2:2" x14ac:dyDescent="0.25">
      <c r="B8106" s="5"/>
    </row>
    <row r="8107" spans="2:2" x14ac:dyDescent="0.25">
      <c r="B8107" s="5"/>
    </row>
    <row r="8108" spans="2:2" x14ac:dyDescent="0.25">
      <c r="B8108" s="7"/>
    </row>
    <row r="8109" spans="2:2" x14ac:dyDescent="0.25">
      <c r="B8109" s="97"/>
    </row>
    <row r="8110" spans="2:2" x14ac:dyDescent="0.25">
      <c r="B8110" s="97"/>
    </row>
    <row r="8111" spans="2:2" x14ac:dyDescent="0.25">
      <c r="B8111" s="97"/>
    </row>
    <row r="8112" spans="2:2" x14ac:dyDescent="0.25">
      <c r="B8112" s="97"/>
    </row>
    <row r="8113" spans="2:2" x14ac:dyDescent="0.25">
      <c r="B8113" s="95"/>
    </row>
    <row r="8114" spans="2:2" x14ac:dyDescent="0.25">
      <c r="B8114" s="95"/>
    </row>
    <row r="8115" spans="2:2" x14ac:dyDescent="0.25">
      <c r="B8115" s="95"/>
    </row>
    <row r="8116" spans="2:2" x14ac:dyDescent="0.25">
      <c r="B8116" s="95"/>
    </row>
    <row r="8117" spans="2:2" x14ac:dyDescent="0.25">
      <c r="B8117" s="95"/>
    </row>
    <row r="8118" spans="2:2" x14ac:dyDescent="0.25">
      <c r="B8118" s="95"/>
    </row>
    <row r="8119" spans="2:2" x14ac:dyDescent="0.25">
      <c r="B8119" s="95"/>
    </row>
    <row r="8120" spans="2:2" x14ac:dyDescent="0.25">
      <c r="B8120" s="95"/>
    </row>
    <row r="8121" spans="2:2" x14ac:dyDescent="0.25">
      <c r="B8121" s="95"/>
    </row>
    <row r="8122" spans="2:2" x14ac:dyDescent="0.25">
      <c r="B8122" s="95"/>
    </row>
    <row r="8123" spans="2:2" x14ac:dyDescent="0.25">
      <c r="B8123" s="97"/>
    </row>
    <row r="8124" spans="2:2" x14ac:dyDescent="0.25">
      <c r="B8124" s="97"/>
    </row>
    <row r="8125" spans="2:2" x14ac:dyDescent="0.25">
      <c r="B8125" s="97"/>
    </row>
    <row r="8126" spans="2:2" x14ac:dyDescent="0.25">
      <c r="B8126" s="97"/>
    </row>
    <row r="8127" spans="2:2" x14ac:dyDescent="0.25">
      <c r="B8127" s="5"/>
    </row>
    <row r="8128" spans="2:2" x14ac:dyDescent="0.25">
      <c r="B8128" s="97"/>
    </row>
    <row r="8129" spans="2:2" x14ac:dyDescent="0.25">
      <c r="B8129" s="7"/>
    </row>
    <row r="8130" spans="2:2" x14ac:dyDescent="0.25">
      <c r="B8130" s="97"/>
    </row>
    <row r="8131" spans="2:2" x14ac:dyDescent="0.25">
      <c r="B8131" s="7"/>
    </row>
    <row r="8132" spans="2:2" x14ac:dyDescent="0.25">
      <c r="B8132" s="97"/>
    </row>
    <row r="8133" spans="2:2" x14ac:dyDescent="0.25">
      <c r="B8133" s="95"/>
    </row>
    <row r="8134" spans="2:2" x14ac:dyDescent="0.25">
      <c r="B8134" s="95"/>
    </row>
    <row r="8135" spans="2:2" x14ac:dyDescent="0.25">
      <c r="B8135" s="95"/>
    </row>
    <row r="8136" spans="2:2" x14ac:dyDescent="0.25">
      <c r="B8136" s="95"/>
    </row>
    <row r="8137" spans="2:2" x14ac:dyDescent="0.25">
      <c r="B8137" s="95"/>
    </row>
    <row r="8138" spans="2:2" x14ac:dyDescent="0.25">
      <c r="B8138" s="95"/>
    </row>
    <row r="8139" spans="2:2" x14ac:dyDescent="0.25">
      <c r="B8139" s="95"/>
    </row>
    <row r="8140" spans="2:2" x14ac:dyDescent="0.25">
      <c r="B8140" s="95"/>
    </row>
    <row r="8141" spans="2:2" x14ac:dyDescent="0.25">
      <c r="B8141" s="95"/>
    </row>
    <row r="8142" spans="2:2" x14ac:dyDescent="0.25">
      <c r="B8142" s="95"/>
    </row>
    <row r="8143" spans="2:2" x14ac:dyDescent="0.25">
      <c r="B8143" s="5"/>
    </row>
    <row r="8144" spans="2:2" x14ac:dyDescent="0.25">
      <c r="B8144" s="95"/>
    </row>
    <row r="8145" spans="2:2" x14ac:dyDescent="0.25">
      <c r="B8145" s="5"/>
    </row>
    <row r="8146" spans="2:2" x14ac:dyDescent="0.25">
      <c r="B8146" s="95"/>
    </row>
    <row r="8147" spans="2:2" x14ac:dyDescent="0.25">
      <c r="B8147" s="95"/>
    </row>
    <row r="8148" spans="2:2" x14ac:dyDescent="0.25">
      <c r="B8148" s="95"/>
    </row>
    <row r="8150" spans="2:2" x14ac:dyDescent="0.25">
      <c r="B8150" s="5"/>
    </row>
    <row r="8152" spans="2:2" x14ac:dyDescent="0.25">
      <c r="B8152" s="5"/>
    </row>
    <row r="8153" spans="2:2" x14ac:dyDescent="0.25">
      <c r="B8153" s="5"/>
    </row>
    <row r="8154" spans="2:2" x14ac:dyDescent="0.25">
      <c r="B8154" s="5"/>
    </row>
    <row r="8182" spans="2:2" x14ac:dyDescent="0.25">
      <c r="B8182" s="97"/>
    </row>
    <row r="8188" spans="2:2" x14ac:dyDescent="0.25">
      <c r="B8188" s="7"/>
    </row>
    <row r="8230" spans="2:2" x14ac:dyDescent="0.25">
      <c r="B8230" s="95"/>
    </row>
    <row r="8231" spans="2:2" x14ac:dyDescent="0.25">
      <c r="B8231" s="95"/>
    </row>
    <row r="8232" spans="2:2" x14ac:dyDescent="0.25">
      <c r="B8232" s="95"/>
    </row>
    <row r="8233" spans="2:2" x14ac:dyDescent="0.25">
      <c r="B8233" s="95"/>
    </row>
    <row r="8234" spans="2:2" x14ac:dyDescent="0.25">
      <c r="B8234" s="95"/>
    </row>
    <row r="8235" spans="2:2" x14ac:dyDescent="0.25">
      <c r="B8235" s="95"/>
    </row>
    <row r="8236" spans="2:2" x14ac:dyDescent="0.25">
      <c r="B8236" s="95"/>
    </row>
    <row r="8237" spans="2:2" x14ac:dyDescent="0.25">
      <c r="B8237" s="95"/>
    </row>
    <row r="8238" spans="2:2" x14ac:dyDescent="0.25">
      <c r="B8238" s="95"/>
    </row>
    <row r="8239" spans="2:2" x14ac:dyDescent="0.25">
      <c r="B8239" s="95"/>
    </row>
    <row r="8240" spans="2:2" x14ac:dyDescent="0.25">
      <c r="B8240" s="5"/>
    </row>
    <row r="8241" spans="2:2" x14ac:dyDescent="0.25">
      <c r="B8241" s="95"/>
    </row>
    <row r="8242" spans="2:2" x14ac:dyDescent="0.25">
      <c r="B8242" s="95"/>
    </row>
    <row r="8243" spans="2:2" x14ac:dyDescent="0.25">
      <c r="B8243" s="95"/>
    </row>
    <row r="8244" spans="2:2" x14ac:dyDescent="0.25">
      <c r="B8244" s="95"/>
    </row>
    <row r="8245" spans="2:2" x14ac:dyDescent="0.25">
      <c r="B8245" s="95"/>
    </row>
    <row r="8246" spans="2:2" x14ac:dyDescent="0.25">
      <c r="B8246" s="95"/>
    </row>
    <row r="8247" spans="2:2" x14ac:dyDescent="0.25">
      <c r="B8247" s="95"/>
    </row>
    <row r="8248" spans="2:2" x14ac:dyDescent="0.25">
      <c r="B8248" s="95"/>
    </row>
    <row r="8249" spans="2:2" x14ac:dyDescent="0.25">
      <c r="B8249" s="95"/>
    </row>
    <row r="8250" spans="2:2" x14ac:dyDescent="0.25">
      <c r="B8250" s="95"/>
    </row>
    <row r="8251" spans="2:2" x14ac:dyDescent="0.25">
      <c r="B8251" s="95"/>
    </row>
    <row r="8252" spans="2:2" x14ac:dyDescent="0.25">
      <c r="B8252" s="95"/>
    </row>
    <row r="8253" spans="2:2" x14ac:dyDescent="0.25">
      <c r="B8253" s="95"/>
    </row>
    <row r="8254" spans="2:2" x14ac:dyDescent="0.25">
      <c r="B8254" s="95"/>
    </row>
    <row r="8255" spans="2:2" x14ac:dyDescent="0.25">
      <c r="B8255" s="95"/>
    </row>
    <row r="8256" spans="2:2" x14ac:dyDescent="0.25">
      <c r="B8256" s="95"/>
    </row>
    <row r="8257" spans="2:2" x14ac:dyDescent="0.25">
      <c r="B8257" s="95"/>
    </row>
    <row r="8258" spans="2:2" x14ac:dyDescent="0.25">
      <c r="B8258" s="95"/>
    </row>
    <row r="8259" spans="2:2" x14ac:dyDescent="0.25">
      <c r="B8259" s="95"/>
    </row>
    <row r="8260" spans="2:2" x14ac:dyDescent="0.25">
      <c r="B8260" s="95"/>
    </row>
    <row r="8261" spans="2:2" x14ac:dyDescent="0.25">
      <c r="B8261" s="95"/>
    </row>
    <row r="8262" spans="2:2" x14ac:dyDescent="0.25">
      <c r="B8262" s="5"/>
    </row>
    <row r="8263" spans="2:2" x14ac:dyDescent="0.25">
      <c r="B8263" s="5"/>
    </row>
    <row r="8264" spans="2:2" x14ac:dyDescent="0.25">
      <c r="B8264" s="5"/>
    </row>
    <row r="8265" spans="2:2" x14ac:dyDescent="0.25">
      <c r="B8265" s="5"/>
    </row>
    <row r="8266" spans="2:2" x14ac:dyDescent="0.25">
      <c r="B8266" s="5"/>
    </row>
    <row r="8267" spans="2:2" x14ac:dyDescent="0.25">
      <c r="B8267" s="5"/>
    </row>
    <row r="8313" spans="2:2" x14ac:dyDescent="0.25">
      <c r="B8313" s="97"/>
    </row>
    <row r="8319" spans="2:2" x14ac:dyDescent="0.25">
      <c r="B8319" s="7"/>
    </row>
    <row r="8365" spans="2:2" x14ac:dyDescent="0.25">
      <c r="B8365" s="97"/>
    </row>
    <row r="8371" spans="2:2" x14ac:dyDescent="0.25">
      <c r="B8371" s="7"/>
    </row>
    <row r="8380" spans="2:2" x14ac:dyDescent="0.25">
      <c r="B8380" s="95"/>
    </row>
    <row r="8381" spans="2:2" x14ac:dyDescent="0.25">
      <c r="B8381" s="95"/>
    </row>
    <row r="8382" spans="2:2" x14ac:dyDescent="0.25">
      <c r="B8382" s="95"/>
    </row>
    <row r="8383" spans="2:2" x14ac:dyDescent="0.25">
      <c r="B8383" s="95"/>
    </row>
    <row r="8384" spans="2:2" x14ac:dyDescent="0.25">
      <c r="B8384" s="95"/>
    </row>
    <row r="8385" spans="2:2" x14ac:dyDescent="0.25">
      <c r="B8385" s="95"/>
    </row>
    <row r="8386" spans="2:2" x14ac:dyDescent="0.25">
      <c r="B8386" s="5"/>
    </row>
    <row r="8387" spans="2:2" x14ac:dyDescent="0.25">
      <c r="B8387" s="95"/>
    </row>
    <row r="8388" spans="2:2" x14ac:dyDescent="0.25">
      <c r="B8388" s="95"/>
    </row>
    <row r="8389" spans="2:2" x14ac:dyDescent="0.25">
      <c r="B8389" s="95"/>
    </row>
    <row r="8390" spans="2:2" x14ac:dyDescent="0.25">
      <c r="B8390" s="95"/>
    </row>
    <row r="8391" spans="2:2" x14ac:dyDescent="0.25">
      <c r="B8391" s="95"/>
    </row>
    <row r="8392" spans="2:2" x14ac:dyDescent="0.25">
      <c r="B8392" s="95"/>
    </row>
    <row r="8393" spans="2:2" x14ac:dyDescent="0.25">
      <c r="B8393" s="95"/>
    </row>
    <row r="8394" spans="2:2" x14ac:dyDescent="0.25">
      <c r="B8394" s="95"/>
    </row>
    <row r="8395" spans="2:2" x14ac:dyDescent="0.25">
      <c r="B8395" s="95"/>
    </row>
    <row r="8396" spans="2:2" x14ac:dyDescent="0.25">
      <c r="B8396" s="95"/>
    </row>
    <row r="8397" spans="2:2" x14ac:dyDescent="0.25">
      <c r="B8397" s="95"/>
    </row>
    <row r="8398" spans="2:2" x14ac:dyDescent="0.25">
      <c r="B8398" s="95"/>
    </row>
    <row r="8399" spans="2:2" x14ac:dyDescent="0.25">
      <c r="B8399" s="95"/>
    </row>
    <row r="8400" spans="2:2" x14ac:dyDescent="0.25">
      <c r="B8400" s="95"/>
    </row>
    <row r="8401" spans="2:2" x14ac:dyDescent="0.25">
      <c r="B8401" s="95"/>
    </row>
    <row r="8402" spans="2:2" x14ac:dyDescent="0.25">
      <c r="B8402" s="95"/>
    </row>
    <row r="8403" spans="2:2" x14ac:dyDescent="0.25">
      <c r="B8403" s="95"/>
    </row>
    <row r="8404" spans="2:2" x14ac:dyDescent="0.25">
      <c r="B8404" s="95"/>
    </row>
    <row r="8405" spans="2:2" x14ac:dyDescent="0.25">
      <c r="B8405" s="95"/>
    </row>
    <row r="8406" spans="2:2" x14ac:dyDescent="0.25">
      <c r="B8406" s="95"/>
    </row>
    <row r="8407" spans="2:2" x14ac:dyDescent="0.25">
      <c r="B8407" s="95"/>
    </row>
    <row r="8408" spans="2:2" x14ac:dyDescent="0.25">
      <c r="B8408" s="95"/>
    </row>
    <row r="8409" spans="2:2" x14ac:dyDescent="0.25">
      <c r="B8409" s="95"/>
    </row>
    <row r="8410" spans="2:2" x14ac:dyDescent="0.25">
      <c r="B8410" s="95"/>
    </row>
    <row r="8411" spans="2:2" x14ac:dyDescent="0.25">
      <c r="B8411" s="95"/>
    </row>
    <row r="8412" spans="2:2" x14ac:dyDescent="0.25">
      <c r="B8412" s="95"/>
    </row>
    <row r="8413" spans="2:2" x14ac:dyDescent="0.25">
      <c r="B8413" s="95"/>
    </row>
    <row r="8414" spans="2:2" x14ac:dyDescent="0.25">
      <c r="B8414" s="95"/>
    </row>
    <row r="8415" spans="2:2" x14ac:dyDescent="0.25">
      <c r="B8415" s="95"/>
    </row>
    <row r="8416" spans="2:2" x14ac:dyDescent="0.25">
      <c r="B8416" s="95"/>
    </row>
    <row r="8417" spans="2:2" x14ac:dyDescent="0.25">
      <c r="B8417" s="95"/>
    </row>
    <row r="8418" spans="2:2" x14ac:dyDescent="0.25">
      <c r="B8418" s="95"/>
    </row>
    <row r="8419" spans="2:2" x14ac:dyDescent="0.25">
      <c r="B8419" s="95"/>
    </row>
    <row r="8420" spans="2:2" x14ac:dyDescent="0.25">
      <c r="B8420" s="95"/>
    </row>
    <row r="8421" spans="2:2" x14ac:dyDescent="0.25">
      <c r="B8421" s="95"/>
    </row>
    <row r="8422" spans="2:2" x14ac:dyDescent="0.25">
      <c r="B8422" s="95"/>
    </row>
    <row r="8423" spans="2:2" x14ac:dyDescent="0.25">
      <c r="B8423" s="95"/>
    </row>
    <row r="8424" spans="2:2" x14ac:dyDescent="0.25">
      <c r="B8424" s="95"/>
    </row>
    <row r="8425" spans="2:2" x14ac:dyDescent="0.25">
      <c r="B8425" s="95"/>
    </row>
    <row r="8426" spans="2:2" x14ac:dyDescent="0.25">
      <c r="B8426" s="95"/>
    </row>
    <row r="8427" spans="2:2" x14ac:dyDescent="0.25">
      <c r="B8427" s="95"/>
    </row>
    <row r="8428" spans="2:2" x14ac:dyDescent="0.25">
      <c r="B8428" s="95"/>
    </row>
    <row r="8429" spans="2:2" x14ac:dyDescent="0.25">
      <c r="B8429" s="95"/>
    </row>
    <row r="8430" spans="2:2" x14ac:dyDescent="0.25">
      <c r="B8430" s="95"/>
    </row>
    <row r="8431" spans="2:2" x14ac:dyDescent="0.25">
      <c r="B8431" s="95"/>
    </row>
    <row r="8432" spans="2:2" x14ac:dyDescent="0.25">
      <c r="B8432" s="5"/>
    </row>
    <row r="8433" spans="2:2" x14ac:dyDescent="0.25">
      <c r="B8433" s="95"/>
    </row>
    <row r="8434" spans="2:2" x14ac:dyDescent="0.25">
      <c r="B8434" s="95"/>
    </row>
    <row r="8435" spans="2:2" x14ac:dyDescent="0.25">
      <c r="B8435" s="95"/>
    </row>
    <row r="8436" spans="2:2" x14ac:dyDescent="0.25">
      <c r="B8436" s="95"/>
    </row>
    <row r="8437" spans="2:2" x14ac:dyDescent="0.25">
      <c r="B8437" s="95"/>
    </row>
    <row r="8438" spans="2:2" x14ac:dyDescent="0.25">
      <c r="B8438" s="95"/>
    </row>
    <row r="8439" spans="2:2" x14ac:dyDescent="0.25">
      <c r="B8439" s="95"/>
    </row>
    <row r="8440" spans="2:2" x14ac:dyDescent="0.25">
      <c r="B8440" s="95"/>
    </row>
    <row r="8441" spans="2:2" x14ac:dyDescent="0.25">
      <c r="B8441" s="95"/>
    </row>
    <row r="8442" spans="2:2" x14ac:dyDescent="0.25">
      <c r="B8442" s="95"/>
    </row>
    <row r="8443" spans="2:2" x14ac:dyDescent="0.25">
      <c r="B8443" s="5"/>
    </row>
    <row r="8444" spans="2:2" x14ac:dyDescent="0.25">
      <c r="B8444" s="5"/>
    </row>
    <row r="8445" spans="2:2" x14ac:dyDescent="0.25">
      <c r="B8445" s="5"/>
    </row>
    <row r="8446" spans="2:2" x14ac:dyDescent="0.25">
      <c r="B8446" s="5"/>
    </row>
    <row r="8447" spans="2:2" x14ac:dyDescent="0.25">
      <c r="B8447" s="95"/>
    </row>
    <row r="8448" spans="2:2" x14ac:dyDescent="0.25">
      <c r="B8448" s="95"/>
    </row>
    <row r="8449" spans="2:2" x14ac:dyDescent="0.25">
      <c r="B8449" s="95"/>
    </row>
    <row r="8453" spans="2:2" x14ac:dyDescent="0.25">
      <c r="B8453" s="5"/>
    </row>
    <row r="8454" spans="2:2" x14ac:dyDescent="0.25">
      <c r="B8454" s="95"/>
    </row>
    <row r="8455" spans="2:2" x14ac:dyDescent="0.25">
      <c r="B8455" s="95"/>
    </row>
    <row r="8456" spans="2:2" x14ac:dyDescent="0.25">
      <c r="B8456" s="95"/>
    </row>
    <row r="8457" spans="2:2" x14ac:dyDescent="0.25">
      <c r="B8457" s="95"/>
    </row>
    <row r="8458" spans="2:2" x14ac:dyDescent="0.25">
      <c r="B8458" s="95"/>
    </row>
    <row r="8460" spans="2:2" x14ac:dyDescent="0.25">
      <c r="B8460" s="5"/>
    </row>
    <row r="8461" spans="2:2" x14ac:dyDescent="0.25">
      <c r="B8461" s="95"/>
    </row>
    <row r="8462" spans="2:2" x14ac:dyDescent="0.25">
      <c r="B8462" s="5"/>
    </row>
    <row r="8463" spans="2:2" x14ac:dyDescent="0.25">
      <c r="B8463" s="5"/>
    </row>
    <row r="8464" spans="2:2" x14ac:dyDescent="0.25">
      <c r="B8464" s="5"/>
    </row>
    <row r="8467" spans="2:2" x14ac:dyDescent="0.25">
      <c r="B8467" s="5"/>
    </row>
    <row r="8489" spans="2:2" x14ac:dyDescent="0.25">
      <c r="B8489" s="95"/>
    </row>
    <row r="8490" spans="2:2" x14ac:dyDescent="0.25">
      <c r="B8490" s="95"/>
    </row>
    <row r="8491" spans="2:2" x14ac:dyDescent="0.25">
      <c r="B8491" s="95"/>
    </row>
    <row r="8492" spans="2:2" x14ac:dyDescent="0.25">
      <c r="B8492" s="95"/>
    </row>
    <row r="8493" spans="2:2" x14ac:dyDescent="0.25">
      <c r="B8493" s="95"/>
    </row>
    <row r="8494" spans="2:2" x14ac:dyDescent="0.25">
      <c r="B8494" s="95"/>
    </row>
    <row r="8495" spans="2:2" x14ac:dyDescent="0.25">
      <c r="B8495" s="95"/>
    </row>
    <row r="8496" spans="2:2" x14ac:dyDescent="0.25">
      <c r="B8496" s="95"/>
    </row>
    <row r="8497" spans="2:2" x14ac:dyDescent="0.25">
      <c r="B8497" s="95"/>
    </row>
    <row r="8498" spans="2:2" x14ac:dyDescent="0.25">
      <c r="B8498" s="95"/>
    </row>
    <row r="8499" spans="2:2" x14ac:dyDescent="0.25">
      <c r="B8499" s="95"/>
    </row>
    <row r="8500" spans="2:2" x14ac:dyDescent="0.25">
      <c r="B8500" s="95"/>
    </row>
    <row r="8501" spans="2:2" x14ac:dyDescent="0.25">
      <c r="B8501" s="95"/>
    </row>
    <row r="8502" spans="2:2" x14ac:dyDescent="0.25">
      <c r="B8502" s="95"/>
    </row>
    <row r="8503" spans="2:2" x14ac:dyDescent="0.25">
      <c r="B8503" s="95"/>
    </row>
    <row r="8504" spans="2:2" x14ac:dyDescent="0.25">
      <c r="B8504" s="95"/>
    </row>
    <row r="8505" spans="2:2" x14ac:dyDescent="0.25">
      <c r="B8505" s="95"/>
    </row>
    <row r="8506" spans="2:2" x14ac:dyDescent="0.25">
      <c r="B8506" s="95"/>
    </row>
    <row r="8507" spans="2:2" x14ac:dyDescent="0.25">
      <c r="B8507" s="95"/>
    </row>
    <row r="8508" spans="2:2" x14ac:dyDescent="0.25">
      <c r="B8508" s="95"/>
    </row>
    <row r="8509" spans="2:2" x14ac:dyDescent="0.25">
      <c r="B8509" s="95"/>
    </row>
    <row r="8510" spans="2:2" x14ac:dyDescent="0.25">
      <c r="B8510" s="95"/>
    </row>
    <row r="8511" spans="2:2" x14ac:dyDescent="0.25">
      <c r="B8511" s="95"/>
    </row>
    <row r="8512" spans="2:2" x14ac:dyDescent="0.25">
      <c r="B8512" s="95"/>
    </row>
    <row r="8513" spans="2:2" x14ac:dyDescent="0.25">
      <c r="B8513" s="95"/>
    </row>
    <row r="8514" spans="2:2" x14ac:dyDescent="0.25">
      <c r="B8514" s="95"/>
    </row>
    <row r="8515" spans="2:2" x14ac:dyDescent="0.25">
      <c r="B8515" s="95"/>
    </row>
    <row r="8516" spans="2:2" x14ac:dyDescent="0.25">
      <c r="B8516" s="95"/>
    </row>
    <row r="8517" spans="2:2" x14ac:dyDescent="0.25">
      <c r="B8517" s="5"/>
    </row>
    <row r="8518" spans="2:2" x14ac:dyDescent="0.25">
      <c r="B8518" s="95"/>
    </row>
    <row r="8519" spans="2:2" x14ac:dyDescent="0.25">
      <c r="B8519" s="95"/>
    </row>
    <row r="8520" spans="2:2" x14ac:dyDescent="0.25">
      <c r="B8520" s="95"/>
    </row>
    <row r="8521" spans="2:2" x14ac:dyDescent="0.25">
      <c r="B8521" s="95"/>
    </row>
    <row r="8522" spans="2:2" x14ac:dyDescent="0.25">
      <c r="B8522" s="95"/>
    </row>
    <row r="8523" spans="2:2" x14ac:dyDescent="0.25">
      <c r="B8523" s="95"/>
    </row>
    <row r="8524" spans="2:2" x14ac:dyDescent="0.25">
      <c r="B8524" s="95"/>
    </row>
    <row r="8525" spans="2:2" x14ac:dyDescent="0.25">
      <c r="B8525" s="95"/>
    </row>
    <row r="8526" spans="2:2" x14ac:dyDescent="0.25">
      <c r="B8526" s="5"/>
    </row>
    <row r="8527" spans="2:2" x14ac:dyDescent="0.25">
      <c r="B8527" s="5"/>
    </row>
    <row r="8528" spans="2:2" x14ac:dyDescent="0.25">
      <c r="B8528" s="5"/>
    </row>
    <row r="8529" spans="2:2" x14ac:dyDescent="0.25">
      <c r="B8529" s="5"/>
    </row>
    <row r="8530" spans="2:2" x14ac:dyDescent="0.25">
      <c r="B8530" s="5"/>
    </row>
    <row r="8531" spans="2:2" x14ac:dyDescent="0.25">
      <c r="B8531" s="97"/>
    </row>
    <row r="8537" spans="2:2" x14ac:dyDescent="0.25">
      <c r="B8537" s="7"/>
    </row>
    <row r="8542" spans="2:2" x14ac:dyDescent="0.25">
      <c r="B8542" s="97"/>
    </row>
    <row r="8548" spans="2:2" x14ac:dyDescent="0.25">
      <c r="B8548" s="7"/>
    </row>
    <row r="8556" spans="2:2" x14ac:dyDescent="0.25">
      <c r="B8556" s="97"/>
    </row>
    <row r="8559" spans="2:2" x14ac:dyDescent="0.25">
      <c r="B8559" s="95"/>
    </row>
    <row r="8560" spans="2:2" x14ac:dyDescent="0.25">
      <c r="B8560" s="95"/>
    </row>
    <row r="8561" spans="2:2" x14ac:dyDescent="0.25">
      <c r="B8561" s="95"/>
    </row>
    <row r="8562" spans="2:2" x14ac:dyDescent="0.25">
      <c r="B8562" s="95"/>
    </row>
    <row r="8563" spans="2:2" x14ac:dyDescent="0.25">
      <c r="B8563" s="95"/>
    </row>
    <row r="8565" spans="2:2" x14ac:dyDescent="0.25">
      <c r="B8565" s="5"/>
    </row>
    <row r="8566" spans="2:2" x14ac:dyDescent="0.25">
      <c r="B8566" s="5"/>
    </row>
    <row r="8567" spans="2:2" x14ac:dyDescent="0.25">
      <c r="B8567" s="5"/>
    </row>
    <row r="8568" spans="2:2" x14ac:dyDescent="0.25">
      <c r="B8568" s="5"/>
    </row>
    <row r="8569" spans="2:2" x14ac:dyDescent="0.25">
      <c r="B8569" s="5"/>
    </row>
    <row r="8703" spans="2:2" x14ac:dyDescent="0.25">
      <c r="B8703" s="97"/>
    </row>
    <row r="8704" spans="2:2" x14ac:dyDescent="0.25">
      <c r="B8704" s="97"/>
    </row>
    <row r="8709" spans="2:2" x14ac:dyDescent="0.25">
      <c r="B8709" s="7"/>
    </row>
    <row r="8710" spans="2:2" x14ac:dyDescent="0.25">
      <c r="B8710" s="7"/>
    </row>
    <row r="8758" spans="2:2" x14ac:dyDescent="0.25">
      <c r="B8758" s="95"/>
    </row>
    <row r="8759" spans="2:2" x14ac:dyDescent="0.25">
      <c r="B8759" s="95"/>
    </row>
    <row r="8760" spans="2:2" x14ac:dyDescent="0.25">
      <c r="B8760" s="95"/>
    </row>
    <row r="8761" spans="2:2" x14ac:dyDescent="0.25">
      <c r="B8761" s="95"/>
    </row>
    <row r="8762" spans="2:2" x14ac:dyDescent="0.25">
      <c r="B8762" s="95"/>
    </row>
    <row r="8764" spans="2:2" x14ac:dyDescent="0.25">
      <c r="B8764" s="5"/>
    </row>
    <row r="8765" spans="2:2" x14ac:dyDescent="0.25">
      <c r="B8765" s="5"/>
    </row>
    <row r="8766" spans="2:2" x14ac:dyDescent="0.25">
      <c r="B8766" s="5"/>
    </row>
    <row r="8767" spans="2:2" x14ac:dyDescent="0.25">
      <c r="B8767" s="5"/>
    </row>
    <row r="8768" spans="2:2" x14ac:dyDescent="0.25">
      <c r="B8768" s="5"/>
    </row>
    <row r="8995" spans="2:2" x14ac:dyDescent="0.25">
      <c r="B8995" s="95"/>
    </row>
    <row r="8996" spans="2:2" x14ac:dyDescent="0.25">
      <c r="B8996" s="95"/>
    </row>
    <row r="8997" spans="2:2" x14ac:dyDescent="0.25">
      <c r="B8997" s="95"/>
    </row>
    <row r="8998" spans="2:2" x14ac:dyDescent="0.25">
      <c r="B8998" s="95"/>
    </row>
    <row r="8999" spans="2:2" x14ac:dyDescent="0.25">
      <c r="B8999" s="95"/>
    </row>
    <row r="9000" spans="2:2" x14ac:dyDescent="0.25">
      <c r="B9000" s="95"/>
    </row>
    <row r="9001" spans="2:2" x14ac:dyDescent="0.25">
      <c r="B9001" s="95"/>
    </row>
    <row r="9002" spans="2:2" x14ac:dyDescent="0.25">
      <c r="B9002" s="95"/>
    </row>
    <row r="9003" spans="2:2" x14ac:dyDescent="0.25">
      <c r="B9003" s="95"/>
    </row>
    <row r="9004" spans="2:2" x14ac:dyDescent="0.25">
      <c r="B9004" s="95"/>
    </row>
    <row r="9005" spans="2:2" x14ac:dyDescent="0.25">
      <c r="B9005" s="95"/>
    </row>
    <row r="9006" spans="2:2" x14ac:dyDescent="0.25">
      <c r="B9006" s="95"/>
    </row>
    <row r="9007" spans="2:2" x14ac:dyDescent="0.25">
      <c r="B9007" s="95"/>
    </row>
    <row r="9008" spans="2:2" x14ac:dyDescent="0.25">
      <c r="B9008" s="95"/>
    </row>
    <row r="9009" spans="2:2" x14ac:dyDescent="0.25">
      <c r="B9009" s="95"/>
    </row>
    <row r="9010" spans="2:2" x14ac:dyDescent="0.25">
      <c r="B9010" s="95"/>
    </row>
    <row r="9011" spans="2:2" x14ac:dyDescent="0.25">
      <c r="B9011" s="95"/>
    </row>
    <row r="9012" spans="2:2" x14ac:dyDescent="0.25">
      <c r="B9012" s="95"/>
    </row>
    <row r="9013" spans="2:2" x14ac:dyDescent="0.25">
      <c r="B9013" s="95"/>
    </row>
    <row r="9014" spans="2:2" x14ac:dyDescent="0.25">
      <c r="B9014" s="95"/>
    </row>
    <row r="9015" spans="2:2" x14ac:dyDescent="0.25">
      <c r="B9015" s="95"/>
    </row>
    <row r="9016" spans="2:2" x14ac:dyDescent="0.25">
      <c r="B9016" s="95"/>
    </row>
    <row r="9017" spans="2:2" x14ac:dyDescent="0.25">
      <c r="B9017" s="95"/>
    </row>
    <row r="9018" spans="2:2" x14ac:dyDescent="0.25">
      <c r="B9018" s="95"/>
    </row>
    <row r="9019" spans="2:2" x14ac:dyDescent="0.25">
      <c r="B9019" s="95"/>
    </row>
    <row r="9020" spans="2:2" x14ac:dyDescent="0.25">
      <c r="B9020" s="95"/>
    </row>
    <row r="9021" spans="2:2" x14ac:dyDescent="0.25">
      <c r="B9021" s="95"/>
    </row>
    <row r="9022" spans="2:2" x14ac:dyDescent="0.25">
      <c r="B9022" s="95"/>
    </row>
    <row r="9023" spans="2:2" x14ac:dyDescent="0.25">
      <c r="B9023" s="95"/>
    </row>
    <row r="9024" spans="2:2" x14ac:dyDescent="0.25">
      <c r="B9024" s="95"/>
    </row>
    <row r="9025" spans="2:2" x14ac:dyDescent="0.25">
      <c r="B9025" s="95"/>
    </row>
    <row r="9026" spans="2:2" x14ac:dyDescent="0.25">
      <c r="B9026" s="95"/>
    </row>
    <row r="9027" spans="2:2" x14ac:dyDescent="0.25">
      <c r="B9027" s="95"/>
    </row>
    <row r="9028" spans="2:2" x14ac:dyDescent="0.25">
      <c r="B9028" s="95"/>
    </row>
    <row r="9029" spans="2:2" x14ac:dyDescent="0.25">
      <c r="B9029" s="95"/>
    </row>
    <row r="9030" spans="2:2" x14ac:dyDescent="0.25">
      <c r="B9030" s="95"/>
    </row>
    <row r="9031" spans="2:2" x14ac:dyDescent="0.25">
      <c r="B9031" s="95"/>
    </row>
    <row r="9032" spans="2:2" x14ac:dyDescent="0.25">
      <c r="B9032" s="95"/>
    </row>
    <row r="9033" spans="2:2" x14ac:dyDescent="0.25">
      <c r="B9033" s="95"/>
    </row>
    <row r="9034" spans="2:2" x14ac:dyDescent="0.25">
      <c r="B9034" s="95"/>
    </row>
    <row r="9035" spans="2:2" x14ac:dyDescent="0.25">
      <c r="B9035" s="95"/>
    </row>
    <row r="9036" spans="2:2" x14ac:dyDescent="0.25">
      <c r="B9036" s="95"/>
    </row>
    <row r="9037" spans="2:2" x14ac:dyDescent="0.25">
      <c r="B9037" s="95"/>
    </row>
    <row r="9038" spans="2:2" x14ac:dyDescent="0.25">
      <c r="B9038" s="5"/>
    </row>
    <row r="9039" spans="2:2" x14ac:dyDescent="0.25">
      <c r="B9039" s="95"/>
    </row>
    <row r="9040" spans="2:2" x14ac:dyDescent="0.25">
      <c r="B9040" s="95"/>
    </row>
    <row r="9041" spans="2:2" x14ac:dyDescent="0.25">
      <c r="B9041" s="95"/>
    </row>
    <row r="9042" spans="2:2" x14ac:dyDescent="0.25">
      <c r="B9042" s="95"/>
    </row>
    <row r="9043" spans="2:2" x14ac:dyDescent="0.25">
      <c r="B9043" s="95"/>
    </row>
    <row r="9044" spans="2:2" x14ac:dyDescent="0.25">
      <c r="B9044" s="95"/>
    </row>
    <row r="9045" spans="2:2" x14ac:dyDescent="0.25">
      <c r="B9045" s="95"/>
    </row>
    <row r="9046" spans="2:2" x14ac:dyDescent="0.25">
      <c r="B9046" s="95"/>
    </row>
    <row r="9047" spans="2:2" x14ac:dyDescent="0.25">
      <c r="B9047" s="95"/>
    </row>
    <row r="9048" spans="2:2" x14ac:dyDescent="0.25">
      <c r="B9048" s="95"/>
    </row>
    <row r="9049" spans="2:2" x14ac:dyDescent="0.25">
      <c r="B9049" s="95"/>
    </row>
    <row r="9050" spans="2:2" x14ac:dyDescent="0.25">
      <c r="B9050" s="95"/>
    </row>
    <row r="9051" spans="2:2" x14ac:dyDescent="0.25">
      <c r="B9051" s="95"/>
    </row>
    <row r="9052" spans="2:2" x14ac:dyDescent="0.25">
      <c r="B9052" s="5"/>
    </row>
    <row r="9053" spans="2:2" x14ac:dyDescent="0.25">
      <c r="B9053" s="95"/>
    </row>
    <row r="9054" spans="2:2" x14ac:dyDescent="0.25">
      <c r="B9054" s="95"/>
    </row>
    <row r="9055" spans="2:2" x14ac:dyDescent="0.25">
      <c r="B9055" s="95"/>
    </row>
    <row r="9056" spans="2:2" x14ac:dyDescent="0.25">
      <c r="B9056" s="95"/>
    </row>
    <row r="9057" spans="2:2" x14ac:dyDescent="0.25">
      <c r="B9057" s="95"/>
    </row>
    <row r="9058" spans="2:2" x14ac:dyDescent="0.25">
      <c r="B9058" s="95"/>
    </row>
    <row r="9059" spans="2:2" x14ac:dyDescent="0.25">
      <c r="B9059" s="95"/>
    </row>
    <row r="9060" spans="2:2" x14ac:dyDescent="0.25">
      <c r="B9060" s="95"/>
    </row>
    <row r="9061" spans="2:2" x14ac:dyDescent="0.25">
      <c r="B9061" s="95"/>
    </row>
    <row r="9062" spans="2:2" x14ac:dyDescent="0.25">
      <c r="B9062" s="95"/>
    </row>
    <row r="9063" spans="2:2" x14ac:dyDescent="0.25">
      <c r="B9063" s="5"/>
    </row>
    <row r="9064" spans="2:2" x14ac:dyDescent="0.25">
      <c r="B9064" s="5"/>
    </row>
    <row r="9065" spans="2:2" x14ac:dyDescent="0.25">
      <c r="B9065" s="5"/>
    </row>
    <row r="9066" spans="2:2" x14ac:dyDescent="0.25">
      <c r="B9066" s="5"/>
    </row>
    <row r="9067" spans="2:2" x14ac:dyDescent="0.25">
      <c r="B9067" s="5"/>
    </row>
    <row r="9068" spans="2:2" x14ac:dyDescent="0.25">
      <c r="B9068" s="5"/>
    </row>
    <row r="9069" spans="2:2" x14ac:dyDescent="0.25">
      <c r="B9069" s="95"/>
    </row>
    <row r="9070" spans="2:2" x14ac:dyDescent="0.25">
      <c r="B9070" s="95"/>
    </row>
    <row r="9071" spans="2:2" x14ac:dyDescent="0.25">
      <c r="B9071" s="95"/>
    </row>
    <row r="9072" spans="2:2" x14ac:dyDescent="0.25">
      <c r="B9072" s="95"/>
    </row>
    <row r="9073" spans="2:2" x14ac:dyDescent="0.25">
      <c r="B9073" s="95"/>
    </row>
    <row r="9074" spans="2:2" x14ac:dyDescent="0.25">
      <c r="B9074" s="97"/>
    </row>
    <row r="9075" spans="2:2" x14ac:dyDescent="0.25">
      <c r="B9075" s="95"/>
    </row>
    <row r="9076" spans="2:2" x14ac:dyDescent="0.25">
      <c r="B9076" s="95"/>
    </row>
    <row r="9077" spans="2:2" x14ac:dyDescent="0.25">
      <c r="B9077" s="95"/>
    </row>
    <row r="9078" spans="2:2" x14ac:dyDescent="0.25">
      <c r="B9078" s="95"/>
    </row>
    <row r="9079" spans="2:2" x14ac:dyDescent="0.25">
      <c r="B9079" s="95"/>
    </row>
    <row r="9080" spans="2:2" x14ac:dyDescent="0.25">
      <c r="B9080" s="97"/>
    </row>
    <row r="9081" spans="2:2" x14ac:dyDescent="0.25">
      <c r="B9081" s="95"/>
    </row>
    <row r="9082" spans="2:2" x14ac:dyDescent="0.25">
      <c r="B9082" s="95"/>
    </row>
    <row r="9083" spans="2:2" x14ac:dyDescent="0.25">
      <c r="B9083" s="95"/>
    </row>
    <row r="9084" spans="2:2" x14ac:dyDescent="0.25">
      <c r="B9084" s="95"/>
    </row>
    <row r="9085" spans="2:2" x14ac:dyDescent="0.25">
      <c r="B9085" s="95"/>
    </row>
    <row r="9086" spans="2:2" x14ac:dyDescent="0.25">
      <c r="B9086" s="95"/>
    </row>
    <row r="9087" spans="2:2" x14ac:dyDescent="0.25">
      <c r="B9087" s="95"/>
    </row>
    <row r="9088" spans="2:2" x14ac:dyDescent="0.25">
      <c r="B9088" s="95"/>
    </row>
    <row r="9089" spans="2:2" x14ac:dyDescent="0.25">
      <c r="B9089" s="95"/>
    </row>
    <row r="9090" spans="2:2" x14ac:dyDescent="0.25">
      <c r="B9090" s="95"/>
    </row>
    <row r="9091" spans="2:2" x14ac:dyDescent="0.25">
      <c r="B9091" s="95"/>
    </row>
    <row r="9092" spans="2:2" x14ac:dyDescent="0.25">
      <c r="B9092" s="95"/>
    </row>
    <row r="9093" spans="2:2" x14ac:dyDescent="0.25">
      <c r="B9093" s="95"/>
    </row>
    <row r="9094" spans="2:2" x14ac:dyDescent="0.25">
      <c r="B9094" s="95"/>
    </row>
    <row r="9095" spans="2:2" x14ac:dyDescent="0.25">
      <c r="B9095" s="95"/>
    </row>
    <row r="9096" spans="2:2" x14ac:dyDescent="0.25">
      <c r="B9096" s="95"/>
    </row>
    <row r="9097" spans="2:2" x14ac:dyDescent="0.25">
      <c r="B9097" s="95"/>
    </row>
    <row r="9098" spans="2:2" x14ac:dyDescent="0.25">
      <c r="B9098" s="95"/>
    </row>
    <row r="9099" spans="2:2" x14ac:dyDescent="0.25">
      <c r="B9099" s="95"/>
    </row>
    <row r="9100" spans="2:2" x14ac:dyDescent="0.25">
      <c r="B9100" s="95"/>
    </row>
    <row r="9101" spans="2:2" x14ac:dyDescent="0.25">
      <c r="B9101" s="95"/>
    </row>
    <row r="9102" spans="2:2" x14ac:dyDescent="0.25">
      <c r="B9102" s="95"/>
    </row>
    <row r="9103" spans="2:2" x14ac:dyDescent="0.25">
      <c r="B9103" s="95"/>
    </row>
    <row r="9104" spans="2:2" x14ac:dyDescent="0.25">
      <c r="B9104" s="95"/>
    </row>
    <row r="9105" spans="2:2" x14ac:dyDescent="0.25">
      <c r="B9105" s="95"/>
    </row>
    <row r="9106" spans="2:2" x14ac:dyDescent="0.25">
      <c r="B9106" s="95"/>
    </row>
    <row r="9107" spans="2:2" x14ac:dyDescent="0.25">
      <c r="B9107" s="95"/>
    </row>
    <row r="9108" spans="2:2" x14ac:dyDescent="0.25">
      <c r="B9108" s="95"/>
    </row>
    <row r="9109" spans="2:2" x14ac:dyDescent="0.25">
      <c r="B9109" s="95"/>
    </row>
    <row r="9110" spans="2:2" x14ac:dyDescent="0.25">
      <c r="B9110" s="95"/>
    </row>
    <row r="9111" spans="2:2" x14ac:dyDescent="0.25">
      <c r="B9111" s="95"/>
    </row>
    <row r="9112" spans="2:2" x14ac:dyDescent="0.25">
      <c r="B9112" s="95"/>
    </row>
    <row r="9113" spans="2:2" x14ac:dyDescent="0.25">
      <c r="B9113" s="95"/>
    </row>
    <row r="9114" spans="2:2" x14ac:dyDescent="0.25">
      <c r="B9114" s="95"/>
    </row>
    <row r="9115" spans="2:2" x14ac:dyDescent="0.25">
      <c r="B9115" s="95"/>
    </row>
    <row r="9116" spans="2:2" x14ac:dyDescent="0.25">
      <c r="B9116" s="95"/>
    </row>
    <row r="9117" spans="2:2" x14ac:dyDescent="0.25">
      <c r="B9117" s="95"/>
    </row>
    <row r="9118" spans="2:2" x14ac:dyDescent="0.25">
      <c r="B9118" s="95"/>
    </row>
    <row r="9119" spans="2:2" x14ac:dyDescent="0.25">
      <c r="B9119" s="95"/>
    </row>
    <row r="9120" spans="2:2" x14ac:dyDescent="0.25">
      <c r="B9120" s="95"/>
    </row>
    <row r="9121" spans="2:2" x14ac:dyDescent="0.25">
      <c r="B9121" s="95"/>
    </row>
    <row r="9122" spans="2:2" x14ac:dyDescent="0.25">
      <c r="B9122" s="95"/>
    </row>
    <row r="9123" spans="2:2" x14ac:dyDescent="0.25">
      <c r="B9123" s="95"/>
    </row>
    <row r="9124" spans="2:2" x14ac:dyDescent="0.25">
      <c r="B9124" s="95"/>
    </row>
    <row r="9125" spans="2:2" x14ac:dyDescent="0.25">
      <c r="B9125" s="95"/>
    </row>
    <row r="9126" spans="2:2" x14ac:dyDescent="0.25">
      <c r="B9126" s="95"/>
    </row>
    <row r="9127" spans="2:2" x14ac:dyDescent="0.25">
      <c r="B9127" s="95"/>
    </row>
    <row r="9128" spans="2:2" x14ac:dyDescent="0.25">
      <c r="B9128" s="95"/>
    </row>
    <row r="9129" spans="2:2" x14ac:dyDescent="0.25">
      <c r="B9129" s="95"/>
    </row>
    <row r="9130" spans="2:2" x14ac:dyDescent="0.25">
      <c r="B9130" s="95"/>
    </row>
    <row r="9131" spans="2:2" x14ac:dyDescent="0.25">
      <c r="B9131" s="5"/>
    </row>
    <row r="9132" spans="2:2" x14ac:dyDescent="0.25">
      <c r="B9132" s="5"/>
    </row>
    <row r="9133" spans="2:2" x14ac:dyDescent="0.25">
      <c r="B9133" s="5"/>
    </row>
    <row r="9134" spans="2:2" x14ac:dyDescent="0.25">
      <c r="B9134" s="95"/>
    </row>
    <row r="9135" spans="2:2" x14ac:dyDescent="0.25">
      <c r="B9135" s="95"/>
    </row>
    <row r="9136" spans="2:2" x14ac:dyDescent="0.25">
      <c r="B9136" s="95"/>
    </row>
    <row r="9137" spans="2:2" x14ac:dyDescent="0.25">
      <c r="B9137" s="95"/>
    </row>
    <row r="9138" spans="2:2" x14ac:dyDescent="0.25">
      <c r="B9138" s="95"/>
    </row>
    <row r="9139" spans="2:2" x14ac:dyDescent="0.25">
      <c r="B9139" s="95"/>
    </row>
    <row r="9140" spans="2:2" x14ac:dyDescent="0.25">
      <c r="B9140" s="95"/>
    </row>
    <row r="9141" spans="2:2" x14ac:dyDescent="0.25">
      <c r="B9141" s="95"/>
    </row>
    <row r="9142" spans="2:2" x14ac:dyDescent="0.25">
      <c r="B9142" s="95"/>
    </row>
    <row r="9143" spans="2:2" x14ac:dyDescent="0.25">
      <c r="B9143" s="95"/>
    </row>
    <row r="9144" spans="2:2" x14ac:dyDescent="0.25">
      <c r="B9144" s="95"/>
    </row>
    <row r="9145" spans="2:2" x14ac:dyDescent="0.25">
      <c r="B9145" s="95"/>
    </row>
    <row r="9146" spans="2:2" x14ac:dyDescent="0.25">
      <c r="B9146" s="5"/>
    </row>
    <row r="9147" spans="2:2" x14ac:dyDescent="0.25">
      <c r="B9147" s="5"/>
    </row>
    <row r="9148" spans="2:2" x14ac:dyDescent="0.25">
      <c r="B9148" s="95"/>
    </row>
    <row r="9149" spans="2:2" x14ac:dyDescent="0.25">
      <c r="B9149" s="95"/>
    </row>
    <row r="9150" spans="2:2" x14ac:dyDescent="0.25">
      <c r="B9150" s="95"/>
    </row>
    <row r="9151" spans="2:2" x14ac:dyDescent="0.25">
      <c r="B9151" s="95"/>
    </row>
    <row r="9152" spans="2:2" x14ac:dyDescent="0.25">
      <c r="B9152" s="95"/>
    </row>
    <row r="9153" spans="2:2" x14ac:dyDescent="0.25">
      <c r="B9153" s="95"/>
    </row>
    <row r="9154" spans="2:2" x14ac:dyDescent="0.25">
      <c r="B9154" s="97"/>
    </row>
    <row r="9155" spans="2:2" x14ac:dyDescent="0.25">
      <c r="B9155" s="5"/>
    </row>
    <row r="9156" spans="2:2" x14ac:dyDescent="0.25">
      <c r="B9156" s="5"/>
    </row>
    <row r="9157" spans="2:2" x14ac:dyDescent="0.25">
      <c r="B9157" s="95"/>
    </row>
    <row r="9158" spans="2:2" x14ac:dyDescent="0.25">
      <c r="B9158" s="95"/>
    </row>
    <row r="9159" spans="2:2" x14ac:dyDescent="0.25">
      <c r="B9159" s="95"/>
    </row>
    <row r="9160" spans="2:2" x14ac:dyDescent="0.25">
      <c r="B9160" s="95"/>
    </row>
    <row r="9161" spans="2:2" x14ac:dyDescent="0.25">
      <c r="B9161" s="95"/>
    </row>
    <row r="9162" spans="2:2" x14ac:dyDescent="0.25">
      <c r="B9162" s="95"/>
    </row>
    <row r="9163" spans="2:2" x14ac:dyDescent="0.25">
      <c r="B9163" s="95"/>
    </row>
    <row r="9164" spans="2:2" x14ac:dyDescent="0.25">
      <c r="B9164" s="95"/>
    </row>
    <row r="9165" spans="2:2" x14ac:dyDescent="0.25">
      <c r="B9165" s="95"/>
    </row>
    <row r="9166" spans="2:2" x14ac:dyDescent="0.25">
      <c r="B9166" s="95"/>
    </row>
    <row r="9167" spans="2:2" x14ac:dyDescent="0.25">
      <c r="B9167" s="95"/>
    </row>
    <row r="9168" spans="2:2" x14ac:dyDescent="0.25">
      <c r="B9168" s="95"/>
    </row>
    <row r="9169" spans="2:2" x14ac:dyDescent="0.25">
      <c r="B9169" s="95"/>
    </row>
    <row r="9170" spans="2:2" x14ac:dyDescent="0.25">
      <c r="B9170" s="95"/>
    </row>
    <row r="9171" spans="2:2" x14ac:dyDescent="0.25">
      <c r="B9171" s="95"/>
    </row>
    <row r="9172" spans="2:2" x14ac:dyDescent="0.25">
      <c r="B9172" s="95"/>
    </row>
    <row r="9173" spans="2:2" x14ac:dyDescent="0.25">
      <c r="B9173" s="95"/>
    </row>
    <row r="9174" spans="2:2" x14ac:dyDescent="0.25">
      <c r="B9174" s="95"/>
    </row>
    <row r="9175" spans="2:2" x14ac:dyDescent="0.25">
      <c r="B9175" s="95"/>
    </row>
    <row r="9176" spans="2:2" x14ac:dyDescent="0.25">
      <c r="B9176" s="95"/>
    </row>
    <row r="9177" spans="2:2" x14ac:dyDescent="0.25">
      <c r="B9177" s="95"/>
    </row>
    <row r="9178" spans="2:2" x14ac:dyDescent="0.25">
      <c r="B9178" s="95"/>
    </row>
    <row r="9179" spans="2:2" x14ac:dyDescent="0.25">
      <c r="B9179" s="95"/>
    </row>
    <row r="9180" spans="2:2" x14ac:dyDescent="0.25">
      <c r="B9180" s="95"/>
    </row>
    <row r="9181" spans="2:2" x14ac:dyDescent="0.25">
      <c r="B9181" s="95"/>
    </row>
    <row r="9182" spans="2:2" x14ac:dyDescent="0.25">
      <c r="B9182" s="95"/>
    </row>
    <row r="9183" spans="2:2" x14ac:dyDescent="0.25">
      <c r="B9183" s="95"/>
    </row>
    <row r="9184" spans="2:2" x14ac:dyDescent="0.25">
      <c r="B9184" s="95"/>
    </row>
    <row r="9185" spans="2:2" x14ac:dyDescent="0.25">
      <c r="B9185" s="95"/>
    </row>
    <row r="9186" spans="2:2" x14ac:dyDescent="0.25">
      <c r="B9186" s="95"/>
    </row>
    <row r="9187" spans="2:2" x14ac:dyDescent="0.25">
      <c r="B9187" s="95"/>
    </row>
    <row r="9188" spans="2:2" x14ac:dyDescent="0.25">
      <c r="B9188" s="95"/>
    </row>
    <row r="9189" spans="2:2" x14ac:dyDescent="0.25">
      <c r="B9189" s="95"/>
    </row>
    <row r="9190" spans="2:2" x14ac:dyDescent="0.25">
      <c r="B9190" s="95"/>
    </row>
    <row r="9191" spans="2:2" x14ac:dyDescent="0.25">
      <c r="B9191" s="95"/>
    </row>
    <row r="9192" spans="2:2" x14ac:dyDescent="0.25">
      <c r="B9192" s="95"/>
    </row>
    <row r="9193" spans="2:2" x14ac:dyDescent="0.25">
      <c r="B9193" s="95"/>
    </row>
    <row r="9194" spans="2:2" x14ac:dyDescent="0.25">
      <c r="B9194" s="95"/>
    </row>
    <row r="9195" spans="2:2" x14ac:dyDescent="0.25">
      <c r="B9195" s="95"/>
    </row>
    <row r="9196" spans="2:2" x14ac:dyDescent="0.25">
      <c r="B9196" s="95"/>
    </row>
    <row r="9197" spans="2:2" x14ac:dyDescent="0.25">
      <c r="B9197" s="95"/>
    </row>
    <row r="9198" spans="2:2" x14ac:dyDescent="0.25">
      <c r="B9198" s="95"/>
    </row>
    <row r="9199" spans="2:2" x14ac:dyDescent="0.25">
      <c r="B9199" s="95"/>
    </row>
    <row r="9200" spans="2:2" x14ac:dyDescent="0.25">
      <c r="B9200" s="95"/>
    </row>
    <row r="9201" spans="2:2" x14ac:dyDescent="0.25">
      <c r="B9201" s="95"/>
    </row>
    <row r="9202" spans="2:2" x14ac:dyDescent="0.25">
      <c r="B9202" s="95"/>
    </row>
    <row r="9203" spans="2:2" x14ac:dyDescent="0.25">
      <c r="B9203" s="95"/>
    </row>
    <row r="9204" spans="2:2" x14ac:dyDescent="0.25">
      <c r="B9204" s="95"/>
    </row>
    <row r="9205" spans="2:2" x14ac:dyDescent="0.25">
      <c r="B9205" s="95"/>
    </row>
    <row r="9206" spans="2:2" x14ac:dyDescent="0.25">
      <c r="B9206" s="95"/>
    </row>
    <row r="9207" spans="2:2" x14ac:dyDescent="0.25">
      <c r="B9207" s="95"/>
    </row>
    <row r="9208" spans="2:2" x14ac:dyDescent="0.25">
      <c r="B9208" s="95"/>
    </row>
    <row r="9209" spans="2:2" x14ac:dyDescent="0.25">
      <c r="B9209" s="95"/>
    </row>
    <row r="9210" spans="2:2" x14ac:dyDescent="0.25">
      <c r="B9210" s="95"/>
    </row>
    <row r="9211" spans="2:2" x14ac:dyDescent="0.25">
      <c r="B9211" s="95"/>
    </row>
    <row r="9212" spans="2:2" x14ac:dyDescent="0.25">
      <c r="B9212" s="95"/>
    </row>
    <row r="9213" spans="2:2" x14ac:dyDescent="0.25">
      <c r="B9213" s="95"/>
    </row>
    <row r="9214" spans="2:2" x14ac:dyDescent="0.25">
      <c r="B9214" s="95"/>
    </row>
    <row r="9215" spans="2:2" x14ac:dyDescent="0.25">
      <c r="B9215" s="95"/>
    </row>
    <row r="9216" spans="2:2" x14ac:dyDescent="0.25">
      <c r="B9216" s="95"/>
    </row>
    <row r="9217" spans="2:2" x14ac:dyDescent="0.25">
      <c r="B9217" s="95"/>
    </row>
    <row r="9218" spans="2:2" x14ac:dyDescent="0.25">
      <c r="B9218" s="95"/>
    </row>
    <row r="9219" spans="2:2" x14ac:dyDescent="0.25">
      <c r="B9219" s="95"/>
    </row>
    <row r="9220" spans="2:2" x14ac:dyDescent="0.25">
      <c r="B9220" s="95"/>
    </row>
    <row r="9221" spans="2:2" x14ac:dyDescent="0.25">
      <c r="B9221" s="95"/>
    </row>
    <row r="9222" spans="2:2" x14ac:dyDescent="0.25">
      <c r="B9222" s="95"/>
    </row>
    <row r="9223" spans="2:2" x14ac:dyDescent="0.25">
      <c r="B9223" s="95"/>
    </row>
    <row r="9224" spans="2:2" x14ac:dyDescent="0.25">
      <c r="B9224" s="95"/>
    </row>
    <row r="9225" spans="2:2" x14ac:dyDescent="0.25">
      <c r="B9225" s="95"/>
    </row>
    <row r="9226" spans="2:2" x14ac:dyDescent="0.25">
      <c r="B9226" s="95"/>
    </row>
    <row r="9227" spans="2:2" x14ac:dyDescent="0.25">
      <c r="B9227" s="95"/>
    </row>
    <row r="9228" spans="2:2" x14ac:dyDescent="0.25">
      <c r="B9228" s="95"/>
    </row>
    <row r="9229" spans="2:2" x14ac:dyDescent="0.25">
      <c r="B9229" s="95"/>
    </row>
    <row r="9230" spans="2:2" x14ac:dyDescent="0.25">
      <c r="B9230" s="95"/>
    </row>
    <row r="9231" spans="2:2" x14ac:dyDescent="0.25">
      <c r="B9231" s="95"/>
    </row>
    <row r="9232" spans="2:2" x14ac:dyDescent="0.25">
      <c r="B9232" s="95"/>
    </row>
    <row r="9233" spans="2:2" x14ac:dyDescent="0.25">
      <c r="B9233" s="95"/>
    </row>
    <row r="9234" spans="2:2" x14ac:dyDescent="0.25">
      <c r="B9234" s="95"/>
    </row>
    <row r="9235" spans="2:2" x14ac:dyDescent="0.25">
      <c r="B9235" s="95"/>
    </row>
    <row r="9236" spans="2:2" x14ac:dyDescent="0.25">
      <c r="B9236" s="95"/>
    </row>
    <row r="9237" spans="2:2" x14ac:dyDescent="0.25">
      <c r="B9237" s="95"/>
    </row>
    <row r="9238" spans="2:2" x14ac:dyDescent="0.25">
      <c r="B9238" s="95"/>
    </row>
    <row r="9239" spans="2:2" x14ac:dyDescent="0.25">
      <c r="B9239" s="95"/>
    </row>
    <row r="9240" spans="2:2" x14ac:dyDescent="0.25">
      <c r="B9240" s="95"/>
    </row>
    <row r="9241" spans="2:2" x14ac:dyDescent="0.25">
      <c r="B9241" s="95"/>
    </row>
    <row r="9242" spans="2:2" x14ac:dyDescent="0.25">
      <c r="B9242" s="95"/>
    </row>
    <row r="9243" spans="2:2" x14ac:dyDescent="0.25">
      <c r="B9243" s="95"/>
    </row>
    <row r="9244" spans="2:2" x14ac:dyDescent="0.25">
      <c r="B9244" s="95"/>
    </row>
    <row r="9245" spans="2:2" x14ac:dyDescent="0.25">
      <c r="B9245" s="95"/>
    </row>
    <row r="9246" spans="2:2" x14ac:dyDescent="0.25">
      <c r="B9246" s="95"/>
    </row>
    <row r="9247" spans="2:2" x14ac:dyDescent="0.25">
      <c r="B9247" s="95"/>
    </row>
    <row r="9248" spans="2:2" x14ac:dyDescent="0.25">
      <c r="B9248" s="95"/>
    </row>
    <row r="9249" spans="2:2" x14ac:dyDescent="0.25">
      <c r="B9249" s="95"/>
    </row>
    <row r="9250" spans="2:2" x14ac:dyDescent="0.25">
      <c r="B9250" s="95"/>
    </row>
    <row r="9251" spans="2:2" x14ac:dyDescent="0.25">
      <c r="B9251" s="95"/>
    </row>
    <row r="9252" spans="2:2" x14ac:dyDescent="0.25">
      <c r="B9252" s="95"/>
    </row>
    <row r="9253" spans="2:2" x14ac:dyDescent="0.25">
      <c r="B9253" s="95"/>
    </row>
    <row r="9254" spans="2:2" x14ac:dyDescent="0.25">
      <c r="B9254" s="95"/>
    </row>
    <row r="9255" spans="2:2" x14ac:dyDescent="0.25">
      <c r="B9255" s="5"/>
    </row>
    <row r="9256" spans="2:2" x14ac:dyDescent="0.25">
      <c r="B9256" s="95"/>
    </row>
    <row r="9257" spans="2:2" x14ac:dyDescent="0.25">
      <c r="B9257" s="95"/>
    </row>
    <row r="9258" spans="2:2" x14ac:dyDescent="0.25">
      <c r="B9258" s="95"/>
    </row>
    <row r="9259" spans="2:2" x14ac:dyDescent="0.25">
      <c r="B9259" s="95"/>
    </row>
    <row r="9260" spans="2:2" x14ac:dyDescent="0.25">
      <c r="B9260" s="5"/>
    </row>
    <row r="9262" spans="2:2" x14ac:dyDescent="0.25">
      <c r="B9262" s="95"/>
    </row>
    <row r="9263" spans="2:2" x14ac:dyDescent="0.25">
      <c r="B9263" s="5"/>
    </row>
    <row r="9264" spans="2:2" x14ac:dyDescent="0.25">
      <c r="B9264" s="95"/>
    </row>
    <row r="9265" spans="2:2" x14ac:dyDescent="0.25">
      <c r="B9265" s="95"/>
    </row>
    <row r="9266" spans="2:2" x14ac:dyDescent="0.25">
      <c r="B9266" s="95"/>
    </row>
    <row r="9267" spans="2:2" x14ac:dyDescent="0.25">
      <c r="B9267" s="95"/>
    </row>
    <row r="9268" spans="2:2" x14ac:dyDescent="0.25">
      <c r="B9268" s="95"/>
    </row>
    <row r="9269" spans="2:2" x14ac:dyDescent="0.25">
      <c r="B9269" s="95"/>
    </row>
    <row r="9270" spans="2:2" x14ac:dyDescent="0.25">
      <c r="B9270" s="95"/>
    </row>
    <row r="9271" spans="2:2" x14ac:dyDescent="0.25">
      <c r="B9271" s="95"/>
    </row>
    <row r="9272" spans="2:2" x14ac:dyDescent="0.25">
      <c r="B9272" s="95"/>
    </row>
    <row r="9273" spans="2:2" x14ac:dyDescent="0.25">
      <c r="B9273" s="95"/>
    </row>
    <row r="9274" spans="2:2" x14ac:dyDescent="0.25">
      <c r="B9274" s="95"/>
    </row>
    <row r="9275" spans="2:2" x14ac:dyDescent="0.25">
      <c r="B9275" s="95"/>
    </row>
    <row r="9276" spans="2:2" x14ac:dyDescent="0.25">
      <c r="B9276" s="95"/>
    </row>
    <row r="9277" spans="2:2" x14ac:dyDescent="0.25">
      <c r="B9277" s="95"/>
    </row>
    <row r="9278" spans="2:2" x14ac:dyDescent="0.25">
      <c r="B9278" s="95"/>
    </row>
    <row r="9279" spans="2:2" x14ac:dyDescent="0.25">
      <c r="B9279" s="95"/>
    </row>
    <row r="9280" spans="2:2" x14ac:dyDescent="0.25">
      <c r="B9280" s="95"/>
    </row>
    <row r="9281" spans="2:2" x14ac:dyDescent="0.25">
      <c r="B9281" s="95"/>
    </row>
    <row r="9282" spans="2:2" x14ac:dyDescent="0.25">
      <c r="B9282" s="95"/>
    </row>
    <row r="9283" spans="2:2" x14ac:dyDescent="0.25">
      <c r="B9283" s="95"/>
    </row>
    <row r="9284" spans="2:2" x14ac:dyDescent="0.25">
      <c r="B9284" s="95"/>
    </row>
    <row r="9285" spans="2:2" x14ac:dyDescent="0.25">
      <c r="B9285" s="95"/>
    </row>
    <row r="9286" spans="2:2" x14ac:dyDescent="0.25">
      <c r="B9286" s="95"/>
    </row>
    <row r="9287" spans="2:2" x14ac:dyDescent="0.25">
      <c r="B9287" s="95"/>
    </row>
    <row r="9288" spans="2:2" x14ac:dyDescent="0.25">
      <c r="B9288" s="95"/>
    </row>
    <row r="9289" spans="2:2" x14ac:dyDescent="0.25">
      <c r="B9289" s="95"/>
    </row>
    <row r="9290" spans="2:2" x14ac:dyDescent="0.25">
      <c r="B9290" s="95"/>
    </row>
    <row r="9291" spans="2:2" x14ac:dyDescent="0.25">
      <c r="B9291" s="95"/>
    </row>
    <row r="9292" spans="2:2" x14ac:dyDescent="0.25">
      <c r="B9292" s="95"/>
    </row>
    <row r="9293" spans="2:2" x14ac:dyDescent="0.25">
      <c r="B9293" s="95"/>
    </row>
    <row r="9294" spans="2:2" x14ac:dyDescent="0.25">
      <c r="B9294" s="95"/>
    </row>
    <row r="9295" spans="2:2" x14ac:dyDescent="0.25">
      <c r="B9295" s="95"/>
    </row>
    <row r="9296" spans="2:2" x14ac:dyDescent="0.25">
      <c r="B9296" s="95"/>
    </row>
    <row r="9297" spans="2:2" x14ac:dyDescent="0.25">
      <c r="B9297" s="95"/>
    </row>
    <row r="9298" spans="2:2" x14ac:dyDescent="0.25">
      <c r="B9298" s="95"/>
    </row>
    <row r="9299" spans="2:2" x14ac:dyDescent="0.25">
      <c r="B9299" s="95"/>
    </row>
    <row r="9300" spans="2:2" x14ac:dyDescent="0.25">
      <c r="B9300" s="95"/>
    </row>
    <row r="9301" spans="2:2" x14ac:dyDescent="0.25">
      <c r="B9301" s="95"/>
    </row>
    <row r="9302" spans="2:2" x14ac:dyDescent="0.25">
      <c r="B9302" s="95"/>
    </row>
    <row r="9303" spans="2:2" x14ac:dyDescent="0.25">
      <c r="B9303" s="5"/>
    </row>
    <row r="9304" spans="2:2" x14ac:dyDescent="0.25">
      <c r="B9304" s="95"/>
    </row>
    <row r="9305" spans="2:2" x14ac:dyDescent="0.25">
      <c r="B9305" s="95"/>
    </row>
    <row r="9306" spans="2:2" x14ac:dyDescent="0.25">
      <c r="B9306" s="5"/>
    </row>
    <row r="9307" spans="2:2" x14ac:dyDescent="0.25">
      <c r="B9307" s="5"/>
    </row>
    <row r="9308" spans="2:2" x14ac:dyDescent="0.25">
      <c r="B9308" s="95"/>
    </row>
    <row r="9309" spans="2:2" x14ac:dyDescent="0.25">
      <c r="B9309" s="95"/>
    </row>
    <row r="9310" spans="2:2" x14ac:dyDescent="0.25">
      <c r="B9310" s="95"/>
    </row>
    <row r="9311" spans="2:2" x14ac:dyDescent="0.25">
      <c r="B9311" s="95"/>
    </row>
    <row r="9312" spans="2:2" x14ac:dyDescent="0.25">
      <c r="B9312" s="95"/>
    </row>
    <row r="9313" spans="2:2" x14ac:dyDescent="0.25">
      <c r="B9313" s="95"/>
    </row>
    <row r="9314" spans="2:2" x14ac:dyDescent="0.25">
      <c r="B9314" s="95"/>
    </row>
    <row r="9315" spans="2:2" x14ac:dyDescent="0.25">
      <c r="B9315" s="95"/>
    </row>
    <row r="9316" spans="2:2" x14ac:dyDescent="0.25">
      <c r="B9316" s="95"/>
    </row>
    <row r="9317" spans="2:2" x14ac:dyDescent="0.25">
      <c r="B9317" s="95"/>
    </row>
    <row r="9318" spans="2:2" x14ac:dyDescent="0.25">
      <c r="B9318" s="95"/>
    </row>
    <row r="9319" spans="2:2" x14ac:dyDescent="0.25">
      <c r="B9319" s="95"/>
    </row>
    <row r="9320" spans="2:2" x14ac:dyDescent="0.25">
      <c r="B9320" s="95"/>
    </row>
    <row r="9321" spans="2:2" x14ac:dyDescent="0.25">
      <c r="B9321" s="95"/>
    </row>
    <row r="9322" spans="2:2" x14ac:dyDescent="0.25">
      <c r="B9322" s="95"/>
    </row>
    <row r="9323" spans="2:2" x14ac:dyDescent="0.25">
      <c r="B9323" s="95"/>
    </row>
    <row r="9324" spans="2:2" x14ac:dyDescent="0.25">
      <c r="B9324" s="95"/>
    </row>
    <row r="9325" spans="2:2" x14ac:dyDescent="0.25">
      <c r="B9325" s="95"/>
    </row>
    <row r="9326" spans="2:2" x14ac:dyDescent="0.25">
      <c r="B9326" s="95"/>
    </row>
    <row r="9327" spans="2:2" x14ac:dyDescent="0.25">
      <c r="B9327" s="95"/>
    </row>
    <row r="9328" spans="2:2" x14ac:dyDescent="0.25">
      <c r="B9328" s="95"/>
    </row>
    <row r="9329" spans="2:2" x14ac:dyDescent="0.25">
      <c r="B9329" s="95"/>
    </row>
    <row r="9330" spans="2:2" x14ac:dyDescent="0.25">
      <c r="B9330" s="95"/>
    </row>
    <row r="9331" spans="2:2" x14ac:dyDescent="0.25">
      <c r="B9331" s="95"/>
    </row>
    <row r="9332" spans="2:2" x14ac:dyDescent="0.25">
      <c r="B9332" s="95"/>
    </row>
    <row r="9333" spans="2:2" x14ac:dyDescent="0.25">
      <c r="B9333" s="95"/>
    </row>
    <row r="9334" spans="2:2" x14ac:dyDescent="0.25">
      <c r="B9334" s="5"/>
    </row>
    <row r="9335" spans="2:2" x14ac:dyDescent="0.25">
      <c r="B9335" s="95"/>
    </row>
    <row r="9336" spans="2:2" x14ac:dyDescent="0.25">
      <c r="B9336" s="95"/>
    </row>
    <row r="9337" spans="2:2" x14ac:dyDescent="0.25">
      <c r="B9337" s="95"/>
    </row>
    <row r="9338" spans="2:2" x14ac:dyDescent="0.25">
      <c r="B9338" s="95"/>
    </row>
    <row r="9339" spans="2:2" x14ac:dyDescent="0.25">
      <c r="B9339" s="95"/>
    </row>
    <row r="9340" spans="2:2" x14ac:dyDescent="0.25">
      <c r="B9340" s="95"/>
    </row>
    <row r="9341" spans="2:2" x14ac:dyDescent="0.25">
      <c r="B9341" s="95"/>
    </row>
    <row r="9342" spans="2:2" x14ac:dyDescent="0.25">
      <c r="B9342" s="95"/>
    </row>
    <row r="9343" spans="2:2" x14ac:dyDescent="0.25">
      <c r="B9343" s="95"/>
    </row>
    <row r="9344" spans="2:2" x14ac:dyDescent="0.25">
      <c r="B9344" s="95"/>
    </row>
    <row r="9345" spans="2:2" x14ac:dyDescent="0.25">
      <c r="B9345" s="95"/>
    </row>
    <row r="9346" spans="2:2" x14ac:dyDescent="0.25">
      <c r="B9346" s="95"/>
    </row>
    <row r="9347" spans="2:2" x14ac:dyDescent="0.25">
      <c r="B9347" s="95"/>
    </row>
    <row r="9348" spans="2:2" x14ac:dyDescent="0.25">
      <c r="B9348" s="95"/>
    </row>
    <row r="9349" spans="2:2" x14ac:dyDescent="0.25">
      <c r="B9349" s="95"/>
    </row>
    <row r="9350" spans="2:2" x14ac:dyDescent="0.25">
      <c r="B9350" s="95"/>
    </row>
    <row r="9351" spans="2:2" x14ac:dyDescent="0.25">
      <c r="B9351" s="95"/>
    </row>
    <row r="9352" spans="2:2" x14ac:dyDescent="0.25">
      <c r="B9352" s="95"/>
    </row>
    <row r="9353" spans="2:2" x14ac:dyDescent="0.25">
      <c r="B9353" s="95"/>
    </row>
    <row r="9354" spans="2:2" x14ac:dyDescent="0.25">
      <c r="B9354" s="95"/>
    </row>
    <row r="9355" spans="2:2" x14ac:dyDescent="0.25">
      <c r="B9355" s="95"/>
    </row>
    <row r="9356" spans="2:2" x14ac:dyDescent="0.25">
      <c r="B9356" s="95"/>
    </row>
    <row r="9357" spans="2:2" x14ac:dyDescent="0.25">
      <c r="B9357" s="95"/>
    </row>
    <row r="9358" spans="2:2" x14ac:dyDescent="0.25">
      <c r="B9358" s="95"/>
    </row>
    <row r="9359" spans="2:2" x14ac:dyDescent="0.25">
      <c r="B9359" s="95"/>
    </row>
    <row r="9360" spans="2:2" x14ac:dyDescent="0.25">
      <c r="B9360" s="95"/>
    </row>
    <row r="9361" spans="2:2" x14ac:dyDescent="0.25">
      <c r="B9361" s="95"/>
    </row>
    <row r="9362" spans="2:2" x14ac:dyDescent="0.25">
      <c r="B9362" s="95"/>
    </row>
    <row r="9363" spans="2:2" x14ac:dyDescent="0.25">
      <c r="B9363" s="95"/>
    </row>
    <row r="9364" spans="2:2" x14ac:dyDescent="0.25">
      <c r="B9364" s="95"/>
    </row>
    <row r="9365" spans="2:2" x14ac:dyDescent="0.25">
      <c r="B9365" s="95"/>
    </row>
    <row r="9366" spans="2:2" x14ac:dyDescent="0.25">
      <c r="B9366" s="95"/>
    </row>
    <row r="9367" spans="2:2" x14ac:dyDescent="0.25">
      <c r="B9367" s="95"/>
    </row>
    <row r="9368" spans="2:2" x14ac:dyDescent="0.25">
      <c r="B9368" s="95"/>
    </row>
    <row r="9369" spans="2:2" x14ac:dyDescent="0.25">
      <c r="B9369" s="95"/>
    </row>
    <row r="9370" spans="2:2" x14ac:dyDescent="0.25">
      <c r="B9370" s="95"/>
    </row>
    <row r="9371" spans="2:2" x14ac:dyDescent="0.25">
      <c r="B9371" s="95"/>
    </row>
    <row r="9372" spans="2:2" x14ac:dyDescent="0.25">
      <c r="B9372" s="95"/>
    </row>
    <row r="9373" spans="2:2" x14ac:dyDescent="0.25">
      <c r="B9373" s="95"/>
    </row>
    <row r="9374" spans="2:2" x14ac:dyDescent="0.25">
      <c r="B9374" s="95"/>
    </row>
    <row r="9375" spans="2:2" x14ac:dyDescent="0.25">
      <c r="B9375" s="95"/>
    </row>
    <row r="9376" spans="2:2" x14ac:dyDescent="0.25">
      <c r="B9376" s="5"/>
    </row>
    <row r="9377" spans="2:2" x14ac:dyDescent="0.25">
      <c r="B9377" s="5"/>
    </row>
    <row r="9378" spans="2:2" x14ac:dyDescent="0.25">
      <c r="B9378" s="5"/>
    </row>
    <row r="9379" spans="2:2" x14ac:dyDescent="0.25">
      <c r="B9379" s="5"/>
    </row>
    <row r="9380" spans="2:2" x14ac:dyDescent="0.25">
      <c r="B9380" s="5"/>
    </row>
    <row r="9381" spans="2:2" x14ac:dyDescent="0.25">
      <c r="B9381" s="5"/>
    </row>
    <row r="9396" spans="2:2" x14ac:dyDescent="0.25">
      <c r="B9396" s="97"/>
    </row>
    <row r="9400" spans="2:2" x14ac:dyDescent="0.25">
      <c r="B9400" s="97"/>
    </row>
    <row r="9402" spans="2:2" x14ac:dyDescent="0.25">
      <c r="B9402" s="7"/>
    </row>
    <row r="9406" spans="2:2" x14ac:dyDescent="0.25">
      <c r="B9406" s="7"/>
    </row>
    <row r="9607" spans="2:2" x14ac:dyDescent="0.25">
      <c r="B9607" s="97"/>
    </row>
    <row r="9608" spans="2:2" x14ac:dyDescent="0.25">
      <c r="B9608" s="97"/>
    </row>
    <row r="9613" spans="2:2" x14ac:dyDescent="0.25">
      <c r="B9613" s="7"/>
    </row>
    <row r="9614" spans="2:2" x14ac:dyDescent="0.25">
      <c r="B9614" s="7"/>
    </row>
    <row r="9863" spans="2:2" x14ac:dyDescent="0.25">
      <c r="B9863" s="97"/>
    </row>
    <row r="9869" spans="2:2" x14ac:dyDescent="0.25">
      <c r="B9869" s="7"/>
    </row>
    <row r="9970" spans="2:2" x14ac:dyDescent="0.25">
      <c r="B9970" s="97"/>
    </row>
    <row r="9976" spans="2:2" x14ac:dyDescent="0.25">
      <c r="B9976" s="7"/>
    </row>
    <row r="10081" spans="1:2" x14ac:dyDescent="0.25">
      <c r="A10081" s="87"/>
      <c r="B10081" s="87"/>
    </row>
    <row r="10087" spans="1:2" x14ac:dyDescent="0.25">
      <c r="A10087"/>
      <c r="B10087"/>
    </row>
    <row r="10241" spans="2:2" x14ac:dyDescent="0.25">
      <c r="B10241" s="97"/>
    </row>
    <row r="10242" spans="2:2" x14ac:dyDescent="0.25">
      <c r="B10242" s="97"/>
    </row>
    <row r="10247" spans="2:2" x14ac:dyDescent="0.25">
      <c r="B10247" s="7"/>
    </row>
    <row r="10248" spans="2:2" x14ac:dyDescent="0.25">
      <c r="B10248" s="7"/>
    </row>
    <row r="10253" spans="2:2" x14ac:dyDescent="0.25">
      <c r="B10253" s="97"/>
    </row>
    <row r="10257" spans="2:2" x14ac:dyDescent="0.25">
      <c r="B10257" s="97"/>
    </row>
    <row r="10258" spans="2:2" x14ac:dyDescent="0.25">
      <c r="B10258" s="97"/>
    </row>
    <row r="10259" spans="2:2" x14ac:dyDescent="0.25">
      <c r="B10259" s="7"/>
    </row>
    <row r="10263" spans="2:2" x14ac:dyDescent="0.25">
      <c r="B10263" s="7"/>
    </row>
    <row r="10264" spans="2:2" x14ac:dyDescent="0.25">
      <c r="B10264" s="7"/>
    </row>
    <row r="10328" spans="2:2" x14ac:dyDescent="0.25">
      <c r="B10328" s="97"/>
    </row>
    <row r="10334" spans="2:2" x14ac:dyDescent="0.25">
      <c r="B10334" s="7"/>
    </row>
    <row r="10340" spans="2:2" x14ac:dyDescent="0.25">
      <c r="B10340" s="97"/>
    </row>
    <row r="10346" spans="2:2" x14ac:dyDescent="0.25">
      <c r="B10346" s="7"/>
    </row>
    <row r="10377" spans="2:2" x14ac:dyDescent="0.25">
      <c r="B10377" s="97"/>
    </row>
    <row r="10383" spans="2:2" x14ac:dyDescent="0.25">
      <c r="B10383" s="7"/>
    </row>
    <row r="10410" spans="2:2" x14ac:dyDescent="0.25">
      <c r="B10410" s="97"/>
    </row>
    <row r="10411" spans="2:2" x14ac:dyDescent="0.25">
      <c r="B10411" s="95"/>
    </row>
    <row r="10412" spans="2:2" x14ac:dyDescent="0.25">
      <c r="B10412" s="95"/>
    </row>
    <row r="10413" spans="2:2" x14ac:dyDescent="0.25">
      <c r="B10413" s="95"/>
    </row>
    <row r="10414" spans="2:2" x14ac:dyDescent="0.25">
      <c r="B10414" s="95"/>
    </row>
    <row r="10415" spans="2:2" x14ac:dyDescent="0.25">
      <c r="B10415" s="95"/>
    </row>
    <row r="10416" spans="2:2" x14ac:dyDescent="0.25">
      <c r="B10416" s="95"/>
    </row>
    <row r="10417" spans="2:2" x14ac:dyDescent="0.25">
      <c r="B10417" s="95"/>
    </row>
    <row r="10418" spans="2:2" x14ac:dyDescent="0.25">
      <c r="B10418" s="95"/>
    </row>
    <row r="10419" spans="2:2" x14ac:dyDescent="0.25">
      <c r="B10419" s="95"/>
    </row>
    <row r="10420" spans="2:2" x14ac:dyDescent="0.25">
      <c r="B10420" s="95"/>
    </row>
    <row r="10421" spans="2:2" x14ac:dyDescent="0.25">
      <c r="B10421" s="95"/>
    </row>
    <row r="10422" spans="2:2" x14ac:dyDescent="0.25">
      <c r="B10422" s="95"/>
    </row>
    <row r="10423" spans="2:2" x14ac:dyDescent="0.25">
      <c r="B10423" s="95"/>
    </row>
    <row r="10424" spans="2:2" x14ac:dyDescent="0.25">
      <c r="B10424" s="95"/>
    </row>
    <row r="10425" spans="2:2" x14ac:dyDescent="0.25">
      <c r="B10425" s="95"/>
    </row>
    <row r="10426" spans="2:2" x14ac:dyDescent="0.25">
      <c r="B10426" s="95"/>
    </row>
    <row r="10427" spans="2:2" x14ac:dyDescent="0.25">
      <c r="B10427" s="95"/>
    </row>
    <row r="10428" spans="2:2" x14ac:dyDescent="0.25">
      <c r="B10428" s="95"/>
    </row>
    <row r="10429" spans="2:2" x14ac:dyDescent="0.25">
      <c r="B10429" s="95"/>
    </row>
    <row r="10430" spans="2:2" x14ac:dyDescent="0.25">
      <c r="B10430" s="95"/>
    </row>
    <row r="10431" spans="2:2" x14ac:dyDescent="0.25">
      <c r="B10431" s="95"/>
    </row>
    <row r="10432" spans="2:2" x14ac:dyDescent="0.25">
      <c r="B10432" s="95"/>
    </row>
    <row r="10433" spans="1:2" x14ac:dyDescent="0.25">
      <c r="A10433" s="87"/>
      <c r="B10433" s="95"/>
    </row>
    <row r="10434" spans="1:2" x14ac:dyDescent="0.25">
      <c r="A10434" s="87"/>
      <c r="B10434" s="95"/>
    </row>
    <row r="10435" spans="1:2" x14ac:dyDescent="0.25">
      <c r="A10435" s="87"/>
      <c r="B10435" s="95"/>
    </row>
    <row r="10436" spans="1:2" x14ac:dyDescent="0.25">
      <c r="A10436" s="87"/>
      <c r="B10436" s="95"/>
    </row>
    <row r="10437" spans="1:2" x14ac:dyDescent="0.25">
      <c r="A10437" s="87"/>
      <c r="B10437" s="95"/>
    </row>
    <row r="10438" spans="1:2" x14ac:dyDescent="0.25">
      <c r="A10438" s="87"/>
      <c r="B10438" s="95"/>
    </row>
    <row r="10439" spans="1:2" x14ac:dyDescent="0.25">
      <c r="A10439" s="87"/>
      <c r="B10439" s="95"/>
    </row>
    <row r="10440" spans="1:2" x14ac:dyDescent="0.25">
      <c r="A10440" s="87"/>
      <c r="B10440" s="95"/>
    </row>
    <row r="10441" spans="1:2" x14ac:dyDescent="0.25">
      <c r="A10441" s="87"/>
      <c r="B10441" s="95"/>
    </row>
    <row r="10442" spans="1:2" x14ac:dyDescent="0.25">
      <c r="A10442" s="87"/>
      <c r="B10442" s="95"/>
    </row>
    <row r="10443" spans="1:2" x14ac:dyDescent="0.25">
      <c r="A10443" s="101"/>
      <c r="B10443" s="87"/>
    </row>
    <row r="10444" spans="1:2" x14ac:dyDescent="0.25">
      <c r="B10444" s="5"/>
    </row>
    <row r="10445" spans="1:2" x14ac:dyDescent="0.25">
      <c r="B10445" s="5"/>
    </row>
    <row r="10446" spans="1:2" x14ac:dyDescent="0.25">
      <c r="B10446" s="5"/>
    </row>
    <row r="10447" spans="1:2" x14ac:dyDescent="0.25">
      <c r="B10447" s="5"/>
    </row>
    <row r="10448" spans="1:2" x14ac:dyDescent="0.25">
      <c r="B10448" s="5"/>
    </row>
    <row r="10449" spans="1:1" x14ac:dyDescent="0.25">
      <c r="A10449" s="9"/>
    </row>
    <row r="10479" spans="2:2" x14ac:dyDescent="0.25">
      <c r="B10479" s="95"/>
    </row>
    <row r="10485" spans="2:2" x14ac:dyDescent="0.25">
      <c r="B10485" s="5"/>
    </row>
    <row r="10504" spans="2:2" x14ac:dyDescent="0.25">
      <c r="B10504" s="95"/>
    </row>
    <row r="10505" spans="2:2" x14ac:dyDescent="0.25">
      <c r="B10505" s="97"/>
    </row>
    <row r="10508" spans="2:2" x14ac:dyDescent="0.25">
      <c r="B10508" s="97"/>
    </row>
    <row r="10510" spans="2:2" x14ac:dyDescent="0.25">
      <c r="B10510" s="5"/>
    </row>
    <row r="10511" spans="2:2" x14ac:dyDescent="0.25">
      <c r="B10511" s="7"/>
    </row>
    <row r="10514" spans="2:2" x14ac:dyDescent="0.25">
      <c r="B10514" s="7"/>
    </row>
    <row r="10524" spans="2:2" x14ac:dyDescent="0.25">
      <c r="B10524" s="95"/>
    </row>
    <row r="10525" spans="2:2" x14ac:dyDescent="0.25">
      <c r="B10525" s="95"/>
    </row>
    <row r="10526" spans="2:2" x14ac:dyDescent="0.25">
      <c r="B10526" s="95"/>
    </row>
    <row r="10527" spans="2:2" x14ac:dyDescent="0.25">
      <c r="B10527" s="95"/>
    </row>
    <row r="10528" spans="2:2" x14ac:dyDescent="0.25">
      <c r="B10528" s="95"/>
    </row>
    <row r="10529" spans="2:2" x14ac:dyDescent="0.25">
      <c r="B10529" s="95"/>
    </row>
    <row r="10530" spans="2:2" x14ac:dyDescent="0.25">
      <c r="B10530" s="95"/>
    </row>
    <row r="10531" spans="2:2" x14ac:dyDescent="0.25">
      <c r="B10531" s="95"/>
    </row>
    <row r="10532" spans="2:2" x14ac:dyDescent="0.25">
      <c r="B10532" s="95"/>
    </row>
    <row r="10533" spans="2:2" x14ac:dyDescent="0.25">
      <c r="B10533" s="95"/>
    </row>
    <row r="10534" spans="2:2" x14ac:dyDescent="0.25">
      <c r="B10534" s="95"/>
    </row>
    <row r="10535" spans="2:2" x14ac:dyDescent="0.25">
      <c r="B10535" s="95"/>
    </row>
    <row r="10536" spans="2:2" x14ac:dyDescent="0.25">
      <c r="B10536" s="95"/>
    </row>
    <row r="10537" spans="2:2" x14ac:dyDescent="0.25">
      <c r="B10537" s="95"/>
    </row>
    <row r="10538" spans="2:2" x14ac:dyDescent="0.25">
      <c r="B10538" s="95"/>
    </row>
    <row r="10539" spans="2:2" x14ac:dyDescent="0.25">
      <c r="B10539" s="95"/>
    </row>
    <row r="10540" spans="2:2" x14ac:dyDescent="0.25">
      <c r="B10540" s="95"/>
    </row>
    <row r="10541" spans="2:2" x14ac:dyDescent="0.25">
      <c r="B10541" s="95"/>
    </row>
    <row r="10542" spans="2:2" x14ac:dyDescent="0.25">
      <c r="B10542" s="95"/>
    </row>
    <row r="10543" spans="2:2" x14ac:dyDescent="0.25">
      <c r="B10543" s="95"/>
    </row>
    <row r="10544" spans="2:2" x14ac:dyDescent="0.25">
      <c r="B10544" s="95"/>
    </row>
    <row r="10545" spans="2:2" x14ac:dyDescent="0.25">
      <c r="B10545" s="95"/>
    </row>
    <row r="10546" spans="2:2" x14ac:dyDescent="0.25">
      <c r="B10546" s="95"/>
    </row>
    <row r="10547" spans="2:2" x14ac:dyDescent="0.25">
      <c r="B10547" s="95"/>
    </row>
    <row r="10548" spans="2:2" x14ac:dyDescent="0.25">
      <c r="B10548" s="95"/>
    </row>
    <row r="10549" spans="2:2" x14ac:dyDescent="0.25">
      <c r="B10549" s="95"/>
    </row>
    <row r="10550" spans="2:2" x14ac:dyDescent="0.25">
      <c r="B10550" s="95"/>
    </row>
    <row r="10551" spans="2:2" x14ac:dyDescent="0.25">
      <c r="B10551" s="95"/>
    </row>
    <row r="10552" spans="2:2" x14ac:dyDescent="0.25">
      <c r="B10552" s="95"/>
    </row>
    <row r="10553" spans="2:2" x14ac:dyDescent="0.25">
      <c r="B10553" s="95"/>
    </row>
    <row r="10554" spans="2:2" x14ac:dyDescent="0.25">
      <c r="B10554" s="5"/>
    </row>
    <row r="10555" spans="2:2" x14ac:dyDescent="0.25">
      <c r="B10555" s="95"/>
    </row>
    <row r="10556" spans="2:2" x14ac:dyDescent="0.25">
      <c r="B10556" s="95"/>
    </row>
    <row r="10557" spans="2:2" x14ac:dyDescent="0.25">
      <c r="B10557" s="95"/>
    </row>
    <row r="10558" spans="2:2" x14ac:dyDescent="0.25">
      <c r="B10558" s="95"/>
    </row>
    <row r="10559" spans="2:2" x14ac:dyDescent="0.25">
      <c r="B10559" s="95"/>
    </row>
    <row r="10560" spans="2:2" x14ac:dyDescent="0.25">
      <c r="B10560" s="95"/>
    </row>
    <row r="10561" spans="2:2" x14ac:dyDescent="0.25">
      <c r="B10561" s="5"/>
    </row>
    <row r="10562" spans="2:2" x14ac:dyDescent="0.25">
      <c r="B10562" s="5"/>
    </row>
    <row r="10563" spans="2:2" x14ac:dyDescent="0.25">
      <c r="B10563" s="5"/>
    </row>
    <row r="10564" spans="2:2" x14ac:dyDescent="0.25">
      <c r="B10564" s="5"/>
    </row>
    <row r="10565" spans="2:2" x14ac:dyDescent="0.25">
      <c r="B10565" s="5"/>
    </row>
    <row r="10566" spans="2:2" x14ac:dyDescent="0.25">
      <c r="B10566" s="5"/>
    </row>
    <row r="10713" spans="1:2" x14ac:dyDescent="0.25">
      <c r="A10713" s="102"/>
      <c r="B10713" s="103"/>
    </row>
    <row r="10714" spans="1:2" x14ac:dyDescent="0.25">
      <c r="A10714" s="102"/>
      <c r="B10714" s="103"/>
    </row>
    <row r="10719" spans="1:2" x14ac:dyDescent="0.25">
      <c r="A10719" s="10"/>
      <c r="B10719" s="11"/>
    </row>
    <row r="10720" spans="1:2" x14ac:dyDescent="0.25">
      <c r="A10720" s="10"/>
      <c r="B10720" s="11"/>
    </row>
    <row r="10837" spans="1:2" x14ac:dyDescent="0.25">
      <c r="A10837" s="102"/>
      <c r="B10837" s="103"/>
    </row>
    <row r="10840" spans="1:2" x14ac:dyDescent="0.25">
      <c r="A10840" s="87"/>
      <c r="B10840" s="87"/>
    </row>
    <row r="10843" spans="1:2" x14ac:dyDescent="0.25">
      <c r="A10843" s="10"/>
      <c r="B10843" s="11"/>
    </row>
    <row r="10846" spans="1:2" x14ac:dyDescent="0.25">
      <c r="A10846"/>
      <c r="B10846"/>
    </row>
    <row r="10873" spans="1:2" x14ac:dyDescent="0.25">
      <c r="A10873" s="101"/>
      <c r="B10873" s="87"/>
    </row>
    <row r="10879" spans="1:2" x14ac:dyDescent="0.25">
      <c r="A10879" s="9"/>
      <c r="B10879"/>
    </row>
    <row r="10882" spans="2:2" x14ac:dyDescent="0.25">
      <c r="B10882" s="87"/>
    </row>
    <row r="10888" spans="2:2" x14ac:dyDescent="0.25">
      <c r="B10888"/>
    </row>
    <row r="10916" spans="1:2" x14ac:dyDescent="0.25">
      <c r="A10916" s="102"/>
      <c r="B10916" s="103"/>
    </row>
    <row r="10917" spans="1:2" x14ac:dyDescent="0.25">
      <c r="A10917" s="102"/>
      <c r="B10917" s="103"/>
    </row>
    <row r="10919" spans="1:2" x14ac:dyDescent="0.25">
      <c r="A10919" s="87"/>
      <c r="B10919" s="87"/>
    </row>
    <row r="10922" spans="1:2" x14ac:dyDescent="0.25">
      <c r="A10922" s="10"/>
      <c r="B10922" s="11"/>
    </row>
    <row r="10923" spans="1:2" x14ac:dyDescent="0.25">
      <c r="A10923" s="10"/>
      <c r="B10923" s="11"/>
    </row>
    <row r="10925" spans="1:2" x14ac:dyDescent="0.25">
      <c r="A10925"/>
      <c r="B10925"/>
    </row>
    <row r="10942" spans="1:2" x14ac:dyDescent="0.25">
      <c r="A10942" s="87"/>
      <c r="B10942" s="87"/>
    </row>
    <row r="10948" spans="1:2" x14ac:dyDescent="0.25">
      <c r="A10948"/>
      <c r="B10948"/>
    </row>
    <row r="10975" spans="1:2" x14ac:dyDescent="0.25">
      <c r="A10975" s="87"/>
      <c r="B10975" s="87"/>
    </row>
    <row r="10981" spans="1:2" x14ac:dyDescent="0.25">
      <c r="A10981"/>
      <c r="B10981"/>
    </row>
    <row r="11032" spans="1:2" x14ac:dyDescent="0.25">
      <c r="A11032" s="101"/>
      <c r="B11032" s="87"/>
    </row>
    <row r="11038" spans="1:2" x14ac:dyDescent="0.25">
      <c r="A11038" s="9"/>
      <c r="B11038"/>
    </row>
    <row r="11047" spans="1:2" x14ac:dyDescent="0.25">
      <c r="A11047" s="102"/>
      <c r="B11047" s="103"/>
    </row>
    <row r="11053" spans="1:2" x14ac:dyDescent="0.25">
      <c r="A11053" s="10"/>
      <c r="B11053" s="11"/>
    </row>
    <row r="11141" spans="1:2" x14ac:dyDescent="0.25">
      <c r="A11141" s="101"/>
      <c r="B11141" s="87"/>
    </row>
    <row r="11142" spans="1:2" x14ac:dyDescent="0.25">
      <c r="A11142" s="101"/>
      <c r="B11142" s="87"/>
    </row>
    <row r="11147" spans="1:2" x14ac:dyDescent="0.25">
      <c r="A11147" s="9"/>
      <c r="B11147"/>
    </row>
    <row r="11148" spans="1:2" x14ac:dyDescent="0.25">
      <c r="A11148" s="9"/>
      <c r="B11148"/>
    </row>
    <row r="11155" spans="1:2" x14ac:dyDescent="0.25">
      <c r="A11155" s="101"/>
      <c r="B11155" s="87"/>
    </row>
    <row r="11156" spans="1:2" x14ac:dyDescent="0.25">
      <c r="A11156" s="87"/>
      <c r="B11156" s="87"/>
    </row>
    <row r="11161" spans="1:2" x14ac:dyDescent="0.25">
      <c r="A11161" s="9"/>
      <c r="B11161"/>
    </row>
    <row r="11162" spans="1:2" x14ac:dyDescent="0.25">
      <c r="A11162"/>
      <c r="B11162"/>
    </row>
    <row r="11166" spans="1:2" x14ac:dyDescent="0.25">
      <c r="A11166" s="87"/>
      <c r="B11166" s="87"/>
    </row>
    <row r="11172" spans="1:2" x14ac:dyDescent="0.25">
      <c r="A11172"/>
      <c r="B11172"/>
    </row>
    <row r="11217" spans="1:2" x14ac:dyDescent="0.25">
      <c r="A11217" s="102"/>
      <c r="B11217" s="103"/>
    </row>
    <row r="11218" spans="1:2" x14ac:dyDescent="0.25">
      <c r="A11218" s="102"/>
      <c r="B11218" s="103"/>
    </row>
    <row r="11219" spans="1:2" x14ac:dyDescent="0.25">
      <c r="A11219" s="102"/>
      <c r="B11219" s="103"/>
    </row>
    <row r="11220" spans="1:2" x14ac:dyDescent="0.25">
      <c r="A11220" s="87"/>
      <c r="B11220" s="87"/>
    </row>
    <row r="11221" spans="1:2" x14ac:dyDescent="0.25">
      <c r="A11221" s="102"/>
      <c r="B11221" s="103"/>
    </row>
    <row r="11223" spans="1:2" x14ac:dyDescent="0.25">
      <c r="A11223" s="10"/>
      <c r="B11223" s="11"/>
    </row>
    <row r="11224" spans="1:2" x14ac:dyDescent="0.25">
      <c r="A11224" s="10"/>
      <c r="B11224" s="11"/>
    </row>
    <row r="11225" spans="1:2" x14ac:dyDescent="0.25">
      <c r="A11225" s="10"/>
      <c r="B11225" s="11"/>
    </row>
    <row r="11226" spans="1:2" x14ac:dyDescent="0.25">
      <c r="A11226"/>
      <c r="B11226"/>
    </row>
    <row r="11227" spans="1:2" x14ac:dyDescent="0.25">
      <c r="A11227" s="10"/>
      <c r="B11227" s="11"/>
    </row>
    <row r="11294" spans="1:2" x14ac:dyDescent="0.25">
      <c r="A11294" s="87"/>
      <c r="B11294" s="87"/>
    </row>
    <row r="11298" spans="1:2" x14ac:dyDescent="0.25">
      <c r="A11298" s="102"/>
      <c r="B11298" s="103"/>
    </row>
    <row r="11300" spans="1:2" x14ac:dyDescent="0.25">
      <c r="A11300"/>
      <c r="B11300"/>
    </row>
    <row r="11304" spans="1:2" x14ac:dyDescent="0.25">
      <c r="A11304" s="10"/>
      <c r="B11304" s="11"/>
    </row>
    <row r="11307" spans="1:2" x14ac:dyDescent="0.25">
      <c r="A11307" s="104"/>
      <c r="B11307" s="104"/>
    </row>
    <row r="11313" spans="1:2" x14ac:dyDescent="0.25">
      <c r="A11313" s="12"/>
      <c r="B11313" s="12"/>
    </row>
    <row r="11320" spans="1:2" x14ac:dyDescent="0.25">
      <c r="A11320" s="102"/>
      <c r="B11320" s="103"/>
    </row>
    <row r="11326" spans="1:2" x14ac:dyDescent="0.25">
      <c r="A11326" s="10"/>
      <c r="B11326" s="11"/>
    </row>
    <row r="11376" spans="1:2" x14ac:dyDescent="0.25">
      <c r="A11376" s="104"/>
      <c r="B11376" s="104"/>
    </row>
    <row r="11378" spans="1:2" x14ac:dyDescent="0.25">
      <c r="A11378" s="87"/>
      <c r="B11378" s="87"/>
    </row>
    <row r="11379" spans="1:2" x14ac:dyDescent="0.25">
      <c r="A11379" s="87"/>
      <c r="B11379" s="87"/>
    </row>
    <row r="11380" spans="1:2" x14ac:dyDescent="0.25">
      <c r="A11380" s="101"/>
      <c r="B11380" s="87"/>
    </row>
    <row r="11382" spans="1:2" x14ac:dyDescent="0.25">
      <c r="A11382" s="12"/>
      <c r="B11382" s="12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 s="9"/>
      <c r="B11386"/>
    </row>
    <row r="11563" spans="1:2" x14ac:dyDescent="0.25">
      <c r="A11563" s="101"/>
      <c r="B11563" s="87"/>
    </row>
    <row r="11569" spans="1:2" x14ac:dyDescent="0.25">
      <c r="A11569" s="9"/>
      <c r="B11569"/>
    </row>
    <row r="11656" spans="1:2" x14ac:dyDescent="0.25">
      <c r="A11656" s="101"/>
      <c r="B11656" s="87"/>
    </row>
    <row r="11662" spans="1:2" x14ac:dyDescent="0.25">
      <c r="A11662" s="9"/>
      <c r="B11662"/>
    </row>
    <row r="11680" spans="1:2" x14ac:dyDescent="0.25">
      <c r="A11680" s="104"/>
      <c r="B11680" s="104"/>
    </row>
    <row r="11686" spans="1:2" x14ac:dyDescent="0.25">
      <c r="A11686" s="12"/>
      <c r="B11686" s="12"/>
    </row>
    <row r="11721" spans="1:2" x14ac:dyDescent="0.25">
      <c r="A11721" s="87"/>
      <c r="B11721" s="87"/>
    </row>
    <row r="11727" spans="1:2" x14ac:dyDescent="0.25">
      <c r="A11727"/>
      <c r="B11727"/>
    </row>
    <row r="11744" spans="1:2" x14ac:dyDescent="0.25">
      <c r="A11744" s="87"/>
      <c r="B11744" s="87"/>
    </row>
    <row r="11750" spans="1:2" x14ac:dyDescent="0.25">
      <c r="A11750"/>
      <c r="B11750"/>
    </row>
    <row r="11752" spans="1:2" x14ac:dyDescent="0.25">
      <c r="A11752" s="104"/>
      <c r="B11752" s="104"/>
    </row>
    <row r="11758" spans="1:2" x14ac:dyDescent="0.25">
      <c r="A11758" s="12"/>
      <c r="B11758" s="12"/>
    </row>
    <row r="11759" spans="1:2" x14ac:dyDescent="0.25">
      <c r="A11759" s="104"/>
      <c r="B11759" s="104"/>
    </row>
    <row r="11765" spans="1:2" x14ac:dyDescent="0.25">
      <c r="A11765" s="12"/>
      <c r="B11765" s="12"/>
    </row>
    <row r="11766" spans="1:2" x14ac:dyDescent="0.25">
      <c r="A11766" s="104"/>
      <c r="B11766" s="104"/>
    </row>
    <row r="11772" spans="1:2" x14ac:dyDescent="0.25">
      <c r="A11772" s="12"/>
      <c r="B11772" s="12"/>
    </row>
    <row r="11773" spans="1:2" x14ac:dyDescent="0.25">
      <c r="A11773" s="104"/>
      <c r="B11773" s="104"/>
    </row>
    <row r="11779" spans="1:2" x14ac:dyDescent="0.25">
      <c r="A11779" s="12"/>
      <c r="B11779" s="12"/>
    </row>
    <row r="11818" spans="1:2" x14ac:dyDescent="0.25">
      <c r="A11818" s="87"/>
      <c r="B11818" s="87"/>
    </row>
    <row r="11824" spans="1:2" x14ac:dyDescent="0.25">
      <c r="A11824"/>
      <c r="B11824"/>
    </row>
    <row r="11834" spans="1:2" x14ac:dyDescent="0.25">
      <c r="A11834" s="87"/>
      <c r="B11834" s="87"/>
    </row>
    <row r="11840" spans="1:2" x14ac:dyDescent="0.25">
      <c r="A11840"/>
      <c r="B11840"/>
    </row>
    <row r="11892" spans="1:2" x14ac:dyDescent="0.25">
      <c r="A11892" s="104"/>
      <c r="B11892" s="104"/>
    </row>
    <row r="11893" spans="1:2" x14ac:dyDescent="0.25">
      <c r="A11893" s="104"/>
      <c r="B11893" s="104"/>
    </row>
    <row r="11898" spans="1:2" x14ac:dyDescent="0.25">
      <c r="A11898" s="12"/>
      <c r="B11898" s="12"/>
    </row>
    <row r="11899" spans="1:2" x14ac:dyDescent="0.25">
      <c r="A11899" s="12"/>
      <c r="B11899" s="12"/>
    </row>
    <row r="11902" spans="1:2" x14ac:dyDescent="0.25">
      <c r="A11902" s="104"/>
      <c r="B11902" s="104"/>
    </row>
    <row r="11903" spans="1:2" x14ac:dyDescent="0.25">
      <c r="A11903" s="104"/>
      <c r="B11903" s="104"/>
    </row>
    <row r="11904" spans="1:2" x14ac:dyDescent="0.25">
      <c r="A11904" s="101"/>
      <c r="B11904" s="87"/>
    </row>
    <row r="11906" spans="1:2" x14ac:dyDescent="0.25">
      <c r="A11906" s="104"/>
      <c r="B11906" s="104"/>
    </row>
    <row r="11907" spans="1:2" x14ac:dyDescent="0.25">
      <c r="A11907" s="104"/>
      <c r="B11907" s="104"/>
    </row>
    <row r="11908" spans="1:2" x14ac:dyDescent="0.25">
      <c r="A11908" s="12"/>
      <c r="B11908" s="12"/>
    </row>
    <row r="11909" spans="1:2" x14ac:dyDescent="0.25">
      <c r="A11909" s="12"/>
      <c r="B11909" s="12"/>
    </row>
    <row r="11910" spans="1:2" x14ac:dyDescent="0.25">
      <c r="A11910" s="9"/>
      <c r="B11910"/>
    </row>
    <row r="11912" spans="1:2" x14ac:dyDescent="0.25">
      <c r="A11912" s="12"/>
      <c r="B11912" s="12"/>
    </row>
    <row r="11913" spans="1:2" x14ac:dyDescent="0.25">
      <c r="A11913" s="104"/>
      <c r="B11913" s="104"/>
    </row>
    <row r="11914" spans="1:2" x14ac:dyDescent="0.25">
      <c r="A11914" s="104"/>
      <c r="B11914" s="104"/>
    </row>
    <row r="11919" spans="1:2" x14ac:dyDescent="0.25">
      <c r="A11919" s="12"/>
      <c r="B11919" s="12"/>
    </row>
    <row r="11920" spans="1:2" x14ac:dyDescent="0.25">
      <c r="A11920" s="12"/>
      <c r="B11920" s="12"/>
    </row>
    <row r="11934" spans="1:2" x14ac:dyDescent="0.25">
      <c r="A11934" s="104"/>
      <c r="B11934" s="104"/>
    </row>
    <row r="11940" spans="1:2" x14ac:dyDescent="0.25">
      <c r="A11940" s="12"/>
      <c r="B11940" s="12"/>
    </row>
    <row r="11942" spans="1:2" x14ac:dyDescent="0.25">
      <c r="A11942" s="104"/>
      <c r="B11942" s="104"/>
    </row>
    <row r="11948" spans="1:2" x14ac:dyDescent="0.25">
      <c r="A11948" s="12"/>
      <c r="B11948" s="12"/>
    </row>
    <row r="11985" spans="1:2" x14ac:dyDescent="0.25">
      <c r="A11985" s="102"/>
      <c r="B11985" s="103"/>
    </row>
    <row r="11986" spans="1:2" x14ac:dyDescent="0.25">
      <c r="A11986" s="102"/>
      <c r="B11986" s="103"/>
    </row>
    <row r="11991" spans="1:2" x14ac:dyDescent="0.25">
      <c r="A11991" s="10"/>
      <c r="B11991" s="11"/>
    </row>
    <row r="11992" spans="1:2" x14ac:dyDescent="0.25">
      <c r="A11992" s="10"/>
      <c r="B11992" s="11"/>
    </row>
    <row r="12017" spans="1:2" x14ac:dyDescent="0.25">
      <c r="A12017" s="104"/>
      <c r="B12017" s="104"/>
    </row>
    <row r="12023" spans="1:2" x14ac:dyDescent="0.25">
      <c r="A12023" s="12"/>
      <c r="B12023" s="12"/>
    </row>
    <row r="12039" spans="1:2" x14ac:dyDescent="0.25">
      <c r="A12039" s="101"/>
      <c r="B12039" s="104"/>
    </row>
    <row r="12040" spans="1:2" x14ac:dyDescent="0.25">
      <c r="A12040" s="101"/>
      <c r="B12040" s="104"/>
    </row>
    <row r="12041" spans="1:2" x14ac:dyDescent="0.25">
      <c r="A12041" s="101"/>
      <c r="B12041" s="104"/>
    </row>
    <row r="12042" spans="1:2" x14ac:dyDescent="0.25">
      <c r="A12042" s="104"/>
      <c r="B12042" s="104"/>
    </row>
    <row r="12045" spans="1:2" x14ac:dyDescent="0.25">
      <c r="A12045" s="9"/>
      <c r="B12045" s="12"/>
    </row>
    <row r="12046" spans="1:2" x14ac:dyDescent="0.25">
      <c r="A12046" s="9"/>
      <c r="B12046" s="12"/>
    </row>
    <row r="12047" spans="1:2" x14ac:dyDescent="0.25">
      <c r="A12047" s="9"/>
      <c r="B12047" s="12"/>
    </row>
    <row r="12048" spans="1:2" x14ac:dyDescent="0.25">
      <c r="A12048" s="12"/>
      <c r="B12048" s="12"/>
    </row>
    <row r="12049" spans="1:2" x14ac:dyDescent="0.25">
      <c r="A12049" s="104"/>
      <c r="B12049" s="104"/>
    </row>
    <row r="12055" spans="1:2" x14ac:dyDescent="0.25">
      <c r="A12055" s="12"/>
      <c r="B12055" s="12"/>
    </row>
    <row r="12057" spans="1:2" x14ac:dyDescent="0.25">
      <c r="A12057" s="101"/>
      <c r="B12057" s="104"/>
    </row>
    <row r="12058" spans="1:2" x14ac:dyDescent="0.25">
      <c r="A12058" s="101"/>
      <c r="B12058" s="104"/>
    </row>
    <row r="12059" spans="1:2" x14ac:dyDescent="0.25">
      <c r="A12059" s="104"/>
      <c r="B12059" s="104"/>
    </row>
    <row r="12063" spans="1:2" x14ac:dyDescent="0.25">
      <c r="A12063" s="9"/>
      <c r="B12063" s="12"/>
    </row>
    <row r="12064" spans="1:2" x14ac:dyDescent="0.25">
      <c r="A12064" s="9"/>
      <c r="B12064" s="12"/>
    </row>
    <row r="12065" spans="1:2" x14ac:dyDescent="0.25">
      <c r="A12065" s="12"/>
      <c r="B12065" s="12"/>
    </row>
    <row r="12105" spans="1:2" x14ac:dyDescent="0.25">
      <c r="A12105" s="87"/>
      <c r="B12105" s="87"/>
    </row>
    <row r="12106" spans="1:2" x14ac:dyDescent="0.25">
      <c r="A12106" s="87"/>
      <c r="B12106" s="87"/>
    </row>
    <row r="12111" spans="1:2" x14ac:dyDescent="0.25">
      <c r="A12111"/>
      <c r="B12111"/>
    </row>
    <row r="12112" spans="1:2" x14ac:dyDescent="0.25">
      <c r="A12112"/>
      <c r="B12112"/>
    </row>
    <row r="12133" spans="1:2" x14ac:dyDescent="0.25">
      <c r="A12133" s="87"/>
      <c r="B12133" s="87"/>
    </row>
    <row r="12134" spans="1:2" x14ac:dyDescent="0.25">
      <c r="A12134" s="87"/>
      <c r="B12134" s="87"/>
    </row>
    <row r="12139" spans="1:2" x14ac:dyDescent="0.25">
      <c r="A12139"/>
      <c r="B12139"/>
    </row>
    <row r="12140" spans="1:2" x14ac:dyDescent="0.25">
      <c r="A12140"/>
      <c r="B12140"/>
    </row>
    <row r="12275" spans="1:2" x14ac:dyDescent="0.25">
      <c r="A12275" s="104"/>
      <c r="B12275" s="104"/>
    </row>
    <row r="12281" spans="1:2" x14ac:dyDescent="0.25">
      <c r="A12281" s="12"/>
      <c r="B12281" s="12"/>
    </row>
    <row r="12283" spans="1:2" x14ac:dyDescent="0.25">
      <c r="A12283" s="104"/>
      <c r="B12283" s="104"/>
    </row>
    <row r="12285" spans="1:2" x14ac:dyDescent="0.25">
      <c r="A12285" s="87"/>
      <c r="B12285" s="87"/>
    </row>
    <row r="12289" spans="1:2" x14ac:dyDescent="0.25">
      <c r="A12289" s="12"/>
      <c r="B12289" s="12"/>
    </row>
    <row r="12291" spans="1:2" x14ac:dyDescent="0.25">
      <c r="A12291"/>
      <c r="B12291"/>
    </row>
    <row r="12301" spans="1:2" x14ac:dyDescent="0.25">
      <c r="A12301" s="87"/>
      <c r="B12301" s="87"/>
    </row>
    <row r="12306" spans="1:2" x14ac:dyDescent="0.25">
      <c r="A12306" s="87"/>
      <c r="B12306" s="87"/>
    </row>
    <row r="12307" spans="1:2" x14ac:dyDescent="0.25">
      <c r="A12307"/>
      <c r="B12307"/>
    </row>
    <row r="12312" spans="1:2" x14ac:dyDescent="0.25">
      <c r="A12312"/>
      <c r="B12312"/>
    </row>
    <row r="12429" spans="1:2" x14ac:dyDescent="0.25">
      <c r="A12429" s="101"/>
      <c r="B12429" s="87"/>
    </row>
    <row r="12435" spans="1:2" x14ac:dyDescent="0.25">
      <c r="A12435" s="9"/>
      <c r="B12435"/>
    </row>
    <row r="12572" spans="1:2" x14ac:dyDescent="0.25">
      <c r="A12572" s="87"/>
      <c r="B12572" s="87"/>
    </row>
    <row r="12578" spans="1:2" x14ac:dyDescent="0.25">
      <c r="A12578"/>
      <c r="B12578"/>
    </row>
    <row r="12583" spans="1:2" x14ac:dyDescent="0.25">
      <c r="A12583" s="87"/>
      <c r="B12583" s="87"/>
    </row>
    <row r="12589" spans="1:2" x14ac:dyDescent="0.25">
      <c r="A12589"/>
      <c r="B12589"/>
    </row>
    <row r="12590" spans="1:2" x14ac:dyDescent="0.25">
      <c r="A12590" s="87"/>
      <c r="B12590" s="87"/>
    </row>
    <row r="12596" spans="1:2" x14ac:dyDescent="0.25">
      <c r="A12596" s="87"/>
      <c r="B12596" s="87"/>
    </row>
    <row r="12602" spans="1:2" x14ac:dyDescent="0.25">
      <c r="A12602"/>
      <c r="B12602"/>
    </row>
    <row r="12607" spans="1:2" x14ac:dyDescent="0.25">
      <c r="A12607" s="87"/>
      <c r="B12607" s="87"/>
    </row>
    <row r="12611" spans="1:2" x14ac:dyDescent="0.25">
      <c r="A12611" s="87"/>
      <c r="B12611" s="87"/>
    </row>
    <row r="12613" spans="1:2" x14ac:dyDescent="0.25">
      <c r="A12613"/>
      <c r="B12613"/>
    </row>
    <row r="12617" spans="1:2" x14ac:dyDescent="0.25">
      <c r="A12617"/>
      <c r="B12617"/>
    </row>
    <row r="12629" spans="1:2" x14ac:dyDescent="0.25">
      <c r="A12629" s="87"/>
      <c r="B12629" s="87"/>
    </row>
    <row r="12635" spans="1:2" x14ac:dyDescent="0.25">
      <c r="A12635"/>
      <c r="B12635"/>
    </row>
    <row r="12640" spans="1:2" x14ac:dyDescent="0.25">
      <c r="A12640" s="102"/>
      <c r="B12640" s="103"/>
    </row>
    <row r="12641" spans="1:2" x14ac:dyDescent="0.25">
      <c r="A12641" s="87"/>
      <c r="B12641" s="87"/>
    </row>
    <row r="12642" spans="1:2" x14ac:dyDescent="0.25">
      <c r="A12642" s="87"/>
      <c r="B12642" s="87"/>
    </row>
    <row r="12646" spans="1:2" x14ac:dyDescent="0.25">
      <c r="A12646" s="10"/>
      <c r="B12646" s="11"/>
    </row>
    <row r="12647" spans="1:2" x14ac:dyDescent="0.25">
      <c r="A12647"/>
      <c r="B12647"/>
    </row>
    <row r="12648" spans="1:2" x14ac:dyDescent="0.25">
      <c r="A12648" s="87"/>
      <c r="B12648" s="87"/>
    </row>
    <row r="12649" spans="1:2" x14ac:dyDescent="0.25">
      <c r="A12649" s="87"/>
      <c r="B12649" s="87"/>
    </row>
    <row r="12650" spans="1:2" x14ac:dyDescent="0.25">
      <c r="A12650" s="87"/>
      <c r="B12650" s="87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737" spans="1:2" x14ac:dyDescent="0.25">
      <c r="A12737" s="104"/>
      <c r="B12737" s="104"/>
    </row>
    <row r="12738" spans="1:2" x14ac:dyDescent="0.25">
      <c r="A12738" s="101"/>
      <c r="B12738" s="104"/>
    </row>
    <row r="12739" spans="1:2" x14ac:dyDescent="0.25">
      <c r="A12739" s="104"/>
      <c r="B12739" s="104"/>
    </row>
    <row r="12741" spans="1:2" x14ac:dyDescent="0.25">
      <c r="A12741" s="104"/>
      <c r="B12741" s="104"/>
    </row>
    <row r="12743" spans="1:2" x14ac:dyDescent="0.25">
      <c r="A12743" s="12"/>
      <c r="B12743" s="12"/>
    </row>
    <row r="12744" spans="1:2" x14ac:dyDescent="0.25">
      <c r="A12744" s="104"/>
      <c r="B12744" s="104"/>
    </row>
    <row r="12745" spans="1:2" x14ac:dyDescent="0.25">
      <c r="A12745" s="12"/>
      <c r="B12745" s="12"/>
    </row>
    <row r="12747" spans="1:2" x14ac:dyDescent="0.25">
      <c r="A12747" s="12"/>
      <c r="B12747" s="12"/>
    </row>
    <row r="12750" spans="1:2" x14ac:dyDescent="0.25">
      <c r="A12750" s="12"/>
      <c r="B12750" s="12"/>
    </row>
    <row r="12769" spans="1:2" x14ac:dyDescent="0.25">
      <c r="A12769" s="87"/>
      <c r="B12769" s="87"/>
    </row>
    <row r="12770" spans="1:2" x14ac:dyDescent="0.25">
      <c r="A12770" s="87"/>
      <c r="B12770" s="87"/>
    </row>
    <row r="12775" spans="1:2" x14ac:dyDescent="0.25">
      <c r="A12775"/>
      <c r="B12775"/>
    </row>
    <row r="12776" spans="1:2" x14ac:dyDescent="0.25">
      <c r="A12776" s="87"/>
      <c r="B12776" s="87"/>
    </row>
    <row r="12777" spans="1:2" x14ac:dyDescent="0.25">
      <c r="A12777" s="87"/>
      <c r="B12777" s="87"/>
    </row>
    <row r="12782" spans="1:2" x14ac:dyDescent="0.25">
      <c r="A12782"/>
      <c r="B12782"/>
    </row>
    <row r="12783" spans="1:2" x14ac:dyDescent="0.25">
      <c r="A12783"/>
      <c r="B12783"/>
    </row>
    <row r="12802" spans="1:2" x14ac:dyDescent="0.25">
      <c r="A12802" s="87"/>
      <c r="B12802" s="87"/>
    </row>
    <row r="12808" spans="1:2" x14ac:dyDescent="0.25">
      <c r="A12808"/>
      <c r="B12808"/>
    </row>
    <row r="12848" spans="1:2" x14ac:dyDescent="0.25">
      <c r="A12848" s="101"/>
      <c r="B12848" s="87"/>
    </row>
    <row r="12854" spans="1:2" x14ac:dyDescent="0.25">
      <c r="A12854" s="9"/>
      <c r="B12854"/>
    </row>
    <row r="12856" spans="1:2" x14ac:dyDescent="0.25">
      <c r="A12856" s="87"/>
      <c r="B12856" s="87"/>
    </row>
    <row r="12857" spans="1:2" x14ac:dyDescent="0.25">
      <c r="A12857" s="87"/>
      <c r="B12857" s="87"/>
    </row>
    <row r="12858" spans="1:2" x14ac:dyDescent="0.25">
      <c r="A12858" s="87"/>
      <c r="B12858" s="87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3044" spans="1:2" x14ac:dyDescent="0.25">
      <c r="A13044" s="104"/>
      <c r="B13044" s="104"/>
    </row>
    <row r="13050" spans="1:2" x14ac:dyDescent="0.25">
      <c r="A13050" s="12"/>
      <c r="B13050" s="12"/>
    </row>
    <row r="13082" spans="1:2" x14ac:dyDescent="0.25">
      <c r="A13082" s="102"/>
      <c r="B13082" s="103"/>
    </row>
    <row r="13083" spans="1:2" x14ac:dyDescent="0.25">
      <c r="A13083" s="102"/>
      <c r="B13083" s="103"/>
    </row>
    <row r="13084" spans="1:2" x14ac:dyDescent="0.25">
      <c r="A13084" s="102"/>
      <c r="B13084" s="103"/>
    </row>
    <row r="13085" spans="1:2" x14ac:dyDescent="0.25">
      <c r="A13085" s="101"/>
      <c r="B13085" s="87"/>
    </row>
    <row r="13088" spans="1:2" x14ac:dyDescent="0.25">
      <c r="A13088" s="10"/>
      <c r="B13088" s="11"/>
    </row>
    <row r="13089" spans="1:2" x14ac:dyDescent="0.25">
      <c r="A13089" s="10"/>
      <c r="B13089" s="11"/>
    </row>
    <row r="13090" spans="1:2" x14ac:dyDescent="0.25">
      <c r="A13090" s="10"/>
      <c r="B13090" s="11"/>
    </row>
    <row r="13091" spans="1:2" x14ac:dyDescent="0.25">
      <c r="A13091" s="9"/>
      <c r="B13091"/>
    </row>
    <row r="13120" spans="1:2" x14ac:dyDescent="0.25">
      <c r="A13120" s="87"/>
      <c r="B13120" s="87"/>
    </row>
    <row r="13126" spans="1:2" x14ac:dyDescent="0.25">
      <c r="A13126"/>
      <c r="B13126"/>
    </row>
    <row r="13180" spans="1:2" x14ac:dyDescent="0.25">
      <c r="A13180" s="87"/>
      <c r="B13180" s="87"/>
    </row>
    <row r="13181" spans="1:2" x14ac:dyDescent="0.25">
      <c r="A13181" s="87"/>
      <c r="B13181" s="87"/>
    </row>
    <row r="13184" spans="1:2" x14ac:dyDescent="0.25">
      <c r="A13184" s="87"/>
      <c r="B13184" s="87"/>
    </row>
    <row r="13186" spans="1:2" x14ac:dyDescent="0.25">
      <c r="A13186"/>
      <c r="B13186"/>
    </row>
    <row r="13187" spans="1:2" x14ac:dyDescent="0.25">
      <c r="A13187"/>
      <c r="B13187"/>
    </row>
    <row r="13190" spans="1:2" x14ac:dyDescent="0.25">
      <c r="A13190"/>
      <c r="B13190"/>
    </row>
    <row r="13220" spans="1:2" x14ac:dyDescent="0.25">
      <c r="A13220" s="102"/>
      <c r="B13220" s="103"/>
    </row>
    <row r="13223" spans="1:2" x14ac:dyDescent="0.25">
      <c r="A13223" s="102"/>
      <c r="B13223" s="103"/>
    </row>
    <row r="13226" spans="1:2" x14ac:dyDescent="0.25">
      <c r="A13226" s="10"/>
      <c r="B13226" s="11"/>
    </row>
    <row r="13229" spans="1:2" x14ac:dyDescent="0.25">
      <c r="A13229" s="10"/>
      <c r="B13229" s="11"/>
    </row>
    <row r="13238" spans="1:2" x14ac:dyDescent="0.25">
      <c r="A13238" s="87"/>
      <c r="B13238" s="87"/>
    </row>
    <row r="13239" spans="1:2" x14ac:dyDescent="0.25">
      <c r="A13239" s="87"/>
      <c r="B13239" s="87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 s="87"/>
      <c r="B13246" s="87"/>
    </row>
    <row r="13247" spans="1:2" x14ac:dyDescent="0.25">
      <c r="A13247" s="87"/>
      <c r="B13247" s="87"/>
    </row>
    <row r="13252" spans="1:2" x14ac:dyDescent="0.25">
      <c r="A13252"/>
      <c r="B13252"/>
    </row>
    <row r="13253" spans="1:2" x14ac:dyDescent="0.25">
      <c r="A13253"/>
      <c r="B13253"/>
    </row>
    <row r="13327" spans="1:2" x14ac:dyDescent="0.25">
      <c r="A13327" s="101"/>
      <c r="B13327" s="87"/>
    </row>
    <row r="13333" spans="1:2" x14ac:dyDescent="0.25">
      <c r="A13333" s="87"/>
      <c r="B13333" s="87"/>
    </row>
    <row r="13335" spans="1:2" x14ac:dyDescent="0.25">
      <c r="A13335" s="102"/>
      <c r="B13335" s="103"/>
    </row>
    <row r="13339" spans="1:2" x14ac:dyDescent="0.25">
      <c r="A13339"/>
      <c r="B13339"/>
    </row>
    <row r="13341" spans="1:2" x14ac:dyDescent="0.25">
      <c r="A13341" s="10"/>
      <c r="B13341" s="11"/>
    </row>
    <row r="13343" spans="1:2" x14ac:dyDescent="0.25">
      <c r="A13343" s="102"/>
      <c r="B13343" s="103"/>
    </row>
    <row r="13349" spans="1:2" x14ac:dyDescent="0.25">
      <c r="A13349" s="10"/>
      <c r="B13349" s="11"/>
    </row>
    <row r="13363" spans="1:2" x14ac:dyDescent="0.25">
      <c r="A13363" s="102"/>
      <c r="B13363" s="103"/>
    </row>
    <row r="13369" spans="1:2" x14ac:dyDescent="0.25">
      <c r="A13369" s="10"/>
      <c r="B13369" s="11"/>
    </row>
    <row r="13436" spans="1:2" x14ac:dyDescent="0.25">
      <c r="A13436" s="104"/>
      <c r="B13436" s="104"/>
    </row>
    <row r="13442" spans="1:2" x14ac:dyDescent="0.25">
      <c r="A13442" s="12"/>
      <c r="B13442" s="12"/>
    </row>
    <row r="13450" spans="1:2" x14ac:dyDescent="0.25">
      <c r="A13450" s="104"/>
      <c r="B13450" s="104"/>
    </row>
    <row r="13451" spans="1:2" x14ac:dyDescent="0.25">
      <c r="A13451" s="104"/>
      <c r="B13451" s="104"/>
    </row>
    <row r="13452" spans="1:2" x14ac:dyDescent="0.25">
      <c r="A13452" s="104"/>
      <c r="B13452" s="104"/>
    </row>
    <row r="13456" spans="1:2" x14ac:dyDescent="0.25">
      <c r="A13456" s="101"/>
      <c r="B13456" s="87"/>
    </row>
    <row r="13457" spans="1:2" x14ac:dyDescent="0.25">
      <c r="A13457" s="12"/>
      <c r="B13457" s="12"/>
    </row>
    <row r="13458" spans="1:2" x14ac:dyDescent="0.25">
      <c r="A13458" s="12"/>
      <c r="B13458" s="12"/>
    </row>
    <row r="13462" spans="1:2" x14ac:dyDescent="0.25">
      <c r="A13462" s="9"/>
      <c r="B13462"/>
    </row>
    <row r="13466" spans="1:2" x14ac:dyDescent="0.25">
      <c r="A13466" s="101"/>
      <c r="B13466" s="104"/>
    </row>
    <row r="13468" spans="1:2" x14ac:dyDescent="0.25">
      <c r="A13468" s="98"/>
      <c r="B13468" s="87"/>
    </row>
    <row r="13472" spans="1:2" x14ac:dyDescent="0.25">
      <c r="A13472" s="9"/>
      <c r="B13472" s="12"/>
    </row>
    <row r="13474" spans="1:1" x14ac:dyDescent="0.25">
      <c r="A13474" s="2"/>
    </row>
    <row r="13551" spans="1:2" x14ac:dyDescent="0.25">
      <c r="A13551" s="101"/>
      <c r="B13551" s="87"/>
    </row>
    <row r="13552" spans="1:2" x14ac:dyDescent="0.25">
      <c r="A13552" s="101"/>
      <c r="B13552" s="87"/>
    </row>
    <row r="13553" spans="1:2" x14ac:dyDescent="0.25">
      <c r="A13553" s="101"/>
      <c r="B13553" s="87"/>
    </row>
    <row r="13554" spans="1:2" x14ac:dyDescent="0.25">
      <c r="A13554" s="101"/>
      <c r="B13554" s="87"/>
    </row>
    <row r="13557" spans="1:2" x14ac:dyDescent="0.25">
      <c r="A13557" s="9"/>
      <c r="B13557"/>
    </row>
    <row r="13558" spans="1:2" x14ac:dyDescent="0.25">
      <c r="A13558" s="9"/>
      <c r="B13558"/>
    </row>
    <row r="13559" spans="1:2" x14ac:dyDescent="0.25">
      <c r="A13559" s="9"/>
      <c r="B13559"/>
    </row>
    <row r="13560" spans="1:2" x14ac:dyDescent="0.25">
      <c r="A13560" s="9"/>
      <c r="B13560"/>
    </row>
    <row r="13569" spans="1:2" x14ac:dyDescent="0.25">
      <c r="A13569" s="101"/>
      <c r="B13569" s="87"/>
    </row>
    <row r="13572" spans="1:2" x14ac:dyDescent="0.25">
      <c r="A13572" s="87"/>
      <c r="B13572" s="87"/>
    </row>
    <row r="13575" spans="1:2" x14ac:dyDescent="0.25">
      <c r="A13575" s="9"/>
      <c r="B13575"/>
    </row>
    <row r="13578" spans="1:2" x14ac:dyDescent="0.25">
      <c r="A13578"/>
      <c r="B13578"/>
    </row>
    <row r="13634" spans="1:2" x14ac:dyDescent="0.25">
      <c r="A13634" s="87"/>
      <c r="B13634" s="105"/>
    </row>
    <row r="13635" spans="1:2" x14ac:dyDescent="0.25">
      <c r="A13635" s="87"/>
      <c r="B13635" s="105"/>
    </row>
    <row r="13636" spans="1:2" x14ac:dyDescent="0.25">
      <c r="A13636" s="104"/>
      <c r="B13636" s="105"/>
    </row>
    <row r="13637" spans="1:2" x14ac:dyDescent="0.25">
      <c r="A13637" s="87"/>
      <c r="B13637" s="105"/>
    </row>
    <row r="13640" spans="1:2" x14ac:dyDescent="0.25">
      <c r="A13640" s="104"/>
      <c r="B13640" s="105"/>
    </row>
    <row r="13641" spans="1:2" x14ac:dyDescent="0.25">
      <c r="B13641" s="13"/>
    </row>
    <row r="13642" spans="1:2" x14ac:dyDescent="0.25">
      <c r="A13642" s="12"/>
      <c r="B13642" s="13"/>
    </row>
    <row r="13643" spans="1:2" x14ac:dyDescent="0.25">
      <c r="B13643" s="13"/>
    </row>
    <row r="13646" spans="1:2" x14ac:dyDescent="0.25">
      <c r="A13646" s="12"/>
      <c r="B13646" s="13"/>
    </row>
    <row r="13649" spans="1:2" x14ac:dyDescent="0.25">
      <c r="A13649" s="102"/>
      <c r="B13649" s="103"/>
    </row>
    <row r="13650" spans="1:2" x14ac:dyDescent="0.25">
      <c r="A13650" s="102"/>
      <c r="B13650" s="103"/>
    </row>
    <row r="13655" spans="1:2" x14ac:dyDescent="0.25">
      <c r="A13655" s="10"/>
      <c r="B13655" s="11"/>
    </row>
    <row r="13656" spans="1:2" x14ac:dyDescent="0.25">
      <c r="A13656" s="10"/>
      <c r="B13656" s="11"/>
    </row>
    <row r="13677" spans="1:1" x14ac:dyDescent="0.25">
      <c r="A13677" s="104"/>
    </row>
    <row r="13683" spans="1:2" x14ac:dyDescent="0.25">
      <c r="A13683" s="12"/>
    </row>
    <row r="13684" spans="1:2" x14ac:dyDescent="0.25">
      <c r="A13684" s="104"/>
      <c r="B13684" s="105"/>
    </row>
    <row r="13688" spans="1:2" x14ac:dyDescent="0.25">
      <c r="A13688" s="104"/>
      <c r="B13688" s="105"/>
    </row>
    <row r="13690" spans="1:2" x14ac:dyDescent="0.25">
      <c r="A13690" s="12"/>
      <c r="B13690" s="13"/>
    </row>
    <row r="13694" spans="1:2" x14ac:dyDescent="0.25">
      <c r="A13694" s="12"/>
      <c r="B13694" s="13"/>
    </row>
    <row r="13726" spans="1:2" x14ac:dyDescent="0.25">
      <c r="A13726" s="104"/>
      <c r="B13726" s="105"/>
    </row>
    <row r="13732" spans="1:2" x14ac:dyDescent="0.25">
      <c r="A13732" s="12"/>
      <c r="B13732" s="13"/>
    </row>
    <row r="13740" spans="1:2" x14ac:dyDescent="0.25">
      <c r="A13740" s="104"/>
      <c r="B13740" s="105"/>
    </row>
    <row r="13741" spans="1:2" x14ac:dyDescent="0.25">
      <c r="A13741" s="104"/>
      <c r="B13741" s="105"/>
    </row>
    <row r="13746" spans="1:2" x14ac:dyDescent="0.25">
      <c r="A13746" s="12"/>
      <c r="B13746" s="13"/>
    </row>
    <row r="13747" spans="1:2" x14ac:dyDescent="0.25">
      <c r="A13747" s="12"/>
      <c r="B13747" s="13"/>
    </row>
    <row r="13856" spans="1:2" x14ac:dyDescent="0.25">
      <c r="A13856" s="104"/>
      <c r="B13856" s="105"/>
    </row>
    <row r="13857" spans="1:2" x14ac:dyDescent="0.25">
      <c r="A13857" s="104"/>
      <c r="B13857" s="105"/>
    </row>
    <row r="13858" spans="1:2" x14ac:dyDescent="0.25">
      <c r="A13858" s="102"/>
      <c r="B13858" s="103"/>
    </row>
    <row r="13859" spans="1:2" x14ac:dyDescent="0.25">
      <c r="A13859" s="104"/>
      <c r="B13859" s="105"/>
    </row>
    <row r="13860" spans="1:2" x14ac:dyDescent="0.25">
      <c r="A13860" s="104"/>
      <c r="B13860" s="105"/>
    </row>
    <row r="13861" spans="1:2" x14ac:dyDescent="0.25">
      <c r="A13861" s="104"/>
      <c r="B13861" s="105"/>
    </row>
    <row r="13862" spans="1:2" x14ac:dyDescent="0.25">
      <c r="A13862" s="104"/>
      <c r="B13862" s="105"/>
    </row>
    <row r="13863" spans="1:2" x14ac:dyDescent="0.25">
      <c r="A13863" s="102"/>
      <c r="B13863" s="103"/>
    </row>
    <row r="13864" spans="1:2" x14ac:dyDescent="0.25">
      <c r="A13864" s="102"/>
      <c r="B13864" s="103"/>
    </row>
    <row r="13865" spans="1:2" x14ac:dyDescent="0.25">
      <c r="A13865" s="87"/>
      <c r="B13865" s="87"/>
    </row>
    <row r="13866" spans="1:2" x14ac:dyDescent="0.25">
      <c r="A13866" s="87"/>
      <c r="B13866" s="87"/>
    </row>
    <row r="13867" spans="1:2" x14ac:dyDescent="0.25">
      <c r="A13867" s="12"/>
      <c r="B13867" s="13"/>
    </row>
    <row r="13868" spans="1:2" x14ac:dyDescent="0.25">
      <c r="A13868" s="102"/>
      <c r="B13868" s="103"/>
    </row>
    <row r="13869" spans="1:2" x14ac:dyDescent="0.25">
      <c r="A13869" s="87"/>
      <c r="B13869" s="87"/>
    </row>
    <row r="13870" spans="1:2" x14ac:dyDescent="0.25">
      <c r="A13870" s="102"/>
      <c r="B13870" s="103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 s="87"/>
      <c r="B13873" s="87"/>
    </row>
    <row r="13874" spans="1:2" x14ac:dyDescent="0.25">
      <c r="A13874" s="102"/>
      <c r="B13874" s="103"/>
    </row>
    <row r="13875" spans="1:2" x14ac:dyDescent="0.25">
      <c r="A13875" s="87"/>
      <c r="B13875" s="87"/>
    </row>
    <row r="13876" spans="1:2" x14ac:dyDescent="0.25">
      <c r="A13876" s="102"/>
      <c r="B13876" s="103"/>
    </row>
    <row r="13877" spans="1:2" x14ac:dyDescent="0.25">
      <c r="A13877" s="102"/>
      <c r="B13877" s="103"/>
    </row>
    <row r="13878" spans="1:2" x14ac:dyDescent="0.25">
      <c r="A13878" s="102"/>
      <c r="B13878" s="103"/>
    </row>
    <row r="13879" spans="1:2" x14ac:dyDescent="0.25">
      <c r="A13879"/>
      <c r="B13879"/>
    </row>
    <row r="13880" spans="1:2" x14ac:dyDescent="0.25">
      <c r="A13880" s="102"/>
      <c r="B13880" s="103"/>
    </row>
    <row r="13881" spans="1:2" x14ac:dyDescent="0.25">
      <c r="A13881"/>
      <c r="B13881"/>
    </row>
    <row r="13882" spans="1:2" x14ac:dyDescent="0.25">
      <c r="A13882" s="10"/>
      <c r="B13882" s="11"/>
    </row>
    <row r="13883" spans="1:2" x14ac:dyDescent="0.25">
      <c r="A13883" s="10"/>
      <c r="B13883" s="11"/>
    </row>
    <row r="13884" spans="1:2" x14ac:dyDescent="0.25">
      <c r="A13884" s="10"/>
      <c r="B13884" s="11"/>
    </row>
    <row r="13886" spans="1:2" x14ac:dyDescent="0.25">
      <c r="A13886" s="10"/>
      <c r="B13886" s="11"/>
    </row>
    <row r="13899" spans="1:2" x14ac:dyDescent="0.25">
      <c r="A13899" s="87"/>
      <c r="B13899" s="87"/>
    </row>
    <row r="13905" spans="1:2" x14ac:dyDescent="0.25">
      <c r="A13905"/>
      <c r="B13905"/>
    </row>
    <row r="13906" spans="1:2" x14ac:dyDescent="0.25">
      <c r="A13906" s="87"/>
      <c r="B13906" s="87"/>
    </row>
    <row r="13912" spans="1:2" x14ac:dyDescent="0.25">
      <c r="A13912"/>
      <c r="B13912"/>
    </row>
    <row r="13940" spans="1:2" x14ac:dyDescent="0.25">
      <c r="A13940" s="104"/>
      <c r="B13940" s="105"/>
    </row>
    <row r="13941" spans="1:2" x14ac:dyDescent="0.25">
      <c r="A13941" s="104"/>
      <c r="B13941" s="105"/>
    </row>
    <row r="13946" spans="1:2" x14ac:dyDescent="0.25">
      <c r="A13946" s="12"/>
      <c r="B13946" s="13"/>
    </row>
    <row r="13947" spans="1:2" x14ac:dyDescent="0.25">
      <c r="A13947" s="12"/>
      <c r="B13947" s="13"/>
    </row>
    <row r="13961" spans="1:2" x14ac:dyDescent="0.25">
      <c r="A13961" s="102"/>
      <c r="B13961" s="103"/>
    </row>
    <row r="13967" spans="1:2" x14ac:dyDescent="0.25">
      <c r="A13967" s="10"/>
      <c r="B13967" s="11"/>
    </row>
    <row r="14089" spans="1:2" x14ac:dyDescent="0.25">
      <c r="A14089" s="87"/>
      <c r="B14089" s="87"/>
    </row>
    <row r="14090" spans="1:2" x14ac:dyDescent="0.25">
      <c r="A14090" s="87"/>
      <c r="B14090" s="87"/>
    </row>
    <row r="14091" spans="1:2" x14ac:dyDescent="0.25">
      <c r="A14091" s="87"/>
      <c r="B14091" s="87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9" spans="1:2" x14ac:dyDescent="0.25">
      <c r="A14099" s="102"/>
      <c r="B14099" s="103"/>
    </row>
    <row r="14100" spans="1:2" x14ac:dyDescent="0.25">
      <c r="A14100" s="87"/>
      <c r="B14100" s="87"/>
    </row>
    <row r="14101" spans="1:2" x14ac:dyDescent="0.25">
      <c r="A14101" s="102"/>
      <c r="B14101" s="103"/>
    </row>
    <row r="14105" spans="1:2" x14ac:dyDescent="0.25">
      <c r="A14105" s="10"/>
      <c r="B14105" s="11"/>
    </row>
    <row r="14106" spans="1:2" x14ac:dyDescent="0.25">
      <c r="A14106"/>
      <c r="B14106"/>
    </row>
    <row r="14107" spans="1:2" x14ac:dyDescent="0.25">
      <c r="A14107" s="10"/>
      <c r="B14107" s="11"/>
    </row>
    <row r="14109" spans="1:2" x14ac:dyDescent="0.25">
      <c r="A14109" s="87"/>
      <c r="B14109" s="87"/>
    </row>
    <row r="14110" spans="1:2" x14ac:dyDescent="0.25">
      <c r="A14110" s="87"/>
      <c r="B14110" s="87"/>
    </row>
    <row r="14111" spans="1:2" x14ac:dyDescent="0.25">
      <c r="A14111" s="101"/>
      <c r="B14111" s="87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 s="9"/>
      <c r="B14117"/>
    </row>
    <row r="14126" spans="1:2" x14ac:dyDescent="0.25">
      <c r="A14126" s="87"/>
      <c r="B14126" s="87"/>
    </row>
    <row r="14132" spans="1:2" x14ac:dyDescent="0.25">
      <c r="A14132"/>
      <c r="B14132"/>
    </row>
    <row r="14329" spans="1:2" x14ac:dyDescent="0.25">
      <c r="A14329" s="102"/>
      <c r="B14329" s="103"/>
    </row>
    <row r="14330" spans="1:2" x14ac:dyDescent="0.25">
      <c r="A14330" s="102"/>
      <c r="B14330" s="103"/>
    </row>
    <row r="14335" spans="1:2" x14ac:dyDescent="0.25">
      <c r="A14335" s="10"/>
      <c r="B14335" s="11"/>
    </row>
    <row r="14336" spans="1:2" x14ac:dyDescent="0.25">
      <c r="A14336" s="10"/>
      <c r="B14336" s="11"/>
    </row>
    <row r="14369" spans="1:2" x14ac:dyDescent="0.25">
      <c r="A14369" s="101"/>
      <c r="B14369" s="87"/>
    </row>
    <row r="14375" spans="1:2" x14ac:dyDescent="0.25">
      <c r="A14375" s="9"/>
      <c r="B14375"/>
    </row>
    <row r="14378" spans="1:2" x14ac:dyDescent="0.25">
      <c r="A14378" s="87"/>
      <c r="B14378" s="87"/>
    </row>
    <row r="14384" spans="1:2" x14ac:dyDescent="0.25">
      <c r="A14384"/>
      <c r="B14384"/>
    </row>
    <row r="14477" spans="1:2" x14ac:dyDescent="0.25">
      <c r="A14477" s="87"/>
      <c r="B14477" s="87"/>
    </row>
    <row r="14479" spans="1:2" x14ac:dyDescent="0.25">
      <c r="A14479" s="102"/>
      <c r="B14479" s="103"/>
    </row>
    <row r="14481" spans="1:2" x14ac:dyDescent="0.25">
      <c r="A14481" s="102"/>
      <c r="B14481" s="103"/>
    </row>
    <row r="14483" spans="1:2" x14ac:dyDescent="0.25">
      <c r="A14483" s="102"/>
      <c r="B14483" s="103"/>
    </row>
    <row r="14485" spans="1:2" x14ac:dyDescent="0.25">
      <c r="A14485" s="102"/>
      <c r="B14485" s="103"/>
    </row>
    <row r="14487" spans="1:2" x14ac:dyDescent="0.25">
      <c r="A14487" s="102"/>
      <c r="B14487" s="103"/>
    </row>
    <row r="14489" spans="1:2" x14ac:dyDescent="0.25">
      <c r="A14489" s="104"/>
      <c r="B14489" s="105"/>
    </row>
    <row r="14491" spans="1:2" x14ac:dyDescent="0.25">
      <c r="A14491" s="10"/>
      <c r="B14491" s="11"/>
    </row>
    <row r="14493" spans="1:2" x14ac:dyDescent="0.25">
      <c r="A14493" s="10"/>
      <c r="B14493" s="11"/>
    </row>
    <row r="14495" spans="1:2" x14ac:dyDescent="0.25">
      <c r="A14495" s="12"/>
      <c r="B14495" s="13"/>
    </row>
    <row r="14605" spans="1:2" x14ac:dyDescent="0.25">
      <c r="A14605" s="102"/>
      <c r="B14605" s="103"/>
    </row>
    <row r="14607" spans="1:2" x14ac:dyDescent="0.25">
      <c r="A14607" s="102"/>
      <c r="B14607" s="103"/>
    </row>
    <row r="14608" spans="1:2" x14ac:dyDescent="0.25">
      <c r="A14608" s="102"/>
      <c r="B14608" s="103"/>
    </row>
    <row r="14610" spans="1:2" x14ac:dyDescent="0.25">
      <c r="A14610" s="102"/>
      <c r="B14610" s="103"/>
    </row>
    <row r="14611" spans="1:2" x14ac:dyDescent="0.25">
      <c r="A14611" s="10"/>
      <c r="B14611" s="11"/>
    </row>
    <row r="14613" spans="1:2" x14ac:dyDescent="0.25">
      <c r="A14613" s="10"/>
      <c r="B14613" s="11"/>
    </row>
    <row r="14614" spans="1:2" x14ac:dyDescent="0.25">
      <c r="A14614" s="10"/>
      <c r="B14614" s="11"/>
    </row>
    <row r="14616" spans="1:2" x14ac:dyDescent="0.25">
      <c r="A14616" s="10"/>
      <c r="B14616" s="11"/>
    </row>
    <row r="14686" spans="1:2" x14ac:dyDescent="0.25">
      <c r="A14686" s="102"/>
      <c r="B14686" s="103"/>
    </row>
    <row r="14687" spans="1:2" x14ac:dyDescent="0.25">
      <c r="A14687" s="102"/>
      <c r="B14687" s="103"/>
    </row>
    <row r="14688" spans="1:2" x14ac:dyDescent="0.25">
      <c r="A14688" s="102"/>
      <c r="B14688" s="103"/>
    </row>
    <row r="14689" spans="1:2" x14ac:dyDescent="0.25">
      <c r="A14689" s="87"/>
      <c r="B14689" s="87"/>
    </row>
    <row r="14690" spans="1:2" x14ac:dyDescent="0.25">
      <c r="A14690" s="102"/>
      <c r="B14690" s="103"/>
    </row>
    <row r="14691" spans="1:2" x14ac:dyDescent="0.25">
      <c r="A14691" s="87"/>
      <c r="B14691" s="87"/>
    </row>
    <row r="14692" spans="1:2" x14ac:dyDescent="0.25">
      <c r="A14692" s="87"/>
      <c r="B14692" s="87"/>
    </row>
    <row r="14693" spans="1:2" x14ac:dyDescent="0.25">
      <c r="A14693" s="10"/>
      <c r="B14693" s="11"/>
    </row>
    <row r="14694" spans="1:2" x14ac:dyDescent="0.25">
      <c r="A14694" s="10"/>
      <c r="B14694" s="11"/>
    </row>
    <row r="14695" spans="1:2" x14ac:dyDescent="0.25">
      <c r="A14695"/>
      <c r="B14695"/>
    </row>
    <row r="14696" spans="1:2" x14ac:dyDescent="0.25">
      <c r="A14696" s="10"/>
      <c r="B14696" s="11"/>
    </row>
    <row r="14697" spans="1:2" x14ac:dyDescent="0.25">
      <c r="A14697"/>
      <c r="B14697"/>
    </row>
    <row r="14698" spans="1:2" x14ac:dyDescent="0.25">
      <c r="A14698"/>
      <c r="B14698"/>
    </row>
    <row r="14741" spans="1:2" x14ac:dyDescent="0.25">
      <c r="A14741" s="102"/>
      <c r="B14741" s="103"/>
    </row>
    <row r="14747" spans="1:2" x14ac:dyDescent="0.25">
      <c r="A14747" s="10"/>
      <c r="B14747" s="11"/>
    </row>
    <row r="14750" spans="1:2" x14ac:dyDescent="0.25">
      <c r="A14750" s="104"/>
      <c r="B14750" s="104"/>
    </row>
    <row r="14756" spans="1:2" x14ac:dyDescent="0.25">
      <c r="A14756" s="12"/>
      <c r="B14756" s="12"/>
    </row>
    <row r="14790" spans="2:2" x14ac:dyDescent="0.25">
      <c r="B14790" s="95"/>
    </row>
    <row r="14791" spans="2:2" x14ac:dyDescent="0.25">
      <c r="B14791" s="95"/>
    </row>
    <row r="14792" spans="2:2" x14ac:dyDescent="0.25">
      <c r="B14792" s="95"/>
    </row>
    <row r="14793" spans="2:2" x14ac:dyDescent="0.25">
      <c r="B14793" s="95"/>
    </row>
    <row r="14794" spans="2:2" x14ac:dyDescent="0.25">
      <c r="B14794" s="95"/>
    </row>
    <row r="14795" spans="2:2" x14ac:dyDescent="0.25">
      <c r="B14795" s="95"/>
    </row>
    <row r="14796" spans="2:2" x14ac:dyDescent="0.25">
      <c r="B14796" s="95"/>
    </row>
    <row r="14797" spans="2:2" x14ac:dyDescent="0.25">
      <c r="B14797" s="95"/>
    </row>
    <row r="14798" spans="2:2" x14ac:dyDescent="0.25">
      <c r="B14798" s="95"/>
    </row>
    <row r="14799" spans="2:2" x14ac:dyDescent="0.25">
      <c r="B14799" s="5"/>
    </row>
    <row r="14800" spans="2:2" x14ac:dyDescent="0.25">
      <c r="B14800" s="5"/>
    </row>
    <row r="14801" spans="2:2" x14ac:dyDescent="0.25">
      <c r="B14801" s="5"/>
    </row>
    <row r="14802" spans="2:2" x14ac:dyDescent="0.25">
      <c r="B14802" s="5"/>
    </row>
    <row r="14803" spans="2:2" x14ac:dyDescent="0.25">
      <c r="B14803" s="5"/>
    </row>
    <row r="14804" spans="2:2" x14ac:dyDescent="0.25">
      <c r="B14804" s="5"/>
    </row>
    <row r="15333" spans="1:2" x14ac:dyDescent="0.25">
      <c r="A15333" s="98"/>
      <c r="B15333" s="99"/>
    </row>
    <row r="15334" spans="1:2" x14ac:dyDescent="0.25">
      <c r="A15334" s="98"/>
      <c r="B15334" s="99"/>
    </row>
    <row r="15335" spans="1:2" x14ac:dyDescent="0.25">
      <c r="A15335" s="98"/>
      <c r="B15335" s="99"/>
    </row>
    <row r="15336" spans="1:2" x14ac:dyDescent="0.25">
      <c r="A15336" s="98"/>
      <c r="B15336" s="99"/>
    </row>
    <row r="15339" spans="1:2" x14ac:dyDescent="0.25">
      <c r="A15339" s="2"/>
      <c r="B15339" s="20"/>
    </row>
    <row r="15340" spans="1:2" x14ac:dyDescent="0.25">
      <c r="A15340" s="2"/>
      <c r="B15340" s="20"/>
    </row>
    <row r="15341" spans="1:2" x14ac:dyDescent="0.25">
      <c r="A15341" s="2"/>
      <c r="B15341" s="20"/>
    </row>
    <row r="15342" spans="1:2" x14ac:dyDescent="0.25">
      <c r="A15342" s="2"/>
      <c r="B15342" s="20"/>
    </row>
    <row r="15349" spans="1:2" x14ac:dyDescent="0.25">
      <c r="A15349" s="98"/>
      <c r="B15349" s="99"/>
    </row>
    <row r="15350" spans="1:2" x14ac:dyDescent="0.25">
      <c r="A15350" s="98"/>
      <c r="B15350" s="99"/>
    </row>
    <row r="15351" spans="1:2" x14ac:dyDescent="0.25">
      <c r="A15351" s="98"/>
      <c r="B15351" s="99"/>
    </row>
    <row r="15352" spans="1:2" x14ac:dyDescent="0.25">
      <c r="A15352" s="98"/>
      <c r="B15352" s="99"/>
    </row>
    <row r="15354" spans="1:2" x14ac:dyDescent="0.25">
      <c r="A15354" s="98"/>
      <c r="B15354" s="99"/>
    </row>
    <row r="15355" spans="1:2" x14ac:dyDescent="0.25">
      <c r="A15355" s="2"/>
      <c r="B15355" s="20"/>
    </row>
    <row r="15356" spans="1:2" x14ac:dyDescent="0.25">
      <c r="A15356" s="2"/>
      <c r="B15356" s="20"/>
    </row>
    <row r="15357" spans="1:2" x14ac:dyDescent="0.25">
      <c r="A15357" s="2"/>
      <c r="B15357" s="20"/>
    </row>
    <row r="15358" spans="1:2" x14ac:dyDescent="0.25">
      <c r="A15358" s="98"/>
      <c r="B15358" s="99"/>
    </row>
    <row r="15360" spans="1:2" x14ac:dyDescent="0.25">
      <c r="A15360" s="98"/>
      <c r="B15360" s="99"/>
    </row>
    <row r="15362" spans="1:2" x14ac:dyDescent="0.25">
      <c r="A15362" s="98"/>
      <c r="B15362" s="99"/>
    </row>
    <row r="15364" spans="1:2" x14ac:dyDescent="0.25">
      <c r="A15364" s="2"/>
      <c r="B15364" s="20"/>
    </row>
    <row r="15366" spans="1:2" x14ac:dyDescent="0.25">
      <c r="A15366" s="2"/>
      <c r="B15366" s="20"/>
    </row>
    <row r="15368" spans="1:2" x14ac:dyDescent="0.25">
      <c r="A15368" s="2"/>
      <c r="B15368" s="20"/>
    </row>
    <row r="15384" spans="1:2" x14ac:dyDescent="0.25">
      <c r="A15384" s="98"/>
      <c r="B15384" s="99"/>
    </row>
    <row r="15385" spans="1:2" x14ac:dyDescent="0.25">
      <c r="A15385" s="98"/>
      <c r="B15385" s="99"/>
    </row>
    <row r="15386" spans="1:2" x14ac:dyDescent="0.25">
      <c r="A15386" s="98"/>
      <c r="B15386" s="99"/>
    </row>
    <row r="15387" spans="1:2" x14ac:dyDescent="0.25">
      <c r="A15387" s="98"/>
      <c r="B15387" s="99"/>
    </row>
    <row r="15388" spans="1:2" x14ac:dyDescent="0.25">
      <c r="A15388" s="98"/>
      <c r="B15388" s="99"/>
    </row>
    <row r="15389" spans="1:2" x14ac:dyDescent="0.25">
      <c r="A15389" s="98"/>
      <c r="B15389" s="99"/>
    </row>
    <row r="15390" spans="1:2" x14ac:dyDescent="0.25">
      <c r="A15390" s="98"/>
      <c r="B15390" s="99"/>
    </row>
    <row r="15391" spans="1:2" x14ac:dyDescent="0.25">
      <c r="A15391" s="2"/>
      <c r="B15391" s="20"/>
    </row>
    <row r="15392" spans="1:2" x14ac:dyDescent="0.25">
      <c r="A15392" s="2"/>
      <c r="B15392" s="20"/>
    </row>
    <row r="15393" spans="1:2" x14ac:dyDescent="0.25">
      <c r="A15393" s="2"/>
      <c r="B15393" s="20"/>
    </row>
    <row r="15394" spans="1:2" x14ac:dyDescent="0.25">
      <c r="A15394" s="2"/>
      <c r="B15394" s="20"/>
    </row>
    <row r="15395" spans="1:2" x14ac:dyDescent="0.25">
      <c r="A15395" s="2"/>
      <c r="B15395" s="20"/>
    </row>
    <row r="15396" spans="1:2" x14ac:dyDescent="0.25">
      <c r="A15396" s="2"/>
      <c r="B15396" s="20"/>
    </row>
    <row r="15405" spans="1:2" x14ac:dyDescent="0.25">
      <c r="A15405" s="98"/>
      <c r="B15405" s="99"/>
    </row>
    <row r="15406" spans="1:2" x14ac:dyDescent="0.25">
      <c r="A15406" s="98"/>
      <c r="B15406" s="99"/>
    </row>
    <row r="15407" spans="1:2" x14ac:dyDescent="0.25">
      <c r="A15407" s="98"/>
      <c r="B15407" s="99"/>
    </row>
    <row r="15408" spans="1:2" x14ac:dyDescent="0.25">
      <c r="A15408" s="98"/>
      <c r="B15408" s="99"/>
    </row>
    <row r="15409" spans="1:2" x14ac:dyDescent="0.25">
      <c r="A15409" s="98"/>
      <c r="B15409" s="99"/>
    </row>
    <row r="15410" spans="1:2" x14ac:dyDescent="0.25">
      <c r="A15410" s="98"/>
      <c r="B15410" s="99"/>
    </row>
    <row r="15411" spans="1:2" x14ac:dyDescent="0.25">
      <c r="A15411" s="98"/>
      <c r="B15411" s="99"/>
    </row>
    <row r="15412" spans="1:2" x14ac:dyDescent="0.25">
      <c r="A15412" s="98"/>
      <c r="B15412" s="99"/>
    </row>
    <row r="15413" spans="1:2" x14ac:dyDescent="0.25">
      <c r="A15413" s="98"/>
      <c r="B15413" s="99"/>
    </row>
    <row r="15414" spans="1:2" x14ac:dyDescent="0.25">
      <c r="A15414" s="98"/>
      <c r="B15414" s="99"/>
    </row>
    <row r="15415" spans="1:2" x14ac:dyDescent="0.25">
      <c r="A15415" s="98"/>
      <c r="B15415" s="99"/>
    </row>
    <row r="15416" spans="1:2" x14ac:dyDescent="0.25">
      <c r="A15416" s="98"/>
      <c r="B15416" s="99"/>
    </row>
    <row r="15417" spans="1:2" x14ac:dyDescent="0.25">
      <c r="A15417" s="98"/>
      <c r="B15417" s="99"/>
    </row>
    <row r="15418" spans="1:2" x14ac:dyDescent="0.25">
      <c r="A15418" s="98"/>
      <c r="B15418" s="99"/>
    </row>
    <row r="15419" spans="1:2" x14ac:dyDescent="0.25">
      <c r="A15419" s="2"/>
      <c r="B15419" s="20"/>
    </row>
    <row r="15420" spans="1:2" x14ac:dyDescent="0.25">
      <c r="A15420" s="2"/>
      <c r="B15420" s="20"/>
    </row>
    <row r="15421" spans="1:2" x14ac:dyDescent="0.25">
      <c r="A15421" s="2"/>
      <c r="B15421" s="20"/>
    </row>
    <row r="15422" spans="1:2" x14ac:dyDescent="0.25">
      <c r="A15422" s="2"/>
      <c r="B15422" s="20"/>
    </row>
    <row r="15423" spans="1:2" x14ac:dyDescent="0.25">
      <c r="A15423" s="2"/>
      <c r="B15423" s="20"/>
    </row>
    <row r="15424" spans="1:2" x14ac:dyDescent="0.25">
      <c r="A15424" s="2"/>
      <c r="B15424" s="20"/>
    </row>
    <row r="15439" spans="1:2" x14ac:dyDescent="0.25">
      <c r="A15439" s="98"/>
      <c r="B15439" s="99"/>
    </row>
    <row r="15440" spans="1:2" x14ac:dyDescent="0.25">
      <c r="A15440" s="98"/>
      <c r="B15440" s="99"/>
    </row>
    <row r="15441" spans="1:2" x14ac:dyDescent="0.25">
      <c r="A15441" s="98"/>
      <c r="B15441" s="99"/>
    </row>
    <row r="15442" spans="1:2" x14ac:dyDescent="0.25">
      <c r="A15442" s="98"/>
      <c r="B15442" s="99"/>
    </row>
    <row r="15443" spans="1:2" x14ac:dyDescent="0.25">
      <c r="A15443" s="98"/>
      <c r="B15443" s="99"/>
    </row>
    <row r="15444" spans="1:2" x14ac:dyDescent="0.25">
      <c r="A15444" s="98"/>
      <c r="B15444" s="99"/>
    </row>
    <row r="15445" spans="1:2" x14ac:dyDescent="0.25">
      <c r="A15445" s="98"/>
      <c r="B15445" s="99"/>
    </row>
    <row r="15446" spans="1:2" x14ac:dyDescent="0.25">
      <c r="A15446" s="2"/>
      <c r="B15446" s="20"/>
    </row>
    <row r="15447" spans="1:2" x14ac:dyDescent="0.25">
      <c r="A15447" s="2"/>
      <c r="B15447" s="20"/>
    </row>
    <row r="15448" spans="1:2" x14ac:dyDescent="0.25">
      <c r="A15448" s="2"/>
      <c r="B15448" s="20"/>
    </row>
    <row r="15449" spans="1:2" x14ac:dyDescent="0.25">
      <c r="A15449" s="2"/>
      <c r="B15449" s="20"/>
    </row>
    <row r="15450" spans="1:2" x14ac:dyDescent="0.25">
      <c r="A15450" s="2"/>
      <c r="B15450" s="20"/>
    </row>
    <row r="15451" spans="1:2" x14ac:dyDescent="0.25">
      <c r="A15451" s="2"/>
      <c r="B15451" s="20"/>
    </row>
    <row r="15470" spans="1:2" x14ac:dyDescent="0.25">
      <c r="A15470" s="98"/>
      <c r="B15470" s="99"/>
    </row>
    <row r="15471" spans="1:2" x14ac:dyDescent="0.25">
      <c r="A15471" s="98"/>
      <c r="B15471" s="99"/>
    </row>
    <row r="15472" spans="1:2" x14ac:dyDescent="0.25">
      <c r="A15472" s="98"/>
      <c r="B15472" s="99"/>
    </row>
    <row r="15473" spans="1:2" x14ac:dyDescent="0.25">
      <c r="A15473" s="98"/>
      <c r="B15473" s="99"/>
    </row>
    <row r="15474" spans="1:2" x14ac:dyDescent="0.25">
      <c r="A15474" s="98"/>
      <c r="B15474" s="99"/>
    </row>
    <row r="15475" spans="1:2" x14ac:dyDescent="0.25">
      <c r="A15475" s="98"/>
      <c r="B15475" s="99"/>
    </row>
    <row r="15476" spans="1:2" x14ac:dyDescent="0.25">
      <c r="A15476" s="98"/>
      <c r="B15476" s="99"/>
    </row>
    <row r="15477" spans="1:2" x14ac:dyDescent="0.25">
      <c r="A15477" s="98"/>
      <c r="B15477" s="99"/>
    </row>
    <row r="15478" spans="1:2" x14ac:dyDescent="0.25">
      <c r="A15478" s="98"/>
      <c r="B15478" s="99"/>
    </row>
    <row r="15479" spans="1:2" x14ac:dyDescent="0.25">
      <c r="A15479" s="98"/>
      <c r="B15479" s="99"/>
    </row>
    <row r="15480" spans="1:2" x14ac:dyDescent="0.25">
      <c r="A15480" s="98"/>
      <c r="B15480" s="99"/>
    </row>
    <row r="15481" spans="1:2" x14ac:dyDescent="0.25">
      <c r="A15481" s="98"/>
      <c r="B15481" s="99"/>
    </row>
    <row r="15482" spans="1:2" x14ac:dyDescent="0.25">
      <c r="A15482" s="98"/>
      <c r="B15482" s="99"/>
    </row>
    <row r="15483" spans="1:2" x14ac:dyDescent="0.25">
      <c r="A15483" s="98"/>
      <c r="B15483" s="99"/>
    </row>
    <row r="15484" spans="1:2" x14ac:dyDescent="0.25">
      <c r="A15484" s="2"/>
      <c r="B15484" s="20"/>
    </row>
    <row r="15485" spans="1:2" x14ac:dyDescent="0.25">
      <c r="A15485" s="2"/>
      <c r="B15485" s="20"/>
    </row>
    <row r="15486" spans="1:2" x14ac:dyDescent="0.25">
      <c r="A15486" s="2"/>
      <c r="B15486" s="20"/>
    </row>
    <row r="15487" spans="1:2" x14ac:dyDescent="0.25">
      <c r="A15487" s="2"/>
      <c r="B15487" s="20"/>
    </row>
    <row r="15488" spans="1:2" x14ac:dyDescent="0.25">
      <c r="A15488" s="2"/>
      <c r="B15488" s="20"/>
    </row>
    <row r="15489" spans="1:2" x14ac:dyDescent="0.25">
      <c r="A15489" s="2"/>
      <c r="B15489" s="20"/>
    </row>
    <row r="15491" spans="1:2" x14ac:dyDescent="0.25">
      <c r="A15491" s="98"/>
      <c r="B15491" s="99"/>
    </row>
    <row r="15492" spans="1:2" x14ac:dyDescent="0.25">
      <c r="A15492" s="98"/>
      <c r="B15492" s="99"/>
    </row>
    <row r="15493" spans="1:2" x14ac:dyDescent="0.25">
      <c r="A15493" s="98"/>
      <c r="B15493" s="99"/>
    </row>
    <row r="15494" spans="1:2" x14ac:dyDescent="0.25">
      <c r="A15494" s="98"/>
      <c r="B15494" s="99"/>
    </row>
    <row r="15495" spans="1:2" x14ac:dyDescent="0.25">
      <c r="A15495" s="98"/>
      <c r="B15495" s="99"/>
    </row>
    <row r="15496" spans="1:2" x14ac:dyDescent="0.25">
      <c r="A15496" s="98"/>
      <c r="B15496" s="99"/>
    </row>
    <row r="15497" spans="1:2" x14ac:dyDescent="0.25">
      <c r="A15497" s="98"/>
      <c r="B15497" s="99"/>
    </row>
    <row r="15498" spans="1:2" x14ac:dyDescent="0.25">
      <c r="A15498" s="2"/>
      <c r="B15498" s="20"/>
    </row>
    <row r="15499" spans="1:2" x14ac:dyDescent="0.25">
      <c r="A15499" s="2"/>
      <c r="B15499" s="20"/>
    </row>
    <row r="15500" spans="1:2" x14ac:dyDescent="0.25">
      <c r="A15500" s="2"/>
      <c r="B15500" s="20"/>
    </row>
    <row r="15501" spans="1:2" x14ac:dyDescent="0.25">
      <c r="A15501" s="2"/>
      <c r="B15501" s="20"/>
    </row>
    <row r="15502" spans="1:2" x14ac:dyDescent="0.25">
      <c r="A15502" s="2"/>
      <c r="B15502" s="20"/>
    </row>
    <row r="15503" spans="1:2" x14ac:dyDescent="0.25">
      <c r="A15503" s="2"/>
      <c r="B15503" s="20"/>
    </row>
    <row r="15512" spans="1:2" x14ac:dyDescent="0.25">
      <c r="A15512" s="98"/>
      <c r="B15512" s="99"/>
    </row>
    <row r="15513" spans="1:2" x14ac:dyDescent="0.25">
      <c r="A15513" s="98"/>
      <c r="B15513" s="99"/>
    </row>
    <row r="15514" spans="1:2" x14ac:dyDescent="0.25">
      <c r="A15514" s="98"/>
      <c r="B15514" s="99"/>
    </row>
    <row r="15515" spans="1:2" x14ac:dyDescent="0.25">
      <c r="A15515" s="98"/>
      <c r="B15515" s="99"/>
    </row>
    <row r="15516" spans="1:2" x14ac:dyDescent="0.25">
      <c r="A15516" s="98"/>
      <c r="B15516" s="99"/>
    </row>
    <row r="15517" spans="1:2" x14ac:dyDescent="0.25">
      <c r="A15517" s="98"/>
      <c r="B15517" s="99"/>
    </row>
    <row r="15518" spans="1:2" x14ac:dyDescent="0.25">
      <c r="A15518" s="98"/>
      <c r="B15518" s="99"/>
    </row>
    <row r="15519" spans="1:2" x14ac:dyDescent="0.25">
      <c r="A15519" s="98"/>
      <c r="B15519" s="99"/>
    </row>
    <row r="15520" spans="1:2" x14ac:dyDescent="0.25">
      <c r="A15520" s="98"/>
      <c r="B15520" s="99"/>
    </row>
    <row r="15521" spans="1:2" x14ac:dyDescent="0.25">
      <c r="A15521" s="98"/>
      <c r="B15521" s="99"/>
    </row>
    <row r="15522" spans="1:2" x14ac:dyDescent="0.25">
      <c r="A15522" s="98"/>
      <c r="B15522" s="99"/>
    </row>
    <row r="15523" spans="1:2" x14ac:dyDescent="0.25">
      <c r="A15523" s="98"/>
      <c r="B15523" s="99"/>
    </row>
    <row r="15524" spans="1:2" x14ac:dyDescent="0.25">
      <c r="A15524" s="98"/>
      <c r="B15524" s="99"/>
    </row>
    <row r="15525" spans="1:2" x14ac:dyDescent="0.25">
      <c r="A15525" s="98"/>
      <c r="B15525" s="99"/>
    </row>
    <row r="15526" spans="1:2" x14ac:dyDescent="0.25">
      <c r="A15526" s="98"/>
      <c r="B15526" s="99"/>
    </row>
    <row r="15527" spans="1:2" x14ac:dyDescent="0.25">
      <c r="A15527" s="98"/>
      <c r="B15527" s="99"/>
    </row>
    <row r="15528" spans="1:2" x14ac:dyDescent="0.25">
      <c r="A15528" s="98"/>
      <c r="B15528" s="99"/>
    </row>
    <row r="15529" spans="1:2" x14ac:dyDescent="0.25">
      <c r="A15529" s="2"/>
      <c r="B15529" s="20"/>
    </row>
    <row r="15530" spans="1:2" x14ac:dyDescent="0.25">
      <c r="A15530" s="2"/>
      <c r="B15530" s="20"/>
    </row>
    <row r="15531" spans="1:2" x14ac:dyDescent="0.25">
      <c r="A15531" s="2"/>
      <c r="B15531" s="20"/>
    </row>
    <row r="15532" spans="1:2" x14ac:dyDescent="0.25">
      <c r="A15532" s="2"/>
      <c r="B15532" s="20"/>
    </row>
    <row r="15533" spans="1:2" x14ac:dyDescent="0.25">
      <c r="A15533" s="2"/>
      <c r="B15533" s="20"/>
    </row>
    <row r="15534" spans="1:2" x14ac:dyDescent="0.25">
      <c r="A15534" s="2"/>
      <c r="B15534" s="20"/>
    </row>
    <row r="15543" spans="1:2" x14ac:dyDescent="0.25">
      <c r="A15543" s="98"/>
      <c r="B15543" s="99"/>
    </row>
    <row r="15544" spans="1:2" x14ac:dyDescent="0.25">
      <c r="A15544" s="98"/>
      <c r="B15544" s="99"/>
    </row>
    <row r="15545" spans="1:2" x14ac:dyDescent="0.25">
      <c r="A15545" s="98"/>
      <c r="B15545" s="99"/>
    </row>
    <row r="15546" spans="1:2" x14ac:dyDescent="0.25">
      <c r="A15546" s="98"/>
      <c r="B15546" s="99"/>
    </row>
    <row r="15547" spans="1:2" x14ac:dyDescent="0.25">
      <c r="A15547" s="98"/>
      <c r="B15547" s="99"/>
    </row>
    <row r="15548" spans="1:2" x14ac:dyDescent="0.25">
      <c r="A15548" s="98"/>
      <c r="B15548" s="99"/>
    </row>
    <row r="15549" spans="1:2" x14ac:dyDescent="0.25">
      <c r="A15549" s="98"/>
      <c r="B15549" s="99"/>
    </row>
    <row r="15550" spans="1:2" x14ac:dyDescent="0.25">
      <c r="A15550" s="2"/>
      <c r="B15550" s="20"/>
    </row>
    <row r="15551" spans="1:2" x14ac:dyDescent="0.25">
      <c r="A15551" s="2"/>
      <c r="B15551" s="20"/>
    </row>
    <row r="15552" spans="1:2" x14ac:dyDescent="0.25">
      <c r="A15552" s="2"/>
      <c r="B15552" s="20"/>
    </row>
    <row r="15553" spans="1:2" x14ac:dyDescent="0.25">
      <c r="A15553" s="2"/>
      <c r="B15553" s="20"/>
    </row>
    <row r="15554" spans="1:2" x14ac:dyDescent="0.25">
      <c r="A15554" s="2"/>
      <c r="B15554" s="20"/>
    </row>
    <row r="15555" spans="1:2" x14ac:dyDescent="0.25">
      <c r="A15555" s="2"/>
      <c r="B15555" s="20"/>
    </row>
    <row r="15557" spans="1:2" x14ac:dyDescent="0.25">
      <c r="A15557" s="98"/>
      <c r="B15557" s="99"/>
    </row>
    <row r="15558" spans="1:2" x14ac:dyDescent="0.25">
      <c r="A15558" s="98"/>
      <c r="B15558" s="99"/>
    </row>
    <row r="15559" spans="1:2" x14ac:dyDescent="0.25">
      <c r="A15559" s="98"/>
      <c r="B15559" s="99"/>
    </row>
    <row r="15560" spans="1:2" x14ac:dyDescent="0.25">
      <c r="A15560" s="98"/>
      <c r="B15560" s="99"/>
    </row>
    <row r="15561" spans="1:2" x14ac:dyDescent="0.25">
      <c r="A15561" s="98"/>
      <c r="B15561" s="99"/>
    </row>
    <row r="15562" spans="1:2" x14ac:dyDescent="0.25">
      <c r="A15562" s="98"/>
      <c r="B15562" s="99"/>
    </row>
    <row r="15563" spans="1:2" x14ac:dyDescent="0.25">
      <c r="A15563" s="98"/>
      <c r="B15563" s="99"/>
    </row>
    <row r="15564" spans="1:2" x14ac:dyDescent="0.25">
      <c r="A15564" s="2"/>
      <c r="B15564" s="20"/>
    </row>
    <row r="15565" spans="1:2" x14ac:dyDescent="0.25">
      <c r="A15565" s="2"/>
      <c r="B15565" s="20"/>
    </row>
    <row r="15566" spans="1:2" x14ac:dyDescent="0.25">
      <c r="A15566" s="98"/>
      <c r="B15566" s="99"/>
    </row>
    <row r="15567" spans="1:2" x14ac:dyDescent="0.25">
      <c r="A15567" s="2"/>
      <c r="B15567" s="20"/>
    </row>
    <row r="15568" spans="1:2" x14ac:dyDescent="0.25">
      <c r="A15568" s="2"/>
      <c r="B15568" s="20"/>
    </row>
    <row r="15569" spans="1:2" x14ac:dyDescent="0.25">
      <c r="A15569" s="2"/>
      <c r="B15569" s="20"/>
    </row>
    <row r="15572" spans="1:2" x14ac:dyDescent="0.25">
      <c r="A15572" s="2"/>
      <c r="B15572" s="20"/>
    </row>
    <row r="15577" spans="1:2" x14ac:dyDescent="0.25">
      <c r="A15577" s="98"/>
      <c r="B15577" s="99"/>
    </row>
    <row r="15578" spans="1:2" x14ac:dyDescent="0.25">
      <c r="A15578" s="98"/>
      <c r="B15578" s="99"/>
    </row>
    <row r="15579" spans="1:2" x14ac:dyDescent="0.25">
      <c r="A15579" s="98"/>
      <c r="B15579" s="99"/>
    </row>
    <row r="15580" spans="1:2" x14ac:dyDescent="0.25">
      <c r="A15580" s="98"/>
      <c r="B15580" s="99"/>
    </row>
    <row r="15581" spans="1:2" x14ac:dyDescent="0.25">
      <c r="A15581" s="98"/>
      <c r="B15581" s="99"/>
    </row>
    <row r="15583" spans="1:2" x14ac:dyDescent="0.25">
      <c r="A15583" s="2"/>
      <c r="B15583" s="20"/>
    </row>
    <row r="15584" spans="1:2" x14ac:dyDescent="0.25">
      <c r="A15584" s="2"/>
      <c r="B15584" s="20"/>
    </row>
    <row r="15585" spans="1:2" x14ac:dyDescent="0.25">
      <c r="A15585" s="2"/>
      <c r="B15585" s="20"/>
    </row>
    <row r="15586" spans="1:2" x14ac:dyDescent="0.25">
      <c r="A15586" s="2"/>
      <c r="B15586" s="20"/>
    </row>
    <row r="15587" spans="1:2" x14ac:dyDescent="0.25">
      <c r="A15587" s="2"/>
      <c r="B15587" s="20"/>
    </row>
    <row r="15711" spans="1:2" x14ac:dyDescent="0.25">
      <c r="A15711" s="87"/>
      <c r="B15711" s="104"/>
    </row>
    <row r="15717" spans="1:2" x14ac:dyDescent="0.25">
      <c r="A15717"/>
      <c r="B15717" s="12"/>
    </row>
    <row r="15851" spans="1:2" x14ac:dyDescent="0.25">
      <c r="A15851" s="98"/>
      <c r="B15851" s="99"/>
    </row>
    <row r="15857" spans="1:2" x14ac:dyDescent="0.25">
      <c r="A15857" s="2"/>
      <c r="B15857" s="20"/>
    </row>
    <row r="16031" spans="1:2" x14ac:dyDescent="0.25">
      <c r="A16031" s="98"/>
      <c r="B16031" s="99"/>
    </row>
    <row r="16032" spans="1:2" x14ac:dyDescent="0.25">
      <c r="A16032" s="98"/>
      <c r="B16032" s="99"/>
    </row>
    <row r="16033" spans="1:2" x14ac:dyDescent="0.25">
      <c r="A16033" s="98"/>
      <c r="B16033" s="99"/>
    </row>
    <row r="16034" spans="1:2" x14ac:dyDescent="0.25">
      <c r="A16034" s="98"/>
      <c r="B16034" s="99"/>
    </row>
    <row r="16035" spans="1:2" x14ac:dyDescent="0.25">
      <c r="A16035" s="98"/>
      <c r="B16035" s="99"/>
    </row>
    <row r="16036" spans="1:2" x14ac:dyDescent="0.25">
      <c r="A16036" s="98"/>
      <c r="B16036" s="99"/>
    </row>
    <row r="16037" spans="1:2" x14ac:dyDescent="0.25">
      <c r="A16037" s="98"/>
      <c r="B16037" s="99"/>
    </row>
    <row r="16038" spans="1:2" x14ac:dyDescent="0.25">
      <c r="A16038" s="98"/>
      <c r="B16038" s="99"/>
    </row>
    <row r="16039" spans="1:2" x14ac:dyDescent="0.25">
      <c r="A16039" s="98"/>
      <c r="B16039" s="99"/>
    </row>
    <row r="16040" spans="1:2" x14ac:dyDescent="0.25">
      <c r="A16040" s="98"/>
      <c r="B16040" s="99"/>
    </row>
    <row r="16041" spans="1:2" x14ac:dyDescent="0.25">
      <c r="A16041" s="98"/>
      <c r="B16041" s="99"/>
    </row>
    <row r="16042" spans="1:2" x14ac:dyDescent="0.25">
      <c r="A16042" s="98"/>
      <c r="B16042" s="99"/>
    </row>
    <row r="16043" spans="1:2" x14ac:dyDescent="0.25">
      <c r="A16043" s="98"/>
      <c r="B16043" s="99"/>
    </row>
    <row r="16044" spans="1:2" x14ac:dyDescent="0.25">
      <c r="A16044" s="98"/>
      <c r="B16044" s="99"/>
    </row>
    <row r="16045" spans="1:2" x14ac:dyDescent="0.25">
      <c r="A16045" s="98"/>
      <c r="B16045" s="99"/>
    </row>
    <row r="16046" spans="1:2" x14ac:dyDescent="0.25">
      <c r="A16046" s="98"/>
      <c r="B16046" s="99"/>
    </row>
    <row r="16047" spans="1:2" x14ac:dyDescent="0.25">
      <c r="A16047" s="98"/>
      <c r="B16047" s="99"/>
    </row>
    <row r="16048" spans="1:2" x14ac:dyDescent="0.25">
      <c r="A16048" s="98"/>
      <c r="B16048" s="99"/>
    </row>
    <row r="16049" spans="1:2" x14ac:dyDescent="0.25">
      <c r="A16049" s="2"/>
      <c r="B16049" s="20"/>
    </row>
    <row r="16050" spans="1:2" x14ac:dyDescent="0.25">
      <c r="A16050" s="2"/>
      <c r="B16050" s="20"/>
    </row>
    <row r="16051" spans="1:2" x14ac:dyDescent="0.25">
      <c r="A16051" s="2"/>
      <c r="B16051" s="20"/>
    </row>
    <row r="16052" spans="1:2" x14ac:dyDescent="0.25">
      <c r="A16052" s="2"/>
      <c r="B16052" s="20"/>
    </row>
    <row r="16053" spans="1:2" x14ac:dyDescent="0.25">
      <c r="A16053" s="2"/>
      <c r="B16053" s="20"/>
    </row>
    <row r="16054" spans="1:2" x14ac:dyDescent="0.25">
      <c r="A16054" s="2"/>
      <c r="B16054" s="20"/>
    </row>
    <row r="16062" spans="1:2" x14ac:dyDescent="0.25">
      <c r="A16062" s="87"/>
      <c r="B16062" s="87"/>
    </row>
    <row r="16063" spans="1:2" x14ac:dyDescent="0.25">
      <c r="A16063" s="87"/>
      <c r="B16063" s="87"/>
    </row>
    <row r="16068" spans="1:2" x14ac:dyDescent="0.25">
      <c r="A16068"/>
      <c r="B16068"/>
    </row>
    <row r="16069" spans="1:2" x14ac:dyDescent="0.25">
      <c r="A16069"/>
      <c r="B16069"/>
    </row>
    <row r="16090" spans="1:2" x14ac:dyDescent="0.25">
      <c r="A16090" s="98"/>
      <c r="B16090" s="99"/>
    </row>
    <row r="16091" spans="1:2" x14ac:dyDescent="0.25">
      <c r="A16091" s="98"/>
      <c r="B16091" s="99"/>
    </row>
    <row r="16092" spans="1:2" x14ac:dyDescent="0.25">
      <c r="A16092" s="98"/>
      <c r="B16092" s="99"/>
    </row>
    <row r="16093" spans="1:2" x14ac:dyDescent="0.25">
      <c r="A16093" s="98"/>
      <c r="B16093" s="99"/>
    </row>
    <row r="16094" spans="1:2" x14ac:dyDescent="0.25">
      <c r="A16094" s="98"/>
      <c r="B16094" s="99"/>
    </row>
    <row r="16095" spans="1:2" x14ac:dyDescent="0.25">
      <c r="A16095" s="98"/>
      <c r="B16095" s="99"/>
    </row>
    <row r="16096" spans="1:2" x14ac:dyDescent="0.25">
      <c r="A16096" s="98"/>
      <c r="B16096" s="99"/>
    </row>
    <row r="16097" spans="1:2" x14ac:dyDescent="0.25">
      <c r="A16097" s="98"/>
      <c r="B16097" s="99"/>
    </row>
    <row r="16098" spans="1:2" x14ac:dyDescent="0.25">
      <c r="A16098" s="98"/>
      <c r="B16098" s="99"/>
    </row>
    <row r="16099" spans="1:2" x14ac:dyDescent="0.25">
      <c r="A16099" s="98"/>
      <c r="B16099" s="99"/>
    </row>
    <row r="16100" spans="1:2" x14ac:dyDescent="0.25">
      <c r="A16100" s="98"/>
      <c r="B16100" s="99"/>
    </row>
    <row r="16101" spans="1:2" x14ac:dyDescent="0.25">
      <c r="A16101" s="98"/>
      <c r="B16101" s="99"/>
    </row>
    <row r="16102" spans="1:2" x14ac:dyDescent="0.25">
      <c r="A16102" s="98"/>
      <c r="B16102" s="99"/>
    </row>
    <row r="16103" spans="1:2" x14ac:dyDescent="0.25">
      <c r="A16103" s="98"/>
      <c r="B16103" s="99"/>
    </row>
    <row r="16104" spans="1:2" x14ac:dyDescent="0.25">
      <c r="A16104" s="98"/>
      <c r="B16104" s="99"/>
    </row>
    <row r="16105" spans="1:2" x14ac:dyDescent="0.25">
      <c r="A16105" s="98"/>
      <c r="B16105" s="99"/>
    </row>
    <row r="16106" spans="1:2" x14ac:dyDescent="0.25">
      <c r="A16106" s="98"/>
      <c r="B16106" s="99"/>
    </row>
    <row r="16107" spans="1:2" x14ac:dyDescent="0.25">
      <c r="A16107" s="98"/>
      <c r="B16107" s="99"/>
    </row>
    <row r="16108" spans="1:2" x14ac:dyDescent="0.25">
      <c r="A16108" s="98"/>
      <c r="B16108" s="99"/>
    </row>
    <row r="16109" spans="1:2" x14ac:dyDescent="0.25">
      <c r="A16109" s="98"/>
      <c r="B16109" s="99"/>
    </row>
    <row r="16110" spans="1:2" x14ac:dyDescent="0.25">
      <c r="A16110" s="98"/>
      <c r="B16110" s="99"/>
    </row>
    <row r="16111" spans="1:2" x14ac:dyDescent="0.25">
      <c r="A16111" s="98"/>
      <c r="B16111" s="99"/>
    </row>
    <row r="16112" spans="1:2" x14ac:dyDescent="0.25">
      <c r="A16112" s="98"/>
      <c r="B16112" s="99"/>
    </row>
    <row r="16113" spans="1:2" x14ac:dyDescent="0.25">
      <c r="A16113" s="98"/>
      <c r="B16113" s="99"/>
    </row>
    <row r="16114" spans="1:2" x14ac:dyDescent="0.25">
      <c r="A16114" s="98"/>
      <c r="B16114" s="99"/>
    </row>
    <row r="16115" spans="1:2" x14ac:dyDescent="0.25">
      <c r="A16115" s="98"/>
      <c r="B16115" s="99"/>
    </row>
    <row r="16116" spans="1:2" x14ac:dyDescent="0.25">
      <c r="A16116" s="98"/>
      <c r="B16116" s="99"/>
    </row>
    <row r="16117" spans="1:2" x14ac:dyDescent="0.25">
      <c r="A16117" s="98"/>
      <c r="B16117" s="99"/>
    </row>
    <row r="16118" spans="1:2" x14ac:dyDescent="0.25">
      <c r="A16118" s="98"/>
      <c r="B16118" s="99"/>
    </row>
    <row r="16119" spans="1:2" x14ac:dyDescent="0.25">
      <c r="A16119" s="98"/>
      <c r="B16119" s="99"/>
    </row>
    <row r="16120" spans="1:2" x14ac:dyDescent="0.25">
      <c r="A16120" s="98"/>
      <c r="B16120" s="99"/>
    </row>
    <row r="16121" spans="1:2" x14ac:dyDescent="0.25">
      <c r="A16121" s="98"/>
      <c r="B16121" s="99"/>
    </row>
    <row r="16122" spans="1:2" x14ac:dyDescent="0.25">
      <c r="A16122" s="98"/>
      <c r="B16122" s="99"/>
    </row>
    <row r="16123" spans="1:2" x14ac:dyDescent="0.25">
      <c r="A16123" s="98"/>
      <c r="B16123" s="99"/>
    </row>
    <row r="16124" spans="1:2" x14ac:dyDescent="0.25">
      <c r="A16124" s="98"/>
      <c r="B16124" s="99"/>
    </row>
    <row r="16125" spans="1:2" x14ac:dyDescent="0.25">
      <c r="A16125" s="98"/>
      <c r="B16125" s="99"/>
    </row>
    <row r="16126" spans="1:2" x14ac:dyDescent="0.25">
      <c r="A16126" s="98"/>
      <c r="B16126" s="99"/>
    </row>
    <row r="16127" spans="1:2" x14ac:dyDescent="0.25">
      <c r="A16127" s="98"/>
      <c r="B16127" s="99"/>
    </row>
    <row r="16128" spans="1:2" x14ac:dyDescent="0.25">
      <c r="A16128" s="2"/>
      <c r="B16128" s="20"/>
    </row>
    <row r="16129" spans="1:2" x14ac:dyDescent="0.25">
      <c r="A16129" s="2"/>
      <c r="B16129" s="20"/>
    </row>
    <row r="16130" spans="1:2" x14ac:dyDescent="0.25">
      <c r="A16130" s="2"/>
      <c r="B16130" s="20"/>
    </row>
    <row r="16131" spans="1:2" x14ac:dyDescent="0.25">
      <c r="A16131" s="2"/>
      <c r="B16131" s="20"/>
    </row>
    <row r="16132" spans="1:2" x14ac:dyDescent="0.25">
      <c r="A16132" s="2"/>
      <c r="B16132" s="20"/>
    </row>
    <row r="16133" spans="1:2" x14ac:dyDescent="0.25">
      <c r="A16133" s="2"/>
      <c r="B16133" s="20"/>
    </row>
    <row r="16161" spans="1:2" x14ac:dyDescent="0.25">
      <c r="A16161" s="98"/>
      <c r="B16161" s="99"/>
    </row>
    <row r="16162" spans="1:2" x14ac:dyDescent="0.25">
      <c r="A16162" s="98"/>
      <c r="B16162" s="99"/>
    </row>
    <row r="16163" spans="1:2" x14ac:dyDescent="0.25">
      <c r="A16163" s="98"/>
      <c r="B16163" s="99"/>
    </row>
    <row r="16164" spans="1:2" x14ac:dyDescent="0.25">
      <c r="A16164" s="98"/>
      <c r="B16164" s="99"/>
    </row>
    <row r="16165" spans="1:2" x14ac:dyDescent="0.25">
      <c r="A16165" s="98"/>
      <c r="B16165" s="99"/>
    </row>
    <row r="16166" spans="1:2" x14ac:dyDescent="0.25">
      <c r="A16166" s="98"/>
      <c r="B16166" s="99"/>
    </row>
    <row r="16167" spans="1:2" x14ac:dyDescent="0.25">
      <c r="A16167" s="98"/>
      <c r="B16167" s="99"/>
    </row>
    <row r="16168" spans="1:2" x14ac:dyDescent="0.25">
      <c r="A16168" s="98"/>
      <c r="B16168" s="99"/>
    </row>
    <row r="16169" spans="1:2" x14ac:dyDescent="0.25">
      <c r="A16169" s="98"/>
      <c r="B16169" s="99"/>
    </row>
    <row r="16170" spans="1:2" x14ac:dyDescent="0.25">
      <c r="A16170" s="98"/>
      <c r="B16170" s="99"/>
    </row>
    <row r="16171" spans="1:2" x14ac:dyDescent="0.25">
      <c r="A16171" s="98"/>
      <c r="B16171" s="99"/>
    </row>
    <row r="16172" spans="1:2" x14ac:dyDescent="0.25">
      <c r="A16172" s="98"/>
      <c r="B16172" s="99"/>
    </row>
    <row r="16173" spans="1:2" x14ac:dyDescent="0.25">
      <c r="A16173" s="98"/>
      <c r="B16173" s="99"/>
    </row>
    <row r="16174" spans="1:2" x14ac:dyDescent="0.25">
      <c r="A16174" s="98"/>
      <c r="B16174" s="99"/>
    </row>
    <row r="16175" spans="1:2" x14ac:dyDescent="0.25">
      <c r="A16175" s="98"/>
      <c r="B16175" s="99"/>
    </row>
    <row r="16176" spans="1:2" x14ac:dyDescent="0.25">
      <c r="A16176" s="98"/>
      <c r="B16176" s="99"/>
    </row>
    <row r="16177" spans="1:2" x14ac:dyDescent="0.25">
      <c r="A16177" s="98"/>
      <c r="B16177" s="99"/>
    </row>
    <row r="16178" spans="1:2" x14ac:dyDescent="0.25">
      <c r="A16178" s="98"/>
      <c r="B16178" s="99"/>
    </row>
    <row r="16179" spans="1:2" x14ac:dyDescent="0.25">
      <c r="A16179" s="98"/>
      <c r="B16179" s="99"/>
    </row>
    <row r="16180" spans="1:2" x14ac:dyDescent="0.25">
      <c r="A16180" s="98"/>
      <c r="B16180" s="99"/>
    </row>
    <row r="16181" spans="1:2" x14ac:dyDescent="0.25">
      <c r="A16181" s="98"/>
      <c r="B16181" s="99"/>
    </row>
    <row r="16182" spans="1:2" x14ac:dyDescent="0.25">
      <c r="A16182" s="98"/>
      <c r="B16182" s="99"/>
    </row>
    <row r="16183" spans="1:2" x14ac:dyDescent="0.25">
      <c r="A16183" s="98"/>
      <c r="B16183" s="99"/>
    </row>
    <row r="16184" spans="1:2" x14ac:dyDescent="0.25">
      <c r="A16184" s="98"/>
      <c r="B16184" s="99"/>
    </row>
    <row r="16185" spans="1:2" x14ac:dyDescent="0.25">
      <c r="A16185" s="98"/>
      <c r="B16185" s="99"/>
    </row>
    <row r="16186" spans="1:2" x14ac:dyDescent="0.25">
      <c r="A16186" s="98"/>
      <c r="B16186" s="99"/>
    </row>
    <row r="16187" spans="1:2" x14ac:dyDescent="0.25">
      <c r="A16187" s="98"/>
      <c r="B16187" s="99"/>
    </row>
    <row r="16188" spans="1:2" x14ac:dyDescent="0.25">
      <c r="A16188" s="98"/>
      <c r="B16188" s="99"/>
    </row>
    <row r="16189" spans="1:2" x14ac:dyDescent="0.25">
      <c r="A16189" s="98"/>
      <c r="B16189" s="99"/>
    </row>
    <row r="16190" spans="1:2" x14ac:dyDescent="0.25">
      <c r="A16190" s="98"/>
      <c r="B16190" s="99"/>
    </row>
    <row r="16191" spans="1:2" x14ac:dyDescent="0.25">
      <c r="A16191" s="98"/>
      <c r="B16191" s="99"/>
    </row>
    <row r="16192" spans="1:2" x14ac:dyDescent="0.25">
      <c r="A16192" s="98"/>
      <c r="B16192" s="99"/>
    </row>
    <row r="16193" spans="1:2" x14ac:dyDescent="0.25">
      <c r="A16193" s="98"/>
      <c r="B16193" s="99"/>
    </row>
    <row r="16194" spans="1:2" x14ac:dyDescent="0.25">
      <c r="A16194" s="98"/>
      <c r="B16194" s="99"/>
    </row>
    <row r="16195" spans="1:2" x14ac:dyDescent="0.25">
      <c r="A16195" s="98"/>
      <c r="B16195" s="99"/>
    </row>
    <row r="16196" spans="1:2" x14ac:dyDescent="0.25">
      <c r="A16196" s="98"/>
      <c r="B16196" s="99"/>
    </row>
    <row r="16197" spans="1:2" x14ac:dyDescent="0.25">
      <c r="A16197" s="98"/>
      <c r="B16197" s="99"/>
    </row>
    <row r="16198" spans="1:2" x14ac:dyDescent="0.25">
      <c r="A16198" s="98"/>
      <c r="B16198" s="99"/>
    </row>
    <row r="16199" spans="1:2" x14ac:dyDescent="0.25">
      <c r="A16199" s="98"/>
      <c r="B16199" s="99"/>
    </row>
    <row r="16200" spans="1:2" x14ac:dyDescent="0.25">
      <c r="A16200" s="98"/>
      <c r="B16200" s="99"/>
    </row>
    <row r="16201" spans="1:2" x14ac:dyDescent="0.25">
      <c r="A16201" s="98"/>
      <c r="B16201" s="99"/>
    </row>
    <row r="16202" spans="1:2" x14ac:dyDescent="0.25">
      <c r="A16202" s="98"/>
      <c r="B16202" s="99"/>
    </row>
    <row r="16203" spans="1:2" x14ac:dyDescent="0.25">
      <c r="A16203" s="98"/>
      <c r="B16203" s="99"/>
    </row>
    <row r="16204" spans="1:2" x14ac:dyDescent="0.25">
      <c r="A16204" s="98"/>
      <c r="B16204" s="99"/>
    </row>
    <row r="16205" spans="1:2" x14ac:dyDescent="0.25">
      <c r="A16205" s="98"/>
      <c r="B16205" s="99"/>
    </row>
    <row r="16206" spans="1:2" x14ac:dyDescent="0.25">
      <c r="A16206" s="98"/>
      <c r="B16206" s="99"/>
    </row>
    <row r="16207" spans="1:2" x14ac:dyDescent="0.25">
      <c r="A16207" s="98"/>
      <c r="B16207" s="99"/>
    </row>
    <row r="16208" spans="1:2" x14ac:dyDescent="0.25">
      <c r="A16208" s="98"/>
      <c r="B16208" s="99"/>
    </row>
    <row r="16209" spans="1:2" x14ac:dyDescent="0.25">
      <c r="A16209" s="98"/>
      <c r="B16209" s="99"/>
    </row>
    <row r="16210" spans="1:2" x14ac:dyDescent="0.25">
      <c r="A16210" s="98"/>
      <c r="B16210" s="99"/>
    </row>
    <row r="16211" spans="1:2" x14ac:dyDescent="0.25">
      <c r="A16211" s="98"/>
      <c r="B16211" s="99"/>
    </row>
    <row r="16212" spans="1:2" x14ac:dyDescent="0.25">
      <c r="A16212" s="98"/>
      <c r="B16212" s="99"/>
    </row>
    <row r="16213" spans="1:2" x14ac:dyDescent="0.25">
      <c r="A16213" s="98"/>
      <c r="B16213" s="99"/>
    </row>
    <row r="16214" spans="1:2" x14ac:dyDescent="0.25">
      <c r="A16214" s="98"/>
      <c r="B16214" s="99"/>
    </row>
    <row r="16215" spans="1:2" x14ac:dyDescent="0.25">
      <c r="A16215" s="98"/>
      <c r="B16215" s="99"/>
    </row>
    <row r="16216" spans="1:2" x14ac:dyDescent="0.25">
      <c r="A16216" s="98"/>
      <c r="B16216" s="99"/>
    </row>
    <row r="16217" spans="1:2" x14ac:dyDescent="0.25">
      <c r="A16217" s="98"/>
      <c r="B16217" s="99"/>
    </row>
    <row r="16218" spans="1:2" x14ac:dyDescent="0.25">
      <c r="A16218" s="98"/>
      <c r="B16218" s="99"/>
    </row>
    <row r="16219" spans="1:2" x14ac:dyDescent="0.25">
      <c r="A16219" s="98"/>
      <c r="B16219" s="99"/>
    </row>
    <row r="16220" spans="1:2" x14ac:dyDescent="0.25">
      <c r="A16220" s="98"/>
      <c r="B16220" s="99"/>
    </row>
    <row r="16221" spans="1:2" x14ac:dyDescent="0.25">
      <c r="A16221" s="98"/>
      <c r="B16221" s="99"/>
    </row>
    <row r="16222" spans="1:2" x14ac:dyDescent="0.25">
      <c r="A16222" s="98"/>
      <c r="B16222" s="99"/>
    </row>
    <row r="16223" spans="1:2" x14ac:dyDescent="0.25">
      <c r="A16223" s="98"/>
      <c r="B16223" s="99"/>
    </row>
    <row r="16224" spans="1:2" x14ac:dyDescent="0.25">
      <c r="A16224" s="98"/>
      <c r="B16224" s="99"/>
    </row>
    <row r="16225" spans="1:2" x14ac:dyDescent="0.25">
      <c r="A16225" s="98"/>
      <c r="B16225" s="99"/>
    </row>
    <row r="16226" spans="1:2" x14ac:dyDescent="0.25">
      <c r="A16226" s="98"/>
      <c r="B16226" s="99"/>
    </row>
    <row r="16227" spans="1:2" x14ac:dyDescent="0.25">
      <c r="A16227" s="98"/>
      <c r="B16227" s="99"/>
    </row>
    <row r="16228" spans="1:2" x14ac:dyDescent="0.25">
      <c r="A16228" s="98"/>
      <c r="B16228" s="99"/>
    </row>
    <row r="16229" spans="1:2" x14ac:dyDescent="0.25">
      <c r="A16229" s="98"/>
      <c r="B16229" s="99"/>
    </row>
    <row r="16230" spans="1:2" x14ac:dyDescent="0.25">
      <c r="A16230" s="98"/>
      <c r="B16230" s="99"/>
    </row>
    <row r="16231" spans="1:2" x14ac:dyDescent="0.25">
      <c r="A16231" s="98"/>
      <c r="B16231" s="99"/>
    </row>
    <row r="16232" spans="1:2" x14ac:dyDescent="0.25">
      <c r="A16232" s="98"/>
      <c r="B16232" s="99"/>
    </row>
    <row r="16233" spans="1:2" x14ac:dyDescent="0.25">
      <c r="A16233" s="98"/>
      <c r="B16233" s="99"/>
    </row>
    <row r="16234" spans="1:2" x14ac:dyDescent="0.25">
      <c r="A16234" s="98"/>
      <c r="B16234" s="99"/>
    </row>
    <row r="16235" spans="1:2" x14ac:dyDescent="0.25">
      <c r="A16235" s="98"/>
      <c r="B16235" s="99"/>
    </row>
    <row r="16236" spans="1:2" x14ac:dyDescent="0.25">
      <c r="A16236" s="98"/>
      <c r="B16236" s="99"/>
    </row>
    <row r="16237" spans="1:2" x14ac:dyDescent="0.25">
      <c r="A16237" s="98"/>
      <c r="B16237" s="99"/>
    </row>
    <row r="16238" spans="1:2" x14ac:dyDescent="0.25">
      <c r="A16238" s="98"/>
      <c r="B16238" s="99"/>
    </row>
    <row r="16239" spans="1:2" x14ac:dyDescent="0.25">
      <c r="A16239" s="2"/>
      <c r="B16239" s="20"/>
    </row>
    <row r="16240" spans="1:2" x14ac:dyDescent="0.25">
      <c r="A16240" s="2"/>
      <c r="B16240" s="20"/>
    </row>
    <row r="16241" spans="1:2" x14ac:dyDescent="0.25">
      <c r="A16241" s="2"/>
      <c r="B16241" s="20"/>
    </row>
    <row r="16242" spans="1:2" x14ac:dyDescent="0.25">
      <c r="A16242" s="2"/>
      <c r="B16242" s="20"/>
    </row>
    <row r="16243" spans="1:2" x14ac:dyDescent="0.25">
      <c r="A16243" s="2"/>
      <c r="B16243" s="20"/>
    </row>
    <row r="16244" spans="1:2" x14ac:dyDescent="0.25">
      <c r="A16244" s="2"/>
      <c r="B16244" s="20"/>
    </row>
    <row r="16324" spans="1:2" x14ac:dyDescent="0.25">
      <c r="A16324" s="98"/>
      <c r="B16324" s="99"/>
    </row>
    <row r="16325" spans="1:2" x14ac:dyDescent="0.25">
      <c r="A16325" s="98"/>
      <c r="B16325" s="99"/>
    </row>
    <row r="16326" spans="1:2" x14ac:dyDescent="0.25">
      <c r="A16326" s="98"/>
      <c r="B16326" s="99"/>
    </row>
    <row r="16327" spans="1:2" x14ac:dyDescent="0.25">
      <c r="A16327" s="98"/>
      <c r="B16327" s="99"/>
    </row>
    <row r="16328" spans="1:2" x14ac:dyDescent="0.25">
      <c r="A16328" s="98"/>
      <c r="B16328" s="99"/>
    </row>
    <row r="16329" spans="1:2" x14ac:dyDescent="0.25">
      <c r="A16329" s="98"/>
      <c r="B16329" s="99"/>
    </row>
    <row r="16330" spans="1:2" x14ac:dyDescent="0.25">
      <c r="A16330" s="98"/>
      <c r="B16330" s="99"/>
    </row>
    <row r="16331" spans="1:2" x14ac:dyDescent="0.25">
      <c r="A16331" s="98"/>
      <c r="B16331" s="99"/>
    </row>
    <row r="16332" spans="1:2" x14ac:dyDescent="0.25">
      <c r="A16332" s="98"/>
      <c r="B16332" s="99"/>
    </row>
    <row r="16333" spans="1:2" x14ac:dyDescent="0.25">
      <c r="A16333" s="98"/>
      <c r="B16333" s="99"/>
    </row>
    <row r="16334" spans="1:2" x14ac:dyDescent="0.25">
      <c r="A16334" s="98"/>
      <c r="B16334" s="99"/>
    </row>
    <row r="16335" spans="1:2" x14ac:dyDescent="0.25">
      <c r="A16335" s="98"/>
      <c r="B16335" s="99"/>
    </row>
    <row r="16336" spans="1:2" x14ac:dyDescent="0.25">
      <c r="A16336" s="98"/>
      <c r="B16336" s="99"/>
    </row>
    <row r="16337" spans="1:2" x14ac:dyDescent="0.25">
      <c r="A16337" s="98"/>
      <c r="B16337" s="99"/>
    </row>
    <row r="16338" spans="1:2" x14ac:dyDescent="0.25">
      <c r="A16338" s="98"/>
      <c r="B16338" s="99"/>
    </row>
    <row r="16339" spans="1:2" x14ac:dyDescent="0.25">
      <c r="A16339" s="98"/>
      <c r="B16339" s="99"/>
    </row>
    <row r="16340" spans="1:2" x14ac:dyDescent="0.25">
      <c r="A16340" s="98"/>
      <c r="B16340" s="99"/>
    </row>
    <row r="16341" spans="1:2" x14ac:dyDescent="0.25">
      <c r="A16341" s="98"/>
      <c r="B16341" s="99"/>
    </row>
    <row r="16342" spans="1:2" x14ac:dyDescent="0.25">
      <c r="A16342" s="98"/>
      <c r="B16342" s="99"/>
    </row>
    <row r="16343" spans="1:2" x14ac:dyDescent="0.25">
      <c r="A16343" s="98"/>
      <c r="B16343" s="99"/>
    </row>
    <row r="16344" spans="1:2" x14ac:dyDescent="0.25">
      <c r="A16344" s="98"/>
      <c r="B16344" s="99"/>
    </row>
    <row r="16345" spans="1:2" x14ac:dyDescent="0.25">
      <c r="A16345" s="98"/>
      <c r="B16345" s="99"/>
    </row>
    <row r="16346" spans="1:2" x14ac:dyDescent="0.25">
      <c r="A16346" s="98"/>
      <c r="B16346" s="99"/>
    </row>
    <row r="16347" spans="1:2" x14ac:dyDescent="0.25">
      <c r="A16347" s="98"/>
      <c r="B16347" s="99"/>
    </row>
    <row r="16348" spans="1:2" x14ac:dyDescent="0.25">
      <c r="A16348" s="98"/>
      <c r="B16348" s="99"/>
    </row>
    <row r="16349" spans="1:2" x14ac:dyDescent="0.25">
      <c r="A16349" s="98"/>
      <c r="B16349" s="99"/>
    </row>
    <row r="16350" spans="1:2" x14ac:dyDescent="0.25">
      <c r="A16350" s="98"/>
      <c r="B16350" s="99"/>
    </row>
    <row r="16351" spans="1:2" x14ac:dyDescent="0.25">
      <c r="A16351" s="98"/>
      <c r="B16351" s="99"/>
    </row>
    <row r="16352" spans="1:2" x14ac:dyDescent="0.25">
      <c r="A16352" s="98"/>
      <c r="B16352" s="99"/>
    </row>
    <row r="16353" spans="1:2" x14ac:dyDescent="0.25">
      <c r="A16353" s="98"/>
      <c r="B16353" s="99"/>
    </row>
    <row r="16354" spans="1:2" x14ac:dyDescent="0.25">
      <c r="A16354" s="98"/>
      <c r="B16354" s="99"/>
    </row>
    <row r="16355" spans="1:2" x14ac:dyDescent="0.25">
      <c r="A16355" s="98"/>
      <c r="B16355" s="99"/>
    </row>
    <row r="16356" spans="1:2" x14ac:dyDescent="0.25">
      <c r="A16356" s="98"/>
      <c r="B16356" s="99"/>
    </row>
    <row r="16357" spans="1:2" x14ac:dyDescent="0.25">
      <c r="A16357" s="98"/>
      <c r="B16357" s="99"/>
    </row>
    <row r="16358" spans="1:2" x14ac:dyDescent="0.25">
      <c r="A16358" s="98"/>
      <c r="B16358" s="99"/>
    </row>
    <row r="16359" spans="1:2" x14ac:dyDescent="0.25">
      <c r="A16359" s="98"/>
      <c r="B16359" s="99"/>
    </row>
    <row r="16360" spans="1:2" x14ac:dyDescent="0.25">
      <c r="A16360" s="98"/>
      <c r="B16360" s="99"/>
    </row>
    <row r="16361" spans="1:2" x14ac:dyDescent="0.25">
      <c r="A16361" s="98"/>
      <c r="B16361" s="99"/>
    </row>
    <row r="16362" spans="1:2" x14ac:dyDescent="0.25">
      <c r="A16362" s="98"/>
      <c r="B16362" s="99"/>
    </row>
    <row r="16363" spans="1:2" x14ac:dyDescent="0.25">
      <c r="A16363" s="98"/>
      <c r="B16363" s="99"/>
    </row>
    <row r="16364" spans="1:2" x14ac:dyDescent="0.25">
      <c r="A16364" s="98"/>
      <c r="B16364" s="99"/>
    </row>
    <row r="16365" spans="1:2" x14ac:dyDescent="0.25">
      <c r="A16365" s="98"/>
      <c r="B16365" s="99"/>
    </row>
    <row r="16366" spans="1:2" x14ac:dyDescent="0.25">
      <c r="A16366" s="98"/>
      <c r="B16366" s="99"/>
    </row>
    <row r="16367" spans="1:2" x14ac:dyDescent="0.25">
      <c r="A16367" s="98"/>
      <c r="B16367" s="99"/>
    </row>
    <row r="16368" spans="1:2" x14ac:dyDescent="0.25">
      <c r="A16368" s="98"/>
      <c r="B16368" s="99"/>
    </row>
    <row r="16369" spans="1:2" x14ac:dyDescent="0.25">
      <c r="A16369" s="98"/>
      <c r="B16369" s="99"/>
    </row>
    <row r="16370" spans="1:2" x14ac:dyDescent="0.25">
      <c r="A16370" s="98"/>
      <c r="B16370" s="99"/>
    </row>
    <row r="16371" spans="1:2" x14ac:dyDescent="0.25">
      <c r="A16371" s="98"/>
      <c r="B16371" s="99"/>
    </row>
    <row r="16372" spans="1:2" x14ac:dyDescent="0.25">
      <c r="A16372" s="98"/>
      <c r="B16372" s="99"/>
    </row>
    <row r="16373" spans="1:2" x14ac:dyDescent="0.25">
      <c r="A16373" s="98"/>
      <c r="B16373" s="99"/>
    </row>
    <row r="16374" spans="1:2" x14ac:dyDescent="0.25">
      <c r="A16374" s="98"/>
      <c r="B16374" s="99"/>
    </row>
    <row r="16375" spans="1:2" x14ac:dyDescent="0.25">
      <c r="A16375" s="98"/>
      <c r="B16375" s="99"/>
    </row>
    <row r="16376" spans="1:2" x14ac:dyDescent="0.25">
      <c r="A16376" s="98"/>
      <c r="B16376" s="99"/>
    </row>
    <row r="16377" spans="1:2" x14ac:dyDescent="0.25">
      <c r="A16377" s="98"/>
      <c r="B16377" s="99"/>
    </row>
    <row r="16378" spans="1:2" x14ac:dyDescent="0.25">
      <c r="A16378" s="98"/>
      <c r="B16378" s="99"/>
    </row>
    <row r="16379" spans="1:2" x14ac:dyDescent="0.25">
      <c r="A16379" s="98"/>
      <c r="B16379" s="99"/>
    </row>
    <row r="16380" spans="1:2" x14ac:dyDescent="0.25">
      <c r="A16380" s="98"/>
      <c r="B16380" s="99"/>
    </row>
    <row r="16381" spans="1:2" x14ac:dyDescent="0.25">
      <c r="A16381" s="98"/>
      <c r="B16381" s="99"/>
    </row>
    <row r="16382" spans="1:2" x14ac:dyDescent="0.25">
      <c r="A16382" s="98"/>
      <c r="B16382" s="99"/>
    </row>
    <row r="16383" spans="1:2" x14ac:dyDescent="0.25">
      <c r="A16383" s="98"/>
      <c r="B16383" s="99"/>
    </row>
    <row r="16384" spans="1:2" x14ac:dyDescent="0.25">
      <c r="A16384" s="98"/>
      <c r="B16384" s="99"/>
    </row>
    <row r="16385" spans="1:2" x14ac:dyDescent="0.25">
      <c r="A16385" s="98"/>
      <c r="B16385" s="99"/>
    </row>
    <row r="16386" spans="1:2" x14ac:dyDescent="0.25">
      <c r="A16386" s="98"/>
      <c r="B16386" s="99"/>
    </row>
    <row r="16387" spans="1:2" x14ac:dyDescent="0.25">
      <c r="A16387" s="98"/>
      <c r="B16387" s="99"/>
    </row>
    <row r="16388" spans="1:2" x14ac:dyDescent="0.25">
      <c r="A16388" s="98"/>
      <c r="B16388" s="99"/>
    </row>
    <row r="16389" spans="1:2" x14ac:dyDescent="0.25">
      <c r="A16389" s="98"/>
      <c r="B16389" s="99"/>
    </row>
    <row r="16390" spans="1:2" x14ac:dyDescent="0.25">
      <c r="A16390" s="98"/>
      <c r="B16390" s="99"/>
    </row>
    <row r="16391" spans="1:2" x14ac:dyDescent="0.25">
      <c r="A16391" s="98"/>
      <c r="B16391" s="99"/>
    </row>
    <row r="16392" spans="1:2" x14ac:dyDescent="0.25">
      <c r="A16392" s="98"/>
      <c r="B16392" s="99"/>
    </row>
    <row r="16393" spans="1:2" x14ac:dyDescent="0.25">
      <c r="A16393" s="98"/>
      <c r="B16393" s="99"/>
    </row>
    <row r="16394" spans="1:2" x14ac:dyDescent="0.25">
      <c r="A16394" s="98"/>
      <c r="B16394" s="99"/>
    </row>
    <row r="16395" spans="1:2" x14ac:dyDescent="0.25">
      <c r="A16395" s="98"/>
      <c r="B16395" s="99"/>
    </row>
    <row r="16396" spans="1:2" x14ac:dyDescent="0.25">
      <c r="A16396" s="98"/>
      <c r="B16396" s="99"/>
    </row>
    <row r="16397" spans="1:2" x14ac:dyDescent="0.25">
      <c r="A16397" s="98"/>
      <c r="B16397" s="99"/>
    </row>
    <row r="16398" spans="1:2" x14ac:dyDescent="0.25">
      <c r="A16398" s="98"/>
      <c r="B16398" s="99"/>
    </row>
    <row r="16399" spans="1:2" x14ac:dyDescent="0.25">
      <c r="A16399" s="98"/>
      <c r="B16399" s="99"/>
    </row>
    <row r="16400" spans="1:2" x14ac:dyDescent="0.25">
      <c r="A16400" s="98"/>
      <c r="B16400" s="99"/>
    </row>
    <row r="16401" spans="1:2" x14ac:dyDescent="0.25">
      <c r="A16401" s="98"/>
      <c r="B16401" s="99"/>
    </row>
    <row r="16402" spans="1:2" x14ac:dyDescent="0.25">
      <c r="A16402" s="98"/>
      <c r="B16402" s="99"/>
    </row>
    <row r="16403" spans="1:2" x14ac:dyDescent="0.25">
      <c r="A16403" s="98"/>
      <c r="B16403" s="99"/>
    </row>
    <row r="16404" spans="1:2" x14ac:dyDescent="0.25">
      <c r="A16404" s="98"/>
      <c r="B16404" s="99"/>
    </row>
    <row r="16405" spans="1:2" x14ac:dyDescent="0.25">
      <c r="A16405" s="98"/>
      <c r="B16405" s="99"/>
    </row>
    <row r="16406" spans="1:2" x14ac:dyDescent="0.25">
      <c r="A16406" s="98"/>
      <c r="B16406" s="99"/>
    </row>
    <row r="16407" spans="1:2" x14ac:dyDescent="0.25">
      <c r="A16407" s="98"/>
      <c r="B16407" s="99"/>
    </row>
    <row r="16408" spans="1:2" x14ac:dyDescent="0.25">
      <c r="A16408" s="98"/>
      <c r="B16408" s="99"/>
    </row>
    <row r="16409" spans="1:2" x14ac:dyDescent="0.25">
      <c r="A16409" s="98"/>
      <c r="B16409" s="99"/>
    </row>
    <row r="16410" spans="1:2" x14ac:dyDescent="0.25">
      <c r="A16410" s="98"/>
      <c r="B16410" s="99"/>
    </row>
    <row r="16411" spans="1:2" x14ac:dyDescent="0.25">
      <c r="A16411" s="98"/>
      <c r="B16411" s="99"/>
    </row>
    <row r="16412" spans="1:2" x14ac:dyDescent="0.25">
      <c r="A16412" s="98"/>
      <c r="B16412" s="99"/>
    </row>
    <row r="16413" spans="1:2" x14ac:dyDescent="0.25">
      <c r="A16413" s="98"/>
      <c r="B16413" s="99"/>
    </row>
    <row r="16414" spans="1:2" x14ac:dyDescent="0.25">
      <c r="A16414" s="2"/>
      <c r="B16414" s="20"/>
    </row>
    <row r="16415" spans="1:2" x14ac:dyDescent="0.25">
      <c r="A16415" s="2"/>
      <c r="B16415" s="20"/>
    </row>
    <row r="16416" spans="1:2" x14ac:dyDescent="0.25">
      <c r="A16416" s="2"/>
      <c r="B16416" s="20"/>
    </row>
    <row r="16417" spans="1:2" x14ac:dyDescent="0.25">
      <c r="A16417" s="2"/>
      <c r="B16417" s="20"/>
    </row>
    <row r="16418" spans="1:2" x14ac:dyDescent="0.25">
      <c r="A16418" s="2"/>
      <c r="B16418" s="20"/>
    </row>
    <row r="16419" spans="1:2" x14ac:dyDescent="0.25">
      <c r="A16419" s="2"/>
      <c r="B16419" s="20"/>
    </row>
    <row r="16492" spans="1:2" x14ac:dyDescent="0.25">
      <c r="A16492" s="98"/>
      <c r="B16492" s="99"/>
    </row>
    <row r="16493" spans="1:2" x14ac:dyDescent="0.25">
      <c r="A16493" s="98"/>
      <c r="B16493" s="99"/>
    </row>
    <row r="16494" spans="1:2" x14ac:dyDescent="0.25">
      <c r="A16494" s="98"/>
      <c r="B16494" s="99"/>
    </row>
    <row r="16495" spans="1:2" x14ac:dyDescent="0.25">
      <c r="A16495" s="98"/>
      <c r="B16495" s="99"/>
    </row>
    <row r="16496" spans="1:2" x14ac:dyDescent="0.25">
      <c r="A16496" s="98"/>
      <c r="B16496" s="99"/>
    </row>
    <row r="16497" spans="1:2" x14ac:dyDescent="0.25">
      <c r="A16497" s="98"/>
      <c r="B16497" s="99"/>
    </row>
    <row r="16498" spans="1:2" x14ac:dyDescent="0.25">
      <c r="A16498" s="98"/>
      <c r="B16498" s="99"/>
    </row>
    <row r="16499" spans="1:2" x14ac:dyDescent="0.25">
      <c r="A16499" s="98"/>
      <c r="B16499" s="99"/>
    </row>
    <row r="16500" spans="1:2" x14ac:dyDescent="0.25">
      <c r="A16500" s="98"/>
      <c r="B16500" s="99"/>
    </row>
    <row r="16501" spans="1:2" x14ac:dyDescent="0.25">
      <c r="A16501" s="98"/>
      <c r="B16501" s="99"/>
    </row>
    <row r="16502" spans="1:2" x14ac:dyDescent="0.25">
      <c r="A16502" s="98"/>
      <c r="B16502" s="99"/>
    </row>
    <row r="16503" spans="1:2" x14ac:dyDescent="0.25">
      <c r="A16503" s="98"/>
      <c r="B16503" s="99"/>
    </row>
    <row r="16504" spans="1:2" x14ac:dyDescent="0.25">
      <c r="A16504" s="98"/>
      <c r="B16504" s="99"/>
    </row>
    <row r="16505" spans="1:2" x14ac:dyDescent="0.25">
      <c r="A16505" s="98"/>
      <c r="B16505" s="99"/>
    </row>
    <row r="16506" spans="1:2" x14ac:dyDescent="0.25">
      <c r="A16506" s="98"/>
      <c r="B16506" s="99"/>
    </row>
    <row r="16507" spans="1:2" x14ac:dyDescent="0.25">
      <c r="A16507" s="98"/>
      <c r="B16507" s="99"/>
    </row>
    <row r="16508" spans="1:2" x14ac:dyDescent="0.25">
      <c r="A16508" s="98"/>
      <c r="B16508" s="99"/>
    </row>
    <row r="16509" spans="1:2" x14ac:dyDescent="0.25">
      <c r="A16509" s="98"/>
      <c r="B16509" s="99"/>
    </row>
    <row r="16510" spans="1:2" x14ac:dyDescent="0.25">
      <c r="A16510" s="98"/>
      <c r="B16510" s="99"/>
    </row>
    <row r="16511" spans="1:2" x14ac:dyDescent="0.25">
      <c r="A16511" s="98"/>
      <c r="B16511" s="99"/>
    </row>
    <row r="16512" spans="1:2" x14ac:dyDescent="0.25">
      <c r="A16512" s="98"/>
      <c r="B16512" s="99"/>
    </row>
    <row r="16513" spans="1:2" x14ac:dyDescent="0.25">
      <c r="A16513" s="98"/>
      <c r="B16513" s="99"/>
    </row>
    <row r="16514" spans="1:2" x14ac:dyDescent="0.25">
      <c r="A16514" s="98"/>
      <c r="B16514" s="99"/>
    </row>
    <row r="16515" spans="1:2" x14ac:dyDescent="0.25">
      <c r="A16515" s="98"/>
      <c r="B16515" s="99"/>
    </row>
    <row r="16516" spans="1:2" x14ac:dyDescent="0.25">
      <c r="A16516" s="98"/>
      <c r="B16516" s="99"/>
    </row>
    <row r="16517" spans="1:2" x14ac:dyDescent="0.25">
      <c r="A16517" s="98"/>
      <c r="B16517" s="99"/>
    </row>
    <row r="16518" spans="1:2" x14ac:dyDescent="0.25">
      <c r="A16518" s="98"/>
      <c r="B16518" s="99"/>
    </row>
    <row r="16519" spans="1:2" x14ac:dyDescent="0.25">
      <c r="A16519" s="98"/>
      <c r="B16519" s="99"/>
    </row>
    <row r="16520" spans="1:2" x14ac:dyDescent="0.25">
      <c r="A16520" s="98"/>
      <c r="B16520" s="99"/>
    </row>
    <row r="16521" spans="1:2" x14ac:dyDescent="0.25">
      <c r="A16521" s="98"/>
      <c r="B16521" s="99"/>
    </row>
    <row r="16522" spans="1:2" x14ac:dyDescent="0.25">
      <c r="A16522" s="98"/>
      <c r="B16522" s="99"/>
    </row>
    <row r="16523" spans="1:2" x14ac:dyDescent="0.25">
      <c r="A16523" s="98"/>
      <c r="B16523" s="99"/>
    </row>
    <row r="16524" spans="1:2" x14ac:dyDescent="0.25">
      <c r="A16524" s="98"/>
      <c r="B16524" s="99"/>
    </row>
    <row r="16525" spans="1:2" x14ac:dyDescent="0.25">
      <c r="A16525" s="98"/>
      <c r="B16525" s="99"/>
    </row>
    <row r="16526" spans="1:2" x14ac:dyDescent="0.25">
      <c r="A16526" s="98"/>
      <c r="B16526" s="99"/>
    </row>
    <row r="16527" spans="1:2" x14ac:dyDescent="0.25">
      <c r="A16527" s="98"/>
      <c r="B16527" s="99"/>
    </row>
    <row r="16528" spans="1:2" x14ac:dyDescent="0.25">
      <c r="A16528" s="98"/>
      <c r="B16528" s="99"/>
    </row>
    <row r="16529" spans="1:2" x14ac:dyDescent="0.25">
      <c r="A16529" s="98"/>
      <c r="B16529" s="99"/>
    </row>
    <row r="16530" spans="1:2" x14ac:dyDescent="0.25">
      <c r="A16530" s="98"/>
      <c r="B16530" s="99"/>
    </row>
    <row r="16531" spans="1:2" x14ac:dyDescent="0.25">
      <c r="A16531" s="98"/>
      <c r="B16531" s="99"/>
    </row>
    <row r="16532" spans="1:2" x14ac:dyDescent="0.25">
      <c r="A16532" s="98"/>
      <c r="B16532" s="99"/>
    </row>
    <row r="16533" spans="1:2" x14ac:dyDescent="0.25">
      <c r="A16533" s="98"/>
      <c r="B16533" s="99"/>
    </row>
    <row r="16534" spans="1:2" x14ac:dyDescent="0.25">
      <c r="A16534" s="98"/>
      <c r="B16534" s="99"/>
    </row>
    <row r="16535" spans="1:2" x14ac:dyDescent="0.25">
      <c r="A16535" s="98"/>
      <c r="B16535" s="99"/>
    </row>
    <row r="16536" spans="1:2" x14ac:dyDescent="0.25">
      <c r="A16536" s="98"/>
      <c r="B16536" s="99"/>
    </row>
    <row r="16537" spans="1:2" x14ac:dyDescent="0.25">
      <c r="A16537" s="98"/>
      <c r="B16537" s="99"/>
    </row>
    <row r="16538" spans="1:2" x14ac:dyDescent="0.25">
      <c r="A16538" s="98"/>
      <c r="B16538" s="99"/>
    </row>
    <row r="16539" spans="1:2" x14ac:dyDescent="0.25">
      <c r="A16539" s="2"/>
      <c r="B16539" s="20"/>
    </row>
    <row r="16540" spans="1:2" x14ac:dyDescent="0.25">
      <c r="A16540" s="2"/>
      <c r="B16540" s="20"/>
    </row>
    <row r="16541" spans="1:2" x14ac:dyDescent="0.25">
      <c r="A16541" s="2"/>
      <c r="B16541" s="20"/>
    </row>
    <row r="16542" spans="1:2" x14ac:dyDescent="0.25">
      <c r="A16542" s="2"/>
      <c r="B16542" s="20"/>
    </row>
    <row r="16543" spans="1:2" x14ac:dyDescent="0.25">
      <c r="A16543" s="2"/>
      <c r="B16543" s="20"/>
    </row>
    <row r="16544" spans="1:2" x14ac:dyDescent="0.25">
      <c r="A16544" s="2"/>
      <c r="B16544" s="20"/>
    </row>
    <row r="16598" spans="1:2" x14ac:dyDescent="0.25">
      <c r="A16598" s="98"/>
      <c r="B16598" s="99"/>
    </row>
    <row r="16599" spans="1:2" x14ac:dyDescent="0.25">
      <c r="A16599" s="98"/>
      <c r="B16599" s="99"/>
    </row>
    <row r="16600" spans="1:2" x14ac:dyDescent="0.25">
      <c r="A16600" s="98"/>
      <c r="B16600" s="99"/>
    </row>
    <row r="16601" spans="1:2" x14ac:dyDescent="0.25">
      <c r="A16601" s="98"/>
      <c r="B16601" s="99"/>
    </row>
    <row r="16602" spans="1:2" x14ac:dyDescent="0.25">
      <c r="A16602" s="98"/>
      <c r="B16602" s="99"/>
    </row>
    <row r="16603" spans="1:2" x14ac:dyDescent="0.25">
      <c r="A16603" s="98"/>
      <c r="B16603" s="99"/>
    </row>
    <row r="16604" spans="1:2" x14ac:dyDescent="0.25">
      <c r="A16604" s="98"/>
      <c r="B16604" s="99"/>
    </row>
    <row r="16605" spans="1:2" x14ac:dyDescent="0.25">
      <c r="A16605" s="98"/>
      <c r="B16605" s="99"/>
    </row>
    <row r="16606" spans="1:2" x14ac:dyDescent="0.25">
      <c r="A16606" s="98"/>
      <c r="B16606" s="99"/>
    </row>
    <row r="16607" spans="1:2" x14ac:dyDescent="0.25">
      <c r="A16607" s="98"/>
      <c r="B16607" s="99"/>
    </row>
    <row r="16608" spans="1:2" x14ac:dyDescent="0.25">
      <c r="A16608" s="98"/>
      <c r="B16608" s="99"/>
    </row>
    <row r="16609" spans="1:2" x14ac:dyDescent="0.25">
      <c r="A16609" s="98"/>
      <c r="B16609" s="99"/>
    </row>
    <row r="16610" spans="1:2" x14ac:dyDescent="0.25">
      <c r="A16610" s="98"/>
      <c r="B16610" s="99"/>
    </row>
    <row r="16611" spans="1:2" x14ac:dyDescent="0.25">
      <c r="A16611" s="98"/>
      <c r="B16611" s="99"/>
    </row>
    <row r="16612" spans="1:2" x14ac:dyDescent="0.25">
      <c r="A16612" s="98"/>
      <c r="B16612" s="99"/>
    </row>
    <row r="16613" spans="1:2" x14ac:dyDescent="0.25">
      <c r="A16613" s="98"/>
      <c r="B16613" s="99"/>
    </row>
    <row r="16614" spans="1:2" x14ac:dyDescent="0.25">
      <c r="A16614" s="98"/>
      <c r="B16614" s="99"/>
    </row>
    <row r="16615" spans="1:2" x14ac:dyDescent="0.25">
      <c r="A16615" s="98"/>
      <c r="B16615" s="99"/>
    </row>
    <row r="16616" spans="1:2" x14ac:dyDescent="0.25">
      <c r="A16616" s="98"/>
      <c r="B16616" s="99"/>
    </row>
    <row r="16617" spans="1:2" x14ac:dyDescent="0.25">
      <c r="A16617" s="98"/>
      <c r="B16617" s="99"/>
    </row>
    <row r="16618" spans="1:2" x14ac:dyDescent="0.25">
      <c r="A16618" s="98"/>
      <c r="B16618" s="99"/>
    </row>
    <row r="16619" spans="1:2" x14ac:dyDescent="0.25">
      <c r="A16619" s="98"/>
      <c r="B16619" s="99"/>
    </row>
    <row r="16620" spans="1:2" x14ac:dyDescent="0.25">
      <c r="A16620" s="98"/>
      <c r="B16620" s="99"/>
    </row>
    <row r="16621" spans="1:2" x14ac:dyDescent="0.25">
      <c r="A16621" s="98"/>
      <c r="B16621" s="99"/>
    </row>
    <row r="16622" spans="1:2" x14ac:dyDescent="0.25">
      <c r="A16622" s="2"/>
      <c r="B16622" s="20"/>
    </row>
    <row r="16623" spans="1:2" x14ac:dyDescent="0.25">
      <c r="A16623" s="2"/>
      <c r="B16623" s="20"/>
    </row>
    <row r="16624" spans="1:2" x14ac:dyDescent="0.25">
      <c r="A16624" s="2"/>
      <c r="B16624" s="20"/>
    </row>
    <row r="16625" spans="1:2" x14ac:dyDescent="0.25">
      <c r="A16625" s="2"/>
      <c r="B16625" s="20"/>
    </row>
    <row r="16626" spans="1:2" x14ac:dyDescent="0.25">
      <c r="A16626" s="2"/>
      <c r="B16626" s="20"/>
    </row>
    <row r="16627" spans="1:2" x14ac:dyDescent="0.25">
      <c r="A16627" s="2"/>
      <c r="B16627" s="20"/>
    </row>
    <row r="16792" spans="1:2" x14ac:dyDescent="0.25">
      <c r="A16792" s="87"/>
      <c r="B16792" s="104"/>
    </row>
    <row r="16798" spans="1:2" x14ac:dyDescent="0.25">
      <c r="A16798"/>
      <c r="B16798" s="12"/>
    </row>
    <row r="16821" spans="1:2" x14ac:dyDescent="0.25">
      <c r="A16821" s="98"/>
      <c r="B16821" s="99"/>
    </row>
    <row r="16822" spans="1:2" x14ac:dyDescent="0.25">
      <c r="A16822" s="98"/>
      <c r="B16822" s="99"/>
    </row>
    <row r="16823" spans="1:2" x14ac:dyDescent="0.25">
      <c r="A16823" s="98"/>
      <c r="B16823" s="99"/>
    </row>
    <row r="16827" spans="1:2" x14ac:dyDescent="0.25">
      <c r="A16827" s="2"/>
      <c r="B16827" s="20"/>
    </row>
    <row r="16828" spans="1:2" x14ac:dyDescent="0.25">
      <c r="A16828" s="2"/>
      <c r="B16828" s="20"/>
    </row>
    <row r="16829" spans="1:2" x14ac:dyDescent="0.25">
      <c r="A16829" s="2"/>
      <c r="B16829" s="20"/>
    </row>
    <row r="16903" spans="1:2" x14ac:dyDescent="0.25">
      <c r="A16903" s="98"/>
      <c r="B16903" s="99"/>
    </row>
    <row r="16909" spans="1:2" x14ac:dyDescent="0.25">
      <c r="A16909" s="2"/>
      <c r="B16909" s="20"/>
    </row>
    <row r="16973" spans="1:2" x14ac:dyDescent="0.25">
      <c r="A16973" s="98"/>
      <c r="B16973" s="99"/>
    </row>
    <row r="16979" spans="1:2" x14ac:dyDescent="0.25">
      <c r="A16979" s="2"/>
      <c r="B16979" s="20"/>
    </row>
    <row r="16980" spans="1:2" x14ac:dyDescent="0.25">
      <c r="A16980" s="98"/>
      <c r="B16980" s="99"/>
    </row>
    <row r="16986" spans="1:2" x14ac:dyDescent="0.25">
      <c r="A16986" s="2"/>
      <c r="B16986" s="20"/>
    </row>
    <row r="16991" spans="1:2" x14ac:dyDescent="0.25">
      <c r="A16991" s="98"/>
      <c r="B16991" s="99"/>
    </row>
    <row r="16993" spans="1:2" x14ac:dyDescent="0.25">
      <c r="A16993" s="98"/>
      <c r="B16993" s="99"/>
    </row>
    <row r="16997" spans="1:2" x14ac:dyDescent="0.25">
      <c r="A16997" s="2"/>
      <c r="B16997" s="20"/>
    </row>
    <row r="16999" spans="1:2" x14ac:dyDescent="0.25">
      <c r="A16999" s="2"/>
      <c r="B16999" s="20"/>
    </row>
    <row r="17495" spans="1:2" x14ac:dyDescent="0.25">
      <c r="A17495" s="87"/>
      <c r="B17495" s="87"/>
    </row>
    <row r="17496" spans="1:2" x14ac:dyDescent="0.25">
      <c r="A17496" s="98"/>
      <c r="B17496" s="99"/>
    </row>
    <row r="17497" spans="1:2" x14ac:dyDescent="0.25">
      <c r="A17497" s="87"/>
      <c r="B17497" s="87"/>
    </row>
    <row r="17498" spans="1:2" x14ac:dyDescent="0.25">
      <c r="A17498" s="98"/>
      <c r="B17498" s="99"/>
    </row>
    <row r="17501" spans="1:2" x14ac:dyDescent="0.25">
      <c r="A17501"/>
      <c r="B17501"/>
    </row>
    <row r="17502" spans="1:2" x14ac:dyDescent="0.25">
      <c r="A17502" s="2"/>
      <c r="B17502" s="20"/>
    </row>
    <row r="17503" spans="1:2" x14ac:dyDescent="0.25">
      <c r="A17503"/>
      <c r="B17503"/>
    </row>
    <row r="17504" spans="1:2" x14ac:dyDescent="0.25">
      <c r="A17504" s="2"/>
      <c r="B17504" s="20"/>
    </row>
    <row r="17803" spans="1:2" x14ac:dyDescent="0.25">
      <c r="A17803" s="98"/>
      <c r="B17803" s="99"/>
    </row>
    <row r="17809" spans="1:2" x14ac:dyDescent="0.25">
      <c r="A17809" s="2"/>
      <c r="B17809" s="20"/>
    </row>
    <row r="17811" spans="1:2" x14ac:dyDescent="0.25">
      <c r="A17811" s="98"/>
      <c r="B17811" s="99"/>
    </row>
    <row r="17813" spans="1:2" x14ac:dyDescent="0.25">
      <c r="A17813" s="98"/>
      <c r="B17813" s="99"/>
    </row>
    <row r="17817" spans="1:2" x14ac:dyDescent="0.25">
      <c r="A17817" s="2"/>
      <c r="B17817" s="20"/>
    </row>
    <row r="17819" spans="1:2" x14ac:dyDescent="0.25">
      <c r="A17819" s="2"/>
      <c r="B17819" s="20"/>
    </row>
    <row r="18207" spans="1:2" x14ac:dyDescent="0.25">
      <c r="A18207" s="102"/>
      <c r="B18207" s="102"/>
    </row>
    <row r="18213" spans="1:2" x14ac:dyDescent="0.25">
      <c r="A18213" s="10"/>
      <c r="B18213" s="10"/>
    </row>
    <row r="18387" spans="1:1" x14ac:dyDescent="0.25">
      <c r="A18387" s="106"/>
    </row>
    <row r="18388" spans="1:1" x14ac:dyDescent="0.25">
      <c r="A18388" s="106"/>
    </row>
    <row r="18393" spans="1:1" x14ac:dyDescent="0.25">
      <c r="A18393" s="14"/>
    </row>
    <row r="18394" spans="1:1" x14ac:dyDescent="0.25">
      <c r="A18394" s="14"/>
    </row>
    <row r="18427" spans="1:1" x14ac:dyDescent="0.25">
      <c r="A18427" s="106"/>
    </row>
    <row r="18428" spans="1:1" x14ac:dyDescent="0.25">
      <c r="A18428" s="106"/>
    </row>
    <row r="18433" spans="1:1" x14ac:dyDescent="0.25">
      <c r="A18433" s="14"/>
    </row>
    <row r="18434" spans="1:1" x14ac:dyDescent="0.25">
      <c r="A18434" s="14"/>
    </row>
    <row r="18747" spans="1:2" x14ac:dyDescent="0.25">
      <c r="A18747" s="98"/>
      <c r="B18747" s="99"/>
    </row>
    <row r="18753" spans="1:2" x14ac:dyDescent="0.25">
      <c r="A18753" s="2"/>
      <c r="B18753" s="20"/>
    </row>
    <row r="18824" spans="1:2" x14ac:dyDescent="0.25">
      <c r="A18824" s="98"/>
      <c r="B18824" s="99"/>
    </row>
    <row r="18825" spans="1:2" x14ac:dyDescent="0.25">
      <c r="A18825" s="98"/>
      <c r="B18825" s="99"/>
    </row>
    <row r="18826" spans="1:2" x14ac:dyDescent="0.25">
      <c r="A18826" s="98"/>
      <c r="B18826" s="99"/>
    </row>
    <row r="18827" spans="1:2" x14ac:dyDescent="0.25">
      <c r="A18827" s="98"/>
      <c r="B18827" s="99"/>
    </row>
    <row r="18828" spans="1:2" x14ac:dyDescent="0.25">
      <c r="A18828" s="98"/>
      <c r="B18828" s="99"/>
    </row>
    <row r="18829" spans="1:2" x14ac:dyDescent="0.25">
      <c r="A18829" s="98"/>
      <c r="B18829" s="99"/>
    </row>
    <row r="18830" spans="1:2" x14ac:dyDescent="0.25">
      <c r="A18830" s="98"/>
      <c r="B18830" s="99"/>
    </row>
    <row r="18831" spans="1:2" x14ac:dyDescent="0.25">
      <c r="A18831" s="98"/>
      <c r="B18831" s="99"/>
    </row>
    <row r="18832" spans="1:2" x14ac:dyDescent="0.25">
      <c r="A18832" s="2"/>
      <c r="B18832" s="20"/>
    </row>
    <row r="18833" spans="1:2" x14ac:dyDescent="0.25">
      <c r="A18833" s="98"/>
      <c r="B18833" s="99"/>
    </row>
    <row r="18834" spans="1:2" x14ac:dyDescent="0.25">
      <c r="A18834" s="98"/>
      <c r="B18834" s="99"/>
    </row>
    <row r="18835" spans="1:2" x14ac:dyDescent="0.25">
      <c r="A18835" s="98"/>
      <c r="B18835" s="99"/>
    </row>
    <row r="18836" spans="1:2" x14ac:dyDescent="0.25">
      <c r="A18836" s="2"/>
      <c r="B18836" s="20"/>
    </row>
    <row r="18837" spans="1:2" x14ac:dyDescent="0.25">
      <c r="A18837" s="2"/>
      <c r="B18837" s="20"/>
    </row>
    <row r="18839" spans="1:2" x14ac:dyDescent="0.25">
      <c r="A18839" s="2"/>
      <c r="B18839" s="20"/>
    </row>
    <row r="18840" spans="1:2" x14ac:dyDescent="0.25">
      <c r="A18840" s="2"/>
      <c r="B18840" s="20"/>
    </row>
    <row r="18841" spans="1:2" x14ac:dyDescent="0.25">
      <c r="A18841" s="2"/>
      <c r="B18841" s="20"/>
    </row>
    <row r="18846" spans="1:2" x14ac:dyDescent="0.25">
      <c r="A18846" s="98"/>
      <c r="B18846" s="99"/>
    </row>
    <row r="18847" spans="1:2" x14ac:dyDescent="0.25">
      <c r="A18847" s="98"/>
      <c r="B18847" s="99"/>
    </row>
    <row r="18848" spans="1:2" x14ac:dyDescent="0.25">
      <c r="A18848" s="98"/>
      <c r="B18848" s="99"/>
    </row>
    <row r="18849" spans="1:2" x14ac:dyDescent="0.25">
      <c r="A18849" s="98"/>
      <c r="B18849" s="99"/>
    </row>
    <row r="18852" spans="1:2" x14ac:dyDescent="0.25">
      <c r="A18852" s="2"/>
      <c r="B18852" s="20"/>
    </row>
    <row r="18853" spans="1:2" x14ac:dyDescent="0.25">
      <c r="A18853" s="2"/>
      <c r="B18853" s="20"/>
    </row>
    <row r="18854" spans="1:2" x14ac:dyDescent="0.25">
      <c r="A18854" s="2"/>
      <c r="B18854" s="20"/>
    </row>
    <row r="18855" spans="1:2" x14ac:dyDescent="0.25">
      <c r="A18855" s="2"/>
      <c r="B18855" s="20"/>
    </row>
    <row r="18971" spans="1:2" x14ac:dyDescent="0.25">
      <c r="A18971" s="98"/>
      <c r="B18971" s="99"/>
    </row>
    <row r="18972" spans="1:2" x14ac:dyDescent="0.25">
      <c r="A18972" s="98"/>
      <c r="B18972" s="99"/>
    </row>
    <row r="18973" spans="1:2" x14ac:dyDescent="0.25">
      <c r="A18973" s="98"/>
      <c r="B18973" s="99"/>
    </row>
    <row r="18974" spans="1:2" x14ac:dyDescent="0.25">
      <c r="A18974" s="98"/>
      <c r="B18974" s="99"/>
    </row>
    <row r="18975" spans="1:2" x14ac:dyDescent="0.25">
      <c r="A18975" s="98"/>
      <c r="B18975" s="99"/>
    </row>
    <row r="18976" spans="1:2" x14ac:dyDescent="0.25">
      <c r="A18976" s="98"/>
      <c r="B18976" s="99"/>
    </row>
    <row r="18977" spans="1:2" x14ac:dyDescent="0.25">
      <c r="A18977" s="2"/>
      <c r="B18977" s="20"/>
    </row>
    <row r="18978" spans="1:2" x14ac:dyDescent="0.25">
      <c r="A18978" s="2"/>
      <c r="B18978" s="20"/>
    </row>
    <row r="18979" spans="1:2" x14ac:dyDescent="0.25">
      <c r="A18979" s="98"/>
      <c r="B18979" s="99"/>
    </row>
    <row r="18980" spans="1:2" x14ac:dyDescent="0.25">
      <c r="A18980" s="2"/>
      <c r="B18980" s="20"/>
    </row>
    <row r="18981" spans="1:2" x14ac:dyDescent="0.25">
      <c r="A18981" s="2"/>
      <c r="B18981" s="20"/>
    </row>
    <row r="18982" spans="1:2" x14ac:dyDescent="0.25">
      <c r="A18982" s="87"/>
      <c r="B18982" s="95"/>
    </row>
    <row r="18985" spans="1:2" x14ac:dyDescent="0.25">
      <c r="A18985" s="98"/>
      <c r="B18985" s="99"/>
    </row>
    <row r="18986" spans="1:2" x14ac:dyDescent="0.25">
      <c r="A18986" s="87"/>
      <c r="B18986" s="99"/>
    </row>
    <row r="18988" spans="1:2" x14ac:dyDescent="0.25">
      <c r="B18988" s="5"/>
    </row>
    <row r="18991" spans="1:2" x14ac:dyDescent="0.25">
      <c r="A18991" s="2"/>
      <c r="B18991" s="20"/>
    </row>
    <row r="18992" spans="1:2" x14ac:dyDescent="0.25">
      <c r="B18992" s="20"/>
    </row>
    <row r="18997" spans="2:2" x14ac:dyDescent="0.25">
      <c r="B18997" s="97"/>
    </row>
    <row r="18998" spans="2:2" x14ac:dyDescent="0.25">
      <c r="B18998" s="97"/>
    </row>
    <row r="18999" spans="2:2" x14ac:dyDescent="0.25">
      <c r="B18999" s="97"/>
    </row>
    <row r="19003" spans="2:2" x14ac:dyDescent="0.25">
      <c r="B19003" s="7"/>
    </row>
    <row r="19004" spans="2:2" x14ac:dyDescent="0.25">
      <c r="B19004" s="7"/>
    </row>
    <row r="19005" spans="2:2" x14ac:dyDescent="0.25">
      <c r="B19005" s="7"/>
    </row>
    <row r="19009" spans="1:2" x14ac:dyDescent="0.25">
      <c r="A19009" s="98"/>
      <c r="B19009" s="99"/>
    </row>
    <row r="19010" spans="1:2" x14ac:dyDescent="0.25">
      <c r="A19010" s="98"/>
      <c r="B19010" s="99"/>
    </row>
    <row r="19015" spans="1:2" x14ac:dyDescent="0.25">
      <c r="A19015" s="2"/>
      <c r="B19015" s="20"/>
    </row>
    <row r="19016" spans="1:2" x14ac:dyDescent="0.25">
      <c r="A19016" s="2"/>
      <c r="B19016" s="20"/>
    </row>
    <row r="19035" spans="1:2" x14ac:dyDescent="0.25">
      <c r="A19035" s="98"/>
      <c r="B19035" s="99"/>
    </row>
    <row r="19038" spans="1:2" x14ac:dyDescent="0.25">
      <c r="A19038" s="87"/>
      <c r="B19038" s="95"/>
    </row>
    <row r="19041" spans="1:2" x14ac:dyDescent="0.25">
      <c r="A19041" s="2"/>
      <c r="B19041" s="95"/>
    </row>
    <row r="19044" spans="1:2" x14ac:dyDescent="0.25">
      <c r="B19044" s="5"/>
    </row>
    <row r="19047" spans="1:2" x14ac:dyDescent="0.25">
      <c r="B19047" s="5"/>
    </row>
    <row r="19062" spans="1:2" x14ac:dyDescent="0.25">
      <c r="A19062" s="87"/>
      <c r="B19062" s="95"/>
    </row>
    <row r="19065" spans="1:2" x14ac:dyDescent="0.25">
      <c r="A19065" s="98"/>
      <c r="B19065" s="99"/>
    </row>
    <row r="19068" spans="1:2" x14ac:dyDescent="0.25">
      <c r="B19068" s="5"/>
    </row>
    <row r="19071" spans="1:2" x14ac:dyDescent="0.25">
      <c r="A19071" s="2"/>
      <c r="B19071" s="20"/>
    </row>
    <row r="19078" spans="1:2" x14ac:dyDescent="0.25">
      <c r="A19078" s="98"/>
      <c r="B19078" s="99"/>
    </row>
    <row r="19084" spans="1:2" x14ac:dyDescent="0.25">
      <c r="A19084" s="2"/>
      <c r="B19084" s="20"/>
    </row>
    <row r="19090" spans="1:2" x14ac:dyDescent="0.25">
      <c r="A19090" s="98"/>
      <c r="B19090" s="99"/>
    </row>
    <row r="19093" spans="1:2" x14ac:dyDescent="0.25">
      <c r="A19093" s="98"/>
      <c r="B19093" s="99"/>
    </row>
    <row r="19096" spans="1:2" x14ac:dyDescent="0.25">
      <c r="A19096" s="2"/>
      <c r="B19096" s="20"/>
    </row>
    <row r="19099" spans="1:2" x14ac:dyDescent="0.25">
      <c r="A19099" s="2"/>
      <c r="B19099" s="20"/>
    </row>
    <row r="19126" spans="1:2" x14ac:dyDescent="0.25">
      <c r="A19126" s="98"/>
      <c r="B19126" s="99"/>
    </row>
    <row r="19132" spans="1:2" x14ac:dyDescent="0.25">
      <c r="A19132" s="2"/>
      <c r="B19132" s="20"/>
    </row>
    <row r="19182" spans="1:2" x14ac:dyDescent="0.25">
      <c r="A19182" s="104"/>
      <c r="B19182" s="104"/>
    </row>
    <row r="19188" spans="1:2" x14ac:dyDescent="0.25">
      <c r="A19188" s="12"/>
      <c r="B19188" s="12"/>
    </row>
    <row r="19196" spans="1:2" x14ac:dyDescent="0.25">
      <c r="B19196" s="95"/>
    </row>
    <row r="19202" spans="2:2" x14ac:dyDescent="0.25">
      <c r="B19202" s="5"/>
    </row>
    <row r="19223" spans="1:2" x14ac:dyDescent="0.25">
      <c r="A19223" s="104"/>
      <c r="B19223" s="104"/>
    </row>
    <row r="19226" spans="1:2" x14ac:dyDescent="0.25">
      <c r="A19226" s="87"/>
      <c r="B19226" s="97"/>
    </row>
    <row r="19229" spans="1:2" x14ac:dyDescent="0.25">
      <c r="A19229" s="12"/>
      <c r="B19229" s="12"/>
    </row>
    <row r="19232" spans="1:2" x14ac:dyDescent="0.25">
      <c r="A19232" s="98"/>
      <c r="B19232" s="99"/>
    </row>
    <row r="19237" spans="1:2" x14ac:dyDescent="0.25">
      <c r="A19237" s="98"/>
      <c r="B19237" s="99"/>
    </row>
    <row r="19238" spans="1:2" x14ac:dyDescent="0.25">
      <c r="A19238" s="2"/>
      <c r="B19238" s="20"/>
    </row>
    <row r="19242" spans="1:2" x14ac:dyDescent="0.25">
      <c r="A19242" s="98"/>
      <c r="B19242" s="99"/>
    </row>
    <row r="19243" spans="1:2" x14ac:dyDescent="0.25">
      <c r="A19243" s="2"/>
      <c r="B19243" s="20"/>
    </row>
    <row r="19244" spans="1:2" x14ac:dyDescent="0.25">
      <c r="A19244" s="87"/>
      <c r="B19244" s="95"/>
    </row>
    <row r="19248" spans="1:2" x14ac:dyDescent="0.25">
      <c r="A19248" s="104"/>
      <c r="B19248" s="104"/>
    </row>
    <row r="19249" spans="1:2" x14ac:dyDescent="0.25">
      <c r="A19249" s="98"/>
      <c r="B19249" s="99"/>
    </row>
    <row r="19250" spans="1:2" x14ac:dyDescent="0.25">
      <c r="A19250" s="87"/>
      <c r="B19250" s="95"/>
    </row>
    <row r="19254" spans="1:2" x14ac:dyDescent="0.25">
      <c r="A19254" s="12"/>
      <c r="B19254" s="12"/>
    </row>
    <row r="19255" spans="1:2" x14ac:dyDescent="0.25">
      <c r="A19255" s="2"/>
      <c r="B19255" s="20"/>
    </row>
    <row r="19256" spans="1:2" x14ac:dyDescent="0.25">
      <c r="B19256" s="5"/>
    </row>
    <row r="19275" spans="2:2" x14ac:dyDescent="0.25">
      <c r="B19275" s="95"/>
    </row>
    <row r="19281" spans="1:2" x14ac:dyDescent="0.25">
      <c r="B19281" s="5"/>
    </row>
    <row r="19282" spans="1:2" x14ac:dyDescent="0.25">
      <c r="A19282" s="87"/>
      <c r="B19282" s="95"/>
    </row>
    <row r="19285" spans="1:2" x14ac:dyDescent="0.25">
      <c r="A19285" s="87"/>
      <c r="B19285" s="95"/>
    </row>
    <row r="19286" spans="1:2" x14ac:dyDescent="0.25">
      <c r="A19286" s="98"/>
      <c r="B19286" s="99"/>
    </row>
    <row r="19287" spans="1:2" x14ac:dyDescent="0.25">
      <c r="A19287" s="98"/>
      <c r="B19287" s="99"/>
    </row>
    <row r="19288" spans="1:2" x14ac:dyDescent="0.25">
      <c r="A19288" s="98"/>
      <c r="B19288" s="99"/>
    </row>
    <row r="19291" spans="1:2" x14ac:dyDescent="0.25">
      <c r="B19291" s="5"/>
    </row>
    <row r="19292" spans="1:2" x14ac:dyDescent="0.25">
      <c r="A19292" s="2"/>
      <c r="B19292" s="20"/>
    </row>
    <row r="19293" spans="1:2" x14ac:dyDescent="0.25">
      <c r="A19293" s="2"/>
      <c r="B19293" s="20"/>
    </row>
    <row r="19294" spans="1:2" x14ac:dyDescent="0.25">
      <c r="A19294" s="87"/>
      <c r="B19294" s="95"/>
    </row>
    <row r="19297" spans="1:2" x14ac:dyDescent="0.25">
      <c r="A19297" s="98"/>
      <c r="B19297" s="99"/>
    </row>
    <row r="19300" spans="1:2" x14ac:dyDescent="0.25">
      <c r="B19300" s="5"/>
    </row>
    <row r="19303" spans="1:2" x14ac:dyDescent="0.25">
      <c r="A19303" s="2"/>
      <c r="B19303" s="20"/>
    </row>
    <row r="19306" spans="1:2" x14ac:dyDescent="0.25">
      <c r="A19306" s="104"/>
      <c r="B19306" s="104"/>
    </row>
    <row r="19312" spans="1:2" x14ac:dyDescent="0.25">
      <c r="A19312" s="12"/>
      <c r="B19312" s="12"/>
    </row>
    <row r="19318" spans="2:2" x14ac:dyDescent="0.25">
      <c r="B19318" s="95"/>
    </row>
    <row r="19321" spans="2:2" x14ac:dyDescent="0.25">
      <c r="B19321" s="95"/>
    </row>
    <row r="19324" spans="2:2" x14ac:dyDescent="0.25">
      <c r="B19324" s="5"/>
    </row>
    <row r="19327" spans="2:2" x14ac:dyDescent="0.25">
      <c r="B19327" s="5"/>
    </row>
    <row r="19331" spans="1:2" x14ac:dyDescent="0.25">
      <c r="A19331" s="104"/>
      <c r="B19331" s="104"/>
    </row>
    <row r="19337" spans="1:2" x14ac:dyDescent="0.25">
      <c r="A19337" s="12"/>
      <c r="B19337" s="12"/>
    </row>
    <row r="19340" spans="1:2" x14ac:dyDescent="0.25">
      <c r="A19340" s="87"/>
      <c r="B19340" s="95"/>
    </row>
    <row r="19341" spans="1:2" x14ac:dyDescent="0.25">
      <c r="A19341" s="101"/>
      <c r="B19341" s="87"/>
    </row>
    <row r="19346" spans="1:2" x14ac:dyDescent="0.25">
      <c r="B19346" s="5"/>
    </row>
    <row r="19347" spans="1:2" x14ac:dyDescent="0.25">
      <c r="A19347" s="9"/>
      <c r="B19347"/>
    </row>
    <row r="19373" spans="1:2" x14ac:dyDescent="0.25">
      <c r="A19373" s="87"/>
      <c r="B19373" s="95"/>
    </row>
    <row r="19376" spans="1:2" x14ac:dyDescent="0.25">
      <c r="A19376" s="98"/>
      <c r="B19376" s="99"/>
    </row>
    <row r="19377" spans="1:2" x14ac:dyDescent="0.25">
      <c r="A19377" s="98"/>
      <c r="B19377" s="99"/>
    </row>
    <row r="19379" spans="1:2" x14ac:dyDescent="0.25">
      <c r="B19379" s="5"/>
    </row>
    <row r="19382" spans="1:2" x14ac:dyDescent="0.25">
      <c r="A19382" s="2"/>
      <c r="B19382" s="20"/>
    </row>
    <row r="19383" spans="1:2" x14ac:dyDescent="0.25">
      <c r="A19383" s="2"/>
      <c r="B19383" s="20"/>
    </row>
    <row r="19388" spans="1:2" x14ac:dyDescent="0.25">
      <c r="A19388" s="101"/>
      <c r="B19388" s="104"/>
    </row>
    <row r="19389" spans="1:2" x14ac:dyDescent="0.25">
      <c r="A19389" s="87"/>
      <c r="B19389" s="95"/>
    </row>
    <row r="19394" spans="1:2" x14ac:dyDescent="0.25">
      <c r="A19394" s="9"/>
      <c r="B19394" s="12"/>
    </row>
    <row r="19395" spans="1:2" x14ac:dyDescent="0.25">
      <c r="B19395" s="5"/>
    </row>
    <row r="19416" spans="1:2" x14ac:dyDescent="0.25">
      <c r="A19416" s="107"/>
      <c r="B19416" s="108"/>
    </row>
    <row r="19417" spans="1:2" x14ac:dyDescent="0.25">
      <c r="A19417" s="107"/>
      <c r="B19417" s="108"/>
    </row>
    <row r="19418" spans="1:2" x14ac:dyDescent="0.25">
      <c r="A19418" s="107"/>
      <c r="B19418" s="108"/>
    </row>
    <row r="19419" spans="1:2" x14ac:dyDescent="0.25">
      <c r="A19419" s="107"/>
      <c r="B19419" s="108"/>
    </row>
    <row r="19420" spans="1:2" x14ac:dyDescent="0.25">
      <c r="A19420" s="107"/>
      <c r="B19420" s="108"/>
    </row>
    <row r="19421" spans="1:2" x14ac:dyDescent="0.25">
      <c r="A19421" s="107"/>
      <c r="B19421" s="108"/>
    </row>
    <row r="19422" spans="1:2" x14ac:dyDescent="0.25">
      <c r="A19422" s="107"/>
      <c r="B19422" s="108"/>
    </row>
    <row r="19423" spans="1:2" x14ac:dyDescent="0.25">
      <c r="A19423" s="107"/>
      <c r="B19423" s="108"/>
    </row>
    <row r="19424" spans="1:2" x14ac:dyDescent="0.25">
      <c r="A19424" s="107"/>
      <c r="B19424" s="108"/>
    </row>
    <row r="19425" spans="1:2" x14ac:dyDescent="0.25">
      <c r="A19425" s="107"/>
      <c r="B19425" s="108"/>
    </row>
    <row r="19426" spans="1:2" x14ac:dyDescent="0.25">
      <c r="A19426" s="107"/>
      <c r="B19426" s="108"/>
    </row>
    <row r="19427" spans="1:2" x14ac:dyDescent="0.25">
      <c r="A19427" s="107"/>
      <c r="B19427" s="108"/>
    </row>
    <row r="19428" spans="1:2" x14ac:dyDescent="0.25">
      <c r="A19428" s="107"/>
      <c r="B19428" s="108"/>
    </row>
    <row r="19429" spans="1:2" x14ac:dyDescent="0.25">
      <c r="A19429" s="107"/>
      <c r="B19429" s="108"/>
    </row>
    <row r="19430" spans="1:2" x14ac:dyDescent="0.25">
      <c r="A19430" s="107"/>
      <c r="B19430" s="108"/>
    </row>
    <row r="19431" spans="1:2" x14ac:dyDescent="0.25">
      <c r="A19431" s="107"/>
      <c r="B19431" s="108"/>
    </row>
    <row r="19432" spans="1:2" x14ac:dyDescent="0.25">
      <c r="A19432" s="107"/>
      <c r="B19432" s="108"/>
    </row>
    <row r="19433" spans="1:2" x14ac:dyDescent="0.25">
      <c r="A19433" s="107"/>
      <c r="B19433" s="108"/>
    </row>
    <row r="19434" spans="1:2" x14ac:dyDescent="0.25">
      <c r="A19434" s="107"/>
      <c r="B19434" s="108"/>
    </row>
    <row r="19435" spans="1:2" x14ac:dyDescent="0.25">
      <c r="A19435" s="107"/>
      <c r="B19435" s="108"/>
    </row>
    <row r="19436" spans="1:2" x14ac:dyDescent="0.25">
      <c r="A19436" s="107"/>
      <c r="B19436" s="108"/>
    </row>
    <row r="19437" spans="1:2" x14ac:dyDescent="0.25">
      <c r="A19437" s="107"/>
      <c r="B19437" s="108"/>
    </row>
    <row r="19438" spans="1:2" x14ac:dyDescent="0.25">
      <c r="A19438" s="107"/>
      <c r="B19438" s="108"/>
    </row>
    <row r="19439" spans="1:2" x14ac:dyDescent="0.25">
      <c r="A19439" s="107"/>
      <c r="B19439" s="108"/>
    </row>
    <row r="19440" spans="1:2" x14ac:dyDescent="0.25">
      <c r="A19440" s="107"/>
      <c r="B19440" s="108"/>
    </row>
    <row r="19441" spans="1:2" x14ac:dyDescent="0.25">
      <c r="A19441" s="107"/>
      <c r="B19441" s="108"/>
    </row>
    <row r="19442" spans="1:2" x14ac:dyDescent="0.25">
      <c r="A19442" s="107"/>
      <c r="B19442" s="108"/>
    </row>
    <row r="19443" spans="1:2" x14ac:dyDescent="0.25">
      <c r="A19443" s="107"/>
      <c r="B19443" s="108"/>
    </row>
    <row r="19444" spans="1:2" x14ac:dyDescent="0.25">
      <c r="A19444" s="107"/>
      <c r="B19444" s="108"/>
    </row>
    <row r="19445" spans="1:2" x14ac:dyDescent="0.25">
      <c r="A19445" s="107"/>
      <c r="B19445" s="108"/>
    </row>
    <row r="19446" spans="1:2" x14ac:dyDescent="0.25">
      <c r="A19446" s="107"/>
      <c r="B19446" s="108"/>
    </row>
    <row r="19447" spans="1:2" x14ac:dyDescent="0.25">
      <c r="A19447" s="107"/>
      <c r="B19447" s="108"/>
    </row>
    <row r="19448" spans="1:2" x14ac:dyDescent="0.25">
      <c r="A19448" s="107"/>
      <c r="B19448" s="108"/>
    </row>
    <row r="19449" spans="1:2" x14ac:dyDescent="0.25">
      <c r="A19449" s="107"/>
      <c r="B19449" s="108"/>
    </row>
    <row r="19450" spans="1:2" x14ac:dyDescent="0.25">
      <c r="A19450" s="107"/>
      <c r="B19450" s="108"/>
    </row>
    <row r="19451" spans="1:2" x14ac:dyDescent="0.25">
      <c r="A19451" s="107"/>
      <c r="B19451" s="108"/>
    </row>
    <row r="19452" spans="1:2" x14ac:dyDescent="0.25">
      <c r="A19452" s="107"/>
      <c r="B19452" s="108"/>
    </row>
    <row r="19453" spans="1:2" x14ac:dyDescent="0.25">
      <c r="A19453" s="107"/>
      <c r="B19453" s="108"/>
    </row>
    <row r="19454" spans="1:2" x14ac:dyDescent="0.25">
      <c r="A19454" s="107"/>
      <c r="B19454" s="108"/>
    </row>
    <row r="19455" spans="1:2" x14ac:dyDescent="0.25">
      <c r="A19455" s="107"/>
      <c r="B19455" s="108"/>
    </row>
    <row r="19456" spans="1:2" x14ac:dyDescent="0.25">
      <c r="A19456" s="107"/>
      <c r="B19456" s="108"/>
    </row>
    <row r="19457" spans="1:2" x14ac:dyDescent="0.25">
      <c r="A19457" s="107"/>
      <c r="B19457" s="108"/>
    </row>
    <row r="19458" spans="1:2" x14ac:dyDescent="0.25">
      <c r="A19458" s="107"/>
      <c r="B19458" s="108"/>
    </row>
    <row r="19459" spans="1:2" x14ac:dyDescent="0.25">
      <c r="A19459" s="107"/>
      <c r="B19459" s="108"/>
    </row>
    <row r="19460" spans="1:2" x14ac:dyDescent="0.25">
      <c r="A19460" s="107"/>
      <c r="B19460" s="108"/>
    </row>
    <row r="19461" spans="1:2" x14ac:dyDescent="0.25">
      <c r="A19461" s="107"/>
      <c r="B19461" s="108"/>
    </row>
    <row r="19462" spans="1:2" x14ac:dyDescent="0.25">
      <c r="A19462" s="107"/>
      <c r="B19462" s="108"/>
    </row>
    <row r="19463" spans="1:2" x14ac:dyDescent="0.25">
      <c r="A19463" s="107"/>
      <c r="B19463" s="108"/>
    </row>
    <row r="19464" spans="1:2" x14ac:dyDescent="0.25">
      <c r="A19464" s="107"/>
      <c r="B19464" s="108"/>
    </row>
    <row r="19465" spans="1:2" x14ac:dyDescent="0.25">
      <c r="A19465" s="107"/>
      <c r="B19465" s="108"/>
    </row>
    <row r="19466" spans="1:2" x14ac:dyDescent="0.25">
      <c r="A19466" s="107"/>
      <c r="B19466" s="108"/>
    </row>
    <row r="19467" spans="1:2" x14ac:dyDescent="0.25">
      <c r="A19467" s="107"/>
      <c r="B19467" s="108"/>
    </row>
    <row r="19468" spans="1:2" x14ac:dyDescent="0.25">
      <c r="A19468" s="107"/>
      <c r="B19468" s="108"/>
    </row>
    <row r="19469" spans="1:2" x14ac:dyDescent="0.25">
      <c r="A19469" s="107"/>
      <c r="B19469" s="108"/>
    </row>
    <row r="19470" spans="1:2" x14ac:dyDescent="0.25">
      <c r="A19470" s="107"/>
      <c r="B19470" s="108"/>
    </row>
    <row r="19471" spans="1:2" x14ac:dyDescent="0.25">
      <c r="A19471" s="107"/>
      <c r="B19471" s="108"/>
    </row>
    <row r="19472" spans="1:2" x14ac:dyDescent="0.25">
      <c r="A19472" s="107"/>
      <c r="B19472" s="108"/>
    </row>
    <row r="19473" spans="1:2" x14ac:dyDescent="0.25">
      <c r="A19473" s="107"/>
      <c r="B19473" s="108"/>
    </row>
    <row r="19474" spans="1:2" x14ac:dyDescent="0.25">
      <c r="A19474" s="107"/>
      <c r="B19474" s="108"/>
    </row>
    <row r="19475" spans="1:2" x14ac:dyDescent="0.25">
      <c r="A19475" s="107"/>
      <c r="B19475" s="108"/>
    </row>
    <row r="19476" spans="1:2" x14ac:dyDescent="0.25">
      <c r="A19476" s="107"/>
      <c r="B19476" s="108"/>
    </row>
    <row r="19477" spans="1:2" x14ac:dyDescent="0.25">
      <c r="A19477" s="107"/>
      <c r="B19477" s="108"/>
    </row>
    <row r="19478" spans="1:2" x14ac:dyDescent="0.25">
      <c r="A19478" s="107"/>
      <c r="B19478" s="108"/>
    </row>
    <row r="19479" spans="1:2" x14ac:dyDescent="0.25">
      <c r="A19479" s="107"/>
      <c r="B19479" s="108"/>
    </row>
    <row r="19480" spans="1:2" x14ac:dyDescent="0.25">
      <c r="A19480" s="107"/>
      <c r="B19480" s="108"/>
    </row>
    <row r="19481" spans="1:2" x14ac:dyDescent="0.25">
      <c r="A19481" s="107"/>
      <c r="B19481" s="108"/>
    </row>
    <row r="19482" spans="1:2" x14ac:dyDescent="0.25">
      <c r="A19482" s="107"/>
      <c r="B19482" s="108"/>
    </row>
    <row r="19483" spans="1:2" x14ac:dyDescent="0.25">
      <c r="A19483" s="107"/>
      <c r="B19483" s="108"/>
    </row>
    <row r="19484" spans="1:2" x14ac:dyDescent="0.25">
      <c r="A19484" s="107"/>
      <c r="B19484" s="108"/>
    </row>
    <row r="19485" spans="1:2" x14ac:dyDescent="0.25">
      <c r="A19485" s="107"/>
      <c r="B19485" s="108"/>
    </row>
    <row r="19486" spans="1:2" x14ac:dyDescent="0.25">
      <c r="A19486" s="107"/>
      <c r="B19486" s="108"/>
    </row>
    <row r="19487" spans="1:2" x14ac:dyDescent="0.25">
      <c r="A19487" s="107"/>
      <c r="B19487" s="108"/>
    </row>
    <row r="19488" spans="1:2" x14ac:dyDescent="0.25">
      <c r="A19488" s="107"/>
      <c r="B19488" s="108"/>
    </row>
    <row r="19489" spans="1:2" x14ac:dyDescent="0.25">
      <c r="A19489" s="107"/>
      <c r="B19489" s="108"/>
    </row>
    <row r="19490" spans="1:2" x14ac:dyDescent="0.25">
      <c r="A19490" s="107"/>
      <c r="B19490" s="108"/>
    </row>
    <row r="19491" spans="1:2" x14ac:dyDescent="0.25">
      <c r="A19491" s="107"/>
      <c r="B19491" s="108"/>
    </row>
    <row r="19492" spans="1:2" x14ac:dyDescent="0.25">
      <c r="A19492" s="107"/>
      <c r="B19492" s="108"/>
    </row>
    <row r="19493" spans="1:2" x14ac:dyDescent="0.25">
      <c r="A19493" s="107"/>
      <c r="B19493" s="108"/>
    </row>
    <row r="19494" spans="1:2" x14ac:dyDescent="0.25">
      <c r="A19494" s="107"/>
      <c r="B19494" s="108"/>
    </row>
    <row r="19495" spans="1:2" x14ac:dyDescent="0.25">
      <c r="A19495" s="107"/>
      <c r="B19495" s="108"/>
    </row>
    <row r="19496" spans="1:2" x14ac:dyDescent="0.25">
      <c r="A19496" s="107"/>
      <c r="B19496" s="108"/>
    </row>
    <row r="19497" spans="1:2" x14ac:dyDescent="0.25">
      <c r="A19497" s="107"/>
      <c r="B19497" s="108"/>
    </row>
    <row r="19498" spans="1:2" x14ac:dyDescent="0.25">
      <c r="A19498" s="107"/>
      <c r="B19498" s="108"/>
    </row>
    <row r="19499" spans="1:2" x14ac:dyDescent="0.25">
      <c r="A19499" s="107"/>
      <c r="B19499" s="108"/>
    </row>
    <row r="19500" spans="1:2" x14ac:dyDescent="0.25">
      <c r="A19500" s="107"/>
      <c r="B19500" s="108"/>
    </row>
    <row r="19501" spans="1:2" x14ac:dyDescent="0.25">
      <c r="A19501" s="107"/>
      <c r="B19501" s="108"/>
    </row>
    <row r="19502" spans="1:2" x14ac:dyDescent="0.25">
      <c r="A19502" s="107"/>
      <c r="B19502" s="108"/>
    </row>
    <row r="19503" spans="1:2" x14ac:dyDescent="0.25">
      <c r="A19503" s="107"/>
      <c r="B19503" s="108"/>
    </row>
    <row r="19504" spans="1:2" x14ac:dyDescent="0.25">
      <c r="A19504" s="107"/>
      <c r="B19504" s="108"/>
    </row>
    <row r="19505" spans="1:2" x14ac:dyDescent="0.25">
      <c r="A19505" s="107"/>
      <c r="B19505" s="108"/>
    </row>
    <row r="19506" spans="1:2" x14ac:dyDescent="0.25">
      <c r="A19506" s="107"/>
      <c r="B19506" s="108"/>
    </row>
    <row r="19507" spans="1:2" x14ac:dyDescent="0.25">
      <c r="A19507" s="107"/>
      <c r="B19507" s="108"/>
    </row>
    <row r="19508" spans="1:2" x14ac:dyDescent="0.25">
      <c r="A19508" s="107"/>
      <c r="B19508" s="108"/>
    </row>
    <row r="19509" spans="1:2" x14ac:dyDescent="0.25">
      <c r="A19509" s="107"/>
      <c r="B19509" s="108"/>
    </row>
    <row r="19510" spans="1:2" x14ac:dyDescent="0.25">
      <c r="A19510" s="107"/>
      <c r="B19510" s="108"/>
    </row>
    <row r="19511" spans="1:2" x14ac:dyDescent="0.25">
      <c r="A19511" s="107"/>
      <c r="B19511" s="108"/>
    </row>
    <row r="19512" spans="1:2" x14ac:dyDescent="0.25">
      <c r="A19512" s="107"/>
      <c r="B19512" s="108"/>
    </row>
    <row r="19513" spans="1:2" x14ac:dyDescent="0.25">
      <c r="A19513" s="107"/>
      <c r="B19513" s="108"/>
    </row>
    <row r="19514" spans="1:2" x14ac:dyDescent="0.25">
      <c r="A19514" s="107"/>
      <c r="B19514" s="108"/>
    </row>
    <row r="19515" spans="1:2" x14ac:dyDescent="0.25">
      <c r="A19515" s="107"/>
      <c r="B19515" s="108"/>
    </row>
    <row r="19516" spans="1:2" x14ac:dyDescent="0.25">
      <c r="A19516" s="107"/>
      <c r="B19516" s="108"/>
    </row>
    <row r="19517" spans="1:2" x14ac:dyDescent="0.25">
      <c r="A19517" s="107"/>
      <c r="B19517" s="108"/>
    </row>
    <row r="19518" spans="1:2" x14ac:dyDescent="0.25">
      <c r="A19518" s="107"/>
      <c r="B19518" s="108"/>
    </row>
    <row r="19519" spans="1:2" x14ac:dyDescent="0.25">
      <c r="A19519" s="107"/>
      <c r="B19519" s="108"/>
    </row>
    <row r="19520" spans="1:2" x14ac:dyDescent="0.25">
      <c r="A19520" s="107"/>
      <c r="B19520" s="108"/>
    </row>
    <row r="19521" spans="1:2" x14ac:dyDescent="0.25">
      <c r="A19521" s="107"/>
      <c r="B19521" s="108"/>
    </row>
    <row r="19522" spans="1:2" x14ac:dyDescent="0.25">
      <c r="A19522" s="107"/>
      <c r="B19522" s="108"/>
    </row>
    <row r="19523" spans="1:2" x14ac:dyDescent="0.25">
      <c r="A19523" s="107"/>
      <c r="B19523" s="108"/>
    </row>
    <row r="19524" spans="1:2" x14ac:dyDescent="0.25">
      <c r="A19524" s="107"/>
      <c r="B19524" s="108"/>
    </row>
    <row r="19525" spans="1:2" x14ac:dyDescent="0.25">
      <c r="A19525" s="107"/>
      <c r="B19525" s="108"/>
    </row>
    <row r="19526" spans="1:2" x14ac:dyDescent="0.25">
      <c r="A19526" s="107"/>
      <c r="B19526" s="108"/>
    </row>
    <row r="19527" spans="1:2" x14ac:dyDescent="0.25">
      <c r="A19527" s="107"/>
      <c r="B19527" s="108"/>
    </row>
    <row r="19528" spans="1:2" x14ac:dyDescent="0.25">
      <c r="A19528" s="107"/>
      <c r="B19528" s="108"/>
    </row>
    <row r="19529" spans="1:2" x14ac:dyDescent="0.25">
      <c r="A19529" s="107"/>
      <c r="B19529" s="108"/>
    </row>
    <row r="19530" spans="1:2" x14ac:dyDescent="0.25">
      <c r="A19530" s="107"/>
      <c r="B19530" s="108"/>
    </row>
    <row r="19531" spans="1:2" x14ac:dyDescent="0.25">
      <c r="A19531" s="107"/>
      <c r="B19531" s="108"/>
    </row>
    <row r="19532" spans="1:2" x14ac:dyDescent="0.25">
      <c r="A19532" s="107"/>
      <c r="B19532" s="108"/>
    </row>
    <row r="19533" spans="1:2" x14ac:dyDescent="0.25">
      <c r="A19533" s="107"/>
      <c r="B19533" s="108"/>
    </row>
    <row r="19534" spans="1:2" x14ac:dyDescent="0.25">
      <c r="A19534" s="107"/>
      <c r="B19534" s="108"/>
    </row>
    <row r="19535" spans="1:2" x14ac:dyDescent="0.25">
      <c r="A19535" s="107"/>
      <c r="B19535" s="108"/>
    </row>
    <row r="19536" spans="1:2" x14ac:dyDescent="0.25">
      <c r="A19536" s="107"/>
      <c r="B19536" s="108"/>
    </row>
    <row r="19537" spans="1:2" x14ac:dyDescent="0.25">
      <c r="A19537" s="107"/>
      <c r="B19537" s="108"/>
    </row>
    <row r="19538" spans="1:2" x14ac:dyDescent="0.25">
      <c r="A19538" s="107"/>
      <c r="B19538" s="108"/>
    </row>
    <row r="19539" spans="1:2" x14ac:dyDescent="0.25">
      <c r="A19539" s="107"/>
      <c r="B19539" s="108"/>
    </row>
    <row r="19540" spans="1:2" x14ac:dyDescent="0.25">
      <c r="A19540" s="107"/>
      <c r="B19540" s="108"/>
    </row>
    <row r="19541" spans="1:2" x14ac:dyDescent="0.25">
      <c r="A19541" s="107"/>
      <c r="B19541" s="108"/>
    </row>
    <row r="19542" spans="1:2" x14ac:dyDescent="0.25">
      <c r="A19542" s="107"/>
      <c r="B19542" s="108"/>
    </row>
    <row r="19543" spans="1:2" x14ac:dyDescent="0.25">
      <c r="A19543" s="107"/>
      <c r="B19543" s="108"/>
    </row>
    <row r="19544" spans="1:2" x14ac:dyDescent="0.25">
      <c r="A19544" s="107"/>
      <c r="B19544" s="108"/>
    </row>
    <row r="19545" spans="1:2" x14ac:dyDescent="0.25">
      <c r="A19545" s="107"/>
      <c r="B19545" s="108"/>
    </row>
    <row r="19546" spans="1:2" x14ac:dyDescent="0.25">
      <c r="A19546" s="107"/>
      <c r="B19546" s="108"/>
    </row>
    <row r="19547" spans="1:2" x14ac:dyDescent="0.25">
      <c r="A19547" s="107"/>
      <c r="B19547" s="108"/>
    </row>
    <row r="19548" spans="1:2" x14ac:dyDescent="0.25">
      <c r="A19548" s="107"/>
      <c r="B19548" s="108"/>
    </row>
    <row r="19549" spans="1:2" x14ac:dyDescent="0.25">
      <c r="A19549" s="107"/>
      <c r="B19549" s="108"/>
    </row>
    <row r="19550" spans="1:2" x14ac:dyDescent="0.25">
      <c r="A19550" s="107"/>
      <c r="B19550" s="108"/>
    </row>
    <row r="19551" spans="1:2" x14ac:dyDescent="0.25">
      <c r="A19551" s="107"/>
      <c r="B19551" s="108"/>
    </row>
    <row r="19552" spans="1:2" x14ac:dyDescent="0.25">
      <c r="A19552" s="107"/>
      <c r="B19552" s="108"/>
    </row>
    <row r="19553" spans="1:2" x14ac:dyDescent="0.25">
      <c r="A19553" s="107"/>
      <c r="B19553" s="108"/>
    </row>
    <row r="19554" spans="1:2" x14ac:dyDescent="0.25">
      <c r="A19554" s="107"/>
      <c r="B19554" s="108"/>
    </row>
    <row r="19555" spans="1:2" x14ac:dyDescent="0.25">
      <c r="A19555" s="107"/>
      <c r="B19555" s="108"/>
    </row>
    <row r="19556" spans="1:2" x14ac:dyDescent="0.25">
      <c r="A19556" s="107"/>
      <c r="B19556" s="108"/>
    </row>
    <row r="19557" spans="1:2" x14ac:dyDescent="0.25">
      <c r="A19557" s="107"/>
      <c r="B19557" s="108"/>
    </row>
    <row r="19558" spans="1:2" x14ac:dyDescent="0.25">
      <c r="A19558" s="107"/>
      <c r="B19558" s="108"/>
    </row>
    <row r="19559" spans="1:2" x14ac:dyDescent="0.25">
      <c r="A19559" s="107"/>
      <c r="B19559" s="108"/>
    </row>
    <row r="19560" spans="1:2" x14ac:dyDescent="0.25">
      <c r="A19560" s="107"/>
      <c r="B19560" s="108"/>
    </row>
    <row r="19561" spans="1:2" x14ac:dyDescent="0.25">
      <c r="A19561" s="107"/>
      <c r="B19561" s="108"/>
    </row>
    <row r="19562" spans="1:2" x14ac:dyDescent="0.25">
      <c r="A19562" s="107"/>
      <c r="B19562" s="108"/>
    </row>
    <row r="19563" spans="1:2" x14ac:dyDescent="0.25">
      <c r="A19563" s="107"/>
      <c r="B19563" s="108"/>
    </row>
    <row r="19564" spans="1:2" x14ac:dyDescent="0.25">
      <c r="A19564" s="107"/>
      <c r="B19564" s="108"/>
    </row>
    <row r="19565" spans="1:2" x14ac:dyDescent="0.25">
      <c r="A19565" s="107"/>
      <c r="B19565" s="108"/>
    </row>
    <row r="19566" spans="1:2" x14ac:dyDescent="0.25">
      <c r="A19566" s="107"/>
      <c r="B19566" s="108"/>
    </row>
    <row r="19567" spans="1:2" x14ac:dyDescent="0.25">
      <c r="A19567" s="107"/>
      <c r="B19567" s="108"/>
    </row>
    <row r="19568" spans="1:2" x14ac:dyDescent="0.25">
      <c r="A19568" s="107"/>
      <c r="B19568" s="108"/>
    </row>
    <row r="19569" spans="1:2" x14ac:dyDescent="0.25">
      <c r="A19569" s="107"/>
      <c r="B19569" s="108"/>
    </row>
    <row r="19570" spans="1:2" x14ac:dyDescent="0.25">
      <c r="A19570" s="107"/>
      <c r="B19570" s="108"/>
    </row>
    <row r="19571" spans="1:2" x14ac:dyDescent="0.25">
      <c r="A19571" s="107"/>
      <c r="B19571" s="108"/>
    </row>
    <row r="19572" spans="1:2" x14ac:dyDescent="0.25">
      <c r="A19572" s="107"/>
      <c r="B19572" s="108"/>
    </row>
    <row r="19573" spans="1:2" x14ac:dyDescent="0.25">
      <c r="A19573" s="107"/>
      <c r="B19573" s="108"/>
    </row>
    <row r="19574" spans="1:2" x14ac:dyDescent="0.25">
      <c r="A19574" s="107"/>
      <c r="B19574" s="108"/>
    </row>
    <row r="19575" spans="1:2" x14ac:dyDescent="0.25">
      <c r="A19575" s="107"/>
      <c r="B19575" s="108"/>
    </row>
    <row r="19576" spans="1:2" x14ac:dyDescent="0.25">
      <c r="A19576" s="107"/>
      <c r="B19576" s="108"/>
    </row>
    <row r="19577" spans="1:2" x14ac:dyDescent="0.25">
      <c r="A19577" s="107"/>
      <c r="B19577" s="108"/>
    </row>
    <row r="19578" spans="1:2" x14ac:dyDescent="0.25">
      <c r="A19578" s="107"/>
      <c r="B19578" s="108"/>
    </row>
    <row r="19579" spans="1:2" x14ac:dyDescent="0.25">
      <c r="A19579" s="107"/>
      <c r="B19579" s="108"/>
    </row>
    <row r="19580" spans="1:2" x14ac:dyDescent="0.25">
      <c r="A19580" s="107"/>
      <c r="B19580" s="108"/>
    </row>
    <row r="19581" spans="1:2" x14ac:dyDescent="0.25">
      <c r="A19581" s="107"/>
      <c r="B19581" s="108"/>
    </row>
    <row r="19582" spans="1:2" x14ac:dyDescent="0.25">
      <c r="A19582" s="107"/>
      <c r="B19582" s="108"/>
    </row>
    <row r="19583" spans="1:2" x14ac:dyDescent="0.25">
      <c r="A19583" s="107"/>
      <c r="B19583" s="108"/>
    </row>
    <row r="19584" spans="1:2" x14ac:dyDescent="0.25">
      <c r="A19584" s="107"/>
      <c r="B19584" s="108"/>
    </row>
    <row r="19585" spans="1:2" x14ac:dyDescent="0.25">
      <c r="A19585" s="107"/>
      <c r="B19585" s="108"/>
    </row>
    <row r="19586" spans="1:2" x14ac:dyDescent="0.25">
      <c r="A19586" s="107"/>
      <c r="B19586" s="108"/>
    </row>
    <row r="19587" spans="1:2" x14ac:dyDescent="0.25">
      <c r="A19587" s="107"/>
      <c r="B19587" s="108"/>
    </row>
    <row r="19588" spans="1:2" x14ac:dyDescent="0.25">
      <c r="A19588" s="107"/>
      <c r="B19588" s="108"/>
    </row>
    <row r="19589" spans="1:2" x14ac:dyDescent="0.25">
      <c r="A19589" s="107"/>
      <c r="B19589" s="108"/>
    </row>
    <row r="19590" spans="1:2" x14ac:dyDescent="0.25">
      <c r="A19590" s="107"/>
      <c r="B19590" s="108"/>
    </row>
    <row r="19591" spans="1:2" x14ac:dyDescent="0.25">
      <c r="A19591" s="107"/>
      <c r="B19591" s="108"/>
    </row>
    <row r="19592" spans="1:2" x14ac:dyDescent="0.25">
      <c r="A19592" s="107"/>
      <c r="B19592" s="108"/>
    </row>
    <row r="19593" spans="1:2" x14ac:dyDescent="0.25">
      <c r="A19593" s="107"/>
      <c r="B19593" s="108"/>
    </row>
    <row r="19594" spans="1:2" x14ac:dyDescent="0.25">
      <c r="A19594" s="107"/>
      <c r="B19594" s="108"/>
    </row>
    <row r="19595" spans="1:2" x14ac:dyDescent="0.25">
      <c r="A19595" s="107"/>
      <c r="B19595" s="108"/>
    </row>
    <row r="19596" spans="1:2" x14ac:dyDescent="0.25">
      <c r="A19596" s="107"/>
      <c r="B19596" s="108"/>
    </row>
    <row r="19597" spans="1:2" x14ac:dyDescent="0.25">
      <c r="A19597" s="107"/>
      <c r="B19597" s="108"/>
    </row>
    <row r="19598" spans="1:2" x14ac:dyDescent="0.25">
      <c r="A19598" s="107"/>
      <c r="B19598" s="108"/>
    </row>
    <row r="19599" spans="1:2" x14ac:dyDescent="0.25">
      <c r="A19599" s="107"/>
      <c r="B19599" s="108"/>
    </row>
    <row r="19600" spans="1:2" x14ac:dyDescent="0.25">
      <c r="A19600" s="107"/>
      <c r="B19600" s="108"/>
    </row>
    <row r="19601" spans="1:2" x14ac:dyDescent="0.25">
      <c r="A19601" s="107"/>
      <c r="B19601" s="108"/>
    </row>
    <row r="19602" spans="1:2" x14ac:dyDescent="0.25">
      <c r="A19602" s="107"/>
      <c r="B19602" s="108"/>
    </row>
    <row r="19603" spans="1:2" x14ac:dyDescent="0.25">
      <c r="A19603" s="107"/>
      <c r="B19603" s="108"/>
    </row>
    <row r="19604" spans="1:2" x14ac:dyDescent="0.25">
      <c r="A19604" s="107"/>
      <c r="B19604" s="108"/>
    </row>
    <row r="19605" spans="1:2" x14ac:dyDescent="0.25">
      <c r="A19605" s="107"/>
      <c r="B19605" s="108"/>
    </row>
    <row r="19606" spans="1:2" x14ac:dyDescent="0.25">
      <c r="A19606" s="107"/>
      <c r="B19606" s="108"/>
    </row>
    <row r="19607" spans="1:2" x14ac:dyDescent="0.25">
      <c r="A19607" s="107"/>
      <c r="B19607" s="108"/>
    </row>
    <row r="19608" spans="1:2" x14ac:dyDescent="0.25">
      <c r="A19608" s="107"/>
      <c r="B19608" s="108"/>
    </row>
    <row r="19609" spans="1:2" x14ac:dyDescent="0.25">
      <c r="A19609" s="107"/>
      <c r="B19609" s="108"/>
    </row>
    <row r="19610" spans="1:2" x14ac:dyDescent="0.25">
      <c r="A19610" s="107"/>
      <c r="B19610" s="108"/>
    </row>
    <row r="19611" spans="1:2" x14ac:dyDescent="0.25">
      <c r="A19611" s="107"/>
      <c r="B19611" s="108"/>
    </row>
    <row r="19612" spans="1:2" x14ac:dyDescent="0.25">
      <c r="A19612" s="107"/>
      <c r="B19612" s="108"/>
    </row>
    <row r="19613" spans="1:2" x14ac:dyDescent="0.25">
      <c r="A19613" s="107"/>
      <c r="B19613" s="108"/>
    </row>
    <row r="19614" spans="1:2" x14ac:dyDescent="0.25">
      <c r="A19614" s="107"/>
      <c r="B19614" s="108"/>
    </row>
    <row r="19615" spans="1:2" x14ac:dyDescent="0.25">
      <c r="A19615" s="107"/>
      <c r="B19615" s="108"/>
    </row>
    <row r="19616" spans="1:2" x14ac:dyDescent="0.25">
      <c r="A19616" s="107"/>
      <c r="B19616" s="108"/>
    </row>
    <row r="19617" spans="1:2" x14ac:dyDescent="0.25">
      <c r="A19617" s="107"/>
      <c r="B19617" s="108"/>
    </row>
    <row r="19618" spans="1:2" x14ac:dyDescent="0.25">
      <c r="A19618" s="107"/>
      <c r="B19618" s="108"/>
    </row>
    <row r="19619" spans="1:2" x14ac:dyDescent="0.25">
      <c r="A19619" s="107"/>
      <c r="B19619" s="108"/>
    </row>
    <row r="19620" spans="1:2" x14ac:dyDescent="0.25">
      <c r="A19620" s="107"/>
      <c r="B19620" s="108"/>
    </row>
    <row r="19621" spans="1:2" x14ac:dyDescent="0.25">
      <c r="A19621" s="107"/>
      <c r="B19621" s="108"/>
    </row>
    <row r="19622" spans="1:2" x14ac:dyDescent="0.25">
      <c r="A19622" s="107"/>
      <c r="B19622" s="108"/>
    </row>
    <row r="19623" spans="1:2" x14ac:dyDescent="0.25">
      <c r="A19623" s="107"/>
      <c r="B19623" s="108"/>
    </row>
    <row r="19624" spans="1:2" x14ac:dyDescent="0.25">
      <c r="A19624" s="107"/>
      <c r="B19624" s="108"/>
    </row>
    <row r="19625" spans="1:2" x14ac:dyDescent="0.25">
      <c r="A19625" s="107"/>
      <c r="B19625" s="108"/>
    </row>
    <row r="19626" spans="1:2" x14ac:dyDescent="0.25">
      <c r="A19626" s="107"/>
      <c r="B19626" s="108"/>
    </row>
    <row r="19627" spans="1:2" x14ac:dyDescent="0.25">
      <c r="A19627" s="107"/>
      <c r="B19627" s="108"/>
    </row>
    <row r="19628" spans="1:2" x14ac:dyDescent="0.25">
      <c r="A19628" s="107"/>
      <c r="B19628" s="108"/>
    </row>
    <row r="19629" spans="1:2" x14ac:dyDescent="0.25">
      <c r="A19629" s="107"/>
      <c r="B19629" s="108"/>
    </row>
    <row r="19630" spans="1:2" x14ac:dyDescent="0.25">
      <c r="A19630" s="107"/>
      <c r="B19630" s="108"/>
    </row>
    <row r="19631" spans="1:2" x14ac:dyDescent="0.25">
      <c r="A19631" s="107"/>
      <c r="B19631" s="108"/>
    </row>
    <row r="19632" spans="1:2" x14ac:dyDescent="0.25">
      <c r="A19632" s="107"/>
      <c r="B19632" s="108"/>
    </row>
    <row r="19633" spans="1:2" x14ac:dyDescent="0.25">
      <c r="A19633" s="107"/>
      <c r="B19633" s="108"/>
    </row>
    <row r="19634" spans="1:2" x14ac:dyDescent="0.25">
      <c r="A19634" s="107"/>
      <c r="B19634" s="108"/>
    </row>
    <row r="19635" spans="1:2" x14ac:dyDescent="0.25">
      <c r="A19635" s="107"/>
      <c r="B19635" s="108"/>
    </row>
    <row r="19636" spans="1:2" x14ac:dyDescent="0.25">
      <c r="A19636" s="107"/>
      <c r="B19636" s="108"/>
    </row>
    <row r="19637" spans="1:2" x14ac:dyDescent="0.25">
      <c r="A19637" s="107"/>
      <c r="B19637" s="108"/>
    </row>
    <row r="19638" spans="1:2" x14ac:dyDescent="0.25">
      <c r="A19638" s="107"/>
      <c r="B19638" s="108"/>
    </row>
    <row r="19639" spans="1:2" x14ac:dyDescent="0.25">
      <c r="A19639" s="107"/>
      <c r="B19639" s="108"/>
    </row>
    <row r="19640" spans="1:2" x14ac:dyDescent="0.25">
      <c r="A19640" s="107"/>
      <c r="B19640" s="108"/>
    </row>
    <row r="19641" spans="1:2" x14ac:dyDescent="0.25">
      <c r="A19641" s="107"/>
      <c r="B19641" s="108"/>
    </row>
    <row r="19642" spans="1:2" x14ac:dyDescent="0.25">
      <c r="A19642" s="107"/>
      <c r="B19642" s="108"/>
    </row>
    <row r="19643" spans="1:2" x14ac:dyDescent="0.25">
      <c r="A19643" s="107"/>
      <c r="B19643" s="108"/>
    </row>
    <row r="19644" spans="1:2" x14ac:dyDescent="0.25">
      <c r="A19644" s="107"/>
      <c r="B19644" s="108"/>
    </row>
    <row r="19645" spans="1:2" x14ac:dyDescent="0.25">
      <c r="A19645" s="107"/>
      <c r="B19645" s="108"/>
    </row>
    <row r="19646" spans="1:2" x14ac:dyDescent="0.25">
      <c r="A19646" s="107"/>
      <c r="B19646" s="108"/>
    </row>
    <row r="19647" spans="1:2" x14ac:dyDescent="0.25">
      <c r="A19647" s="107"/>
      <c r="B19647" s="108"/>
    </row>
    <row r="19648" spans="1:2" x14ac:dyDescent="0.25">
      <c r="A19648" s="107"/>
      <c r="B19648" s="108"/>
    </row>
    <row r="19649" spans="1:2" x14ac:dyDescent="0.25">
      <c r="A19649" s="107"/>
      <c r="B19649" s="108"/>
    </row>
    <row r="19650" spans="1:2" x14ac:dyDescent="0.25">
      <c r="A19650" s="107"/>
      <c r="B19650" s="108"/>
    </row>
    <row r="19651" spans="1:2" x14ac:dyDescent="0.25">
      <c r="A19651" s="107"/>
      <c r="B19651" s="108"/>
    </row>
    <row r="19652" spans="1:2" x14ac:dyDescent="0.25">
      <c r="A19652" s="107"/>
      <c r="B19652" s="108"/>
    </row>
    <row r="19653" spans="1:2" x14ac:dyDescent="0.25">
      <c r="A19653" s="107"/>
      <c r="B19653" s="108"/>
    </row>
    <row r="19654" spans="1:2" x14ac:dyDescent="0.25">
      <c r="A19654" s="107"/>
      <c r="B19654" s="108"/>
    </row>
    <row r="19655" spans="1:2" x14ac:dyDescent="0.25">
      <c r="A19655" s="107"/>
      <c r="B19655" s="108"/>
    </row>
    <row r="19656" spans="1:2" x14ac:dyDescent="0.25">
      <c r="A19656" s="107"/>
      <c r="B19656" s="108"/>
    </row>
    <row r="19657" spans="1:2" x14ac:dyDescent="0.25">
      <c r="A19657" s="107"/>
      <c r="B19657" s="108"/>
    </row>
    <row r="19658" spans="1:2" x14ac:dyDescent="0.25">
      <c r="A19658" s="107"/>
      <c r="B19658" s="108"/>
    </row>
    <row r="19659" spans="1:2" x14ac:dyDescent="0.25">
      <c r="A19659" s="107"/>
      <c r="B19659" s="108"/>
    </row>
    <row r="19660" spans="1:2" x14ac:dyDescent="0.25">
      <c r="A19660" s="107"/>
      <c r="B19660" s="108"/>
    </row>
    <row r="19661" spans="1:2" x14ac:dyDescent="0.25">
      <c r="A19661" s="107"/>
      <c r="B19661" s="108"/>
    </row>
    <row r="19662" spans="1:2" x14ac:dyDescent="0.25">
      <c r="A19662" s="107"/>
      <c r="B19662" s="108"/>
    </row>
    <row r="19663" spans="1:2" x14ac:dyDescent="0.25">
      <c r="A19663" s="107"/>
      <c r="B19663" s="108"/>
    </row>
    <row r="19664" spans="1:2" x14ac:dyDescent="0.25">
      <c r="A19664" s="107"/>
      <c r="B19664" s="108"/>
    </row>
    <row r="19665" spans="1:2" x14ac:dyDescent="0.25">
      <c r="A19665" s="107"/>
      <c r="B19665" s="108"/>
    </row>
    <row r="19666" spans="1:2" x14ac:dyDescent="0.25">
      <c r="A19666" s="107"/>
      <c r="B19666" s="108"/>
    </row>
    <row r="19667" spans="1:2" x14ac:dyDescent="0.25">
      <c r="A19667" s="107"/>
      <c r="B19667" s="108"/>
    </row>
    <row r="19668" spans="1:2" x14ac:dyDescent="0.25">
      <c r="A19668" s="107"/>
      <c r="B19668" s="108"/>
    </row>
    <row r="19669" spans="1:2" x14ac:dyDescent="0.25">
      <c r="A19669" s="107"/>
      <c r="B19669" s="108"/>
    </row>
    <row r="19670" spans="1:2" x14ac:dyDescent="0.25">
      <c r="A19670" s="107"/>
      <c r="B19670" s="108"/>
    </row>
    <row r="19671" spans="1:2" x14ac:dyDescent="0.25">
      <c r="A19671" s="107"/>
      <c r="B19671" s="108"/>
    </row>
    <row r="19672" spans="1:2" x14ac:dyDescent="0.25">
      <c r="A19672" s="107"/>
      <c r="B19672" s="108"/>
    </row>
    <row r="19673" spans="1:2" x14ac:dyDescent="0.25">
      <c r="A19673" s="107"/>
      <c r="B19673" s="108"/>
    </row>
    <row r="19674" spans="1:2" x14ac:dyDescent="0.25">
      <c r="A19674" s="107"/>
      <c r="B19674" s="108"/>
    </row>
    <row r="19675" spans="1:2" x14ac:dyDescent="0.25">
      <c r="A19675" s="107"/>
      <c r="B19675" s="108"/>
    </row>
    <row r="19676" spans="1:2" x14ac:dyDescent="0.25">
      <c r="A19676" s="107"/>
      <c r="B19676" s="108"/>
    </row>
    <row r="19677" spans="1:2" x14ac:dyDescent="0.25">
      <c r="A19677" s="107"/>
      <c r="B19677" s="108"/>
    </row>
    <row r="19678" spans="1:2" x14ac:dyDescent="0.25">
      <c r="A19678" s="107"/>
      <c r="B19678" s="108"/>
    </row>
    <row r="19679" spans="1:2" x14ac:dyDescent="0.25">
      <c r="A19679" s="107"/>
      <c r="B19679" s="108"/>
    </row>
    <row r="19680" spans="1:2" x14ac:dyDescent="0.25">
      <c r="A19680" s="107"/>
      <c r="B19680" s="108"/>
    </row>
    <row r="19681" spans="1:2" x14ac:dyDescent="0.25">
      <c r="A19681" s="107"/>
      <c r="B19681" s="108"/>
    </row>
    <row r="19682" spans="1:2" x14ac:dyDescent="0.25">
      <c r="A19682" s="107"/>
      <c r="B19682" s="108"/>
    </row>
    <row r="19683" spans="1:2" x14ac:dyDescent="0.25">
      <c r="A19683" s="107"/>
      <c r="B19683" s="108"/>
    </row>
    <row r="19684" spans="1:2" x14ac:dyDescent="0.25">
      <c r="A19684" s="107"/>
      <c r="B19684" s="108"/>
    </row>
    <row r="19685" spans="1:2" x14ac:dyDescent="0.25">
      <c r="A19685" s="107"/>
      <c r="B19685" s="108"/>
    </row>
    <row r="19686" spans="1:2" x14ac:dyDescent="0.25">
      <c r="A19686" s="107"/>
      <c r="B19686" s="108"/>
    </row>
    <row r="19687" spans="1:2" x14ac:dyDescent="0.25">
      <c r="A19687" s="107"/>
      <c r="B19687" s="108"/>
    </row>
    <row r="19688" spans="1:2" x14ac:dyDescent="0.25">
      <c r="A19688" s="107"/>
      <c r="B19688" s="108"/>
    </row>
    <row r="19689" spans="1:2" x14ac:dyDescent="0.25">
      <c r="A19689" s="107"/>
      <c r="B19689" s="108"/>
    </row>
    <row r="19690" spans="1:2" x14ac:dyDescent="0.25">
      <c r="A19690" s="107"/>
      <c r="B19690" s="108"/>
    </row>
    <row r="19691" spans="1:2" x14ac:dyDescent="0.25">
      <c r="A19691" s="107"/>
      <c r="B19691" s="108"/>
    </row>
    <row r="19692" spans="1:2" x14ac:dyDescent="0.25">
      <c r="A19692" s="107"/>
      <c r="B19692" s="108"/>
    </row>
    <row r="19693" spans="1:2" x14ac:dyDescent="0.25">
      <c r="A19693" s="107"/>
      <c r="B19693" s="108"/>
    </row>
    <row r="19694" spans="1:2" x14ac:dyDescent="0.25">
      <c r="A19694" s="107"/>
      <c r="B19694" s="108"/>
    </row>
    <row r="19695" spans="1:2" x14ac:dyDescent="0.25">
      <c r="A19695" s="107"/>
      <c r="B19695" s="108"/>
    </row>
    <row r="19696" spans="1:2" x14ac:dyDescent="0.25">
      <c r="A19696" s="107"/>
      <c r="B19696" s="108"/>
    </row>
    <row r="19697" spans="1:2" x14ac:dyDescent="0.25">
      <c r="A19697" s="107"/>
      <c r="B19697" s="108"/>
    </row>
    <row r="19698" spans="1:2" x14ac:dyDescent="0.25">
      <c r="A19698" s="107"/>
      <c r="B19698" s="108"/>
    </row>
    <row r="19699" spans="1:2" x14ac:dyDescent="0.25">
      <c r="A19699" s="107"/>
      <c r="B19699" s="108"/>
    </row>
    <row r="19700" spans="1:2" x14ac:dyDescent="0.25">
      <c r="A19700" s="107"/>
      <c r="B19700" s="108"/>
    </row>
    <row r="19701" spans="1:2" x14ac:dyDescent="0.25">
      <c r="A19701" s="107"/>
      <c r="B19701" s="108"/>
    </row>
    <row r="19702" spans="1:2" x14ac:dyDescent="0.25">
      <c r="A19702" s="107"/>
      <c r="B19702" s="108"/>
    </row>
    <row r="19703" spans="1:2" x14ac:dyDescent="0.25">
      <c r="A19703" s="107"/>
      <c r="B19703" s="108"/>
    </row>
    <row r="19704" spans="1:2" x14ac:dyDescent="0.25">
      <c r="A19704" s="107"/>
      <c r="B19704" s="108"/>
    </row>
    <row r="19705" spans="1:2" x14ac:dyDescent="0.25">
      <c r="A19705" s="107"/>
      <c r="B19705" s="108"/>
    </row>
    <row r="19706" spans="1:2" x14ac:dyDescent="0.25">
      <c r="A19706" s="107"/>
      <c r="B19706" s="108"/>
    </row>
    <row r="19707" spans="1:2" x14ac:dyDescent="0.25">
      <c r="A19707" s="107"/>
      <c r="B19707" s="108"/>
    </row>
    <row r="19708" spans="1:2" x14ac:dyDescent="0.25">
      <c r="A19708" s="107"/>
      <c r="B19708" s="108"/>
    </row>
    <row r="19709" spans="1:2" x14ac:dyDescent="0.25">
      <c r="A19709" s="107"/>
      <c r="B19709" s="108"/>
    </row>
    <row r="19710" spans="1:2" x14ac:dyDescent="0.25">
      <c r="A19710" s="107"/>
      <c r="B19710" s="108"/>
    </row>
    <row r="19711" spans="1:2" x14ac:dyDescent="0.25">
      <c r="A19711" s="107"/>
      <c r="B19711" s="108"/>
    </row>
    <row r="19712" spans="1:2" x14ac:dyDescent="0.25">
      <c r="A19712" s="107"/>
      <c r="B19712" s="108"/>
    </row>
    <row r="19713" spans="1:2" x14ac:dyDescent="0.25">
      <c r="A19713" s="107"/>
      <c r="B19713" s="108"/>
    </row>
    <row r="19714" spans="1:2" x14ac:dyDescent="0.25">
      <c r="A19714" s="107"/>
      <c r="B19714" s="108"/>
    </row>
    <row r="19715" spans="1:2" x14ac:dyDescent="0.25">
      <c r="A19715" s="107"/>
      <c r="B19715" s="108"/>
    </row>
    <row r="19716" spans="1:2" x14ac:dyDescent="0.25">
      <c r="A19716" s="107"/>
      <c r="B19716" s="108"/>
    </row>
    <row r="19717" spans="1:2" x14ac:dyDescent="0.25">
      <c r="A19717" s="107"/>
      <c r="B19717" s="108"/>
    </row>
    <row r="19718" spans="1:2" x14ac:dyDescent="0.25">
      <c r="A19718" s="107"/>
      <c r="B19718" s="108"/>
    </row>
    <row r="19719" spans="1:2" x14ac:dyDescent="0.25">
      <c r="A19719" s="107"/>
      <c r="B19719" s="108"/>
    </row>
    <row r="19720" spans="1:2" x14ac:dyDescent="0.25">
      <c r="A19720" s="107"/>
      <c r="B19720" s="108"/>
    </row>
    <row r="19721" spans="1:2" x14ac:dyDescent="0.25">
      <c r="A19721" s="107"/>
      <c r="B19721" s="108"/>
    </row>
    <row r="19722" spans="1:2" x14ac:dyDescent="0.25">
      <c r="A19722" s="107"/>
      <c r="B19722" s="108"/>
    </row>
    <row r="19723" spans="1:2" x14ac:dyDescent="0.25">
      <c r="A19723" s="107"/>
      <c r="B19723" s="108"/>
    </row>
    <row r="19724" spans="1:2" x14ac:dyDescent="0.25">
      <c r="A19724" s="107"/>
      <c r="B19724" s="108"/>
    </row>
    <row r="19725" spans="1:2" x14ac:dyDescent="0.25">
      <c r="A19725" s="107"/>
      <c r="B19725" s="108"/>
    </row>
    <row r="19726" spans="1:2" x14ac:dyDescent="0.25">
      <c r="A19726" s="107"/>
      <c r="B19726" s="108"/>
    </row>
    <row r="19727" spans="1:2" x14ac:dyDescent="0.25">
      <c r="A19727" s="107"/>
      <c r="B19727" s="108"/>
    </row>
    <row r="19728" spans="1:2" x14ac:dyDescent="0.25">
      <c r="A19728" s="107"/>
      <c r="B19728" s="108"/>
    </row>
    <row r="19729" spans="1:2" x14ac:dyDescent="0.25">
      <c r="A19729" s="107"/>
      <c r="B19729" s="108"/>
    </row>
    <row r="19730" spans="1:2" x14ac:dyDescent="0.25">
      <c r="A19730" s="107"/>
      <c r="B19730" s="108"/>
    </row>
    <row r="19731" spans="1:2" x14ac:dyDescent="0.25">
      <c r="A19731" s="107"/>
      <c r="B19731" s="108"/>
    </row>
    <row r="19732" spans="1:2" x14ac:dyDescent="0.25">
      <c r="A19732" s="107"/>
      <c r="B19732" s="108"/>
    </row>
    <row r="19733" spans="1:2" x14ac:dyDescent="0.25">
      <c r="A19733" s="107"/>
      <c r="B19733" s="108"/>
    </row>
    <row r="19734" spans="1:2" x14ac:dyDescent="0.25">
      <c r="A19734" s="107"/>
      <c r="B19734" s="108"/>
    </row>
    <row r="19735" spans="1:2" x14ac:dyDescent="0.25">
      <c r="A19735" s="107"/>
      <c r="B19735" s="108"/>
    </row>
    <row r="19736" spans="1:2" x14ac:dyDescent="0.25">
      <c r="A19736" s="107"/>
      <c r="B19736" s="108"/>
    </row>
    <row r="19737" spans="1:2" x14ac:dyDescent="0.25">
      <c r="A19737" s="107"/>
      <c r="B19737" s="108"/>
    </row>
    <row r="19738" spans="1:2" x14ac:dyDescent="0.25">
      <c r="A19738" s="107"/>
      <c r="B19738" s="108"/>
    </row>
    <row r="19739" spans="1:2" x14ac:dyDescent="0.25">
      <c r="A19739" s="107"/>
      <c r="B19739" s="108"/>
    </row>
    <row r="19740" spans="1:2" x14ac:dyDescent="0.25">
      <c r="A19740" s="107"/>
      <c r="B19740" s="108"/>
    </row>
    <row r="19741" spans="1:2" x14ac:dyDescent="0.25">
      <c r="A19741" s="107"/>
      <c r="B19741" s="108"/>
    </row>
    <row r="19742" spans="1:2" x14ac:dyDescent="0.25">
      <c r="A19742" s="107"/>
      <c r="B19742" s="108"/>
    </row>
    <row r="19743" spans="1:2" x14ac:dyDescent="0.25">
      <c r="A19743" s="107"/>
      <c r="B19743" s="108"/>
    </row>
    <row r="19744" spans="1:2" x14ac:dyDescent="0.25">
      <c r="A19744" s="107"/>
      <c r="B19744" s="108"/>
    </row>
    <row r="19745" spans="1:2" x14ac:dyDescent="0.25">
      <c r="A19745" s="107"/>
      <c r="B19745" s="108"/>
    </row>
    <row r="19746" spans="1:2" x14ac:dyDescent="0.25">
      <c r="A19746" s="107"/>
      <c r="B19746" s="108"/>
    </row>
    <row r="19747" spans="1:2" x14ac:dyDescent="0.25">
      <c r="A19747" s="107"/>
      <c r="B19747" s="108"/>
    </row>
    <row r="19748" spans="1:2" x14ac:dyDescent="0.25">
      <c r="A19748" s="107"/>
      <c r="B19748" s="108"/>
    </row>
    <row r="19749" spans="1:2" x14ac:dyDescent="0.25">
      <c r="A19749" s="107"/>
      <c r="B19749" s="108"/>
    </row>
    <row r="19750" spans="1:2" x14ac:dyDescent="0.25">
      <c r="A19750" s="107"/>
      <c r="B19750" s="108"/>
    </row>
    <row r="19751" spans="1:2" x14ac:dyDescent="0.25">
      <c r="A19751" s="107"/>
      <c r="B19751" s="108"/>
    </row>
    <row r="19752" spans="1:2" x14ac:dyDescent="0.25">
      <c r="A19752" s="107"/>
      <c r="B19752" s="108"/>
    </row>
    <row r="19753" spans="1:2" x14ac:dyDescent="0.25">
      <c r="A19753" s="107"/>
      <c r="B19753" s="108"/>
    </row>
    <row r="19754" spans="1:2" x14ac:dyDescent="0.25">
      <c r="A19754" s="107"/>
      <c r="B19754" s="108"/>
    </row>
    <row r="19755" spans="1:2" x14ac:dyDescent="0.25">
      <c r="A19755" s="107"/>
      <c r="B19755" s="108"/>
    </row>
    <row r="19756" spans="1:2" x14ac:dyDescent="0.25">
      <c r="A19756" s="107"/>
      <c r="B19756" s="108"/>
    </row>
    <row r="19757" spans="1:2" x14ac:dyDescent="0.25">
      <c r="A19757" s="107"/>
      <c r="B19757" s="108"/>
    </row>
    <row r="19758" spans="1:2" x14ac:dyDescent="0.25">
      <c r="A19758" s="107"/>
      <c r="B19758" s="108"/>
    </row>
    <row r="19759" spans="1:2" x14ac:dyDescent="0.25">
      <c r="A19759" s="107"/>
      <c r="B19759" s="108"/>
    </row>
    <row r="19760" spans="1:2" x14ac:dyDescent="0.25">
      <c r="A19760" s="107"/>
      <c r="B19760" s="108"/>
    </row>
    <row r="19761" spans="1:2" x14ac:dyDescent="0.25">
      <c r="A19761" s="107"/>
      <c r="B19761" s="108"/>
    </row>
    <row r="19762" spans="1:2" x14ac:dyDescent="0.25">
      <c r="A19762" s="107"/>
      <c r="B19762" s="108"/>
    </row>
    <row r="19763" spans="1:2" x14ac:dyDescent="0.25">
      <c r="A19763" s="107"/>
      <c r="B19763" s="108"/>
    </row>
    <row r="19764" spans="1:2" x14ac:dyDescent="0.25">
      <c r="A19764" s="107"/>
      <c r="B19764" s="108"/>
    </row>
    <row r="19765" spans="1:2" x14ac:dyDescent="0.25">
      <c r="A19765" s="107"/>
      <c r="B19765" s="108"/>
    </row>
    <row r="19766" spans="1:2" x14ac:dyDescent="0.25">
      <c r="A19766" s="107"/>
      <c r="B19766" s="108"/>
    </row>
    <row r="19767" spans="1:2" x14ac:dyDescent="0.25">
      <c r="A19767" s="107"/>
      <c r="B19767" s="108"/>
    </row>
    <row r="19768" spans="1:2" x14ac:dyDescent="0.25">
      <c r="A19768" s="107"/>
      <c r="B19768" s="108"/>
    </row>
    <row r="19769" spans="1:2" x14ac:dyDescent="0.25">
      <c r="A19769" s="107"/>
      <c r="B19769" s="108"/>
    </row>
    <row r="19770" spans="1:2" x14ac:dyDescent="0.25">
      <c r="A19770" s="107"/>
      <c r="B19770" s="108"/>
    </row>
    <row r="19771" spans="1:2" x14ac:dyDescent="0.25">
      <c r="A19771" s="107"/>
      <c r="B19771" s="108"/>
    </row>
    <row r="19772" spans="1:2" x14ac:dyDescent="0.25">
      <c r="A19772" s="107"/>
      <c r="B19772" s="108"/>
    </row>
    <row r="19773" spans="1:2" x14ac:dyDescent="0.25">
      <c r="A19773" s="107"/>
      <c r="B19773" s="108"/>
    </row>
    <row r="19774" spans="1:2" x14ac:dyDescent="0.25">
      <c r="A19774" s="107"/>
      <c r="B19774" s="108"/>
    </row>
    <row r="19775" spans="1:2" x14ac:dyDescent="0.25">
      <c r="A19775" s="107"/>
      <c r="B19775" s="108"/>
    </row>
    <row r="19776" spans="1:2" x14ac:dyDescent="0.25">
      <c r="A19776" s="107"/>
      <c r="B19776" s="108"/>
    </row>
    <row r="19777" spans="1:2" x14ac:dyDescent="0.25">
      <c r="A19777" s="107"/>
      <c r="B19777" s="108"/>
    </row>
    <row r="19778" spans="1:2" x14ac:dyDescent="0.25">
      <c r="A19778" s="107"/>
      <c r="B19778" s="108"/>
    </row>
    <row r="19779" spans="1:2" x14ac:dyDescent="0.25">
      <c r="A19779" s="107"/>
      <c r="B19779" s="108"/>
    </row>
    <row r="19780" spans="1:2" x14ac:dyDescent="0.25">
      <c r="A19780" s="107"/>
      <c r="B19780" s="108"/>
    </row>
    <row r="19781" spans="1:2" x14ac:dyDescent="0.25">
      <c r="A19781" s="107"/>
      <c r="B19781" s="108"/>
    </row>
    <row r="19782" spans="1:2" x14ac:dyDescent="0.25">
      <c r="A19782" s="107"/>
      <c r="B19782" s="108"/>
    </row>
    <row r="19783" spans="1:2" x14ac:dyDescent="0.25">
      <c r="A19783" s="107"/>
      <c r="B19783" s="108"/>
    </row>
    <row r="19784" spans="1:2" x14ac:dyDescent="0.25">
      <c r="A19784" s="107"/>
      <c r="B19784" s="108"/>
    </row>
    <row r="19785" spans="1:2" x14ac:dyDescent="0.25">
      <c r="A19785" s="107"/>
      <c r="B19785" s="108"/>
    </row>
    <row r="19786" spans="1:2" x14ac:dyDescent="0.25">
      <c r="A19786" s="107"/>
      <c r="B19786" s="108"/>
    </row>
    <row r="19787" spans="1:2" x14ac:dyDescent="0.25">
      <c r="A19787" s="107"/>
      <c r="B19787" s="108"/>
    </row>
    <row r="19788" spans="1:2" x14ac:dyDescent="0.25">
      <c r="A19788" s="107"/>
      <c r="B19788" s="108"/>
    </row>
    <row r="19789" spans="1:2" x14ac:dyDescent="0.25">
      <c r="A19789" s="107"/>
      <c r="B19789" s="108"/>
    </row>
    <row r="19790" spans="1:2" x14ac:dyDescent="0.25">
      <c r="A19790" s="107"/>
      <c r="B19790" s="108"/>
    </row>
    <row r="19791" spans="1:2" x14ac:dyDescent="0.25">
      <c r="A19791" s="107"/>
      <c r="B19791" s="108"/>
    </row>
    <row r="19792" spans="1:2" x14ac:dyDescent="0.25">
      <c r="A19792" s="107"/>
      <c r="B19792" s="108"/>
    </row>
    <row r="19793" spans="1:2" x14ac:dyDescent="0.25">
      <c r="A19793" s="107"/>
      <c r="B19793" s="108"/>
    </row>
    <row r="19794" spans="1:2" x14ac:dyDescent="0.25">
      <c r="A19794" s="107"/>
      <c r="B19794" s="108"/>
    </row>
    <row r="19795" spans="1:2" x14ac:dyDescent="0.25">
      <c r="A19795" s="107"/>
      <c r="B19795" s="108"/>
    </row>
    <row r="19796" spans="1:2" x14ac:dyDescent="0.25">
      <c r="A19796" s="107"/>
      <c r="B19796" s="108"/>
    </row>
    <row r="19797" spans="1:2" x14ac:dyDescent="0.25">
      <c r="A19797" s="107"/>
      <c r="B19797" s="108"/>
    </row>
    <row r="19798" spans="1:2" x14ac:dyDescent="0.25">
      <c r="A19798" s="107"/>
      <c r="B19798" s="108"/>
    </row>
    <row r="19799" spans="1:2" x14ac:dyDescent="0.25">
      <c r="A19799" s="107"/>
      <c r="B19799" s="108"/>
    </row>
    <row r="19800" spans="1:2" x14ac:dyDescent="0.25">
      <c r="A19800" s="107"/>
      <c r="B19800" s="108"/>
    </row>
    <row r="19801" spans="1:2" x14ac:dyDescent="0.25">
      <c r="A19801" s="107"/>
      <c r="B19801" s="108"/>
    </row>
    <row r="19802" spans="1:2" x14ac:dyDescent="0.25">
      <c r="A19802" s="107"/>
      <c r="B19802" s="108"/>
    </row>
    <row r="19803" spans="1:2" x14ac:dyDescent="0.25">
      <c r="A19803" s="107"/>
      <c r="B19803" s="108"/>
    </row>
    <row r="19804" spans="1:2" x14ac:dyDescent="0.25">
      <c r="A19804" s="107"/>
      <c r="B19804" s="108"/>
    </row>
    <row r="19805" spans="1:2" x14ac:dyDescent="0.25">
      <c r="A19805" s="107"/>
      <c r="B19805" s="108"/>
    </row>
    <row r="19806" spans="1:2" x14ac:dyDescent="0.25">
      <c r="A19806" s="107"/>
      <c r="B19806" s="108"/>
    </row>
    <row r="19807" spans="1:2" x14ac:dyDescent="0.25">
      <c r="A19807" s="107"/>
      <c r="B19807" s="108"/>
    </row>
    <row r="19808" spans="1:2" x14ac:dyDescent="0.25">
      <c r="A19808" s="107"/>
      <c r="B19808" s="108"/>
    </row>
    <row r="19809" spans="1:2" x14ac:dyDescent="0.25">
      <c r="A19809" s="107"/>
      <c r="B19809" s="108"/>
    </row>
    <row r="19810" spans="1:2" x14ac:dyDescent="0.25">
      <c r="A19810" s="107"/>
      <c r="B19810" s="108"/>
    </row>
    <row r="19811" spans="1:2" x14ac:dyDescent="0.25">
      <c r="A19811" s="107"/>
      <c r="B19811" s="108"/>
    </row>
    <row r="19812" spans="1:2" x14ac:dyDescent="0.25">
      <c r="A19812" s="107"/>
      <c r="B19812" s="108"/>
    </row>
    <row r="19813" spans="1:2" x14ac:dyDescent="0.25">
      <c r="A19813" s="107"/>
      <c r="B19813" s="108"/>
    </row>
    <row r="19814" spans="1:2" x14ac:dyDescent="0.25">
      <c r="A19814" s="107"/>
      <c r="B19814" s="108"/>
    </row>
    <row r="19815" spans="1:2" x14ac:dyDescent="0.25">
      <c r="A19815" s="107"/>
      <c r="B19815" s="108"/>
    </row>
    <row r="19816" spans="1:2" x14ac:dyDescent="0.25">
      <c r="A19816" s="107"/>
      <c r="B19816" s="108"/>
    </row>
    <row r="19817" spans="1:2" x14ac:dyDescent="0.25">
      <c r="A19817" s="107"/>
      <c r="B19817" s="108"/>
    </row>
    <row r="19818" spans="1:2" x14ac:dyDescent="0.25">
      <c r="A19818" s="107"/>
      <c r="B19818" s="108"/>
    </row>
    <row r="19819" spans="1:2" x14ac:dyDescent="0.25">
      <c r="A19819" s="107"/>
      <c r="B19819" s="108"/>
    </row>
    <row r="19820" spans="1:2" x14ac:dyDescent="0.25">
      <c r="A19820" s="107"/>
      <c r="B19820" s="108"/>
    </row>
    <row r="19821" spans="1:2" x14ac:dyDescent="0.25">
      <c r="A19821" s="107"/>
      <c r="B19821" s="108"/>
    </row>
    <row r="19822" spans="1:2" x14ac:dyDescent="0.25">
      <c r="A19822" s="107"/>
      <c r="B19822" s="108"/>
    </row>
    <row r="19823" spans="1:2" x14ac:dyDescent="0.25">
      <c r="A19823" s="107"/>
      <c r="B19823" s="108"/>
    </row>
    <row r="19824" spans="1:2" x14ac:dyDescent="0.25">
      <c r="A19824" s="107"/>
      <c r="B19824" s="108"/>
    </row>
    <row r="19825" spans="1:2" x14ac:dyDescent="0.25">
      <c r="A19825" s="107"/>
      <c r="B19825" s="108"/>
    </row>
    <row r="19826" spans="1:2" x14ac:dyDescent="0.25">
      <c r="A19826" s="107"/>
      <c r="B19826" s="108"/>
    </row>
    <row r="19827" spans="1:2" x14ac:dyDescent="0.25">
      <c r="A19827" s="107"/>
      <c r="B19827" s="108"/>
    </row>
    <row r="19828" spans="1:2" x14ac:dyDescent="0.25">
      <c r="A19828" s="107"/>
      <c r="B19828" s="108"/>
    </row>
    <row r="19829" spans="1:2" x14ac:dyDescent="0.25">
      <c r="A19829" s="107"/>
      <c r="B19829" s="108"/>
    </row>
    <row r="19830" spans="1:2" x14ac:dyDescent="0.25">
      <c r="A19830" s="107"/>
      <c r="B19830" s="108"/>
    </row>
    <row r="19831" spans="1:2" x14ac:dyDescent="0.25">
      <c r="A19831" s="107"/>
      <c r="B19831" s="108"/>
    </row>
    <row r="19832" spans="1:2" x14ac:dyDescent="0.25">
      <c r="A19832" s="107"/>
      <c r="B19832" s="108"/>
    </row>
    <row r="19833" spans="1:2" x14ac:dyDescent="0.25">
      <c r="A19833" s="107"/>
      <c r="B19833" s="108"/>
    </row>
    <row r="19834" spans="1:2" x14ac:dyDescent="0.25">
      <c r="A19834" s="107"/>
      <c r="B19834" s="108"/>
    </row>
    <row r="19835" spans="1:2" x14ac:dyDescent="0.25">
      <c r="A19835" s="107"/>
      <c r="B19835" s="108"/>
    </row>
    <row r="19836" spans="1:2" x14ac:dyDescent="0.25">
      <c r="A19836" s="107"/>
      <c r="B19836" s="108"/>
    </row>
    <row r="19837" spans="1:2" x14ac:dyDescent="0.25">
      <c r="A19837" s="107"/>
      <c r="B19837" s="108"/>
    </row>
    <row r="19838" spans="1:2" x14ac:dyDescent="0.25">
      <c r="A19838" s="107"/>
      <c r="B19838" s="108"/>
    </row>
    <row r="19839" spans="1:2" x14ac:dyDescent="0.25">
      <c r="A19839" s="107"/>
      <c r="B19839" s="108"/>
    </row>
    <row r="19840" spans="1:2" x14ac:dyDescent="0.25">
      <c r="A19840" s="107"/>
      <c r="B19840" s="108"/>
    </row>
    <row r="19841" spans="1:2" x14ac:dyDescent="0.25">
      <c r="A19841" s="107"/>
      <c r="B19841" s="108"/>
    </row>
    <row r="19842" spans="1:2" x14ac:dyDescent="0.25">
      <c r="A19842" s="107"/>
      <c r="B19842" s="108"/>
    </row>
    <row r="19843" spans="1:2" x14ac:dyDescent="0.25">
      <c r="A19843" s="107"/>
      <c r="B19843" s="108"/>
    </row>
    <row r="19844" spans="1:2" x14ac:dyDescent="0.25">
      <c r="A19844" s="107"/>
      <c r="B19844" s="108"/>
    </row>
    <row r="19845" spans="1:2" x14ac:dyDescent="0.25">
      <c r="A19845" s="107"/>
      <c r="B19845" s="108"/>
    </row>
    <row r="19846" spans="1:2" x14ac:dyDescent="0.25">
      <c r="A19846" s="107"/>
      <c r="B19846" s="108"/>
    </row>
    <row r="19847" spans="1:2" x14ac:dyDescent="0.25">
      <c r="A19847" s="107"/>
      <c r="B19847" s="108"/>
    </row>
    <row r="19848" spans="1:2" x14ac:dyDescent="0.25">
      <c r="A19848" s="107"/>
      <c r="B19848" s="108"/>
    </row>
    <row r="19849" spans="1:2" x14ac:dyDescent="0.25">
      <c r="A19849" s="107"/>
      <c r="B19849" s="108"/>
    </row>
    <row r="19850" spans="1:2" x14ac:dyDescent="0.25">
      <c r="A19850" s="107"/>
      <c r="B19850" s="108"/>
    </row>
    <row r="19851" spans="1:2" x14ac:dyDescent="0.25">
      <c r="A19851" s="107"/>
      <c r="B19851" s="108"/>
    </row>
    <row r="19852" spans="1:2" x14ac:dyDescent="0.25">
      <c r="A19852" s="107"/>
      <c r="B19852" s="108"/>
    </row>
    <row r="19853" spans="1:2" x14ac:dyDescent="0.25">
      <c r="A19853" s="107"/>
      <c r="B19853" s="108"/>
    </row>
    <row r="19854" spans="1:2" x14ac:dyDescent="0.25">
      <c r="A19854" s="107"/>
      <c r="B19854" s="108"/>
    </row>
    <row r="19855" spans="1:2" x14ac:dyDescent="0.25">
      <c r="A19855" s="107"/>
      <c r="B19855" s="108"/>
    </row>
    <row r="19856" spans="1:2" x14ac:dyDescent="0.25">
      <c r="A19856" s="107"/>
      <c r="B19856" s="108"/>
    </row>
    <row r="19857" spans="1:2" x14ac:dyDescent="0.25">
      <c r="A19857" s="107"/>
      <c r="B19857" s="108"/>
    </row>
    <row r="19858" spans="1:2" x14ac:dyDescent="0.25">
      <c r="A19858" s="107"/>
      <c r="B19858" s="108"/>
    </row>
    <row r="19859" spans="1:2" x14ac:dyDescent="0.25">
      <c r="A19859" s="107"/>
      <c r="B19859" s="108"/>
    </row>
    <row r="19860" spans="1:2" x14ac:dyDescent="0.25">
      <c r="A19860" s="107"/>
      <c r="B19860" s="108"/>
    </row>
    <row r="19861" spans="1:2" x14ac:dyDescent="0.25">
      <c r="A19861" s="107"/>
      <c r="B19861" s="108"/>
    </row>
    <row r="19862" spans="1:2" x14ac:dyDescent="0.25">
      <c r="A19862" s="107"/>
      <c r="B19862" s="108"/>
    </row>
    <row r="19863" spans="1:2" x14ac:dyDescent="0.25">
      <c r="A19863" s="107"/>
      <c r="B19863" s="108"/>
    </row>
    <row r="19864" spans="1:2" x14ac:dyDescent="0.25">
      <c r="A19864" s="107"/>
      <c r="B19864" s="108"/>
    </row>
    <row r="19865" spans="1:2" x14ac:dyDescent="0.25">
      <c r="A19865" s="107"/>
      <c r="B19865" s="108"/>
    </row>
    <row r="19866" spans="1:2" x14ac:dyDescent="0.25">
      <c r="A19866" s="107"/>
      <c r="B19866" s="108"/>
    </row>
    <row r="19867" spans="1:2" x14ac:dyDescent="0.25">
      <c r="A19867" s="107"/>
      <c r="B19867" s="108"/>
    </row>
    <row r="19868" spans="1:2" x14ac:dyDescent="0.25">
      <c r="A19868" s="107"/>
      <c r="B19868" s="108"/>
    </row>
    <row r="19869" spans="1:2" x14ac:dyDescent="0.25">
      <c r="A19869" s="107"/>
      <c r="B19869" s="108"/>
    </row>
    <row r="19870" spans="1:2" x14ac:dyDescent="0.25">
      <c r="A19870" s="107"/>
      <c r="B19870" s="108"/>
    </row>
    <row r="19871" spans="1:2" x14ac:dyDescent="0.25">
      <c r="A19871" s="107"/>
      <c r="B19871" s="108"/>
    </row>
    <row r="19872" spans="1:2" x14ac:dyDescent="0.25">
      <c r="A19872" s="107"/>
      <c r="B19872" s="108"/>
    </row>
    <row r="19873" spans="1:2" x14ac:dyDescent="0.25">
      <c r="A19873" s="107"/>
      <c r="B19873" s="108"/>
    </row>
    <row r="19874" spans="1:2" x14ac:dyDescent="0.25">
      <c r="A19874" s="107"/>
      <c r="B19874" s="108"/>
    </row>
    <row r="19875" spans="1:2" x14ac:dyDescent="0.25">
      <c r="A19875" s="107"/>
      <c r="B19875" s="108"/>
    </row>
    <row r="19876" spans="1:2" x14ac:dyDescent="0.25">
      <c r="A19876" s="107"/>
      <c r="B19876" s="108"/>
    </row>
    <row r="19877" spans="1:2" x14ac:dyDescent="0.25">
      <c r="A19877" s="107"/>
      <c r="B19877" s="108"/>
    </row>
    <row r="19878" spans="1:2" x14ac:dyDescent="0.25">
      <c r="A19878" s="107"/>
      <c r="B19878" s="108"/>
    </row>
    <row r="19879" spans="1:2" x14ac:dyDescent="0.25">
      <c r="A19879" s="107"/>
      <c r="B19879" s="108"/>
    </row>
    <row r="19880" spans="1:2" x14ac:dyDescent="0.25">
      <c r="A19880" s="107"/>
      <c r="B19880" s="108"/>
    </row>
    <row r="19881" spans="1:2" x14ac:dyDescent="0.25">
      <c r="A19881" s="107"/>
      <c r="B19881" s="108"/>
    </row>
    <row r="19882" spans="1:2" x14ac:dyDescent="0.25">
      <c r="A19882" s="107"/>
      <c r="B19882" s="108"/>
    </row>
    <row r="19883" spans="1:2" x14ac:dyDescent="0.25">
      <c r="A19883" s="107"/>
      <c r="B19883" s="108"/>
    </row>
    <row r="19884" spans="1:2" x14ac:dyDescent="0.25">
      <c r="A19884" s="107"/>
      <c r="B19884" s="108"/>
    </row>
    <row r="19885" spans="1:2" x14ac:dyDescent="0.25">
      <c r="A19885" s="107"/>
      <c r="B19885" s="108"/>
    </row>
    <row r="19886" spans="1:2" x14ac:dyDescent="0.25">
      <c r="A19886" s="107"/>
      <c r="B19886" s="108"/>
    </row>
    <row r="19887" spans="1:2" x14ac:dyDescent="0.25">
      <c r="A19887" s="107"/>
      <c r="B19887" s="108"/>
    </row>
    <row r="19888" spans="1:2" x14ac:dyDescent="0.25">
      <c r="A19888" s="107"/>
      <c r="B19888" s="108"/>
    </row>
    <row r="19889" spans="1:2" x14ac:dyDescent="0.25">
      <c r="A19889" s="107"/>
      <c r="B19889" s="108"/>
    </row>
    <row r="19890" spans="1:2" x14ac:dyDescent="0.25">
      <c r="A19890" s="107"/>
      <c r="B19890" s="108"/>
    </row>
    <row r="19891" spans="1:2" x14ac:dyDescent="0.25">
      <c r="A19891" s="107"/>
      <c r="B19891" s="108"/>
    </row>
    <row r="19892" spans="1:2" x14ac:dyDescent="0.25">
      <c r="A19892" s="107"/>
      <c r="B19892" s="108"/>
    </row>
    <row r="19893" spans="1:2" x14ac:dyDescent="0.25">
      <c r="A19893" s="107"/>
      <c r="B19893" s="108"/>
    </row>
    <row r="19894" spans="1:2" x14ac:dyDescent="0.25">
      <c r="A19894" s="107"/>
      <c r="B19894" s="108"/>
    </row>
    <row r="19895" spans="1:2" x14ac:dyDescent="0.25">
      <c r="A19895" s="107"/>
      <c r="B19895" s="108"/>
    </row>
    <row r="19896" spans="1:2" x14ac:dyDescent="0.25">
      <c r="A19896" s="107"/>
      <c r="B19896" s="108"/>
    </row>
    <row r="19897" spans="1:2" x14ac:dyDescent="0.25">
      <c r="A19897" s="107"/>
      <c r="B19897" s="108"/>
    </row>
    <row r="19898" spans="1:2" x14ac:dyDescent="0.25">
      <c r="A19898" s="107"/>
      <c r="B19898" s="108"/>
    </row>
    <row r="19899" spans="1:2" x14ac:dyDescent="0.25">
      <c r="A19899" s="107"/>
      <c r="B19899" s="108"/>
    </row>
    <row r="19900" spans="1:2" x14ac:dyDescent="0.25">
      <c r="A19900" s="107"/>
      <c r="B19900" s="108"/>
    </row>
    <row r="19901" spans="1:2" x14ac:dyDescent="0.25">
      <c r="A19901" s="107"/>
      <c r="B19901" s="108"/>
    </row>
    <row r="19902" spans="1:2" x14ac:dyDescent="0.25">
      <c r="A19902" s="107"/>
      <c r="B19902" s="108"/>
    </row>
    <row r="19903" spans="1:2" x14ac:dyDescent="0.25">
      <c r="A19903" s="107"/>
      <c r="B19903" s="108"/>
    </row>
    <row r="19904" spans="1:2" x14ac:dyDescent="0.25">
      <c r="A19904" s="107"/>
      <c r="B19904" s="108"/>
    </row>
    <row r="19905" spans="1:2" x14ac:dyDescent="0.25">
      <c r="A19905" s="107"/>
      <c r="B19905" s="108"/>
    </row>
    <row r="19906" spans="1:2" x14ac:dyDescent="0.25">
      <c r="A19906" s="107"/>
      <c r="B19906" s="108"/>
    </row>
    <row r="19907" spans="1:2" x14ac:dyDescent="0.25">
      <c r="A19907" s="107"/>
      <c r="B19907" s="108"/>
    </row>
    <row r="19908" spans="1:2" x14ac:dyDescent="0.25">
      <c r="A19908" s="107"/>
      <c r="B19908" s="108"/>
    </row>
    <row r="19909" spans="1:2" x14ac:dyDescent="0.25">
      <c r="A19909" s="107"/>
      <c r="B19909" s="108"/>
    </row>
    <row r="19910" spans="1:2" x14ac:dyDescent="0.25">
      <c r="A19910" s="107"/>
      <c r="B19910" s="108"/>
    </row>
    <row r="19911" spans="1:2" x14ac:dyDescent="0.25">
      <c r="A19911" s="107"/>
      <c r="B19911" s="108"/>
    </row>
    <row r="19912" spans="1:2" x14ac:dyDescent="0.25">
      <c r="A19912" s="107"/>
      <c r="B19912" s="108"/>
    </row>
    <row r="19913" spans="1:2" x14ac:dyDescent="0.25">
      <c r="A19913" s="107"/>
      <c r="B19913" s="108"/>
    </row>
    <row r="19914" spans="1:2" x14ac:dyDescent="0.25">
      <c r="A19914" s="107"/>
      <c r="B19914" s="108"/>
    </row>
    <row r="19915" spans="1:2" x14ac:dyDescent="0.25">
      <c r="A19915" s="107"/>
      <c r="B19915" s="108"/>
    </row>
    <row r="19916" spans="1:2" x14ac:dyDescent="0.25">
      <c r="A19916" s="107"/>
      <c r="B19916" s="108"/>
    </row>
    <row r="19917" spans="1:2" x14ac:dyDescent="0.25">
      <c r="A19917" s="107"/>
      <c r="B19917" s="108"/>
    </row>
    <row r="19918" spans="1:2" x14ac:dyDescent="0.25">
      <c r="A19918" s="107"/>
      <c r="B19918" s="108"/>
    </row>
    <row r="19919" spans="1:2" x14ac:dyDescent="0.25">
      <c r="A19919" s="107"/>
      <c r="B19919" s="108"/>
    </row>
    <row r="19920" spans="1:2" x14ac:dyDescent="0.25">
      <c r="A19920" s="107"/>
      <c r="B19920" s="108"/>
    </row>
    <row r="19921" spans="1:2" x14ac:dyDescent="0.25">
      <c r="A19921" s="107"/>
      <c r="B19921" s="108"/>
    </row>
    <row r="19922" spans="1:2" x14ac:dyDescent="0.25">
      <c r="A19922" s="107"/>
      <c r="B19922" s="108"/>
    </row>
    <row r="19923" spans="1:2" x14ac:dyDescent="0.25">
      <c r="A19923" s="107"/>
      <c r="B19923" s="108"/>
    </row>
    <row r="19924" spans="1:2" x14ac:dyDescent="0.25">
      <c r="A19924" s="107"/>
      <c r="B19924" s="108"/>
    </row>
    <row r="19925" spans="1:2" x14ac:dyDescent="0.25">
      <c r="A19925" s="107"/>
      <c r="B19925" s="108"/>
    </row>
    <row r="19926" spans="1:2" x14ac:dyDescent="0.25">
      <c r="A19926" s="107"/>
      <c r="B19926" s="108"/>
    </row>
    <row r="19927" spans="1:2" x14ac:dyDescent="0.25">
      <c r="A19927" s="107"/>
      <c r="B19927" s="108"/>
    </row>
    <row r="19928" spans="1:2" x14ac:dyDescent="0.25">
      <c r="A19928" s="107"/>
      <c r="B19928" s="108"/>
    </row>
    <row r="19929" spans="1:2" x14ac:dyDescent="0.25">
      <c r="A19929" s="107"/>
      <c r="B19929" s="108"/>
    </row>
    <row r="19930" spans="1:2" x14ac:dyDescent="0.25">
      <c r="A19930" s="107"/>
      <c r="B19930" s="108"/>
    </row>
    <row r="19931" spans="1:2" x14ac:dyDescent="0.25">
      <c r="A19931" s="107"/>
      <c r="B19931" s="108"/>
    </row>
    <row r="19932" spans="1:2" x14ac:dyDescent="0.25">
      <c r="A19932" s="107"/>
      <c r="B19932" s="108"/>
    </row>
    <row r="19933" spans="1:2" x14ac:dyDescent="0.25">
      <c r="A19933" s="107"/>
      <c r="B19933" s="108"/>
    </row>
    <row r="19934" spans="1:2" x14ac:dyDescent="0.25">
      <c r="A19934" s="107"/>
      <c r="B19934" s="108"/>
    </row>
    <row r="19935" spans="1:2" x14ac:dyDescent="0.25">
      <c r="A19935" s="107"/>
      <c r="B19935" s="108"/>
    </row>
    <row r="19936" spans="1:2" x14ac:dyDescent="0.25">
      <c r="A19936" s="107"/>
      <c r="B19936" s="108"/>
    </row>
    <row r="19937" spans="1:2" x14ac:dyDescent="0.25">
      <c r="A19937" s="107"/>
      <c r="B19937" s="108"/>
    </row>
    <row r="19938" spans="1:2" x14ac:dyDescent="0.25">
      <c r="A19938" s="107"/>
      <c r="B19938" s="108"/>
    </row>
    <row r="19939" spans="1:2" x14ac:dyDescent="0.25">
      <c r="A19939" s="107"/>
      <c r="B19939" s="108"/>
    </row>
    <row r="19940" spans="1:2" x14ac:dyDescent="0.25">
      <c r="A19940" s="107"/>
      <c r="B19940" s="108"/>
    </row>
    <row r="19941" spans="1:2" x14ac:dyDescent="0.25">
      <c r="A19941" s="107"/>
      <c r="B19941" s="108"/>
    </row>
    <row r="19942" spans="1:2" x14ac:dyDescent="0.25">
      <c r="A19942" s="107"/>
      <c r="B19942" s="108"/>
    </row>
    <row r="19943" spans="1:2" x14ac:dyDescent="0.25">
      <c r="A19943" s="107"/>
      <c r="B19943" s="108"/>
    </row>
    <row r="19944" spans="1:2" x14ac:dyDescent="0.25">
      <c r="A19944" s="107"/>
      <c r="B19944" s="108"/>
    </row>
    <row r="19945" spans="1:2" x14ac:dyDescent="0.25">
      <c r="A19945" s="107"/>
      <c r="B19945" s="108"/>
    </row>
    <row r="19946" spans="1:2" x14ac:dyDescent="0.25">
      <c r="A19946" s="107"/>
      <c r="B19946" s="108"/>
    </row>
    <row r="19947" spans="1:2" x14ac:dyDescent="0.25">
      <c r="A19947" s="107"/>
      <c r="B19947" s="108"/>
    </row>
    <row r="19948" spans="1:2" x14ac:dyDescent="0.25">
      <c r="A19948" s="107"/>
      <c r="B19948" s="108"/>
    </row>
    <row r="19949" spans="1:2" x14ac:dyDescent="0.25">
      <c r="A19949" s="107"/>
      <c r="B19949" s="108"/>
    </row>
    <row r="19950" spans="1:2" x14ac:dyDescent="0.25">
      <c r="A19950" s="107"/>
      <c r="B19950" s="108"/>
    </row>
    <row r="19951" spans="1:2" x14ac:dyDescent="0.25">
      <c r="A19951" s="107"/>
      <c r="B19951" s="108"/>
    </row>
    <row r="19952" spans="1:2" x14ac:dyDescent="0.25">
      <c r="A19952" s="107"/>
      <c r="B19952" s="108"/>
    </row>
    <row r="19953" spans="1:2" x14ac:dyDescent="0.25">
      <c r="A19953" s="107"/>
      <c r="B19953" s="108"/>
    </row>
    <row r="19954" spans="1:2" x14ac:dyDescent="0.25">
      <c r="A19954" s="107"/>
      <c r="B19954" s="108"/>
    </row>
    <row r="19955" spans="1:2" x14ac:dyDescent="0.25">
      <c r="A19955" s="107"/>
      <c r="B19955" s="108"/>
    </row>
    <row r="19956" spans="1:2" x14ac:dyDescent="0.25">
      <c r="A19956" s="107"/>
      <c r="B19956" s="108"/>
    </row>
    <row r="19957" spans="1:2" x14ac:dyDescent="0.25">
      <c r="A19957" s="107"/>
      <c r="B19957" s="108"/>
    </row>
    <row r="19958" spans="1:2" x14ac:dyDescent="0.25">
      <c r="A19958" s="107"/>
      <c r="B19958" s="108"/>
    </row>
    <row r="19959" spans="1:2" x14ac:dyDescent="0.25">
      <c r="A19959" s="107"/>
      <c r="B19959" s="108"/>
    </row>
    <row r="19960" spans="1:2" x14ac:dyDescent="0.25">
      <c r="A19960" s="107"/>
      <c r="B19960" s="108"/>
    </row>
    <row r="19961" spans="1:2" x14ac:dyDescent="0.25">
      <c r="A19961" s="107"/>
      <c r="B19961" s="108"/>
    </row>
    <row r="19962" spans="1:2" x14ac:dyDescent="0.25">
      <c r="A19962" s="107"/>
      <c r="B19962" s="108"/>
    </row>
    <row r="19963" spans="1:2" x14ac:dyDescent="0.25">
      <c r="A19963" s="107"/>
      <c r="B19963" s="108"/>
    </row>
    <row r="19964" spans="1:2" x14ac:dyDescent="0.25">
      <c r="A19964" s="107"/>
      <c r="B19964" s="108"/>
    </row>
    <row r="19965" spans="1:2" x14ac:dyDescent="0.25">
      <c r="A19965" s="107"/>
      <c r="B19965" s="108"/>
    </row>
    <row r="19966" spans="1:2" x14ac:dyDescent="0.25">
      <c r="A19966" s="107"/>
      <c r="B19966" s="108"/>
    </row>
    <row r="19967" spans="1:2" x14ac:dyDescent="0.25">
      <c r="A19967" s="107"/>
      <c r="B19967" s="108"/>
    </row>
    <row r="19968" spans="1:2" x14ac:dyDescent="0.25">
      <c r="A19968" s="107"/>
      <c r="B19968" s="108"/>
    </row>
    <row r="19969" spans="1:2" x14ac:dyDescent="0.25">
      <c r="A19969" s="107"/>
      <c r="B19969" s="108"/>
    </row>
    <row r="19970" spans="1:2" x14ac:dyDescent="0.25">
      <c r="A19970" s="107"/>
      <c r="B19970" s="108"/>
    </row>
    <row r="19971" spans="1:2" x14ac:dyDescent="0.25">
      <c r="A19971" s="107"/>
      <c r="B19971" s="108"/>
    </row>
    <row r="19972" spans="1:2" x14ac:dyDescent="0.25">
      <c r="A19972" s="107"/>
      <c r="B19972" s="108"/>
    </row>
    <row r="19973" spans="1:2" x14ac:dyDescent="0.25">
      <c r="A19973" s="107"/>
      <c r="B19973" s="108"/>
    </row>
    <row r="19974" spans="1:2" x14ac:dyDescent="0.25">
      <c r="A19974" s="107"/>
      <c r="B19974" s="108"/>
    </row>
    <row r="19975" spans="1:2" x14ac:dyDescent="0.25">
      <c r="A19975" s="107"/>
      <c r="B19975" s="108"/>
    </row>
    <row r="19976" spans="1:2" x14ac:dyDescent="0.25">
      <c r="A19976" s="107"/>
      <c r="B19976" s="108"/>
    </row>
    <row r="19977" spans="1:2" x14ac:dyDescent="0.25">
      <c r="A19977" s="107"/>
      <c r="B19977" s="108"/>
    </row>
    <row r="19978" spans="1:2" x14ac:dyDescent="0.25">
      <c r="A19978" s="107"/>
      <c r="B19978" s="108"/>
    </row>
    <row r="19979" spans="1:2" x14ac:dyDescent="0.25">
      <c r="A19979" s="107"/>
      <c r="B19979" s="108"/>
    </row>
    <row r="19980" spans="1:2" x14ac:dyDescent="0.25">
      <c r="A19980" s="107"/>
      <c r="B19980" s="108"/>
    </row>
    <row r="19981" spans="1:2" x14ac:dyDescent="0.25">
      <c r="A19981" s="107"/>
      <c r="B19981" s="108"/>
    </row>
    <row r="19982" spans="1:2" x14ac:dyDescent="0.25">
      <c r="A19982" s="107"/>
      <c r="B19982" s="108"/>
    </row>
    <row r="19983" spans="1:2" x14ac:dyDescent="0.25">
      <c r="A19983" s="107"/>
      <c r="B19983" s="108"/>
    </row>
    <row r="19984" spans="1:2" x14ac:dyDescent="0.25">
      <c r="A19984" s="107"/>
      <c r="B19984" s="108"/>
    </row>
    <row r="19985" spans="1:2" x14ac:dyDescent="0.25">
      <c r="A19985" s="107"/>
      <c r="B19985" s="108"/>
    </row>
    <row r="19986" spans="1:2" x14ac:dyDescent="0.25">
      <c r="A19986" s="107"/>
      <c r="B19986" s="108"/>
    </row>
    <row r="19987" spans="1:2" x14ac:dyDescent="0.25">
      <c r="A19987" s="107"/>
      <c r="B19987" s="108"/>
    </row>
    <row r="19988" spans="1:2" x14ac:dyDescent="0.25">
      <c r="A19988" s="107"/>
      <c r="B19988" s="108"/>
    </row>
    <row r="19989" spans="1:2" x14ac:dyDescent="0.25">
      <c r="A19989" s="107"/>
      <c r="B19989" s="108"/>
    </row>
    <row r="19990" spans="1:2" x14ac:dyDescent="0.25">
      <c r="A19990" s="107"/>
      <c r="B19990" s="108"/>
    </row>
    <row r="19991" spans="1:2" x14ac:dyDescent="0.25">
      <c r="A19991" s="107"/>
      <c r="B19991" s="108"/>
    </row>
    <row r="19992" spans="1:2" x14ac:dyDescent="0.25">
      <c r="A19992" s="107"/>
      <c r="B19992" s="108"/>
    </row>
    <row r="19993" spans="1:2" x14ac:dyDescent="0.25">
      <c r="A19993" s="107"/>
      <c r="B19993" s="108"/>
    </row>
    <row r="19994" spans="1:2" x14ac:dyDescent="0.25">
      <c r="A19994" s="107"/>
      <c r="B19994" s="108"/>
    </row>
    <row r="19995" spans="1:2" x14ac:dyDescent="0.25">
      <c r="A19995" s="107"/>
      <c r="B19995" s="108"/>
    </row>
    <row r="19996" spans="1:2" x14ac:dyDescent="0.25">
      <c r="A19996" s="107"/>
      <c r="B19996" s="108"/>
    </row>
    <row r="19997" spans="1:2" x14ac:dyDescent="0.25">
      <c r="A19997" s="107"/>
      <c r="B19997" s="108"/>
    </row>
    <row r="19998" spans="1:2" x14ac:dyDescent="0.25">
      <c r="A19998" s="107"/>
      <c r="B19998" s="108"/>
    </row>
    <row r="19999" spans="1:2" x14ac:dyDescent="0.25">
      <c r="A19999" s="107"/>
      <c r="B19999" s="108"/>
    </row>
    <row r="20000" spans="1:2" x14ac:dyDescent="0.25">
      <c r="A20000" s="107"/>
      <c r="B20000" s="108"/>
    </row>
    <row r="20001" spans="1:2" x14ac:dyDescent="0.25">
      <c r="A20001" s="107"/>
      <c r="B20001" s="108"/>
    </row>
    <row r="20002" spans="1:2" x14ac:dyDescent="0.25">
      <c r="A20002" s="107"/>
      <c r="B20002" s="108"/>
    </row>
    <row r="20003" spans="1:2" x14ac:dyDescent="0.25">
      <c r="A20003" s="107"/>
      <c r="B20003" s="108"/>
    </row>
    <row r="20004" spans="1:2" x14ac:dyDescent="0.25">
      <c r="A20004" s="107"/>
      <c r="B20004" s="108"/>
    </row>
    <row r="20005" spans="1:2" x14ac:dyDescent="0.25">
      <c r="A20005" s="107"/>
      <c r="B20005" s="108"/>
    </row>
    <row r="20006" spans="1:2" x14ac:dyDescent="0.25">
      <c r="A20006" s="107"/>
      <c r="B20006" s="108"/>
    </row>
    <row r="20007" spans="1:2" x14ac:dyDescent="0.25">
      <c r="A20007" s="107"/>
      <c r="B20007" s="108"/>
    </row>
    <row r="20008" spans="1:2" x14ac:dyDescent="0.25">
      <c r="A20008" s="107"/>
      <c r="B20008" s="108"/>
    </row>
    <row r="20009" spans="1:2" x14ac:dyDescent="0.25">
      <c r="A20009" s="107"/>
      <c r="B20009" s="108"/>
    </row>
    <row r="20010" spans="1:2" x14ac:dyDescent="0.25">
      <c r="A20010" s="107"/>
      <c r="B20010" s="108"/>
    </row>
    <row r="20011" spans="1:2" x14ac:dyDescent="0.25">
      <c r="A20011" s="107"/>
      <c r="B20011" s="108"/>
    </row>
    <row r="20012" spans="1:2" x14ac:dyDescent="0.25">
      <c r="A20012" s="107"/>
      <c r="B20012" s="108"/>
    </row>
    <row r="20013" spans="1:2" x14ac:dyDescent="0.25">
      <c r="A20013" s="107"/>
      <c r="B20013" s="108"/>
    </row>
    <row r="20014" spans="1:2" x14ac:dyDescent="0.25">
      <c r="A20014" s="107"/>
      <c r="B20014" s="108"/>
    </row>
    <row r="20015" spans="1:2" x14ac:dyDescent="0.25">
      <c r="A20015" s="107"/>
      <c r="B20015" s="108"/>
    </row>
    <row r="20016" spans="1:2" x14ac:dyDescent="0.25">
      <c r="A20016" s="107"/>
      <c r="B20016" s="108"/>
    </row>
    <row r="20017" spans="1:2" x14ac:dyDescent="0.25">
      <c r="A20017" s="107"/>
      <c r="B20017" s="108"/>
    </row>
    <row r="20018" spans="1:2" x14ac:dyDescent="0.25">
      <c r="A20018" s="107"/>
      <c r="B20018" s="108"/>
    </row>
    <row r="20019" spans="1:2" x14ac:dyDescent="0.25">
      <c r="A20019" s="107"/>
      <c r="B20019" s="108"/>
    </row>
    <row r="20020" spans="1:2" x14ac:dyDescent="0.25">
      <c r="A20020" s="107"/>
      <c r="B20020" s="108"/>
    </row>
    <row r="20021" spans="1:2" x14ac:dyDescent="0.25">
      <c r="A20021" s="107"/>
      <c r="B20021" s="108"/>
    </row>
    <row r="20022" spans="1:2" x14ac:dyDescent="0.25">
      <c r="A20022" s="107"/>
      <c r="B20022" s="108"/>
    </row>
    <row r="20023" spans="1:2" x14ac:dyDescent="0.25">
      <c r="A20023" s="107"/>
      <c r="B20023" s="108"/>
    </row>
    <row r="20024" spans="1:2" x14ac:dyDescent="0.25">
      <c r="A20024" s="107"/>
      <c r="B20024" s="108"/>
    </row>
    <row r="20025" spans="1:2" x14ac:dyDescent="0.25">
      <c r="A20025" s="107"/>
      <c r="B20025" s="108"/>
    </row>
    <row r="20026" spans="1:2" x14ac:dyDescent="0.25">
      <c r="A20026" s="107"/>
      <c r="B20026" s="108"/>
    </row>
    <row r="20027" spans="1:2" x14ac:dyDescent="0.25">
      <c r="A20027" s="107"/>
      <c r="B20027" s="108"/>
    </row>
    <row r="20028" spans="1:2" x14ac:dyDescent="0.25">
      <c r="A20028" s="107"/>
      <c r="B20028" s="108"/>
    </row>
    <row r="20029" spans="1:2" x14ac:dyDescent="0.25">
      <c r="A20029" s="107"/>
      <c r="B20029" s="108"/>
    </row>
    <row r="20030" spans="1:2" x14ac:dyDescent="0.25">
      <c r="A20030" s="107"/>
      <c r="B20030" s="108"/>
    </row>
    <row r="20031" spans="1:2" x14ac:dyDescent="0.25">
      <c r="A20031" s="107"/>
      <c r="B20031" s="108"/>
    </row>
    <row r="20032" spans="1:2" x14ac:dyDescent="0.25">
      <c r="A20032" s="107"/>
      <c r="B20032" s="108"/>
    </row>
    <row r="20033" spans="1:2" x14ac:dyDescent="0.25">
      <c r="A20033" s="107"/>
      <c r="B20033" s="108"/>
    </row>
    <row r="20034" spans="1:2" x14ac:dyDescent="0.25">
      <c r="A20034" s="107"/>
      <c r="B20034" s="108"/>
    </row>
    <row r="20035" spans="1:2" x14ac:dyDescent="0.25">
      <c r="A20035" s="107"/>
      <c r="B20035" s="108"/>
    </row>
    <row r="20036" spans="1:2" x14ac:dyDescent="0.25">
      <c r="A20036" s="107"/>
      <c r="B20036" s="108"/>
    </row>
    <row r="20037" spans="1:2" x14ac:dyDescent="0.25">
      <c r="A20037" s="107"/>
      <c r="B20037" s="108"/>
    </row>
    <row r="20038" spans="1:2" x14ac:dyDescent="0.25">
      <c r="A20038" s="107"/>
      <c r="B20038" s="108"/>
    </row>
    <row r="20039" spans="1:2" x14ac:dyDescent="0.25">
      <c r="A20039" s="107"/>
      <c r="B20039" s="108"/>
    </row>
    <row r="20040" spans="1:2" x14ac:dyDescent="0.25">
      <c r="A20040" s="107"/>
      <c r="B20040" s="108"/>
    </row>
    <row r="20041" spans="1:2" x14ac:dyDescent="0.25">
      <c r="A20041" s="107"/>
      <c r="B20041" s="108"/>
    </row>
    <row r="20042" spans="1:2" x14ac:dyDescent="0.25">
      <c r="A20042" s="107"/>
      <c r="B20042" s="108"/>
    </row>
    <row r="20043" spans="1:2" x14ac:dyDescent="0.25">
      <c r="A20043" s="107"/>
      <c r="B20043" s="108"/>
    </row>
    <row r="20044" spans="1:2" x14ac:dyDescent="0.25">
      <c r="A20044" s="107"/>
      <c r="B20044" s="108"/>
    </row>
    <row r="20045" spans="1:2" x14ac:dyDescent="0.25">
      <c r="A20045" s="107"/>
      <c r="B20045" s="108"/>
    </row>
    <row r="20046" spans="1:2" x14ac:dyDescent="0.25">
      <c r="A20046" s="107"/>
      <c r="B20046" s="108"/>
    </row>
    <row r="20047" spans="1:2" x14ac:dyDescent="0.25">
      <c r="A20047" s="107"/>
      <c r="B20047" s="108"/>
    </row>
    <row r="20048" spans="1:2" x14ac:dyDescent="0.25">
      <c r="A20048" s="107"/>
      <c r="B20048" s="108"/>
    </row>
    <row r="20049" spans="1:2" x14ac:dyDescent="0.25">
      <c r="A20049" s="107"/>
      <c r="B20049" s="108"/>
    </row>
    <row r="20050" spans="1:2" x14ac:dyDescent="0.25">
      <c r="A20050" s="107"/>
      <c r="B20050" s="108"/>
    </row>
    <row r="20051" spans="1:2" x14ac:dyDescent="0.25">
      <c r="A20051" s="107"/>
      <c r="B20051" s="108"/>
    </row>
    <row r="20052" spans="1:2" x14ac:dyDescent="0.25">
      <c r="A20052" s="107"/>
      <c r="B20052" s="108"/>
    </row>
    <row r="20053" spans="1:2" x14ac:dyDescent="0.25">
      <c r="A20053" s="107"/>
      <c r="B20053" s="108"/>
    </row>
    <row r="20054" spans="1:2" x14ac:dyDescent="0.25">
      <c r="A20054" s="107"/>
      <c r="B20054" s="108"/>
    </row>
    <row r="20055" spans="1:2" x14ac:dyDescent="0.25">
      <c r="A20055" s="107"/>
      <c r="B20055" s="108"/>
    </row>
    <row r="20056" spans="1:2" x14ac:dyDescent="0.25">
      <c r="A20056" s="107"/>
      <c r="B20056" s="108"/>
    </row>
    <row r="20057" spans="1:2" x14ac:dyDescent="0.25">
      <c r="A20057" s="107"/>
      <c r="B20057" s="108"/>
    </row>
    <row r="20058" spans="1:2" x14ac:dyDescent="0.25">
      <c r="A20058" s="107"/>
      <c r="B20058" s="108"/>
    </row>
    <row r="20059" spans="1:2" x14ac:dyDescent="0.25">
      <c r="A20059" s="107"/>
      <c r="B20059" s="108"/>
    </row>
    <row r="20060" spans="1:2" x14ac:dyDescent="0.25">
      <c r="A20060" s="107"/>
      <c r="B20060" s="108"/>
    </row>
    <row r="20061" spans="1:2" x14ac:dyDescent="0.25">
      <c r="A20061" s="107"/>
      <c r="B20061" s="108"/>
    </row>
    <row r="20062" spans="1:2" x14ac:dyDescent="0.25">
      <c r="A20062" s="107"/>
      <c r="B20062" s="108"/>
    </row>
    <row r="20063" spans="1:2" x14ac:dyDescent="0.25">
      <c r="A20063" s="107"/>
      <c r="B20063" s="108"/>
    </row>
    <row r="20064" spans="1:2" x14ac:dyDescent="0.25">
      <c r="A20064" s="107"/>
      <c r="B20064" s="108"/>
    </row>
    <row r="20065" spans="1:2" x14ac:dyDescent="0.25">
      <c r="A20065" s="107"/>
      <c r="B20065" s="108"/>
    </row>
    <row r="20066" spans="1:2" x14ac:dyDescent="0.25">
      <c r="A20066" s="107"/>
      <c r="B20066" s="108"/>
    </row>
    <row r="20067" spans="1:2" x14ac:dyDescent="0.25">
      <c r="A20067" s="107"/>
      <c r="B20067" s="108"/>
    </row>
    <row r="20068" spans="1:2" x14ac:dyDescent="0.25">
      <c r="A20068" s="107"/>
      <c r="B20068" s="108"/>
    </row>
    <row r="20069" spans="1:2" x14ac:dyDescent="0.25">
      <c r="A20069" s="107"/>
      <c r="B20069" s="108"/>
    </row>
    <row r="20070" spans="1:2" x14ac:dyDescent="0.25">
      <c r="A20070" s="107"/>
      <c r="B20070" s="108"/>
    </row>
    <row r="20071" spans="1:2" x14ac:dyDescent="0.25">
      <c r="A20071" s="107"/>
      <c r="B20071" s="108"/>
    </row>
    <row r="20072" spans="1:2" x14ac:dyDescent="0.25">
      <c r="A20072" s="107"/>
      <c r="B20072" s="108"/>
    </row>
    <row r="20073" spans="1:2" x14ac:dyDescent="0.25">
      <c r="A20073" s="107"/>
      <c r="B20073" s="108"/>
    </row>
    <row r="20074" spans="1:2" x14ac:dyDescent="0.25">
      <c r="A20074" s="107"/>
      <c r="B20074" s="108"/>
    </row>
    <row r="20075" spans="1:2" x14ac:dyDescent="0.25">
      <c r="A20075" s="107"/>
      <c r="B20075" s="108"/>
    </row>
    <row r="20076" spans="1:2" x14ac:dyDescent="0.25">
      <c r="A20076" s="107"/>
      <c r="B20076" s="108"/>
    </row>
    <row r="20077" spans="1:2" x14ac:dyDescent="0.25">
      <c r="A20077" s="107"/>
      <c r="B20077" s="108"/>
    </row>
    <row r="20078" spans="1:2" x14ac:dyDescent="0.25">
      <c r="A20078" s="107"/>
      <c r="B20078" s="108"/>
    </row>
    <row r="20079" spans="1:2" x14ac:dyDescent="0.25">
      <c r="A20079" s="107"/>
      <c r="B20079" s="108"/>
    </row>
    <row r="20080" spans="1:2" x14ac:dyDescent="0.25">
      <c r="A20080" s="107"/>
      <c r="B20080" s="108"/>
    </row>
    <row r="20081" spans="1:2" x14ac:dyDescent="0.25">
      <c r="A20081" s="107"/>
      <c r="B20081" s="108"/>
    </row>
    <row r="20082" spans="1:2" x14ac:dyDescent="0.25">
      <c r="A20082" s="107"/>
      <c r="B20082" s="108"/>
    </row>
    <row r="20083" spans="1:2" x14ac:dyDescent="0.25">
      <c r="A20083" s="107"/>
      <c r="B20083" s="108"/>
    </row>
    <row r="20084" spans="1:2" x14ac:dyDescent="0.25">
      <c r="A20084" s="107"/>
      <c r="B20084" s="108"/>
    </row>
    <row r="20085" spans="1:2" x14ac:dyDescent="0.25">
      <c r="A20085" s="107"/>
      <c r="B20085" s="108"/>
    </row>
    <row r="20086" spans="1:2" x14ac:dyDescent="0.25">
      <c r="A20086" s="107"/>
      <c r="B20086" s="108"/>
    </row>
    <row r="20087" spans="1:2" x14ac:dyDescent="0.25">
      <c r="A20087" s="107"/>
      <c r="B20087" s="108"/>
    </row>
    <row r="20088" spans="1:2" x14ac:dyDescent="0.25">
      <c r="A20088" s="107"/>
      <c r="B20088" s="108"/>
    </row>
    <row r="20089" spans="1:2" x14ac:dyDescent="0.25">
      <c r="A20089" s="107"/>
      <c r="B20089" s="108"/>
    </row>
    <row r="20090" spans="1:2" x14ac:dyDescent="0.25">
      <c r="A20090" s="107"/>
      <c r="B20090" s="108"/>
    </row>
    <row r="20091" spans="1:2" x14ac:dyDescent="0.25">
      <c r="A20091" s="107"/>
      <c r="B20091" s="108"/>
    </row>
    <row r="20092" spans="1:2" x14ac:dyDescent="0.25">
      <c r="A20092" s="107"/>
      <c r="B20092" s="108"/>
    </row>
    <row r="20093" spans="1:2" x14ac:dyDescent="0.25">
      <c r="A20093" s="107"/>
      <c r="B20093" s="108"/>
    </row>
    <row r="20094" spans="1:2" x14ac:dyDescent="0.25">
      <c r="A20094" s="107"/>
      <c r="B20094" s="108"/>
    </row>
    <row r="20095" spans="1:2" x14ac:dyDescent="0.25">
      <c r="A20095" s="107"/>
      <c r="B20095" s="108"/>
    </row>
    <row r="20096" spans="1:2" x14ac:dyDescent="0.25">
      <c r="A20096" s="107"/>
      <c r="B20096" s="108"/>
    </row>
    <row r="20097" spans="1:2" x14ac:dyDescent="0.25">
      <c r="A20097" s="107"/>
      <c r="B20097" s="108"/>
    </row>
    <row r="20098" spans="1:2" x14ac:dyDescent="0.25">
      <c r="A20098" s="107"/>
      <c r="B20098" s="108"/>
    </row>
    <row r="20099" spans="1:2" x14ac:dyDescent="0.25">
      <c r="A20099" s="107"/>
      <c r="B20099" s="108"/>
    </row>
    <row r="20100" spans="1:2" x14ac:dyDescent="0.25">
      <c r="A20100" s="107"/>
      <c r="B20100" s="108"/>
    </row>
    <row r="20101" spans="1:2" x14ac:dyDescent="0.25">
      <c r="A20101" s="107"/>
      <c r="B20101" s="108"/>
    </row>
    <row r="20102" spans="1:2" x14ac:dyDescent="0.25">
      <c r="A20102" s="107"/>
      <c r="B20102" s="108"/>
    </row>
    <row r="20103" spans="1:2" x14ac:dyDescent="0.25">
      <c r="A20103" s="107"/>
      <c r="B20103" s="108"/>
    </row>
    <row r="20104" spans="1:2" x14ac:dyDescent="0.25">
      <c r="A20104" s="107"/>
      <c r="B20104" s="108"/>
    </row>
    <row r="20105" spans="1:2" x14ac:dyDescent="0.25">
      <c r="A20105" s="107"/>
      <c r="B20105" s="108"/>
    </row>
    <row r="20106" spans="1:2" x14ac:dyDescent="0.25">
      <c r="A20106" s="107"/>
      <c r="B20106" s="108"/>
    </row>
    <row r="20107" spans="1:2" x14ac:dyDescent="0.25">
      <c r="A20107" s="107"/>
      <c r="B20107" s="108"/>
    </row>
    <row r="20108" spans="1:2" x14ac:dyDescent="0.25">
      <c r="A20108" s="107"/>
      <c r="B20108" s="108"/>
    </row>
    <row r="20109" spans="1:2" x14ac:dyDescent="0.25">
      <c r="A20109" s="107"/>
      <c r="B20109" s="108"/>
    </row>
    <row r="20110" spans="1:2" x14ac:dyDescent="0.25">
      <c r="A20110" s="107"/>
      <c r="B20110" s="108"/>
    </row>
    <row r="20111" spans="1:2" x14ac:dyDescent="0.25">
      <c r="A20111" s="107"/>
      <c r="B20111" s="108"/>
    </row>
    <row r="20112" spans="1:2" x14ac:dyDescent="0.25">
      <c r="A20112" s="107"/>
      <c r="B20112" s="108"/>
    </row>
    <row r="20113" spans="1:2" x14ac:dyDescent="0.25">
      <c r="A20113" s="107"/>
      <c r="B20113" s="108"/>
    </row>
    <row r="20114" spans="1:2" x14ac:dyDescent="0.25">
      <c r="A20114" s="107"/>
      <c r="B20114" s="108"/>
    </row>
    <row r="20115" spans="1:2" x14ac:dyDescent="0.25">
      <c r="A20115" s="107"/>
      <c r="B20115" s="108"/>
    </row>
    <row r="20116" spans="1:2" x14ac:dyDescent="0.25">
      <c r="A20116" s="107"/>
      <c r="B20116" s="108"/>
    </row>
    <row r="20117" spans="1:2" x14ac:dyDescent="0.25">
      <c r="A20117" s="107"/>
      <c r="B20117" s="108"/>
    </row>
    <row r="20118" spans="1:2" x14ac:dyDescent="0.25">
      <c r="A20118" s="107"/>
      <c r="B20118" s="108"/>
    </row>
    <row r="20119" spans="1:2" x14ac:dyDescent="0.25">
      <c r="A20119" s="107"/>
      <c r="B20119" s="108"/>
    </row>
    <row r="20120" spans="1:2" x14ac:dyDescent="0.25">
      <c r="A20120" s="107"/>
      <c r="B20120" s="108"/>
    </row>
    <row r="20121" spans="1:2" x14ac:dyDescent="0.25">
      <c r="A20121" s="107"/>
      <c r="B20121" s="108"/>
    </row>
    <row r="20122" spans="1:2" x14ac:dyDescent="0.25">
      <c r="A20122" s="107"/>
      <c r="B20122" s="108"/>
    </row>
    <row r="20123" spans="1:2" x14ac:dyDescent="0.25">
      <c r="A20123" s="107"/>
      <c r="B20123" s="108"/>
    </row>
    <row r="20124" spans="1:2" x14ac:dyDescent="0.25">
      <c r="A20124" s="107"/>
      <c r="B20124" s="108"/>
    </row>
    <row r="20125" spans="1:2" x14ac:dyDescent="0.25">
      <c r="A20125" s="107"/>
      <c r="B20125" s="108"/>
    </row>
    <row r="20126" spans="1:2" x14ac:dyDescent="0.25">
      <c r="A20126" s="107"/>
      <c r="B20126" s="108"/>
    </row>
    <row r="20127" spans="1:2" x14ac:dyDescent="0.25">
      <c r="A20127" s="107"/>
      <c r="B20127" s="108"/>
    </row>
    <row r="20128" spans="1:2" x14ac:dyDescent="0.25">
      <c r="A20128" s="107"/>
      <c r="B20128" s="108"/>
    </row>
    <row r="20129" spans="1:2" x14ac:dyDescent="0.25">
      <c r="A20129" s="107"/>
      <c r="B20129" s="108"/>
    </row>
    <row r="20130" spans="1:2" x14ac:dyDescent="0.25">
      <c r="A20130" s="107"/>
      <c r="B20130" s="108"/>
    </row>
    <row r="20131" spans="1:2" x14ac:dyDescent="0.25">
      <c r="A20131" s="107"/>
      <c r="B20131" s="108"/>
    </row>
    <row r="20132" spans="1:2" x14ac:dyDescent="0.25">
      <c r="A20132" s="107"/>
      <c r="B20132" s="108"/>
    </row>
    <row r="20133" spans="1:2" x14ac:dyDescent="0.25">
      <c r="A20133" s="107"/>
      <c r="B20133" s="108"/>
    </row>
    <row r="20134" spans="1:2" x14ac:dyDescent="0.25">
      <c r="A20134" s="107"/>
      <c r="B20134" s="108"/>
    </row>
    <row r="20135" spans="1:2" x14ac:dyDescent="0.25">
      <c r="A20135" s="107"/>
      <c r="B20135" s="108"/>
    </row>
    <row r="20136" spans="1:2" x14ac:dyDescent="0.25">
      <c r="A20136" s="107"/>
      <c r="B20136" s="108"/>
    </row>
    <row r="20137" spans="1:2" x14ac:dyDescent="0.25">
      <c r="A20137" s="107"/>
      <c r="B20137" s="108"/>
    </row>
    <row r="20138" spans="1:2" x14ac:dyDescent="0.25">
      <c r="A20138" s="107"/>
      <c r="B20138" s="108"/>
    </row>
    <row r="20139" spans="1:2" x14ac:dyDescent="0.25">
      <c r="A20139" s="107"/>
      <c r="B20139" s="108"/>
    </row>
    <row r="20140" spans="1:2" x14ac:dyDescent="0.25">
      <c r="A20140" s="107"/>
      <c r="B20140" s="108"/>
    </row>
    <row r="20141" spans="1:2" x14ac:dyDescent="0.25">
      <c r="A20141" s="107"/>
      <c r="B20141" s="108"/>
    </row>
    <row r="20142" spans="1:2" x14ac:dyDescent="0.25">
      <c r="A20142" s="107"/>
      <c r="B20142" s="108"/>
    </row>
    <row r="20143" spans="1:2" x14ac:dyDescent="0.25">
      <c r="A20143" s="107"/>
      <c r="B20143" s="108"/>
    </row>
    <row r="20144" spans="1:2" x14ac:dyDescent="0.25">
      <c r="A20144" s="107"/>
      <c r="B20144" s="108"/>
    </row>
    <row r="20145" spans="1:2" x14ac:dyDescent="0.25">
      <c r="A20145" s="107"/>
      <c r="B20145" s="108"/>
    </row>
    <row r="20146" spans="1:2" x14ac:dyDescent="0.25">
      <c r="A20146" s="107"/>
      <c r="B20146" s="108"/>
    </row>
    <row r="20147" spans="1:2" x14ac:dyDescent="0.25">
      <c r="A20147" s="107"/>
      <c r="B20147" s="108"/>
    </row>
    <row r="20148" spans="1:2" x14ac:dyDescent="0.25">
      <c r="A20148" s="107"/>
      <c r="B20148" s="108"/>
    </row>
    <row r="20149" spans="1:2" x14ac:dyDescent="0.25">
      <c r="A20149" s="107"/>
      <c r="B20149" s="108"/>
    </row>
    <row r="20150" spans="1:2" x14ac:dyDescent="0.25">
      <c r="A20150" s="107"/>
      <c r="B20150" s="108"/>
    </row>
    <row r="20151" spans="1:2" x14ac:dyDescent="0.25">
      <c r="A20151" s="107"/>
      <c r="B20151" s="108"/>
    </row>
    <row r="20152" spans="1:2" x14ac:dyDescent="0.25">
      <c r="A20152" s="107"/>
      <c r="B20152" s="108"/>
    </row>
    <row r="20153" spans="1:2" x14ac:dyDescent="0.25">
      <c r="A20153" s="107"/>
      <c r="B20153" s="108"/>
    </row>
    <row r="20154" spans="1:2" x14ac:dyDescent="0.25">
      <c r="A20154" s="107"/>
      <c r="B20154" s="108"/>
    </row>
    <row r="20155" spans="1:2" x14ac:dyDescent="0.25">
      <c r="A20155" s="107"/>
      <c r="B20155" s="108"/>
    </row>
    <row r="20156" spans="1:2" x14ac:dyDescent="0.25">
      <c r="A20156" s="107"/>
      <c r="B20156" s="108"/>
    </row>
    <row r="20157" spans="1:2" x14ac:dyDescent="0.25">
      <c r="A20157" s="107"/>
      <c r="B20157" s="108"/>
    </row>
    <row r="20158" spans="1:2" x14ac:dyDescent="0.25">
      <c r="A20158" s="107"/>
      <c r="B20158" s="108"/>
    </row>
    <row r="20159" spans="1:2" x14ac:dyDescent="0.25">
      <c r="A20159" s="107"/>
      <c r="B20159" s="108"/>
    </row>
    <row r="20160" spans="1:2" x14ac:dyDescent="0.25">
      <c r="A20160" s="107"/>
      <c r="B20160" s="108"/>
    </row>
    <row r="20161" spans="1:2" x14ac:dyDescent="0.25">
      <c r="A20161" s="107"/>
      <c r="B20161" s="108"/>
    </row>
    <row r="20162" spans="1:2" x14ac:dyDescent="0.25">
      <c r="A20162" s="107"/>
      <c r="B20162" s="108"/>
    </row>
    <row r="20163" spans="1:2" x14ac:dyDescent="0.25">
      <c r="A20163" s="107"/>
      <c r="B20163" s="108"/>
    </row>
    <row r="20164" spans="1:2" x14ac:dyDescent="0.25">
      <c r="A20164" s="107"/>
      <c r="B20164" s="108"/>
    </row>
    <row r="20165" spans="1:2" x14ac:dyDescent="0.25">
      <c r="A20165" s="107"/>
      <c r="B20165" s="108"/>
    </row>
    <row r="20166" spans="1:2" x14ac:dyDescent="0.25">
      <c r="A20166" s="107"/>
      <c r="B20166" s="108"/>
    </row>
    <row r="20167" spans="1:2" x14ac:dyDescent="0.25">
      <c r="A20167" s="107"/>
      <c r="B20167" s="108"/>
    </row>
    <row r="20168" spans="1:2" x14ac:dyDescent="0.25">
      <c r="A20168" s="107"/>
      <c r="B20168" s="108"/>
    </row>
    <row r="20169" spans="1:2" x14ac:dyDescent="0.25">
      <c r="A20169" s="107"/>
      <c r="B20169" s="108"/>
    </row>
    <row r="20170" spans="1:2" x14ac:dyDescent="0.25">
      <c r="A20170" s="107"/>
      <c r="B20170" s="108"/>
    </row>
    <row r="20171" spans="1:2" x14ac:dyDescent="0.25">
      <c r="A20171" s="107"/>
      <c r="B20171" s="108"/>
    </row>
    <row r="20172" spans="1:2" x14ac:dyDescent="0.25">
      <c r="A20172" s="107"/>
      <c r="B20172" s="108"/>
    </row>
    <row r="20173" spans="1:2" x14ac:dyDescent="0.25">
      <c r="A20173" s="107"/>
      <c r="B20173" s="108"/>
    </row>
    <row r="20174" spans="1:2" x14ac:dyDescent="0.25">
      <c r="A20174" s="107"/>
      <c r="B20174" s="108"/>
    </row>
    <row r="20175" spans="1:2" x14ac:dyDescent="0.25">
      <c r="A20175" s="107"/>
      <c r="B20175" s="108"/>
    </row>
    <row r="20176" spans="1:2" x14ac:dyDescent="0.25">
      <c r="A20176" s="107"/>
      <c r="B20176" s="108"/>
    </row>
    <row r="20177" spans="1:2" x14ac:dyDescent="0.25">
      <c r="A20177" s="107"/>
      <c r="B20177" s="108"/>
    </row>
    <row r="20178" spans="1:2" x14ac:dyDescent="0.25">
      <c r="A20178" s="107"/>
      <c r="B20178" s="108"/>
    </row>
    <row r="20179" spans="1:2" x14ac:dyDescent="0.25">
      <c r="A20179" s="107"/>
      <c r="B20179" s="108"/>
    </row>
    <row r="20180" spans="1:2" x14ac:dyDescent="0.25">
      <c r="A20180" s="107"/>
      <c r="B20180" s="108"/>
    </row>
    <row r="20181" spans="1:2" x14ac:dyDescent="0.25">
      <c r="A20181" s="107"/>
      <c r="B20181" s="108"/>
    </row>
    <row r="20182" spans="1:2" x14ac:dyDescent="0.25">
      <c r="A20182" s="107"/>
      <c r="B20182" s="108"/>
    </row>
    <row r="20183" spans="1:2" x14ac:dyDescent="0.25">
      <c r="A20183" s="107"/>
      <c r="B20183" s="108"/>
    </row>
    <row r="20184" spans="1:2" x14ac:dyDescent="0.25">
      <c r="A20184" s="107"/>
      <c r="B20184" s="108"/>
    </row>
    <row r="20185" spans="1:2" x14ac:dyDescent="0.25">
      <c r="A20185" s="107"/>
      <c r="B20185" s="108"/>
    </row>
    <row r="20186" spans="1:2" x14ac:dyDescent="0.25">
      <c r="A20186" s="107"/>
      <c r="B20186" s="108"/>
    </row>
    <row r="20187" spans="1:2" x14ac:dyDescent="0.25">
      <c r="A20187" s="107"/>
      <c r="B20187" s="108"/>
    </row>
    <row r="20188" spans="1:2" x14ac:dyDescent="0.25">
      <c r="A20188" s="107"/>
      <c r="B20188" s="108"/>
    </row>
    <row r="20189" spans="1:2" x14ac:dyDescent="0.25">
      <c r="A20189" s="107"/>
      <c r="B20189" s="108"/>
    </row>
    <row r="20190" spans="1:2" x14ac:dyDescent="0.25">
      <c r="A20190" s="107"/>
      <c r="B20190" s="108"/>
    </row>
    <row r="20191" spans="1:2" x14ac:dyDescent="0.25">
      <c r="A20191" s="107"/>
      <c r="B20191" s="108"/>
    </row>
    <row r="20192" spans="1:2" x14ac:dyDescent="0.25">
      <c r="A20192" s="107"/>
      <c r="B20192" s="108"/>
    </row>
    <row r="20193" spans="1:2" x14ac:dyDescent="0.25">
      <c r="A20193" s="107"/>
      <c r="B20193" s="108"/>
    </row>
    <row r="20194" spans="1:2" x14ac:dyDescent="0.25">
      <c r="A20194" s="107"/>
      <c r="B20194" s="108"/>
    </row>
    <row r="20195" spans="1:2" x14ac:dyDescent="0.25">
      <c r="A20195" s="107"/>
      <c r="B20195" s="108"/>
    </row>
    <row r="20196" spans="1:2" x14ac:dyDescent="0.25">
      <c r="A20196" s="107"/>
      <c r="B20196" s="108"/>
    </row>
    <row r="20197" spans="1:2" x14ac:dyDescent="0.25">
      <c r="A20197" s="107"/>
      <c r="B20197" s="108"/>
    </row>
    <row r="20198" spans="1:2" x14ac:dyDescent="0.25">
      <c r="A20198" s="107"/>
      <c r="B20198" s="108"/>
    </row>
    <row r="20199" spans="1:2" x14ac:dyDescent="0.25">
      <c r="A20199" s="107"/>
      <c r="B20199" s="108"/>
    </row>
    <row r="20200" spans="1:2" x14ac:dyDescent="0.25">
      <c r="A20200" s="107"/>
      <c r="B20200" s="108"/>
    </row>
    <row r="20201" spans="1:2" x14ac:dyDescent="0.25">
      <c r="A20201" s="107"/>
      <c r="B20201" s="108"/>
    </row>
    <row r="20202" spans="1:2" x14ac:dyDescent="0.25">
      <c r="A20202" s="107"/>
      <c r="B20202" s="108"/>
    </row>
    <row r="20203" spans="1:2" x14ac:dyDescent="0.25">
      <c r="A20203" s="107"/>
      <c r="B20203" s="108"/>
    </row>
    <row r="20204" spans="1:2" x14ac:dyDescent="0.25">
      <c r="A20204" s="107"/>
      <c r="B20204" s="108"/>
    </row>
    <row r="20205" spans="1:2" x14ac:dyDescent="0.25">
      <c r="A20205" s="107"/>
      <c r="B20205" s="108"/>
    </row>
    <row r="20206" spans="1:2" x14ac:dyDescent="0.25">
      <c r="A20206" s="107"/>
      <c r="B20206" s="108"/>
    </row>
    <row r="20207" spans="1:2" x14ac:dyDescent="0.25">
      <c r="A20207" s="107"/>
      <c r="B20207" s="108"/>
    </row>
    <row r="20208" spans="1:2" x14ac:dyDescent="0.25">
      <c r="A20208" s="107"/>
      <c r="B20208" s="108"/>
    </row>
    <row r="20209" spans="1:2" x14ac:dyDescent="0.25">
      <c r="A20209" s="107"/>
      <c r="B20209" s="108"/>
    </row>
    <row r="20210" spans="1:2" x14ac:dyDescent="0.25">
      <c r="A20210" s="107"/>
      <c r="B20210" s="108"/>
    </row>
    <row r="20211" spans="1:2" x14ac:dyDescent="0.25">
      <c r="A20211" s="107"/>
      <c r="B20211" s="108"/>
    </row>
    <row r="20212" spans="1:2" x14ac:dyDescent="0.25">
      <c r="A20212" s="107"/>
      <c r="B20212" s="108"/>
    </row>
    <row r="20213" spans="1:2" x14ac:dyDescent="0.25">
      <c r="A20213" s="107"/>
      <c r="B20213" s="108"/>
    </row>
    <row r="20214" spans="1:2" x14ac:dyDescent="0.25">
      <c r="A20214" s="107"/>
      <c r="B20214" s="108"/>
    </row>
    <row r="20215" spans="1:2" x14ac:dyDescent="0.25">
      <c r="A20215" s="107"/>
      <c r="B20215" s="108"/>
    </row>
    <row r="20216" spans="1:2" x14ac:dyDescent="0.25">
      <c r="A20216" s="107"/>
      <c r="B20216" s="108"/>
    </row>
    <row r="20217" spans="1:2" x14ac:dyDescent="0.25">
      <c r="A20217" s="107"/>
      <c r="B20217" s="108"/>
    </row>
    <row r="20218" spans="1:2" x14ac:dyDescent="0.25">
      <c r="A20218" s="107"/>
      <c r="B20218" s="108"/>
    </row>
    <row r="20219" spans="1:2" x14ac:dyDescent="0.25">
      <c r="A20219" s="107"/>
      <c r="B20219" s="108"/>
    </row>
    <row r="20220" spans="1:2" x14ac:dyDescent="0.25">
      <c r="A20220" s="107"/>
      <c r="B20220" s="108"/>
    </row>
    <row r="20221" spans="1:2" x14ac:dyDescent="0.25">
      <c r="A20221" s="107"/>
      <c r="B20221" s="108"/>
    </row>
    <row r="20222" spans="1:2" x14ac:dyDescent="0.25">
      <c r="A20222" s="107"/>
      <c r="B20222" s="108"/>
    </row>
    <row r="20223" spans="1:2" x14ac:dyDescent="0.25">
      <c r="A20223" s="107"/>
      <c r="B20223" s="108"/>
    </row>
    <row r="20224" spans="1:2" x14ac:dyDescent="0.25">
      <c r="A20224" s="107"/>
      <c r="B20224" s="108"/>
    </row>
    <row r="20225" spans="1:2" x14ac:dyDescent="0.25">
      <c r="A20225" s="107"/>
      <c r="B20225" s="108"/>
    </row>
    <row r="20226" spans="1:2" x14ac:dyDescent="0.25">
      <c r="A20226" s="107"/>
      <c r="B20226" s="108"/>
    </row>
    <row r="20227" spans="1:2" x14ac:dyDescent="0.25">
      <c r="A20227" s="107"/>
      <c r="B20227" s="108"/>
    </row>
    <row r="20228" spans="1:2" x14ac:dyDescent="0.25">
      <c r="A20228" s="107"/>
      <c r="B20228" s="108"/>
    </row>
    <row r="20229" spans="1:2" x14ac:dyDescent="0.25">
      <c r="A20229" s="107"/>
      <c r="B20229" s="108"/>
    </row>
    <row r="20230" spans="1:2" x14ac:dyDescent="0.25">
      <c r="A20230" s="107"/>
      <c r="B20230" s="108"/>
    </row>
    <row r="20231" spans="1:2" x14ac:dyDescent="0.25">
      <c r="A20231" s="107"/>
      <c r="B20231" s="108"/>
    </row>
    <row r="20232" spans="1:2" x14ac:dyDescent="0.25">
      <c r="A20232" s="107"/>
      <c r="B20232" s="108"/>
    </row>
    <row r="20233" spans="1:2" x14ac:dyDescent="0.25">
      <c r="A20233" s="107"/>
      <c r="B20233" s="108"/>
    </row>
    <row r="20234" spans="1:2" x14ac:dyDescent="0.25">
      <c r="A20234" s="107"/>
      <c r="B20234" s="108"/>
    </row>
    <row r="20235" spans="1:2" x14ac:dyDescent="0.25">
      <c r="A20235" s="107"/>
      <c r="B20235" s="108"/>
    </row>
    <row r="20236" spans="1:2" x14ac:dyDescent="0.25">
      <c r="A20236" s="107"/>
      <c r="B20236" s="108"/>
    </row>
    <row r="20237" spans="1:2" x14ac:dyDescent="0.25">
      <c r="A20237" s="107"/>
      <c r="B20237" s="108"/>
    </row>
    <row r="20238" spans="1:2" x14ac:dyDescent="0.25">
      <c r="A20238" s="107"/>
      <c r="B20238" s="108"/>
    </row>
    <row r="20239" spans="1:2" x14ac:dyDescent="0.25">
      <c r="A20239" s="107"/>
      <c r="B20239" s="108"/>
    </row>
    <row r="20240" spans="1:2" x14ac:dyDescent="0.25">
      <c r="A20240" s="107"/>
      <c r="B20240" s="108"/>
    </row>
    <row r="20241" spans="1:2" x14ac:dyDescent="0.25">
      <c r="A20241" s="107"/>
      <c r="B20241" s="108"/>
    </row>
    <row r="20242" spans="1:2" x14ac:dyDescent="0.25">
      <c r="A20242" s="107"/>
      <c r="B20242" s="108"/>
    </row>
    <row r="20243" spans="1:2" x14ac:dyDescent="0.25">
      <c r="A20243" s="107"/>
      <c r="B20243" s="108"/>
    </row>
    <row r="20244" spans="1:2" x14ac:dyDescent="0.25">
      <c r="A20244" s="107"/>
      <c r="B20244" s="108"/>
    </row>
    <row r="20245" spans="1:2" x14ac:dyDescent="0.25">
      <c r="A20245" s="107"/>
      <c r="B20245" s="108"/>
    </row>
    <row r="20246" spans="1:2" x14ac:dyDescent="0.25">
      <c r="A20246" s="107"/>
      <c r="B20246" s="108"/>
    </row>
    <row r="20247" spans="1:2" x14ac:dyDescent="0.25">
      <c r="A20247" s="107"/>
      <c r="B20247" s="108"/>
    </row>
    <row r="20248" spans="1:2" x14ac:dyDescent="0.25">
      <c r="A20248" s="107"/>
      <c r="B20248" s="108"/>
    </row>
    <row r="20249" spans="1:2" x14ac:dyDescent="0.25">
      <c r="A20249" s="107"/>
      <c r="B20249" s="108"/>
    </row>
    <row r="20250" spans="1:2" x14ac:dyDescent="0.25">
      <c r="A20250" s="107"/>
      <c r="B20250" s="108"/>
    </row>
    <row r="20251" spans="1:2" x14ac:dyDescent="0.25">
      <c r="A20251" s="107"/>
      <c r="B20251" s="108"/>
    </row>
    <row r="20252" spans="1:2" x14ac:dyDescent="0.25">
      <c r="A20252" s="107"/>
      <c r="B20252" s="108"/>
    </row>
    <row r="20253" spans="1:2" x14ac:dyDescent="0.25">
      <c r="A20253" s="107"/>
      <c r="B20253" s="108"/>
    </row>
    <row r="20254" spans="1:2" x14ac:dyDescent="0.25">
      <c r="A20254" s="107"/>
      <c r="B20254" s="108"/>
    </row>
    <row r="20255" spans="1:2" x14ac:dyDescent="0.25">
      <c r="A20255" s="107"/>
      <c r="B20255" s="108"/>
    </row>
    <row r="20256" spans="1:2" x14ac:dyDescent="0.25">
      <c r="A20256" s="107"/>
      <c r="B20256" s="108"/>
    </row>
    <row r="20257" spans="1:2" x14ac:dyDescent="0.25">
      <c r="A20257" s="107"/>
      <c r="B20257" s="108"/>
    </row>
    <row r="20258" spans="1:2" x14ac:dyDescent="0.25">
      <c r="A20258" s="107"/>
      <c r="B20258" s="108"/>
    </row>
    <row r="20259" spans="1:2" x14ac:dyDescent="0.25">
      <c r="A20259" s="107"/>
      <c r="B20259" s="108"/>
    </row>
    <row r="20260" spans="1:2" x14ac:dyDescent="0.25">
      <c r="A20260" s="107"/>
      <c r="B20260" s="108"/>
    </row>
    <row r="20261" spans="1:2" x14ac:dyDescent="0.25">
      <c r="A20261" s="107"/>
      <c r="B20261" s="108"/>
    </row>
    <row r="20262" spans="1:2" x14ac:dyDescent="0.25">
      <c r="A20262" s="107"/>
      <c r="B20262" s="108"/>
    </row>
    <row r="20263" spans="1:2" x14ac:dyDescent="0.25">
      <c r="A20263" s="107"/>
      <c r="B20263" s="108"/>
    </row>
    <row r="20264" spans="1:2" x14ac:dyDescent="0.25">
      <c r="A20264" s="107"/>
      <c r="B20264" s="108"/>
    </row>
    <row r="20265" spans="1:2" x14ac:dyDescent="0.25">
      <c r="A20265" s="107"/>
      <c r="B20265" s="108"/>
    </row>
    <row r="20266" spans="1:2" x14ac:dyDescent="0.25">
      <c r="A20266" s="107"/>
      <c r="B20266" s="108"/>
    </row>
    <row r="20267" spans="1:2" x14ac:dyDescent="0.25">
      <c r="A20267" s="107"/>
      <c r="B20267" s="108"/>
    </row>
    <row r="20268" spans="1:2" x14ac:dyDescent="0.25">
      <c r="A20268" s="107"/>
      <c r="B20268" s="108"/>
    </row>
    <row r="20269" spans="1:2" x14ac:dyDescent="0.25">
      <c r="A20269" s="107"/>
      <c r="B20269" s="108"/>
    </row>
    <row r="20270" spans="1:2" x14ac:dyDescent="0.25">
      <c r="A20270" s="107"/>
      <c r="B20270" s="108"/>
    </row>
    <row r="20271" spans="1:2" x14ac:dyDescent="0.25">
      <c r="A20271" s="107"/>
      <c r="B20271" s="108"/>
    </row>
    <row r="20272" spans="1:2" x14ac:dyDescent="0.25">
      <c r="A20272" s="107"/>
      <c r="B20272" s="108"/>
    </row>
    <row r="20273" spans="1:2" x14ac:dyDescent="0.25">
      <c r="A20273" s="107"/>
      <c r="B20273" s="108"/>
    </row>
    <row r="20274" spans="1:2" x14ac:dyDescent="0.25">
      <c r="A20274" s="107"/>
      <c r="B20274" s="108"/>
    </row>
    <row r="20275" spans="1:2" x14ac:dyDescent="0.25">
      <c r="A20275" s="107"/>
      <c r="B20275" s="108"/>
    </row>
    <row r="20276" spans="1:2" x14ac:dyDescent="0.25">
      <c r="A20276" s="107"/>
      <c r="B20276" s="108"/>
    </row>
    <row r="20277" spans="1:2" x14ac:dyDescent="0.25">
      <c r="A20277" s="107"/>
      <c r="B20277" s="108"/>
    </row>
    <row r="20278" spans="1:2" x14ac:dyDescent="0.25">
      <c r="A20278" s="107"/>
      <c r="B20278" s="108"/>
    </row>
    <row r="20279" spans="1:2" x14ac:dyDescent="0.25">
      <c r="A20279" s="107"/>
      <c r="B20279" s="108"/>
    </row>
    <row r="20280" spans="1:2" x14ac:dyDescent="0.25">
      <c r="A20280" s="107"/>
      <c r="B20280" s="108"/>
    </row>
    <row r="20281" spans="1:2" x14ac:dyDescent="0.25">
      <c r="A20281" s="107"/>
      <c r="B20281" s="108"/>
    </row>
    <row r="20282" spans="1:2" x14ac:dyDescent="0.25">
      <c r="A20282" s="107"/>
      <c r="B20282" s="108"/>
    </row>
    <row r="20283" spans="1:2" x14ac:dyDescent="0.25">
      <c r="A20283" s="107"/>
      <c r="B20283" s="108"/>
    </row>
    <row r="20284" spans="1:2" x14ac:dyDescent="0.25">
      <c r="A20284" s="107"/>
      <c r="B20284" s="108"/>
    </row>
    <row r="20285" spans="1:2" x14ac:dyDescent="0.25">
      <c r="A20285" s="107"/>
      <c r="B20285" s="108"/>
    </row>
    <row r="20286" spans="1:2" x14ac:dyDescent="0.25">
      <c r="A20286" s="107"/>
      <c r="B20286" s="108"/>
    </row>
    <row r="20287" spans="1:2" x14ac:dyDescent="0.25">
      <c r="A20287" s="107"/>
      <c r="B20287" s="108"/>
    </row>
    <row r="20288" spans="1:2" x14ac:dyDescent="0.25">
      <c r="A20288" s="107"/>
      <c r="B20288" s="108"/>
    </row>
    <row r="20289" spans="1:2" x14ac:dyDescent="0.25">
      <c r="A20289" s="107"/>
      <c r="B20289" s="108"/>
    </row>
    <row r="20290" spans="1:2" x14ac:dyDescent="0.25">
      <c r="A20290" s="107"/>
      <c r="B20290" s="108"/>
    </row>
    <row r="20291" spans="1:2" x14ac:dyDescent="0.25">
      <c r="A20291" s="107"/>
      <c r="B20291" s="108"/>
    </row>
    <row r="20292" spans="1:2" x14ac:dyDescent="0.25">
      <c r="A20292" s="107"/>
      <c r="B20292" s="108"/>
    </row>
    <row r="20293" spans="1:2" x14ac:dyDescent="0.25">
      <c r="A20293" s="107"/>
      <c r="B20293" s="108"/>
    </row>
    <row r="20294" spans="1:2" x14ac:dyDescent="0.25">
      <c r="A20294" s="107"/>
      <c r="B20294" s="108"/>
    </row>
    <row r="20295" spans="1:2" x14ac:dyDescent="0.25">
      <c r="A20295" s="107"/>
      <c r="B20295" s="108"/>
    </row>
    <row r="20296" spans="1:2" x14ac:dyDescent="0.25">
      <c r="A20296" s="107"/>
      <c r="B20296" s="108"/>
    </row>
    <row r="20297" spans="1:2" x14ac:dyDescent="0.25">
      <c r="A20297" s="107"/>
      <c r="B20297" s="108"/>
    </row>
    <row r="20298" spans="1:2" x14ac:dyDescent="0.25">
      <c r="A20298" s="107"/>
      <c r="B20298" s="108"/>
    </row>
    <row r="20299" spans="1:2" x14ac:dyDescent="0.25">
      <c r="A20299" s="107"/>
      <c r="B20299" s="108"/>
    </row>
    <row r="20300" spans="1:2" x14ac:dyDescent="0.25">
      <c r="A20300" s="107"/>
      <c r="B20300" s="108"/>
    </row>
    <row r="20301" spans="1:2" x14ac:dyDescent="0.25">
      <c r="A20301" s="107"/>
      <c r="B20301" s="108"/>
    </row>
    <row r="20302" spans="1:2" x14ac:dyDescent="0.25">
      <c r="A20302" s="107"/>
      <c r="B20302" s="108"/>
    </row>
    <row r="20303" spans="1:2" x14ac:dyDescent="0.25">
      <c r="A20303" s="107"/>
      <c r="B20303" s="108"/>
    </row>
    <row r="20304" spans="1:2" x14ac:dyDescent="0.25">
      <c r="A20304" s="107"/>
      <c r="B20304" s="108"/>
    </row>
    <row r="20305" spans="1:2" x14ac:dyDescent="0.25">
      <c r="A20305" s="107"/>
      <c r="B20305" s="108"/>
    </row>
    <row r="20306" spans="1:2" x14ac:dyDescent="0.25">
      <c r="A20306" s="107"/>
      <c r="B20306" s="108"/>
    </row>
    <row r="20307" spans="1:2" x14ac:dyDescent="0.25">
      <c r="A20307" s="107"/>
      <c r="B20307" s="108"/>
    </row>
    <row r="20308" spans="1:2" x14ac:dyDescent="0.25">
      <c r="A20308" s="107"/>
      <c r="B20308" s="108"/>
    </row>
    <row r="20309" spans="1:2" x14ac:dyDescent="0.25">
      <c r="A20309" s="107"/>
      <c r="B20309" s="108"/>
    </row>
    <row r="20310" spans="1:2" x14ac:dyDescent="0.25">
      <c r="A20310" s="107"/>
      <c r="B20310" s="108"/>
    </row>
    <row r="20311" spans="1:2" x14ac:dyDescent="0.25">
      <c r="A20311" s="107"/>
      <c r="B20311" s="108"/>
    </row>
    <row r="20312" spans="1:2" x14ac:dyDescent="0.25">
      <c r="A20312" s="107"/>
      <c r="B20312" s="108"/>
    </row>
    <row r="20313" spans="1:2" x14ac:dyDescent="0.25">
      <c r="A20313" s="107"/>
      <c r="B20313" s="108"/>
    </row>
    <row r="20314" spans="1:2" x14ac:dyDescent="0.25">
      <c r="A20314" s="107"/>
      <c r="B20314" s="108"/>
    </row>
    <row r="20315" spans="1:2" x14ac:dyDescent="0.25">
      <c r="A20315" s="107"/>
      <c r="B20315" s="108"/>
    </row>
    <row r="20316" spans="1:2" x14ac:dyDescent="0.25">
      <c r="A20316" s="107"/>
      <c r="B20316" s="108"/>
    </row>
    <row r="20317" spans="1:2" x14ac:dyDescent="0.25">
      <c r="A20317" s="107"/>
      <c r="B20317" s="108"/>
    </row>
    <row r="20318" spans="1:2" x14ac:dyDescent="0.25">
      <c r="A20318" s="107"/>
      <c r="B20318" s="108"/>
    </row>
    <row r="20319" spans="1:2" x14ac:dyDescent="0.25">
      <c r="A20319" s="107"/>
      <c r="B20319" s="108"/>
    </row>
    <row r="20320" spans="1:2" x14ac:dyDescent="0.25">
      <c r="A20320" s="107"/>
      <c r="B20320" s="108"/>
    </row>
    <row r="20321" spans="1:2" x14ac:dyDescent="0.25">
      <c r="A20321" s="107"/>
      <c r="B20321" s="108"/>
    </row>
    <row r="20322" spans="1:2" x14ac:dyDescent="0.25">
      <c r="A20322" s="107"/>
      <c r="B20322" s="108"/>
    </row>
    <row r="20323" spans="1:2" x14ac:dyDescent="0.25">
      <c r="A20323" s="107"/>
      <c r="B20323" s="108"/>
    </row>
    <row r="20324" spans="1:2" x14ac:dyDescent="0.25">
      <c r="A20324" s="107"/>
      <c r="B20324" s="108"/>
    </row>
    <row r="20325" spans="1:2" x14ac:dyDescent="0.25">
      <c r="A20325" s="107"/>
      <c r="B20325" s="108"/>
    </row>
    <row r="20326" spans="1:2" x14ac:dyDescent="0.25">
      <c r="A20326" s="107"/>
      <c r="B20326" s="108"/>
    </row>
    <row r="20327" spans="1:2" x14ac:dyDescent="0.25">
      <c r="A20327" s="107"/>
      <c r="B20327" s="108"/>
    </row>
    <row r="20328" spans="1:2" x14ac:dyDescent="0.25">
      <c r="A20328" s="107"/>
      <c r="B20328" s="108"/>
    </row>
    <row r="20329" spans="1:2" x14ac:dyDescent="0.25">
      <c r="A20329" s="107"/>
      <c r="B20329" s="108"/>
    </row>
    <row r="20330" spans="1:2" x14ac:dyDescent="0.25">
      <c r="A20330" s="107"/>
      <c r="B20330" s="108"/>
    </row>
    <row r="20331" spans="1:2" x14ac:dyDescent="0.25">
      <c r="A20331" s="107"/>
      <c r="B20331" s="108"/>
    </row>
    <row r="20332" spans="1:2" x14ac:dyDescent="0.25">
      <c r="A20332" s="107"/>
      <c r="B20332" s="108"/>
    </row>
    <row r="20333" spans="1:2" x14ac:dyDescent="0.25">
      <c r="A20333" s="107"/>
      <c r="B20333" s="108"/>
    </row>
    <row r="20334" spans="1:2" x14ac:dyDescent="0.25">
      <c r="A20334" s="107"/>
      <c r="B20334" s="108"/>
    </row>
    <row r="20335" spans="1:2" x14ac:dyDescent="0.25">
      <c r="A20335" s="107"/>
      <c r="B20335" s="108"/>
    </row>
    <row r="20336" spans="1:2" x14ac:dyDescent="0.25">
      <c r="A20336" s="107"/>
      <c r="B20336" s="108"/>
    </row>
    <row r="20337" spans="1:2" x14ac:dyDescent="0.25">
      <c r="A20337" s="107"/>
      <c r="B20337" s="108"/>
    </row>
    <row r="20338" spans="1:2" x14ac:dyDescent="0.25">
      <c r="A20338" s="107"/>
      <c r="B20338" s="108"/>
    </row>
    <row r="20339" spans="1:2" x14ac:dyDescent="0.25">
      <c r="A20339" s="107"/>
      <c r="B20339" s="108"/>
    </row>
    <row r="20340" spans="1:2" x14ac:dyDescent="0.25">
      <c r="A20340" s="107"/>
      <c r="B20340" s="108"/>
    </row>
    <row r="20341" spans="1:2" x14ac:dyDescent="0.25">
      <c r="A20341" s="107"/>
      <c r="B20341" s="108"/>
    </row>
    <row r="20342" spans="1:2" x14ac:dyDescent="0.25">
      <c r="A20342" s="107"/>
      <c r="B20342" s="108"/>
    </row>
    <row r="20343" spans="1:2" x14ac:dyDescent="0.25">
      <c r="A20343" s="107"/>
      <c r="B20343" s="108"/>
    </row>
    <row r="20344" spans="1:2" x14ac:dyDescent="0.25">
      <c r="A20344" s="107"/>
      <c r="B20344" s="108"/>
    </row>
    <row r="20345" spans="1:2" x14ac:dyDescent="0.25">
      <c r="A20345" s="107"/>
      <c r="B20345" s="108"/>
    </row>
    <row r="20346" spans="1:2" x14ac:dyDescent="0.25">
      <c r="A20346" s="107"/>
      <c r="B20346" s="108"/>
    </row>
    <row r="20347" spans="1:2" x14ac:dyDescent="0.25">
      <c r="A20347" s="107"/>
      <c r="B20347" s="108"/>
    </row>
    <row r="20348" spans="1:2" x14ac:dyDescent="0.25">
      <c r="A20348" s="107"/>
      <c r="B20348" s="108"/>
    </row>
    <row r="20349" spans="1:2" x14ac:dyDescent="0.25">
      <c r="A20349" s="107"/>
      <c r="B20349" s="108"/>
    </row>
    <row r="20350" spans="1:2" x14ac:dyDescent="0.25">
      <c r="A20350" s="107"/>
      <c r="B20350" s="108"/>
    </row>
    <row r="20351" spans="1:2" x14ac:dyDescent="0.25">
      <c r="A20351" s="107"/>
      <c r="B20351" s="108"/>
    </row>
    <row r="20352" spans="1:2" x14ac:dyDescent="0.25">
      <c r="A20352" s="107"/>
      <c r="B20352" s="108"/>
    </row>
    <row r="20353" spans="1:2" x14ac:dyDescent="0.25">
      <c r="A20353" s="107"/>
      <c r="B20353" s="108"/>
    </row>
    <row r="20354" spans="1:2" x14ac:dyDescent="0.25">
      <c r="A20354" s="107"/>
      <c r="B20354" s="108"/>
    </row>
    <row r="20355" spans="1:2" x14ac:dyDescent="0.25">
      <c r="A20355" s="107"/>
      <c r="B20355" s="108"/>
    </row>
    <row r="20356" spans="1:2" x14ac:dyDescent="0.25">
      <c r="A20356" s="107"/>
      <c r="B20356" s="108"/>
    </row>
    <row r="20357" spans="1:2" x14ac:dyDescent="0.25">
      <c r="A20357" s="107"/>
      <c r="B20357" s="108"/>
    </row>
    <row r="20358" spans="1:2" x14ac:dyDescent="0.25">
      <c r="A20358" s="107"/>
      <c r="B20358" s="108"/>
    </row>
    <row r="20359" spans="1:2" x14ac:dyDescent="0.25">
      <c r="A20359" s="107"/>
      <c r="B20359" s="108"/>
    </row>
    <row r="20360" spans="1:2" x14ac:dyDescent="0.25">
      <c r="A20360" s="107"/>
      <c r="B20360" s="108"/>
    </row>
    <row r="20361" spans="1:2" x14ac:dyDescent="0.25">
      <c r="A20361" s="107"/>
      <c r="B20361" s="108"/>
    </row>
    <row r="20362" spans="1:2" x14ac:dyDescent="0.25">
      <c r="A20362" s="107"/>
      <c r="B20362" s="108"/>
    </row>
    <row r="20363" spans="1:2" x14ac:dyDescent="0.25">
      <c r="A20363" s="107"/>
      <c r="B20363" s="108"/>
    </row>
    <row r="20364" spans="1:2" x14ac:dyDescent="0.25">
      <c r="A20364" s="107"/>
      <c r="B20364" s="108"/>
    </row>
    <row r="20365" spans="1:2" x14ac:dyDescent="0.25">
      <c r="A20365" s="107"/>
      <c r="B20365" s="108"/>
    </row>
    <row r="20366" spans="1:2" x14ac:dyDescent="0.25">
      <c r="A20366" s="107"/>
      <c r="B20366" s="108"/>
    </row>
    <row r="20367" spans="1:2" x14ac:dyDescent="0.25">
      <c r="A20367" s="107"/>
      <c r="B20367" s="108"/>
    </row>
    <row r="20368" spans="1:2" x14ac:dyDescent="0.25">
      <c r="A20368" s="107"/>
      <c r="B20368" s="108"/>
    </row>
    <row r="20369" spans="1:2" x14ac:dyDescent="0.25">
      <c r="A20369" s="107"/>
      <c r="B20369" s="108"/>
    </row>
    <row r="20370" spans="1:2" x14ac:dyDescent="0.25">
      <c r="A20370" s="107"/>
      <c r="B20370" s="108"/>
    </row>
    <row r="20371" spans="1:2" x14ac:dyDescent="0.25">
      <c r="A20371" s="107"/>
      <c r="B20371" s="108"/>
    </row>
    <row r="20372" spans="1:2" x14ac:dyDescent="0.25">
      <c r="A20372" s="107"/>
      <c r="B20372" s="108"/>
    </row>
    <row r="20373" spans="1:2" x14ac:dyDescent="0.25">
      <c r="A20373" s="107"/>
      <c r="B20373" s="108"/>
    </row>
    <row r="20374" spans="1:2" x14ac:dyDescent="0.25">
      <c r="A20374" s="107"/>
      <c r="B20374" s="108"/>
    </row>
    <row r="20375" spans="1:2" x14ac:dyDescent="0.25">
      <c r="A20375" s="107"/>
      <c r="B20375" s="108"/>
    </row>
    <row r="20376" spans="1:2" x14ac:dyDescent="0.25">
      <c r="A20376" s="107"/>
      <c r="B20376" s="108"/>
    </row>
    <row r="20377" spans="1:2" x14ac:dyDescent="0.25">
      <c r="A20377" s="107"/>
      <c r="B20377" s="108"/>
    </row>
    <row r="20378" spans="1:2" x14ac:dyDescent="0.25">
      <c r="A20378" s="107"/>
      <c r="B20378" s="108"/>
    </row>
    <row r="20379" spans="1:2" x14ac:dyDescent="0.25">
      <c r="A20379" s="107"/>
      <c r="B20379" s="108"/>
    </row>
    <row r="20380" spans="1:2" x14ac:dyDescent="0.25">
      <c r="A20380" s="107"/>
      <c r="B20380" s="108"/>
    </row>
    <row r="20381" spans="1:2" x14ac:dyDescent="0.25">
      <c r="A20381" s="107"/>
      <c r="B20381" s="108"/>
    </row>
    <row r="20382" spans="1:2" x14ac:dyDescent="0.25">
      <c r="A20382" s="107"/>
      <c r="B20382" s="108"/>
    </row>
    <row r="20383" spans="1:2" x14ac:dyDescent="0.25">
      <c r="A20383" s="107"/>
      <c r="B20383" s="108"/>
    </row>
    <row r="20384" spans="1:2" x14ac:dyDescent="0.25">
      <c r="A20384" s="107"/>
      <c r="B20384" s="108"/>
    </row>
    <row r="20385" spans="1:2" x14ac:dyDescent="0.25">
      <c r="A20385" s="107"/>
      <c r="B20385" s="108"/>
    </row>
    <row r="20386" spans="1:2" x14ac:dyDescent="0.25">
      <c r="A20386" s="107"/>
      <c r="B20386" s="108"/>
    </row>
    <row r="20387" spans="1:2" x14ac:dyDescent="0.25">
      <c r="A20387" s="107"/>
      <c r="B20387" s="108"/>
    </row>
    <row r="20388" spans="1:2" x14ac:dyDescent="0.25">
      <c r="A20388" s="107"/>
      <c r="B20388" s="108"/>
    </row>
    <row r="20389" spans="1:2" x14ac:dyDescent="0.25">
      <c r="A20389" s="107"/>
      <c r="B20389" s="108"/>
    </row>
    <row r="20390" spans="1:2" x14ac:dyDescent="0.25">
      <c r="A20390" s="107"/>
      <c r="B20390" s="108"/>
    </row>
    <row r="20391" spans="1:2" x14ac:dyDescent="0.25">
      <c r="A20391" s="107"/>
      <c r="B20391" s="108"/>
    </row>
    <row r="20392" spans="1:2" x14ac:dyDescent="0.25">
      <c r="A20392" s="107"/>
      <c r="B20392" s="108"/>
    </row>
    <row r="20393" spans="1:2" x14ac:dyDescent="0.25">
      <c r="A20393" s="107"/>
      <c r="B20393" s="108"/>
    </row>
    <row r="20394" spans="1:2" x14ac:dyDescent="0.25">
      <c r="A20394" s="107"/>
      <c r="B20394" s="108"/>
    </row>
    <row r="20395" spans="1:2" x14ac:dyDescent="0.25">
      <c r="A20395" s="107"/>
      <c r="B20395" s="108"/>
    </row>
    <row r="20396" spans="1:2" x14ac:dyDescent="0.25">
      <c r="A20396" s="107"/>
      <c r="B20396" s="108"/>
    </row>
    <row r="20397" spans="1:2" x14ac:dyDescent="0.25">
      <c r="A20397" s="107"/>
      <c r="B20397" s="108"/>
    </row>
    <row r="20398" spans="1:2" x14ac:dyDescent="0.25">
      <c r="A20398" s="107"/>
      <c r="B20398" s="108"/>
    </row>
    <row r="20399" spans="1:2" x14ac:dyDescent="0.25">
      <c r="A20399" s="107"/>
      <c r="B20399" s="108"/>
    </row>
    <row r="20400" spans="1:2" x14ac:dyDescent="0.25">
      <c r="A20400" s="107"/>
      <c r="B20400" s="108"/>
    </row>
    <row r="20401" spans="1:2" x14ac:dyDescent="0.25">
      <c r="A20401" s="107"/>
      <c r="B20401" s="108"/>
    </row>
    <row r="20402" spans="1:2" x14ac:dyDescent="0.25">
      <c r="A20402" s="107"/>
      <c r="B20402" s="108"/>
    </row>
    <row r="20403" spans="1:2" x14ac:dyDescent="0.25">
      <c r="A20403" s="107"/>
      <c r="B20403" s="108"/>
    </row>
    <row r="20404" spans="1:2" x14ac:dyDescent="0.25">
      <c r="A20404" s="107"/>
      <c r="B20404" s="108"/>
    </row>
    <row r="20405" spans="1:2" x14ac:dyDescent="0.25">
      <c r="A20405" s="107"/>
      <c r="B20405" s="108"/>
    </row>
    <row r="20406" spans="1:2" x14ac:dyDescent="0.25">
      <c r="A20406" s="107"/>
      <c r="B20406" s="108"/>
    </row>
    <row r="20407" spans="1:2" x14ac:dyDescent="0.25">
      <c r="A20407" s="107"/>
      <c r="B20407" s="108"/>
    </row>
    <row r="20408" spans="1:2" x14ac:dyDescent="0.25">
      <c r="A20408" s="107"/>
      <c r="B20408" s="108"/>
    </row>
    <row r="20409" spans="1:2" x14ac:dyDescent="0.25">
      <c r="A20409" s="107"/>
      <c r="B20409" s="108"/>
    </row>
    <row r="20410" spans="1:2" x14ac:dyDescent="0.25">
      <c r="A20410" s="107"/>
      <c r="B20410" s="108"/>
    </row>
    <row r="20411" spans="1:2" x14ac:dyDescent="0.25">
      <c r="A20411" s="107"/>
      <c r="B20411" s="108"/>
    </row>
    <row r="20412" spans="1:2" x14ac:dyDescent="0.25">
      <c r="A20412" s="107"/>
      <c r="B20412" s="108"/>
    </row>
    <row r="20413" spans="1:2" x14ac:dyDescent="0.25">
      <c r="A20413" s="107"/>
      <c r="B20413" s="108"/>
    </row>
    <row r="20414" spans="1:2" x14ac:dyDescent="0.25">
      <c r="A20414" s="107"/>
      <c r="B20414" s="108"/>
    </row>
    <row r="20415" spans="1:2" x14ac:dyDescent="0.25">
      <c r="A20415" s="107"/>
      <c r="B20415" s="108"/>
    </row>
    <row r="20416" spans="1:2" x14ac:dyDescent="0.25">
      <c r="A20416" s="107"/>
      <c r="B20416" s="108"/>
    </row>
    <row r="20417" spans="1:2" x14ac:dyDescent="0.25">
      <c r="A20417" s="107"/>
      <c r="B20417" s="108"/>
    </row>
    <row r="20418" spans="1:2" x14ac:dyDescent="0.25">
      <c r="A20418" s="107"/>
      <c r="B20418" s="108"/>
    </row>
    <row r="20419" spans="1:2" x14ac:dyDescent="0.25">
      <c r="A20419" s="107"/>
      <c r="B20419" s="108"/>
    </row>
    <row r="20420" spans="1:2" x14ac:dyDescent="0.25">
      <c r="A20420" s="107"/>
      <c r="B20420" s="108"/>
    </row>
    <row r="20421" spans="1:2" x14ac:dyDescent="0.25">
      <c r="A20421" s="107"/>
      <c r="B20421" s="108"/>
    </row>
    <row r="20422" spans="1:2" x14ac:dyDescent="0.25">
      <c r="A20422" s="107"/>
      <c r="B20422" s="108"/>
    </row>
    <row r="20423" spans="1:2" x14ac:dyDescent="0.25">
      <c r="A20423" s="107"/>
      <c r="B20423" s="108"/>
    </row>
    <row r="20424" spans="1:2" x14ac:dyDescent="0.25">
      <c r="A20424" s="107"/>
      <c r="B20424" s="108"/>
    </row>
    <row r="20425" spans="1:2" x14ac:dyDescent="0.25">
      <c r="A20425" s="107"/>
      <c r="B20425" s="108"/>
    </row>
    <row r="20426" spans="1:2" x14ac:dyDescent="0.25">
      <c r="A20426" s="107"/>
      <c r="B20426" s="108"/>
    </row>
    <row r="20427" spans="1:2" x14ac:dyDescent="0.25">
      <c r="A20427" s="107"/>
      <c r="B20427" s="108"/>
    </row>
    <row r="20428" spans="1:2" x14ac:dyDescent="0.25">
      <c r="A20428" s="107"/>
      <c r="B20428" s="108"/>
    </row>
    <row r="20429" spans="1:2" x14ac:dyDescent="0.25">
      <c r="A20429" s="107"/>
      <c r="B20429" s="108"/>
    </row>
    <row r="20430" spans="1:2" x14ac:dyDescent="0.25">
      <c r="A20430" s="107"/>
      <c r="B20430" s="108"/>
    </row>
    <row r="20431" spans="1:2" x14ac:dyDescent="0.25">
      <c r="A20431" s="107"/>
      <c r="B20431" s="108"/>
    </row>
    <row r="20432" spans="1:2" x14ac:dyDescent="0.25">
      <c r="A20432" s="107"/>
      <c r="B20432" s="108"/>
    </row>
    <row r="20433" spans="1:2" x14ac:dyDescent="0.25">
      <c r="A20433" s="107"/>
      <c r="B20433" s="108"/>
    </row>
    <row r="20434" spans="1:2" x14ac:dyDescent="0.25">
      <c r="A20434" s="107"/>
      <c r="B20434" s="108"/>
    </row>
    <row r="20435" spans="1:2" x14ac:dyDescent="0.25">
      <c r="A20435" s="107"/>
      <c r="B20435" s="108"/>
    </row>
    <row r="20436" spans="1:2" x14ac:dyDescent="0.25">
      <c r="A20436" s="107"/>
      <c r="B20436" s="108"/>
    </row>
    <row r="20437" spans="1:2" x14ac:dyDescent="0.25">
      <c r="A20437" s="107"/>
      <c r="B20437" s="108"/>
    </row>
    <row r="20438" spans="1:2" x14ac:dyDescent="0.25">
      <c r="A20438" s="107"/>
      <c r="B20438" s="108"/>
    </row>
    <row r="20439" spans="1:2" x14ac:dyDescent="0.25">
      <c r="A20439" s="107"/>
      <c r="B20439" s="108"/>
    </row>
    <row r="20440" spans="1:2" x14ac:dyDescent="0.25">
      <c r="A20440" s="107"/>
      <c r="B20440" s="108"/>
    </row>
    <row r="20441" spans="1:2" x14ac:dyDescent="0.25">
      <c r="A20441" s="107"/>
      <c r="B20441" s="108"/>
    </row>
    <row r="20442" spans="1:2" x14ac:dyDescent="0.25">
      <c r="A20442" s="107"/>
      <c r="B20442" s="108"/>
    </row>
    <row r="20443" spans="1:2" x14ac:dyDescent="0.25">
      <c r="A20443" s="107"/>
      <c r="B20443" s="108"/>
    </row>
    <row r="20444" spans="1:2" x14ac:dyDescent="0.25">
      <c r="A20444" s="107"/>
      <c r="B20444" s="108"/>
    </row>
    <row r="20445" spans="1:2" x14ac:dyDescent="0.25">
      <c r="A20445" s="107"/>
      <c r="B20445" s="108"/>
    </row>
    <row r="20446" spans="1:2" x14ac:dyDescent="0.25">
      <c r="A20446" s="107"/>
      <c r="B20446" s="108"/>
    </row>
    <row r="20447" spans="1:2" x14ac:dyDescent="0.25">
      <c r="A20447" s="107"/>
      <c r="B20447" s="108"/>
    </row>
    <row r="20448" spans="1:2" x14ac:dyDescent="0.25">
      <c r="A20448" s="107"/>
      <c r="B20448" s="108"/>
    </row>
    <row r="20449" spans="1:2" x14ac:dyDescent="0.25">
      <c r="A20449" s="107"/>
      <c r="B20449" s="108"/>
    </row>
    <row r="20450" spans="1:2" x14ac:dyDescent="0.25">
      <c r="A20450" s="107"/>
      <c r="B20450" s="108"/>
    </row>
    <row r="20451" spans="1:2" x14ac:dyDescent="0.25">
      <c r="A20451" s="107"/>
      <c r="B20451" s="108"/>
    </row>
    <row r="20452" spans="1:2" x14ac:dyDescent="0.25">
      <c r="A20452" s="107"/>
      <c r="B20452" s="108"/>
    </row>
    <row r="20453" spans="1:2" x14ac:dyDescent="0.25">
      <c r="A20453" s="107"/>
      <c r="B20453" s="108"/>
    </row>
    <row r="20454" spans="1:2" x14ac:dyDescent="0.25">
      <c r="A20454" s="107"/>
      <c r="B20454" s="108"/>
    </row>
    <row r="20455" spans="1:2" x14ac:dyDescent="0.25">
      <c r="A20455" s="107"/>
      <c r="B20455" s="108"/>
    </row>
    <row r="20456" spans="1:2" x14ac:dyDescent="0.25">
      <c r="A20456" s="107"/>
      <c r="B20456" s="108"/>
    </row>
    <row r="20457" spans="1:2" x14ac:dyDescent="0.25">
      <c r="A20457" s="107"/>
      <c r="B20457" s="108"/>
    </row>
    <row r="20458" spans="1:2" x14ac:dyDescent="0.25">
      <c r="A20458" s="107"/>
      <c r="B20458" s="108"/>
    </row>
    <row r="20459" spans="1:2" x14ac:dyDescent="0.25">
      <c r="A20459" s="107"/>
      <c r="B20459" s="108"/>
    </row>
    <row r="20460" spans="1:2" x14ac:dyDescent="0.25">
      <c r="A20460" s="107"/>
      <c r="B20460" s="108"/>
    </row>
    <row r="20461" spans="1:2" x14ac:dyDescent="0.25">
      <c r="A20461" s="107"/>
      <c r="B20461" s="108"/>
    </row>
    <row r="20462" spans="1:2" x14ac:dyDescent="0.25">
      <c r="A20462" s="107"/>
      <c r="B20462" s="108"/>
    </row>
    <row r="20463" spans="1:2" x14ac:dyDescent="0.25">
      <c r="A20463" s="107"/>
      <c r="B20463" s="108"/>
    </row>
    <row r="20464" spans="1:2" x14ac:dyDescent="0.25">
      <c r="A20464" s="107"/>
      <c r="B20464" s="108"/>
    </row>
    <row r="20465" spans="1:2" x14ac:dyDescent="0.25">
      <c r="A20465" s="107"/>
      <c r="B20465" s="108"/>
    </row>
    <row r="20466" spans="1:2" x14ac:dyDescent="0.25">
      <c r="A20466" s="107"/>
      <c r="B20466" s="108"/>
    </row>
    <row r="20467" spans="1:2" x14ac:dyDescent="0.25">
      <c r="A20467" s="107"/>
      <c r="B20467" s="108"/>
    </row>
    <row r="20468" spans="1:2" x14ac:dyDescent="0.25">
      <c r="A20468" s="107"/>
      <c r="B20468" s="108"/>
    </row>
    <row r="20469" spans="1:2" x14ac:dyDescent="0.25">
      <c r="A20469" s="107"/>
      <c r="B20469" s="108"/>
    </row>
    <row r="20470" spans="1:2" x14ac:dyDescent="0.25">
      <c r="A20470" s="107"/>
      <c r="B20470" s="108"/>
    </row>
    <row r="20471" spans="1:2" x14ac:dyDescent="0.25">
      <c r="A20471" s="107"/>
      <c r="B20471" s="108"/>
    </row>
    <row r="20472" spans="1:2" x14ac:dyDescent="0.25">
      <c r="A20472" s="107"/>
      <c r="B20472" s="108"/>
    </row>
    <row r="20473" spans="1:2" x14ac:dyDescent="0.25">
      <c r="A20473" s="107"/>
      <c r="B20473" s="108"/>
    </row>
    <row r="20474" spans="1:2" x14ac:dyDescent="0.25">
      <c r="A20474" s="107"/>
      <c r="B20474" s="108"/>
    </row>
    <row r="20475" spans="1:2" x14ac:dyDescent="0.25">
      <c r="A20475" s="107"/>
      <c r="B20475" s="108"/>
    </row>
    <row r="20476" spans="1:2" x14ac:dyDescent="0.25">
      <c r="A20476" s="107"/>
      <c r="B20476" s="108"/>
    </row>
    <row r="20477" spans="1:2" x14ac:dyDescent="0.25">
      <c r="A20477" s="107"/>
      <c r="B20477" s="108"/>
    </row>
    <row r="20478" spans="1:2" x14ac:dyDescent="0.25">
      <c r="A20478" s="107"/>
      <c r="B20478" s="108"/>
    </row>
    <row r="20479" spans="1:2" x14ac:dyDescent="0.25">
      <c r="A20479" s="107"/>
      <c r="B20479" s="108"/>
    </row>
    <row r="20480" spans="1:2" x14ac:dyDescent="0.25">
      <c r="A20480" s="107"/>
      <c r="B20480" s="108"/>
    </row>
    <row r="20481" spans="1:2" x14ac:dyDescent="0.25">
      <c r="A20481" s="107"/>
      <c r="B20481" s="108"/>
    </row>
    <row r="20482" spans="1:2" x14ac:dyDescent="0.25">
      <c r="A20482" s="107"/>
      <c r="B20482" s="108"/>
    </row>
    <row r="20483" spans="1:2" x14ac:dyDescent="0.25">
      <c r="A20483" s="107"/>
      <c r="B20483" s="108"/>
    </row>
    <row r="20484" spans="1:2" x14ac:dyDescent="0.25">
      <c r="A20484" s="107"/>
      <c r="B20484" s="108"/>
    </row>
    <row r="20485" spans="1:2" x14ac:dyDescent="0.25">
      <c r="A20485" s="107"/>
      <c r="B20485" s="108"/>
    </row>
    <row r="20486" spans="1:2" x14ac:dyDescent="0.25">
      <c r="A20486" s="107"/>
      <c r="B20486" s="108"/>
    </row>
    <row r="20487" spans="1:2" x14ac:dyDescent="0.25">
      <c r="A20487" s="107"/>
      <c r="B20487" s="108"/>
    </row>
    <row r="20488" spans="1:2" x14ac:dyDescent="0.25">
      <c r="A20488" s="107"/>
      <c r="B20488" s="108"/>
    </row>
    <row r="20489" spans="1:2" x14ac:dyDescent="0.25">
      <c r="A20489" s="107"/>
      <c r="B20489" s="108"/>
    </row>
    <row r="20490" spans="1:2" x14ac:dyDescent="0.25">
      <c r="A20490" s="107"/>
      <c r="B20490" s="108"/>
    </row>
    <row r="20491" spans="1:2" x14ac:dyDescent="0.25">
      <c r="A20491" s="107"/>
      <c r="B20491" s="108"/>
    </row>
    <row r="20492" spans="1:2" x14ac:dyDescent="0.25">
      <c r="A20492" s="107"/>
      <c r="B20492" s="108"/>
    </row>
    <row r="20493" spans="1:2" x14ac:dyDescent="0.25">
      <c r="A20493" s="107"/>
      <c r="B20493" s="108"/>
    </row>
    <row r="20494" spans="1:2" x14ac:dyDescent="0.25">
      <c r="A20494" s="107"/>
      <c r="B20494" s="108"/>
    </row>
    <row r="20495" spans="1:2" x14ac:dyDescent="0.25">
      <c r="A20495" s="107"/>
      <c r="B20495" s="108"/>
    </row>
    <row r="20496" spans="1:2" x14ac:dyDescent="0.25">
      <c r="A20496" s="107"/>
      <c r="B20496" s="108"/>
    </row>
    <row r="20497" spans="1:2" x14ac:dyDescent="0.25">
      <c r="A20497" s="107"/>
      <c r="B20497" s="108"/>
    </row>
    <row r="20498" spans="1:2" x14ac:dyDescent="0.25">
      <c r="A20498" s="107"/>
      <c r="B20498" s="108"/>
    </row>
    <row r="20499" spans="1:2" x14ac:dyDescent="0.25">
      <c r="A20499" s="107"/>
      <c r="B20499" s="108"/>
    </row>
    <row r="20500" spans="1:2" x14ac:dyDescent="0.25">
      <c r="A20500" s="107"/>
      <c r="B20500" s="108"/>
    </row>
    <row r="20501" spans="1:2" x14ac:dyDescent="0.25">
      <c r="A20501" s="107"/>
      <c r="B20501" s="108"/>
    </row>
    <row r="20502" spans="1:2" x14ac:dyDescent="0.25">
      <c r="A20502" s="107"/>
      <c r="B20502" s="108"/>
    </row>
    <row r="20503" spans="1:2" x14ac:dyDescent="0.25">
      <c r="A20503" s="107"/>
      <c r="B20503" s="108"/>
    </row>
    <row r="20504" spans="1:2" x14ac:dyDescent="0.25">
      <c r="A20504" s="107"/>
      <c r="B20504" s="108"/>
    </row>
    <row r="20505" spans="1:2" x14ac:dyDescent="0.25">
      <c r="A20505" s="107"/>
      <c r="B20505" s="108"/>
    </row>
    <row r="20506" spans="1:2" x14ac:dyDescent="0.25">
      <c r="A20506" s="107"/>
      <c r="B20506" s="108"/>
    </row>
    <row r="20507" spans="1:2" x14ac:dyDescent="0.25">
      <c r="A20507" s="107"/>
      <c r="B20507" s="108"/>
    </row>
    <row r="20508" spans="1:2" x14ac:dyDescent="0.25">
      <c r="A20508" s="107"/>
      <c r="B20508" s="108"/>
    </row>
    <row r="20509" spans="1:2" x14ac:dyDescent="0.25">
      <c r="A20509" s="107"/>
      <c r="B20509" s="108"/>
    </row>
    <row r="20510" spans="1:2" x14ac:dyDescent="0.25">
      <c r="A20510" s="107"/>
      <c r="B20510" s="108"/>
    </row>
    <row r="20511" spans="1:2" x14ac:dyDescent="0.25">
      <c r="A20511" s="107"/>
      <c r="B20511" s="108"/>
    </row>
    <row r="20512" spans="1:2" x14ac:dyDescent="0.25">
      <c r="A20512" s="107"/>
      <c r="B20512" s="108"/>
    </row>
    <row r="20513" spans="1:2" x14ac:dyDescent="0.25">
      <c r="A20513" s="107"/>
      <c r="B20513" s="108"/>
    </row>
    <row r="20514" spans="1:2" x14ac:dyDescent="0.25">
      <c r="A20514" s="107"/>
      <c r="B20514" s="108"/>
    </row>
    <row r="20515" spans="1:2" x14ac:dyDescent="0.25">
      <c r="A20515" s="107"/>
      <c r="B20515" s="108"/>
    </row>
    <row r="20516" spans="1:2" x14ac:dyDescent="0.25">
      <c r="A20516" s="107"/>
      <c r="B20516" s="108"/>
    </row>
    <row r="20517" spans="1:2" x14ac:dyDescent="0.25">
      <c r="A20517" s="107"/>
      <c r="B20517" s="108"/>
    </row>
    <row r="20518" spans="1:2" x14ac:dyDescent="0.25">
      <c r="A20518" s="107"/>
      <c r="B20518" s="108"/>
    </row>
    <row r="20519" spans="1:2" x14ac:dyDescent="0.25">
      <c r="A20519" s="107"/>
      <c r="B20519" s="108"/>
    </row>
    <row r="20520" spans="1:2" x14ac:dyDescent="0.25">
      <c r="A20520" s="107"/>
      <c r="B20520" s="108"/>
    </row>
    <row r="20521" spans="1:2" x14ac:dyDescent="0.25">
      <c r="A20521" s="107"/>
      <c r="B20521" s="108"/>
    </row>
    <row r="20522" spans="1:2" x14ac:dyDescent="0.25">
      <c r="A20522" s="107"/>
      <c r="B20522" s="108"/>
    </row>
    <row r="20523" spans="1:2" x14ac:dyDescent="0.25">
      <c r="A20523" s="107"/>
      <c r="B20523" s="108"/>
    </row>
    <row r="20524" spans="1:2" x14ac:dyDescent="0.25">
      <c r="A20524" s="107"/>
      <c r="B20524" s="108"/>
    </row>
    <row r="20525" spans="1:2" x14ac:dyDescent="0.25">
      <c r="A20525" s="107"/>
      <c r="B20525" s="108"/>
    </row>
    <row r="20526" spans="1:2" x14ac:dyDescent="0.25">
      <c r="A20526" s="107"/>
      <c r="B20526" s="108"/>
    </row>
    <row r="20527" spans="1:2" x14ac:dyDescent="0.25">
      <c r="A20527" s="107"/>
      <c r="B20527" s="108"/>
    </row>
    <row r="20528" spans="1:2" x14ac:dyDescent="0.25">
      <c r="A20528" s="107"/>
      <c r="B20528" s="108"/>
    </row>
    <row r="20529" spans="1:2" x14ac:dyDescent="0.25">
      <c r="A20529" s="107"/>
      <c r="B20529" s="108"/>
    </row>
    <row r="20530" spans="1:2" x14ac:dyDescent="0.25">
      <c r="A20530" s="107"/>
      <c r="B20530" s="108"/>
    </row>
    <row r="20531" spans="1:2" x14ac:dyDescent="0.25">
      <c r="A20531" s="107"/>
      <c r="B20531" s="108"/>
    </row>
    <row r="20532" spans="1:2" x14ac:dyDescent="0.25">
      <c r="A20532" s="107"/>
      <c r="B20532" s="108"/>
    </row>
    <row r="20533" spans="1:2" x14ac:dyDescent="0.25">
      <c r="A20533" s="107"/>
      <c r="B20533" s="108"/>
    </row>
    <row r="20534" spans="1:2" x14ac:dyDescent="0.25">
      <c r="A20534" s="107"/>
      <c r="B20534" s="108"/>
    </row>
    <row r="20535" spans="1:2" x14ac:dyDescent="0.25">
      <c r="A20535" s="107"/>
      <c r="B20535" s="108"/>
    </row>
    <row r="20536" spans="1:2" x14ac:dyDescent="0.25">
      <c r="A20536" s="107"/>
      <c r="B20536" s="108"/>
    </row>
    <row r="20537" spans="1:2" x14ac:dyDescent="0.25">
      <c r="A20537" s="107"/>
      <c r="B20537" s="108"/>
    </row>
    <row r="20538" spans="1:2" x14ac:dyDescent="0.25">
      <c r="A20538" s="107"/>
      <c r="B20538" s="108"/>
    </row>
    <row r="20539" spans="1:2" x14ac:dyDescent="0.25">
      <c r="A20539" s="107"/>
      <c r="B20539" s="108"/>
    </row>
    <row r="20540" spans="1:2" x14ac:dyDescent="0.25">
      <c r="A20540" s="107"/>
      <c r="B20540" s="108"/>
    </row>
    <row r="20541" spans="1:2" x14ac:dyDescent="0.25">
      <c r="A20541" s="107"/>
      <c r="B20541" s="108"/>
    </row>
    <row r="20542" spans="1:2" x14ac:dyDescent="0.25">
      <c r="A20542" s="107"/>
      <c r="B20542" s="108"/>
    </row>
    <row r="20543" spans="1:2" x14ac:dyDescent="0.25">
      <c r="A20543" s="107"/>
      <c r="B20543" s="108"/>
    </row>
    <row r="20544" spans="1:2" x14ac:dyDescent="0.25">
      <c r="A20544" s="107"/>
      <c r="B20544" s="108"/>
    </row>
    <row r="20545" spans="1:2" x14ac:dyDescent="0.25">
      <c r="A20545" s="107"/>
      <c r="B20545" s="108"/>
    </row>
    <row r="20546" spans="1:2" x14ac:dyDescent="0.25">
      <c r="A20546" s="107"/>
      <c r="B20546" s="108"/>
    </row>
    <row r="20547" spans="1:2" x14ac:dyDescent="0.25">
      <c r="A20547" s="107"/>
      <c r="B20547" s="108"/>
    </row>
    <row r="20548" spans="1:2" x14ac:dyDescent="0.25">
      <c r="A20548" s="107"/>
      <c r="B20548" s="108"/>
    </row>
    <row r="20549" spans="1:2" x14ac:dyDescent="0.25">
      <c r="A20549" s="107"/>
      <c r="B20549" s="108"/>
    </row>
    <row r="20550" spans="1:2" x14ac:dyDescent="0.25">
      <c r="A20550" s="107"/>
      <c r="B20550" s="108"/>
    </row>
    <row r="20551" spans="1:2" x14ac:dyDescent="0.25">
      <c r="A20551" s="107"/>
      <c r="B20551" s="108"/>
    </row>
    <row r="20552" spans="1:2" x14ac:dyDescent="0.25">
      <c r="A20552" s="107"/>
      <c r="B20552" s="108"/>
    </row>
    <row r="20553" spans="1:2" x14ac:dyDescent="0.25">
      <c r="A20553" s="107"/>
      <c r="B20553" s="108"/>
    </row>
    <row r="20554" spans="1:2" x14ac:dyDescent="0.25">
      <c r="A20554" s="107"/>
      <c r="B20554" s="108"/>
    </row>
    <row r="20555" spans="1:2" x14ac:dyDescent="0.25">
      <c r="A20555" s="107"/>
      <c r="B20555" s="108"/>
    </row>
    <row r="20556" spans="1:2" x14ac:dyDescent="0.25">
      <c r="A20556" s="107"/>
      <c r="B20556" s="108"/>
    </row>
    <row r="20557" spans="1:2" x14ac:dyDescent="0.25">
      <c r="A20557" s="107"/>
      <c r="B20557" s="108"/>
    </row>
    <row r="20558" spans="1:2" x14ac:dyDescent="0.25">
      <c r="A20558" s="107"/>
      <c r="B20558" s="108"/>
    </row>
    <row r="20559" spans="1:2" x14ac:dyDescent="0.25">
      <c r="A20559" s="107"/>
      <c r="B20559" s="108"/>
    </row>
    <row r="20560" spans="1:2" x14ac:dyDescent="0.25">
      <c r="A20560" s="107"/>
      <c r="B20560" s="108"/>
    </row>
    <row r="20561" spans="1:2" x14ac:dyDescent="0.25">
      <c r="A20561" s="107"/>
      <c r="B20561" s="108"/>
    </row>
    <row r="20562" spans="1:2" x14ac:dyDescent="0.25">
      <c r="A20562" s="107"/>
      <c r="B20562" s="108"/>
    </row>
    <row r="20563" spans="1:2" x14ac:dyDescent="0.25">
      <c r="A20563" s="107"/>
      <c r="B20563" s="108"/>
    </row>
    <row r="20564" spans="1:2" x14ac:dyDescent="0.25">
      <c r="A20564" s="107"/>
      <c r="B20564" s="108"/>
    </row>
    <row r="20565" spans="1:2" x14ac:dyDescent="0.25">
      <c r="A20565" s="107"/>
      <c r="B20565" s="108"/>
    </row>
    <row r="20566" spans="1:2" x14ac:dyDescent="0.25">
      <c r="A20566" s="107"/>
      <c r="B20566" s="108"/>
    </row>
    <row r="20567" spans="1:2" x14ac:dyDescent="0.25">
      <c r="A20567" s="107"/>
      <c r="B20567" s="108"/>
    </row>
    <row r="20568" spans="1:2" x14ac:dyDescent="0.25">
      <c r="A20568" s="107"/>
      <c r="B20568" s="108"/>
    </row>
    <row r="20569" spans="1:2" x14ac:dyDescent="0.25">
      <c r="A20569" s="107"/>
      <c r="B20569" s="108"/>
    </row>
    <row r="20570" spans="1:2" x14ac:dyDescent="0.25">
      <c r="A20570" s="107"/>
      <c r="B20570" s="108"/>
    </row>
    <row r="20571" spans="1:2" x14ac:dyDescent="0.25">
      <c r="A20571" s="107"/>
      <c r="B20571" s="108"/>
    </row>
    <row r="20572" spans="1:2" x14ac:dyDescent="0.25">
      <c r="A20572" s="107"/>
      <c r="B20572" s="108"/>
    </row>
    <row r="20573" spans="1:2" x14ac:dyDescent="0.25">
      <c r="A20573" s="107"/>
      <c r="B20573" s="108"/>
    </row>
    <row r="20574" spans="1:2" x14ac:dyDescent="0.25">
      <c r="A20574" s="107"/>
      <c r="B20574" s="108"/>
    </row>
    <row r="20575" spans="1:2" x14ac:dyDescent="0.25">
      <c r="A20575" s="107"/>
      <c r="B20575" s="108"/>
    </row>
    <row r="20576" spans="1:2" x14ac:dyDescent="0.25">
      <c r="A20576" s="107"/>
      <c r="B20576" s="108"/>
    </row>
    <row r="20577" spans="1:2" x14ac:dyDescent="0.25">
      <c r="A20577" s="107"/>
      <c r="B20577" s="108"/>
    </row>
    <row r="20578" spans="1:2" x14ac:dyDescent="0.25">
      <c r="A20578" s="107"/>
      <c r="B20578" s="108"/>
    </row>
    <row r="20579" spans="1:2" x14ac:dyDescent="0.25">
      <c r="A20579" s="107"/>
      <c r="B20579" s="108"/>
    </row>
    <row r="20580" spans="1:2" x14ac:dyDescent="0.25">
      <c r="A20580" s="107"/>
      <c r="B20580" s="108"/>
    </row>
    <row r="20581" spans="1:2" x14ac:dyDescent="0.25">
      <c r="A20581" s="107"/>
      <c r="B20581" s="108"/>
    </row>
    <row r="20582" spans="1:2" x14ac:dyDescent="0.25">
      <c r="A20582" s="107"/>
      <c r="B20582" s="108"/>
    </row>
    <row r="20583" spans="1:2" x14ac:dyDescent="0.25">
      <c r="A20583" s="107"/>
      <c r="B20583" s="108"/>
    </row>
    <row r="20584" spans="1:2" x14ac:dyDescent="0.25">
      <c r="A20584" s="107"/>
      <c r="B20584" s="108"/>
    </row>
    <row r="20585" spans="1:2" x14ac:dyDescent="0.25">
      <c r="A20585" s="107"/>
      <c r="B20585" s="108"/>
    </row>
    <row r="20586" spans="1:2" x14ac:dyDescent="0.25">
      <c r="A20586" s="107"/>
      <c r="B20586" s="108"/>
    </row>
    <row r="20587" spans="1:2" x14ac:dyDescent="0.25">
      <c r="A20587" s="107"/>
      <c r="B20587" s="108"/>
    </row>
    <row r="20588" spans="1:2" x14ac:dyDescent="0.25">
      <c r="A20588" s="107"/>
      <c r="B20588" s="108"/>
    </row>
    <row r="20589" spans="1:2" x14ac:dyDescent="0.25">
      <c r="A20589" s="107"/>
      <c r="B20589" s="108"/>
    </row>
    <row r="20590" spans="1:2" x14ac:dyDescent="0.25">
      <c r="A20590" s="107"/>
      <c r="B20590" s="108"/>
    </row>
    <row r="20591" spans="1:2" x14ac:dyDescent="0.25">
      <c r="A20591" s="107"/>
      <c r="B20591" s="108"/>
    </row>
    <row r="20592" spans="1:2" x14ac:dyDescent="0.25">
      <c r="A20592" s="107"/>
      <c r="B20592" s="108"/>
    </row>
    <row r="20593" spans="1:2" x14ac:dyDescent="0.25">
      <c r="A20593" s="107"/>
      <c r="B20593" s="108"/>
    </row>
    <row r="20594" spans="1:2" x14ac:dyDescent="0.25">
      <c r="A20594" s="107"/>
      <c r="B20594" s="108"/>
    </row>
    <row r="20595" spans="1:2" x14ac:dyDescent="0.25">
      <c r="A20595" s="107"/>
      <c r="B20595" s="108"/>
    </row>
    <row r="20596" spans="1:2" x14ac:dyDescent="0.25">
      <c r="A20596" s="107"/>
      <c r="B20596" s="108"/>
    </row>
    <row r="20597" spans="1:2" x14ac:dyDescent="0.25">
      <c r="A20597" s="107"/>
      <c r="B20597" s="108"/>
    </row>
    <row r="20598" spans="1:2" x14ac:dyDescent="0.25">
      <c r="A20598" s="107"/>
      <c r="B20598" s="108"/>
    </row>
    <row r="20599" spans="1:2" x14ac:dyDescent="0.25">
      <c r="A20599" s="107"/>
      <c r="B20599" s="108"/>
    </row>
    <row r="20600" spans="1:2" x14ac:dyDescent="0.25">
      <c r="A20600" s="107"/>
      <c r="B20600" s="108"/>
    </row>
    <row r="20601" spans="1:2" x14ac:dyDescent="0.25">
      <c r="A20601" s="107"/>
      <c r="B20601" s="108"/>
    </row>
    <row r="20602" spans="1:2" x14ac:dyDescent="0.25">
      <c r="A20602" s="107"/>
      <c r="B20602" s="108"/>
    </row>
    <row r="20603" spans="1:2" x14ac:dyDescent="0.25">
      <c r="A20603" s="107"/>
      <c r="B20603" s="108"/>
    </row>
    <row r="20604" spans="1:2" x14ac:dyDescent="0.25">
      <c r="A20604" s="107"/>
      <c r="B20604" s="108"/>
    </row>
    <row r="20605" spans="1:2" x14ac:dyDescent="0.25">
      <c r="A20605" s="107"/>
      <c r="B20605" s="108"/>
    </row>
    <row r="20606" spans="1:2" x14ac:dyDescent="0.25">
      <c r="A20606" s="107"/>
      <c r="B20606" s="108"/>
    </row>
    <row r="20607" spans="1:2" x14ac:dyDescent="0.25">
      <c r="A20607" s="107"/>
      <c r="B20607" s="108"/>
    </row>
    <row r="20608" spans="1:2" x14ac:dyDescent="0.25">
      <c r="A20608" s="107"/>
      <c r="B20608" s="108"/>
    </row>
    <row r="20609" spans="1:2" x14ac:dyDescent="0.25">
      <c r="A20609" s="107"/>
      <c r="B20609" s="108"/>
    </row>
    <row r="20610" spans="1:2" x14ac:dyDescent="0.25">
      <c r="A20610" s="107"/>
      <c r="B20610" s="108"/>
    </row>
    <row r="20611" spans="1:2" x14ac:dyDescent="0.25">
      <c r="A20611" s="107"/>
      <c r="B20611" s="108"/>
    </row>
    <row r="20612" spans="1:2" x14ac:dyDescent="0.25">
      <c r="A20612" s="107"/>
      <c r="B20612" s="108"/>
    </row>
    <row r="20613" spans="1:2" x14ac:dyDescent="0.25">
      <c r="A20613" s="107"/>
      <c r="B20613" s="108"/>
    </row>
    <row r="20614" spans="1:2" x14ac:dyDescent="0.25">
      <c r="A20614" s="107"/>
      <c r="B20614" s="108"/>
    </row>
    <row r="20615" spans="1:2" x14ac:dyDescent="0.25">
      <c r="A20615" s="107"/>
      <c r="B20615" s="108"/>
    </row>
    <row r="20616" spans="1:2" x14ac:dyDescent="0.25">
      <c r="A20616" s="107"/>
      <c r="B20616" s="108"/>
    </row>
    <row r="20617" spans="1:2" x14ac:dyDescent="0.25">
      <c r="A20617" s="107"/>
      <c r="B20617" s="108"/>
    </row>
    <row r="20618" spans="1:2" x14ac:dyDescent="0.25">
      <c r="A20618" s="107"/>
      <c r="B20618" s="108"/>
    </row>
    <row r="20619" spans="1:2" x14ac:dyDescent="0.25">
      <c r="A20619" s="107"/>
      <c r="B20619" s="108"/>
    </row>
    <row r="20620" spans="1:2" x14ac:dyDescent="0.25">
      <c r="A20620" s="107"/>
      <c r="B20620" s="108"/>
    </row>
    <row r="20621" spans="1:2" x14ac:dyDescent="0.25">
      <c r="A20621" s="107"/>
      <c r="B20621" s="108"/>
    </row>
    <row r="20622" spans="1:2" x14ac:dyDescent="0.25">
      <c r="A20622" s="107"/>
      <c r="B20622" s="108"/>
    </row>
    <row r="20623" spans="1:2" x14ac:dyDescent="0.25">
      <c r="A20623" s="107"/>
      <c r="B20623" s="108"/>
    </row>
    <row r="20624" spans="1:2" x14ac:dyDescent="0.25">
      <c r="A20624" s="107"/>
      <c r="B20624" s="108"/>
    </row>
    <row r="20625" spans="1:2" x14ac:dyDescent="0.25">
      <c r="A20625" s="107"/>
      <c r="B20625" s="108"/>
    </row>
    <row r="20626" spans="1:2" x14ac:dyDescent="0.25">
      <c r="A20626" s="107"/>
      <c r="B20626" s="108"/>
    </row>
    <row r="20627" spans="1:2" x14ac:dyDescent="0.25">
      <c r="A20627" s="107"/>
      <c r="B20627" s="108"/>
    </row>
    <row r="20628" spans="1:2" x14ac:dyDescent="0.25">
      <c r="A20628" s="107"/>
      <c r="B20628" s="108"/>
    </row>
    <row r="20629" spans="1:2" x14ac:dyDescent="0.25">
      <c r="A20629" s="107"/>
      <c r="B20629" s="108"/>
    </row>
    <row r="20630" spans="1:2" x14ac:dyDescent="0.25">
      <c r="A20630" s="107"/>
      <c r="B20630" s="108"/>
    </row>
    <row r="20631" spans="1:2" x14ac:dyDescent="0.25">
      <c r="A20631" s="107"/>
      <c r="B20631" s="108"/>
    </row>
    <row r="20632" spans="1:2" x14ac:dyDescent="0.25">
      <c r="A20632" s="107"/>
      <c r="B20632" s="108"/>
    </row>
    <row r="20633" spans="1:2" x14ac:dyDescent="0.25">
      <c r="A20633" s="107"/>
      <c r="B20633" s="108"/>
    </row>
    <row r="20634" spans="1:2" x14ac:dyDescent="0.25">
      <c r="A20634" s="107"/>
      <c r="B20634" s="108"/>
    </row>
    <row r="20635" spans="1:2" x14ac:dyDescent="0.25">
      <c r="A20635" s="107"/>
      <c r="B20635" s="108"/>
    </row>
    <row r="20636" spans="1:2" x14ac:dyDescent="0.25">
      <c r="A20636" s="107"/>
      <c r="B20636" s="108"/>
    </row>
    <row r="20637" spans="1:2" x14ac:dyDescent="0.25">
      <c r="A20637" s="107"/>
      <c r="B20637" s="108"/>
    </row>
    <row r="20638" spans="1:2" x14ac:dyDescent="0.25">
      <c r="A20638" s="107"/>
      <c r="B20638" s="108"/>
    </row>
    <row r="20639" spans="1:2" x14ac:dyDescent="0.25">
      <c r="A20639" s="107"/>
      <c r="B20639" s="108"/>
    </row>
    <row r="20640" spans="1:2" x14ac:dyDescent="0.25">
      <c r="A20640" s="107"/>
      <c r="B20640" s="108"/>
    </row>
    <row r="20641" spans="1:2" x14ac:dyDescent="0.25">
      <c r="A20641" s="107"/>
      <c r="B20641" s="108"/>
    </row>
    <row r="20642" spans="1:2" x14ac:dyDescent="0.25">
      <c r="A20642" s="107"/>
      <c r="B20642" s="108"/>
    </row>
    <row r="20643" spans="1:2" x14ac:dyDescent="0.25">
      <c r="A20643" s="107"/>
      <c r="B20643" s="108"/>
    </row>
    <row r="20644" spans="1:2" x14ac:dyDescent="0.25">
      <c r="A20644" s="107"/>
      <c r="B20644" s="108"/>
    </row>
    <row r="20645" spans="1:2" x14ac:dyDescent="0.25">
      <c r="A20645" s="107"/>
      <c r="B20645" s="108"/>
    </row>
    <row r="20646" spans="1:2" x14ac:dyDescent="0.25">
      <c r="A20646" s="107"/>
      <c r="B20646" s="108"/>
    </row>
    <row r="20647" spans="1:2" x14ac:dyDescent="0.25">
      <c r="A20647" s="107"/>
      <c r="B20647" s="108"/>
    </row>
    <row r="20648" spans="1:2" x14ac:dyDescent="0.25">
      <c r="A20648" s="107"/>
      <c r="B20648" s="108"/>
    </row>
    <row r="20649" spans="1:2" x14ac:dyDescent="0.25">
      <c r="A20649" s="107"/>
      <c r="B20649" s="108"/>
    </row>
    <row r="20650" spans="1:2" x14ac:dyDescent="0.25">
      <c r="A20650" s="107"/>
      <c r="B20650" s="108"/>
    </row>
    <row r="20651" spans="1:2" x14ac:dyDescent="0.25">
      <c r="A20651" s="107"/>
      <c r="B20651" s="108"/>
    </row>
    <row r="20652" spans="1:2" x14ac:dyDescent="0.25">
      <c r="A20652" s="107"/>
      <c r="B20652" s="108"/>
    </row>
    <row r="20653" spans="1:2" x14ac:dyDescent="0.25">
      <c r="A20653" s="107"/>
      <c r="B20653" s="108"/>
    </row>
    <row r="20654" spans="1:2" x14ac:dyDescent="0.25">
      <c r="A20654" s="107"/>
      <c r="B20654" s="108"/>
    </row>
    <row r="20655" spans="1:2" x14ac:dyDescent="0.25">
      <c r="A20655" s="107"/>
      <c r="B20655" s="108"/>
    </row>
    <row r="20656" spans="1:2" x14ac:dyDescent="0.25">
      <c r="A20656" s="107"/>
      <c r="B20656" s="108"/>
    </row>
    <row r="20657" spans="1:2" x14ac:dyDescent="0.25">
      <c r="A20657" s="107"/>
      <c r="B20657" s="108"/>
    </row>
    <row r="20658" spans="1:2" x14ac:dyDescent="0.25">
      <c r="A20658" s="107"/>
      <c r="B20658" s="108"/>
    </row>
    <row r="20659" spans="1:2" x14ac:dyDescent="0.25">
      <c r="A20659" s="107"/>
      <c r="B20659" s="108"/>
    </row>
    <row r="20660" spans="1:2" x14ac:dyDescent="0.25">
      <c r="A20660" s="107"/>
      <c r="B20660" s="108"/>
    </row>
    <row r="20661" spans="1:2" x14ac:dyDescent="0.25">
      <c r="A20661" s="107"/>
      <c r="B20661" s="108"/>
    </row>
    <row r="20662" spans="1:2" x14ac:dyDescent="0.25">
      <c r="A20662" s="107"/>
      <c r="B20662" s="108"/>
    </row>
    <row r="20663" spans="1:2" x14ac:dyDescent="0.25">
      <c r="A20663" s="107"/>
      <c r="B20663" s="108"/>
    </row>
    <row r="20664" spans="1:2" x14ac:dyDescent="0.25">
      <c r="A20664" s="107"/>
      <c r="B20664" s="108"/>
    </row>
    <row r="20665" spans="1:2" x14ac:dyDescent="0.25">
      <c r="A20665" s="107"/>
      <c r="B20665" s="108"/>
    </row>
    <row r="20666" spans="1:2" x14ac:dyDescent="0.25">
      <c r="A20666" s="107"/>
      <c r="B20666" s="108"/>
    </row>
    <row r="20667" spans="1:2" x14ac:dyDescent="0.25">
      <c r="A20667" s="107"/>
      <c r="B20667" s="108"/>
    </row>
    <row r="20668" spans="1:2" x14ac:dyDescent="0.25">
      <c r="A20668" s="107"/>
      <c r="B20668" s="108"/>
    </row>
    <row r="20669" spans="1:2" x14ac:dyDescent="0.25">
      <c r="A20669" s="107"/>
      <c r="B20669" s="108"/>
    </row>
    <row r="20670" spans="1:2" x14ac:dyDescent="0.25">
      <c r="A20670" s="107"/>
      <c r="B20670" s="108"/>
    </row>
    <row r="20671" spans="1:2" x14ac:dyDescent="0.25">
      <c r="A20671" s="107"/>
      <c r="B20671" s="108"/>
    </row>
    <row r="20672" spans="1:2" x14ac:dyDescent="0.25">
      <c r="A20672" s="107"/>
      <c r="B20672" s="108"/>
    </row>
    <row r="20673" spans="1:2" x14ac:dyDescent="0.25">
      <c r="A20673" s="107"/>
      <c r="B20673" s="108"/>
    </row>
    <row r="20674" spans="1:2" x14ac:dyDescent="0.25">
      <c r="A20674" s="107"/>
      <c r="B20674" s="108"/>
    </row>
    <row r="20675" spans="1:2" x14ac:dyDescent="0.25">
      <c r="A20675" s="107"/>
      <c r="B20675" s="108"/>
    </row>
    <row r="20676" spans="1:2" x14ac:dyDescent="0.25">
      <c r="A20676" s="107"/>
      <c r="B20676" s="108"/>
    </row>
    <row r="20677" spans="1:2" x14ac:dyDescent="0.25">
      <c r="A20677" s="107"/>
      <c r="B20677" s="108"/>
    </row>
    <row r="20678" spans="1:2" x14ac:dyDescent="0.25">
      <c r="A20678" s="107"/>
      <c r="B20678" s="108"/>
    </row>
    <row r="20679" spans="1:2" x14ac:dyDescent="0.25">
      <c r="A20679" s="107"/>
      <c r="B20679" s="108"/>
    </row>
    <row r="20680" spans="1:2" x14ac:dyDescent="0.25">
      <c r="A20680" s="107"/>
      <c r="B20680" s="108"/>
    </row>
    <row r="20681" spans="1:2" x14ac:dyDescent="0.25">
      <c r="A20681" s="107"/>
      <c r="B20681" s="108"/>
    </row>
    <row r="20682" spans="1:2" x14ac:dyDescent="0.25">
      <c r="A20682" s="107"/>
      <c r="B20682" s="108"/>
    </row>
    <row r="20683" spans="1:2" x14ac:dyDescent="0.25">
      <c r="A20683" s="107"/>
      <c r="B20683" s="108"/>
    </row>
    <row r="20684" spans="1:2" x14ac:dyDescent="0.25">
      <c r="A20684" s="107"/>
      <c r="B20684" s="108"/>
    </row>
    <row r="20685" spans="1:2" x14ac:dyDescent="0.25">
      <c r="A20685" s="107"/>
      <c r="B20685" s="108"/>
    </row>
    <row r="20686" spans="1:2" x14ac:dyDescent="0.25">
      <c r="A20686" s="107"/>
      <c r="B20686" s="108"/>
    </row>
    <row r="20687" spans="1:2" x14ac:dyDescent="0.25">
      <c r="A20687" s="107"/>
      <c r="B20687" s="108"/>
    </row>
    <row r="20688" spans="1:2" x14ac:dyDescent="0.25">
      <c r="A20688" s="107"/>
      <c r="B20688" s="108"/>
    </row>
    <row r="20689" spans="1:2" x14ac:dyDescent="0.25">
      <c r="A20689" s="107"/>
      <c r="B20689" s="108"/>
    </row>
    <row r="20690" spans="1:2" x14ac:dyDescent="0.25">
      <c r="A20690" s="107"/>
      <c r="B20690" s="108"/>
    </row>
    <row r="20691" spans="1:2" x14ac:dyDescent="0.25">
      <c r="A20691" s="107"/>
      <c r="B20691" s="108"/>
    </row>
    <row r="20692" spans="1:2" x14ac:dyDescent="0.25">
      <c r="A20692" s="107"/>
      <c r="B20692" s="108"/>
    </row>
    <row r="20693" spans="1:2" x14ac:dyDescent="0.25">
      <c r="A20693" s="107"/>
      <c r="B20693" s="108"/>
    </row>
    <row r="20694" spans="1:2" x14ac:dyDescent="0.25">
      <c r="A20694" s="107"/>
      <c r="B20694" s="108"/>
    </row>
    <row r="20695" spans="1:2" x14ac:dyDescent="0.25">
      <c r="A20695" s="107"/>
      <c r="B20695" s="108"/>
    </row>
    <row r="20696" spans="1:2" x14ac:dyDescent="0.25">
      <c r="A20696" s="107"/>
      <c r="B20696" s="108"/>
    </row>
    <row r="20697" spans="1:2" x14ac:dyDescent="0.25">
      <c r="A20697" s="107"/>
      <c r="B20697" s="108"/>
    </row>
    <row r="20698" spans="1:2" x14ac:dyDescent="0.25">
      <c r="A20698" s="107"/>
      <c r="B20698" s="108"/>
    </row>
    <row r="20699" spans="1:2" x14ac:dyDescent="0.25">
      <c r="A20699" s="107"/>
      <c r="B20699" s="108"/>
    </row>
    <row r="20700" spans="1:2" x14ac:dyDescent="0.25">
      <c r="A20700" s="107"/>
      <c r="B20700" s="108"/>
    </row>
    <row r="20701" spans="1:2" x14ac:dyDescent="0.25">
      <c r="A20701" s="107"/>
      <c r="B20701" s="108"/>
    </row>
    <row r="20702" spans="1:2" x14ac:dyDescent="0.25">
      <c r="A20702" s="107"/>
      <c r="B20702" s="108"/>
    </row>
    <row r="20703" spans="1:2" x14ac:dyDescent="0.25">
      <c r="A20703" s="107"/>
      <c r="B20703" s="108"/>
    </row>
    <row r="20704" spans="1:2" x14ac:dyDescent="0.25">
      <c r="A20704" s="107"/>
      <c r="B20704" s="108"/>
    </row>
    <row r="20705" spans="1:2" x14ac:dyDescent="0.25">
      <c r="A20705" s="107"/>
      <c r="B20705" s="108"/>
    </row>
    <row r="20706" spans="1:2" x14ac:dyDescent="0.25">
      <c r="A20706" s="107"/>
      <c r="B20706" s="108"/>
    </row>
    <row r="20707" spans="1:2" x14ac:dyDescent="0.25">
      <c r="A20707" s="107"/>
      <c r="B20707" s="108"/>
    </row>
    <row r="20708" spans="1:2" x14ac:dyDescent="0.25">
      <c r="A20708" s="107"/>
      <c r="B20708" s="108"/>
    </row>
    <row r="20709" spans="1:2" x14ac:dyDescent="0.25">
      <c r="A20709" s="107"/>
      <c r="B20709" s="108"/>
    </row>
    <row r="20710" spans="1:2" x14ac:dyDescent="0.25">
      <c r="A20710" s="107"/>
      <c r="B20710" s="108"/>
    </row>
    <row r="20711" spans="1:2" x14ac:dyDescent="0.25">
      <c r="A20711" s="107"/>
      <c r="B20711" s="108"/>
    </row>
    <row r="20712" spans="1:2" x14ac:dyDescent="0.25">
      <c r="A20712" s="107"/>
      <c r="B20712" s="108"/>
    </row>
    <row r="20713" spans="1:2" x14ac:dyDescent="0.25">
      <c r="A20713" s="107"/>
      <c r="B20713" s="108"/>
    </row>
    <row r="20714" spans="1:2" x14ac:dyDescent="0.25">
      <c r="A20714" s="107"/>
      <c r="B20714" s="108"/>
    </row>
    <row r="20715" spans="1:2" x14ac:dyDescent="0.25">
      <c r="A20715" s="107"/>
      <c r="B20715" s="108"/>
    </row>
    <row r="20716" spans="1:2" x14ac:dyDescent="0.25">
      <c r="A20716" s="107"/>
      <c r="B20716" s="108"/>
    </row>
    <row r="20717" spans="1:2" x14ac:dyDescent="0.25">
      <c r="A20717" s="107"/>
      <c r="B20717" s="108"/>
    </row>
    <row r="20718" spans="1:2" x14ac:dyDescent="0.25">
      <c r="A20718" s="107"/>
      <c r="B20718" s="108"/>
    </row>
    <row r="20719" spans="1:2" x14ac:dyDescent="0.25">
      <c r="A20719" s="107"/>
      <c r="B20719" s="108"/>
    </row>
    <row r="20720" spans="1:2" x14ac:dyDescent="0.25">
      <c r="A20720" s="107"/>
      <c r="B20720" s="108"/>
    </row>
    <row r="20721" spans="1:2" x14ac:dyDescent="0.25">
      <c r="A20721" s="107"/>
      <c r="B20721" s="108"/>
    </row>
    <row r="20722" spans="1:2" x14ac:dyDescent="0.25">
      <c r="A20722" s="107"/>
      <c r="B20722" s="108"/>
    </row>
    <row r="20723" spans="1:2" x14ac:dyDescent="0.25">
      <c r="A20723" s="107"/>
      <c r="B20723" s="108"/>
    </row>
    <row r="20724" spans="1:2" x14ac:dyDescent="0.25">
      <c r="A20724" s="107"/>
      <c r="B20724" s="108"/>
    </row>
    <row r="20725" spans="1:2" x14ac:dyDescent="0.25">
      <c r="A20725" s="107"/>
      <c r="B20725" s="108"/>
    </row>
    <row r="20726" spans="1:2" x14ac:dyDescent="0.25">
      <c r="A20726" s="107"/>
      <c r="B20726" s="108"/>
    </row>
    <row r="20727" spans="1:2" x14ac:dyDescent="0.25">
      <c r="A20727" s="107"/>
      <c r="B20727" s="108"/>
    </row>
    <row r="20728" spans="1:2" x14ac:dyDescent="0.25">
      <c r="A20728" s="107"/>
      <c r="B20728" s="108"/>
    </row>
    <row r="20729" spans="1:2" x14ac:dyDescent="0.25">
      <c r="A20729" s="107"/>
      <c r="B20729" s="108"/>
    </row>
    <row r="20730" spans="1:2" x14ac:dyDescent="0.25">
      <c r="A20730" s="107"/>
      <c r="B20730" s="108"/>
    </row>
    <row r="20731" spans="1:2" x14ac:dyDescent="0.25">
      <c r="A20731" s="107"/>
      <c r="B20731" s="108"/>
    </row>
    <row r="20732" spans="1:2" x14ac:dyDescent="0.25">
      <c r="A20732" s="107"/>
      <c r="B20732" s="108"/>
    </row>
    <row r="20733" spans="1:2" x14ac:dyDescent="0.25">
      <c r="A20733" s="107"/>
      <c r="B20733" s="108"/>
    </row>
    <row r="20734" spans="1:2" x14ac:dyDescent="0.25">
      <c r="A20734" s="107"/>
      <c r="B20734" s="108"/>
    </row>
    <row r="20735" spans="1:2" x14ac:dyDescent="0.25">
      <c r="A20735" s="107"/>
      <c r="B20735" s="108"/>
    </row>
    <row r="20736" spans="1:2" x14ac:dyDescent="0.25">
      <c r="A20736" s="107"/>
      <c r="B20736" s="108"/>
    </row>
    <row r="20737" spans="1:2" x14ac:dyDescent="0.25">
      <c r="A20737" s="107"/>
      <c r="B20737" s="108"/>
    </row>
    <row r="20738" spans="1:2" x14ac:dyDescent="0.25">
      <c r="A20738" s="107"/>
      <c r="B20738" s="108"/>
    </row>
    <row r="20739" spans="1:2" x14ac:dyDescent="0.25">
      <c r="A20739" s="107"/>
      <c r="B20739" s="108"/>
    </row>
    <row r="20740" spans="1:2" x14ac:dyDescent="0.25">
      <c r="A20740" s="107"/>
      <c r="B20740" s="108"/>
    </row>
    <row r="20741" spans="1:2" x14ac:dyDescent="0.25">
      <c r="A20741" s="107"/>
      <c r="B20741" s="108"/>
    </row>
    <row r="20742" spans="1:2" x14ac:dyDescent="0.25">
      <c r="A20742" s="107"/>
      <c r="B20742" s="108"/>
    </row>
    <row r="20743" spans="1:2" x14ac:dyDescent="0.25">
      <c r="A20743" s="107"/>
      <c r="B20743" s="108"/>
    </row>
    <row r="20744" spans="1:2" x14ac:dyDescent="0.25">
      <c r="A20744" s="107"/>
      <c r="B20744" s="108"/>
    </row>
    <row r="20745" spans="1:2" x14ac:dyDescent="0.25">
      <c r="A20745" s="107"/>
      <c r="B20745" s="108"/>
    </row>
    <row r="20746" spans="1:2" x14ac:dyDescent="0.25">
      <c r="A20746" s="107"/>
      <c r="B20746" s="108"/>
    </row>
    <row r="20747" spans="1:2" x14ac:dyDescent="0.25">
      <c r="A20747" s="107"/>
      <c r="B20747" s="108"/>
    </row>
    <row r="20748" spans="1:2" x14ac:dyDescent="0.25">
      <c r="A20748" s="107"/>
      <c r="B20748" s="108"/>
    </row>
    <row r="20749" spans="1:2" x14ac:dyDescent="0.25">
      <c r="A20749" s="107"/>
      <c r="B20749" s="108"/>
    </row>
    <row r="20750" spans="1:2" x14ac:dyDescent="0.25">
      <c r="A20750" s="107"/>
      <c r="B20750" s="108"/>
    </row>
    <row r="20751" spans="1:2" x14ac:dyDescent="0.25">
      <c r="A20751" s="107"/>
      <c r="B20751" s="108"/>
    </row>
    <row r="20752" spans="1:2" x14ac:dyDescent="0.25">
      <c r="A20752" s="107"/>
      <c r="B20752" s="108"/>
    </row>
    <row r="20753" spans="1:2" x14ac:dyDescent="0.25">
      <c r="A20753" s="107"/>
      <c r="B20753" s="108"/>
    </row>
    <row r="20754" spans="1:2" x14ac:dyDescent="0.25">
      <c r="A20754" s="107"/>
      <c r="B20754" s="108"/>
    </row>
    <row r="20755" spans="1:2" x14ac:dyDescent="0.25">
      <c r="A20755" s="107"/>
      <c r="B20755" s="108"/>
    </row>
    <row r="20756" spans="1:2" x14ac:dyDescent="0.25">
      <c r="A20756" s="107"/>
      <c r="B20756" s="108"/>
    </row>
    <row r="20757" spans="1:2" x14ac:dyDescent="0.25">
      <c r="A20757" s="107"/>
      <c r="B20757" s="108"/>
    </row>
    <row r="20758" spans="1:2" x14ac:dyDescent="0.25">
      <c r="A20758" s="107"/>
      <c r="B20758" s="108"/>
    </row>
    <row r="20759" spans="1:2" x14ac:dyDescent="0.25">
      <c r="A20759" s="107"/>
      <c r="B20759" s="108"/>
    </row>
    <row r="20760" spans="1:2" x14ac:dyDescent="0.25">
      <c r="A20760" s="107"/>
      <c r="B20760" s="108"/>
    </row>
    <row r="20761" spans="1:2" x14ac:dyDescent="0.25">
      <c r="A20761" s="107"/>
      <c r="B20761" s="108"/>
    </row>
    <row r="20762" spans="1:2" x14ac:dyDescent="0.25">
      <c r="A20762" s="107"/>
      <c r="B20762" s="108"/>
    </row>
    <row r="20763" spans="1:2" x14ac:dyDescent="0.25">
      <c r="A20763" s="107"/>
      <c r="B20763" s="108"/>
    </row>
    <row r="20764" spans="1:2" x14ac:dyDescent="0.25">
      <c r="A20764" s="107"/>
      <c r="B20764" s="108"/>
    </row>
    <row r="20765" spans="1:2" x14ac:dyDescent="0.25">
      <c r="A20765" s="107"/>
      <c r="B20765" s="108"/>
    </row>
    <row r="20766" spans="1:2" x14ac:dyDescent="0.25">
      <c r="A20766" s="107"/>
      <c r="B20766" s="108"/>
    </row>
    <row r="20767" spans="1:2" x14ac:dyDescent="0.25">
      <c r="A20767" s="107"/>
      <c r="B20767" s="108"/>
    </row>
    <row r="20768" spans="1:2" x14ac:dyDescent="0.25">
      <c r="A20768" s="107"/>
      <c r="B20768" s="108"/>
    </row>
    <row r="20769" spans="1:2" x14ac:dyDescent="0.25">
      <c r="A20769" s="107"/>
      <c r="B20769" s="108"/>
    </row>
    <row r="20770" spans="1:2" x14ac:dyDescent="0.25">
      <c r="A20770" s="107"/>
      <c r="B20770" s="108"/>
    </row>
    <row r="20771" spans="1:2" x14ac:dyDescent="0.25">
      <c r="A20771" s="107"/>
      <c r="B20771" s="108"/>
    </row>
    <row r="20772" spans="1:2" x14ac:dyDescent="0.25">
      <c r="A20772" s="107"/>
      <c r="B20772" s="108"/>
    </row>
    <row r="20773" spans="1:2" x14ac:dyDescent="0.25">
      <c r="A20773" s="107"/>
      <c r="B20773" s="108"/>
    </row>
    <row r="20774" spans="1:2" x14ac:dyDescent="0.25">
      <c r="A20774" s="107"/>
      <c r="B20774" s="108"/>
    </row>
    <row r="20775" spans="1:2" x14ac:dyDescent="0.25">
      <c r="A20775" s="107"/>
      <c r="B20775" s="108"/>
    </row>
    <row r="20776" spans="1:2" x14ac:dyDescent="0.25">
      <c r="A20776" s="107"/>
      <c r="B20776" s="108"/>
    </row>
    <row r="20777" spans="1:2" x14ac:dyDescent="0.25">
      <c r="A20777" s="107"/>
      <c r="B20777" s="108"/>
    </row>
    <row r="20778" spans="1:2" x14ac:dyDescent="0.25">
      <c r="A20778" s="107"/>
      <c r="B20778" s="108"/>
    </row>
    <row r="20779" spans="1:2" x14ac:dyDescent="0.25">
      <c r="A20779" s="107"/>
      <c r="B20779" s="108"/>
    </row>
    <row r="20780" spans="1:2" x14ac:dyDescent="0.25">
      <c r="A20780" s="107"/>
      <c r="B20780" s="108"/>
    </row>
    <row r="20781" spans="1:2" x14ac:dyDescent="0.25">
      <c r="A20781" s="107"/>
      <c r="B20781" s="108"/>
    </row>
    <row r="20782" spans="1:2" x14ac:dyDescent="0.25">
      <c r="A20782" s="107"/>
      <c r="B20782" s="108"/>
    </row>
    <row r="20783" spans="1:2" x14ac:dyDescent="0.25">
      <c r="A20783" s="107"/>
      <c r="B20783" s="108"/>
    </row>
    <row r="20784" spans="1:2" x14ac:dyDescent="0.25">
      <c r="A20784" s="107"/>
      <c r="B20784" s="108"/>
    </row>
    <row r="20785" spans="1:2" x14ac:dyDescent="0.25">
      <c r="A20785" s="107"/>
      <c r="B20785" s="108"/>
    </row>
    <row r="20786" spans="1:2" x14ac:dyDescent="0.25">
      <c r="A20786" s="107"/>
      <c r="B20786" s="108"/>
    </row>
    <row r="20787" spans="1:2" x14ac:dyDescent="0.25">
      <c r="A20787" s="107"/>
      <c r="B20787" s="108"/>
    </row>
    <row r="20788" spans="1:2" x14ac:dyDescent="0.25">
      <c r="A20788" s="107"/>
      <c r="B20788" s="108"/>
    </row>
    <row r="20789" spans="1:2" x14ac:dyDescent="0.25">
      <c r="A20789" s="107"/>
      <c r="B20789" s="108"/>
    </row>
    <row r="20790" spans="1:2" x14ac:dyDescent="0.25">
      <c r="A20790" s="107"/>
      <c r="B20790" s="108"/>
    </row>
    <row r="20791" spans="1:2" x14ac:dyDescent="0.25">
      <c r="A20791" s="107"/>
      <c r="B20791" s="108"/>
    </row>
    <row r="20792" spans="1:2" x14ac:dyDescent="0.25">
      <c r="A20792" s="107"/>
      <c r="B20792" s="108"/>
    </row>
    <row r="20793" spans="1:2" x14ac:dyDescent="0.25">
      <c r="A20793" s="107"/>
      <c r="B20793" s="108"/>
    </row>
    <row r="20794" spans="1:2" x14ac:dyDescent="0.25">
      <c r="A20794" s="107"/>
      <c r="B20794" s="108"/>
    </row>
    <row r="20795" spans="1:2" x14ac:dyDescent="0.25">
      <c r="A20795" s="107"/>
      <c r="B20795" s="108"/>
    </row>
    <row r="20796" spans="1:2" x14ac:dyDescent="0.25">
      <c r="A20796" s="107"/>
      <c r="B20796" s="108"/>
    </row>
    <row r="20797" spans="1:2" x14ac:dyDescent="0.25">
      <c r="A20797" s="107"/>
      <c r="B20797" s="108"/>
    </row>
    <row r="20798" spans="1:2" x14ac:dyDescent="0.25">
      <c r="A20798" s="107"/>
      <c r="B20798" s="108"/>
    </row>
    <row r="20799" spans="1:2" x14ac:dyDescent="0.25">
      <c r="A20799" s="107"/>
      <c r="B20799" s="108"/>
    </row>
    <row r="20800" spans="1:2" x14ac:dyDescent="0.25">
      <c r="A20800" s="107"/>
      <c r="B20800" s="108"/>
    </row>
    <row r="20801" spans="1:2" x14ac:dyDescent="0.25">
      <c r="A20801" s="107"/>
      <c r="B20801" s="108"/>
    </row>
    <row r="20802" spans="1:2" x14ac:dyDescent="0.25">
      <c r="A20802" s="107"/>
      <c r="B20802" s="108"/>
    </row>
    <row r="20803" spans="1:2" x14ac:dyDescent="0.25">
      <c r="A20803" s="107"/>
      <c r="B20803" s="108"/>
    </row>
    <row r="20804" spans="1:2" x14ac:dyDescent="0.25">
      <c r="A20804" s="107"/>
      <c r="B20804" s="108"/>
    </row>
    <row r="20805" spans="1:2" x14ac:dyDescent="0.25">
      <c r="A20805" s="107"/>
      <c r="B20805" s="108"/>
    </row>
    <row r="20806" spans="1:2" x14ac:dyDescent="0.25">
      <c r="A20806" s="107"/>
      <c r="B20806" s="108"/>
    </row>
    <row r="20807" spans="1:2" x14ac:dyDescent="0.25">
      <c r="A20807" s="107"/>
      <c r="B20807" s="108"/>
    </row>
    <row r="20808" spans="1:2" x14ac:dyDescent="0.25">
      <c r="A20808" s="107"/>
      <c r="B20808" s="108"/>
    </row>
    <row r="20809" spans="1:2" x14ac:dyDescent="0.25">
      <c r="A20809" s="107"/>
      <c r="B20809" s="108"/>
    </row>
    <row r="20810" spans="1:2" x14ac:dyDescent="0.25">
      <c r="A20810" s="107"/>
      <c r="B20810" s="108"/>
    </row>
    <row r="20811" spans="1:2" x14ac:dyDescent="0.25">
      <c r="A20811" s="107"/>
      <c r="B20811" s="108"/>
    </row>
    <row r="20812" spans="1:2" x14ac:dyDescent="0.25">
      <c r="A20812" s="107"/>
      <c r="B20812" s="108"/>
    </row>
    <row r="20813" spans="1:2" x14ac:dyDescent="0.25">
      <c r="A20813" s="107"/>
      <c r="B20813" s="108"/>
    </row>
    <row r="20814" spans="1:2" x14ac:dyDescent="0.25">
      <c r="A20814" s="107"/>
      <c r="B20814" s="108"/>
    </row>
    <row r="20815" spans="1:2" x14ac:dyDescent="0.25">
      <c r="A20815" s="107"/>
      <c r="B20815" s="108"/>
    </row>
    <row r="20816" spans="1:2" x14ac:dyDescent="0.25">
      <c r="A20816" s="107"/>
      <c r="B20816" s="108"/>
    </row>
    <row r="20817" spans="1:2" x14ac:dyDescent="0.25">
      <c r="A20817" s="107"/>
      <c r="B20817" s="108"/>
    </row>
    <row r="20818" spans="1:2" x14ac:dyDescent="0.25">
      <c r="A20818" s="107"/>
      <c r="B20818" s="108"/>
    </row>
    <row r="20819" spans="1:2" x14ac:dyDescent="0.25">
      <c r="A20819" s="107"/>
      <c r="B20819" s="108"/>
    </row>
    <row r="20820" spans="1:2" x14ac:dyDescent="0.25">
      <c r="A20820" s="107"/>
      <c r="B20820" s="108"/>
    </row>
    <row r="20821" spans="1:2" x14ac:dyDescent="0.25">
      <c r="A20821" s="107"/>
      <c r="B20821" s="108"/>
    </row>
    <row r="20822" spans="1:2" x14ac:dyDescent="0.25">
      <c r="A20822" s="107"/>
      <c r="B20822" s="108"/>
    </row>
    <row r="20823" spans="1:2" x14ac:dyDescent="0.25">
      <c r="A20823" s="107"/>
      <c r="B20823" s="108"/>
    </row>
    <row r="20824" spans="1:2" x14ac:dyDescent="0.25">
      <c r="A20824" s="107"/>
      <c r="B20824" s="108"/>
    </row>
    <row r="20825" spans="1:2" x14ac:dyDescent="0.25">
      <c r="A20825" s="107"/>
      <c r="B20825" s="108"/>
    </row>
    <row r="20826" spans="1:2" x14ac:dyDescent="0.25">
      <c r="A20826" s="107"/>
      <c r="B20826" s="108"/>
    </row>
    <row r="20827" spans="1:2" x14ac:dyDescent="0.25">
      <c r="A20827" s="107"/>
      <c r="B20827" s="108"/>
    </row>
    <row r="20828" spans="1:2" x14ac:dyDescent="0.25">
      <c r="A20828" s="107"/>
      <c r="B20828" s="108"/>
    </row>
    <row r="20829" spans="1:2" x14ac:dyDescent="0.25">
      <c r="A20829" s="107"/>
      <c r="B20829" s="108"/>
    </row>
    <row r="20830" spans="1:2" x14ac:dyDescent="0.25">
      <c r="A20830" s="107"/>
      <c r="B20830" s="108"/>
    </row>
    <row r="20831" spans="1:2" x14ac:dyDescent="0.25">
      <c r="A20831" s="107"/>
      <c r="B20831" s="108"/>
    </row>
    <row r="20832" spans="1:2" x14ac:dyDescent="0.25">
      <c r="A20832" s="107"/>
      <c r="B20832" s="108"/>
    </row>
    <row r="20833" spans="1:2" x14ac:dyDescent="0.25">
      <c r="A20833" s="107"/>
      <c r="B20833" s="108"/>
    </row>
    <row r="20834" spans="1:2" x14ac:dyDescent="0.25">
      <c r="A20834" s="107"/>
      <c r="B20834" s="108"/>
    </row>
    <row r="20835" spans="1:2" x14ac:dyDescent="0.25">
      <c r="A20835" s="107"/>
      <c r="B20835" s="108"/>
    </row>
    <row r="20836" spans="1:2" x14ac:dyDescent="0.25">
      <c r="A20836" s="107"/>
      <c r="B20836" s="108"/>
    </row>
    <row r="20837" spans="1:2" x14ac:dyDescent="0.25">
      <c r="A20837" s="107"/>
      <c r="B20837" s="108"/>
    </row>
    <row r="20838" spans="1:2" x14ac:dyDescent="0.25">
      <c r="A20838" s="107"/>
      <c r="B20838" s="108"/>
    </row>
    <row r="20839" spans="1:2" x14ac:dyDescent="0.25">
      <c r="A20839" s="107"/>
      <c r="B20839" s="108"/>
    </row>
    <row r="20840" spans="1:2" x14ac:dyDescent="0.25">
      <c r="A20840" s="107"/>
      <c r="B20840" s="108"/>
    </row>
    <row r="20841" spans="1:2" x14ac:dyDescent="0.25">
      <c r="A20841" s="107"/>
      <c r="B20841" s="108"/>
    </row>
    <row r="20842" spans="1:2" x14ac:dyDescent="0.25">
      <c r="A20842" s="107"/>
      <c r="B20842" s="108"/>
    </row>
    <row r="20843" spans="1:2" x14ac:dyDescent="0.25">
      <c r="A20843" s="107"/>
      <c r="B20843" s="108"/>
    </row>
    <row r="20844" spans="1:2" x14ac:dyDescent="0.25">
      <c r="A20844" s="107"/>
      <c r="B20844" s="108"/>
    </row>
    <row r="20845" spans="1:2" x14ac:dyDescent="0.25">
      <c r="A20845" s="107"/>
      <c r="B20845" s="108"/>
    </row>
    <row r="20846" spans="1:2" x14ac:dyDescent="0.25">
      <c r="A20846" s="107"/>
      <c r="B20846" s="108"/>
    </row>
    <row r="20847" spans="1:2" x14ac:dyDescent="0.25">
      <c r="A20847" s="107"/>
      <c r="B20847" s="108"/>
    </row>
    <row r="20848" spans="1:2" x14ac:dyDescent="0.25">
      <c r="A20848" s="107"/>
      <c r="B20848" s="108"/>
    </row>
    <row r="20849" spans="1:2" x14ac:dyDescent="0.25">
      <c r="A20849" s="107"/>
      <c r="B20849" s="108"/>
    </row>
    <row r="20850" spans="1:2" x14ac:dyDescent="0.25">
      <c r="A20850" s="107"/>
      <c r="B20850" s="108"/>
    </row>
    <row r="20851" spans="1:2" x14ac:dyDescent="0.25">
      <c r="A20851" s="107"/>
      <c r="B20851" s="108"/>
    </row>
    <row r="20852" spans="1:2" x14ac:dyDescent="0.25">
      <c r="A20852" s="107"/>
      <c r="B20852" s="108"/>
    </row>
    <row r="20853" spans="1:2" x14ac:dyDescent="0.25">
      <c r="A20853" s="107"/>
      <c r="B20853" s="108"/>
    </row>
    <row r="20854" spans="1:2" x14ac:dyDescent="0.25">
      <c r="A20854" s="107"/>
      <c r="B20854" s="108"/>
    </row>
    <row r="20855" spans="1:2" x14ac:dyDescent="0.25">
      <c r="A20855" s="107"/>
      <c r="B20855" s="108"/>
    </row>
    <row r="20856" spans="1:2" x14ac:dyDescent="0.25">
      <c r="A20856" s="107"/>
      <c r="B20856" s="108"/>
    </row>
    <row r="20857" spans="1:2" x14ac:dyDescent="0.25">
      <c r="A20857" s="107"/>
      <c r="B20857" s="108"/>
    </row>
    <row r="20858" spans="1:2" x14ac:dyDescent="0.25">
      <c r="A20858" s="107"/>
      <c r="B20858" s="108"/>
    </row>
    <row r="20859" spans="1:2" x14ac:dyDescent="0.25">
      <c r="A20859" s="107"/>
      <c r="B20859" s="108"/>
    </row>
    <row r="20860" spans="1:2" x14ac:dyDescent="0.25">
      <c r="A20860" s="107"/>
      <c r="B20860" s="108"/>
    </row>
    <row r="20861" spans="1:2" x14ac:dyDescent="0.25">
      <c r="A20861" s="107"/>
      <c r="B20861" s="108"/>
    </row>
    <row r="20862" spans="1:2" x14ac:dyDescent="0.25">
      <c r="A20862" s="107"/>
      <c r="B20862" s="108"/>
    </row>
    <row r="20863" spans="1:2" x14ac:dyDescent="0.25">
      <c r="A20863" s="107"/>
      <c r="B20863" s="108"/>
    </row>
    <row r="20864" spans="1:2" x14ac:dyDescent="0.25">
      <c r="A20864" s="107"/>
      <c r="B20864" s="108"/>
    </row>
    <row r="20865" spans="1:2" x14ac:dyDescent="0.25">
      <c r="A20865" s="107"/>
      <c r="B20865" s="108"/>
    </row>
    <row r="20866" spans="1:2" x14ac:dyDescent="0.25">
      <c r="A20866" s="107"/>
      <c r="B20866" s="108"/>
    </row>
    <row r="20867" spans="1:2" x14ac:dyDescent="0.25">
      <c r="A20867" s="107"/>
      <c r="B20867" s="108"/>
    </row>
    <row r="20868" spans="1:2" x14ac:dyDescent="0.25">
      <c r="A20868" s="107"/>
      <c r="B20868" s="108"/>
    </row>
    <row r="20869" spans="1:2" x14ac:dyDescent="0.25">
      <c r="A20869" s="107"/>
      <c r="B20869" s="108"/>
    </row>
    <row r="20870" spans="1:2" x14ac:dyDescent="0.25">
      <c r="A20870" s="107"/>
      <c r="B20870" s="108"/>
    </row>
    <row r="20871" spans="1:2" x14ac:dyDescent="0.25">
      <c r="A20871" s="107"/>
      <c r="B20871" s="108"/>
    </row>
    <row r="20872" spans="1:2" x14ac:dyDescent="0.25">
      <c r="A20872" s="107"/>
      <c r="B20872" s="108"/>
    </row>
    <row r="20873" spans="1:2" x14ac:dyDescent="0.25">
      <c r="A20873" s="107"/>
      <c r="B20873" s="108"/>
    </row>
    <row r="20874" spans="1:2" x14ac:dyDescent="0.25">
      <c r="A20874" s="107"/>
      <c r="B20874" s="108"/>
    </row>
    <row r="20875" spans="1:2" x14ac:dyDescent="0.25">
      <c r="A20875" s="107"/>
      <c r="B20875" s="108"/>
    </row>
    <row r="20876" spans="1:2" x14ac:dyDescent="0.25">
      <c r="A20876" s="107"/>
      <c r="B20876" s="108"/>
    </row>
    <row r="20877" spans="1:2" x14ac:dyDescent="0.25">
      <c r="A20877" s="107"/>
      <c r="B20877" s="108"/>
    </row>
    <row r="20878" spans="1:2" x14ac:dyDescent="0.25">
      <c r="A20878" s="107"/>
      <c r="B20878" s="108"/>
    </row>
    <row r="20879" spans="1:2" x14ac:dyDescent="0.25">
      <c r="A20879" s="107"/>
      <c r="B20879" s="108"/>
    </row>
    <row r="20880" spans="1:2" x14ac:dyDescent="0.25">
      <c r="A20880" s="107"/>
      <c r="B20880" s="108"/>
    </row>
    <row r="20881" spans="1:2" x14ac:dyDescent="0.25">
      <c r="A20881" s="107"/>
      <c r="B20881" s="108"/>
    </row>
    <row r="20882" spans="1:2" x14ac:dyDescent="0.25">
      <c r="A20882" s="107"/>
      <c r="B20882" s="108"/>
    </row>
    <row r="20883" spans="1:2" x14ac:dyDescent="0.25">
      <c r="A20883" s="107"/>
      <c r="B20883" s="108"/>
    </row>
    <row r="20884" spans="1:2" x14ac:dyDescent="0.25">
      <c r="A20884" s="107"/>
      <c r="B20884" s="108"/>
    </row>
    <row r="20885" spans="1:2" x14ac:dyDescent="0.25">
      <c r="A20885" s="107"/>
      <c r="B20885" s="108"/>
    </row>
    <row r="20886" spans="1:2" x14ac:dyDescent="0.25">
      <c r="A20886" s="107"/>
      <c r="B20886" s="108"/>
    </row>
    <row r="20887" spans="1:2" x14ac:dyDescent="0.25">
      <c r="A20887" s="107"/>
      <c r="B20887" s="108"/>
    </row>
    <row r="20888" spans="1:2" x14ac:dyDescent="0.25">
      <c r="A20888" s="107"/>
      <c r="B20888" s="108"/>
    </row>
    <row r="20889" spans="1:2" x14ac:dyDescent="0.25">
      <c r="A20889" s="107"/>
      <c r="B20889" s="108"/>
    </row>
    <row r="20890" spans="1:2" x14ac:dyDescent="0.25">
      <c r="A20890" s="107"/>
      <c r="B20890" s="108"/>
    </row>
    <row r="20891" spans="1:2" x14ac:dyDescent="0.25">
      <c r="A20891" s="107"/>
      <c r="B20891" s="108"/>
    </row>
    <row r="20892" spans="1:2" x14ac:dyDescent="0.25">
      <c r="A20892" s="107"/>
      <c r="B20892" s="108"/>
    </row>
    <row r="20893" spans="1:2" x14ac:dyDescent="0.25">
      <c r="A20893" s="107"/>
      <c r="B20893" s="108"/>
    </row>
    <row r="20894" spans="1:2" x14ac:dyDescent="0.25">
      <c r="A20894" s="107"/>
      <c r="B20894" s="108"/>
    </row>
    <row r="20895" spans="1:2" x14ac:dyDescent="0.25">
      <c r="A20895" s="107"/>
      <c r="B20895" s="108"/>
    </row>
    <row r="20896" spans="1:2" x14ac:dyDescent="0.25">
      <c r="A20896" s="107"/>
      <c r="B20896" s="108"/>
    </row>
    <row r="20897" spans="1:2" x14ac:dyDescent="0.25">
      <c r="A20897" s="107"/>
      <c r="B20897" s="108"/>
    </row>
    <row r="20898" spans="1:2" x14ac:dyDescent="0.25">
      <c r="A20898" s="107"/>
      <c r="B20898" s="108"/>
    </row>
    <row r="20899" spans="1:2" x14ac:dyDescent="0.25">
      <c r="A20899" s="107"/>
      <c r="B20899" s="108"/>
    </row>
    <row r="20900" spans="1:2" x14ac:dyDescent="0.25">
      <c r="A20900" s="107"/>
      <c r="B20900" s="108"/>
    </row>
    <row r="20901" spans="1:2" x14ac:dyDescent="0.25">
      <c r="A20901" s="107"/>
      <c r="B20901" s="108"/>
    </row>
    <row r="20902" spans="1:2" x14ac:dyDescent="0.25">
      <c r="A20902" s="107"/>
      <c r="B20902" s="108"/>
    </row>
    <row r="20903" spans="1:2" x14ac:dyDescent="0.25">
      <c r="A20903" s="107"/>
      <c r="B20903" s="108"/>
    </row>
    <row r="20904" spans="1:2" x14ac:dyDescent="0.25">
      <c r="A20904" s="107"/>
      <c r="B20904" s="108"/>
    </row>
    <row r="20905" spans="1:2" x14ac:dyDescent="0.25">
      <c r="A20905" s="107"/>
      <c r="B20905" s="108"/>
    </row>
    <row r="20906" spans="1:2" x14ac:dyDescent="0.25">
      <c r="A20906" s="107"/>
      <c r="B20906" s="108"/>
    </row>
    <row r="20907" spans="1:2" x14ac:dyDescent="0.25">
      <c r="A20907" s="107"/>
      <c r="B20907" s="108"/>
    </row>
    <row r="20908" spans="1:2" x14ac:dyDescent="0.25">
      <c r="A20908" s="107"/>
      <c r="B20908" s="108"/>
    </row>
    <row r="20909" spans="1:2" x14ac:dyDescent="0.25">
      <c r="A20909" s="107"/>
      <c r="B20909" s="108"/>
    </row>
    <row r="20910" spans="1:2" x14ac:dyDescent="0.25">
      <c r="A20910" s="107"/>
      <c r="B20910" s="108"/>
    </row>
    <row r="20911" spans="1:2" x14ac:dyDescent="0.25">
      <c r="A20911" s="107"/>
      <c r="B20911" s="108"/>
    </row>
    <row r="20912" spans="1:2" x14ac:dyDescent="0.25">
      <c r="A20912" s="107"/>
      <c r="B20912" s="108"/>
    </row>
    <row r="20913" spans="1:2" x14ac:dyDescent="0.25">
      <c r="A20913" s="107"/>
      <c r="B20913" s="108"/>
    </row>
    <row r="20914" spans="1:2" x14ac:dyDescent="0.25">
      <c r="A20914" s="107"/>
      <c r="B20914" s="108"/>
    </row>
    <row r="20915" spans="1:2" x14ac:dyDescent="0.25">
      <c r="A20915" s="107"/>
      <c r="B20915" s="108"/>
    </row>
    <row r="20916" spans="1:2" x14ac:dyDescent="0.25">
      <c r="A20916" s="107"/>
      <c r="B20916" s="108"/>
    </row>
    <row r="20917" spans="1:2" x14ac:dyDescent="0.25">
      <c r="A20917" s="107"/>
      <c r="B20917" s="108"/>
    </row>
    <row r="20918" spans="1:2" x14ac:dyDescent="0.25">
      <c r="A20918" s="107"/>
      <c r="B20918" s="108"/>
    </row>
    <row r="20919" spans="1:2" x14ac:dyDescent="0.25">
      <c r="A20919" s="107"/>
      <c r="B20919" s="108"/>
    </row>
    <row r="20920" spans="1:2" x14ac:dyDescent="0.25">
      <c r="A20920" s="107"/>
      <c r="B20920" s="108"/>
    </row>
    <row r="20921" spans="1:2" x14ac:dyDescent="0.25">
      <c r="A20921" s="107"/>
      <c r="B20921" s="108"/>
    </row>
    <row r="20922" spans="1:2" x14ac:dyDescent="0.25">
      <c r="A20922" s="107"/>
      <c r="B20922" s="108"/>
    </row>
    <row r="20923" spans="1:2" x14ac:dyDescent="0.25">
      <c r="A20923" s="107"/>
      <c r="B20923" s="108"/>
    </row>
    <row r="20924" spans="1:2" x14ac:dyDescent="0.25">
      <c r="A20924" s="107"/>
      <c r="B20924" s="108"/>
    </row>
    <row r="20925" spans="1:2" x14ac:dyDescent="0.25">
      <c r="A20925" s="107"/>
      <c r="B20925" s="108"/>
    </row>
    <row r="20926" spans="1:2" x14ac:dyDescent="0.25">
      <c r="A20926" s="107"/>
      <c r="B20926" s="108"/>
    </row>
    <row r="20927" spans="1:2" x14ac:dyDescent="0.25">
      <c r="A20927" s="107"/>
      <c r="B20927" s="108"/>
    </row>
    <row r="20928" spans="1:2" x14ac:dyDescent="0.25">
      <c r="A20928" s="107"/>
      <c r="B20928" s="108"/>
    </row>
    <row r="20929" spans="1:2" x14ac:dyDescent="0.25">
      <c r="A20929" s="107"/>
      <c r="B20929" s="108"/>
    </row>
    <row r="20930" spans="1:2" x14ac:dyDescent="0.25">
      <c r="A20930" s="107"/>
      <c r="B20930" s="108"/>
    </row>
    <row r="20931" spans="1:2" x14ac:dyDescent="0.25">
      <c r="A20931" s="107"/>
      <c r="B20931" s="108"/>
    </row>
    <row r="20932" spans="1:2" x14ac:dyDescent="0.25">
      <c r="A20932" s="107"/>
      <c r="B20932" s="108"/>
    </row>
    <row r="20933" spans="1:2" x14ac:dyDescent="0.25">
      <c r="A20933" s="107"/>
      <c r="B20933" s="108"/>
    </row>
    <row r="20934" spans="1:2" x14ac:dyDescent="0.25">
      <c r="A20934" s="107"/>
      <c r="B20934" s="108"/>
    </row>
    <row r="20935" spans="1:2" x14ac:dyDescent="0.25">
      <c r="A20935" s="107"/>
      <c r="B20935" s="108"/>
    </row>
    <row r="20936" spans="1:2" x14ac:dyDescent="0.25">
      <c r="A20936" s="107"/>
      <c r="B20936" s="108"/>
    </row>
    <row r="20937" spans="1:2" x14ac:dyDescent="0.25">
      <c r="A20937" s="107"/>
      <c r="B20937" s="108"/>
    </row>
    <row r="20938" spans="1:2" x14ac:dyDescent="0.25">
      <c r="A20938" s="107"/>
      <c r="B20938" s="108"/>
    </row>
    <row r="20939" spans="1:2" x14ac:dyDescent="0.25">
      <c r="A20939" s="107"/>
      <c r="B20939" s="108"/>
    </row>
    <row r="20940" spans="1:2" x14ac:dyDescent="0.25">
      <c r="A20940" s="107"/>
      <c r="B20940" s="108"/>
    </row>
    <row r="20941" spans="1:2" x14ac:dyDescent="0.25">
      <c r="A20941" s="107"/>
      <c r="B20941" s="108"/>
    </row>
    <row r="20942" spans="1:2" x14ac:dyDescent="0.25">
      <c r="A20942" s="107"/>
      <c r="B20942" s="108"/>
    </row>
    <row r="20943" spans="1:2" x14ac:dyDescent="0.25">
      <c r="A20943" s="107"/>
      <c r="B20943" s="108"/>
    </row>
    <row r="20944" spans="1:2" x14ac:dyDescent="0.25">
      <c r="A20944" s="107"/>
      <c r="B20944" s="108"/>
    </row>
    <row r="20945" spans="1:2" x14ac:dyDescent="0.25">
      <c r="A20945" s="107"/>
      <c r="B20945" s="108"/>
    </row>
    <row r="20946" spans="1:2" x14ac:dyDescent="0.25">
      <c r="A20946" s="107"/>
      <c r="B20946" s="108"/>
    </row>
    <row r="20947" spans="1:2" x14ac:dyDescent="0.25">
      <c r="A20947" s="107"/>
      <c r="B20947" s="108"/>
    </row>
    <row r="20948" spans="1:2" x14ac:dyDescent="0.25">
      <c r="A20948" s="107"/>
      <c r="B20948" s="108"/>
    </row>
    <row r="20949" spans="1:2" x14ac:dyDescent="0.25">
      <c r="A20949" s="107"/>
      <c r="B20949" s="108"/>
    </row>
    <row r="20950" spans="1:2" x14ac:dyDescent="0.25">
      <c r="A20950" s="107"/>
      <c r="B20950" s="108"/>
    </row>
    <row r="20951" spans="1:2" x14ac:dyDescent="0.25">
      <c r="A20951" s="107"/>
      <c r="B20951" s="108"/>
    </row>
    <row r="20952" spans="1:2" x14ac:dyDescent="0.25">
      <c r="A20952" s="107"/>
      <c r="B20952" s="108"/>
    </row>
    <row r="20953" spans="1:2" x14ac:dyDescent="0.25">
      <c r="A20953" s="107"/>
      <c r="B20953" s="108"/>
    </row>
    <row r="20954" spans="1:2" x14ac:dyDescent="0.25">
      <c r="A20954" s="107"/>
      <c r="B20954" s="108"/>
    </row>
    <row r="20955" spans="1:2" x14ac:dyDescent="0.25">
      <c r="A20955" s="107"/>
      <c r="B20955" s="108"/>
    </row>
    <row r="20956" spans="1:2" x14ac:dyDescent="0.25">
      <c r="A20956" s="107"/>
      <c r="B20956" s="108"/>
    </row>
    <row r="20957" spans="1:2" x14ac:dyDescent="0.25">
      <c r="A20957" s="107"/>
      <c r="B20957" s="108"/>
    </row>
    <row r="20958" spans="1:2" x14ac:dyDescent="0.25">
      <c r="A20958" s="107"/>
      <c r="B20958" s="108"/>
    </row>
    <row r="20959" spans="1:2" x14ac:dyDescent="0.25">
      <c r="A20959" s="107"/>
      <c r="B20959" s="108"/>
    </row>
    <row r="20960" spans="1:2" x14ac:dyDescent="0.25">
      <c r="A20960" s="107"/>
      <c r="B20960" s="108"/>
    </row>
    <row r="20961" spans="1:2" x14ac:dyDescent="0.25">
      <c r="A20961" s="107"/>
      <c r="B20961" s="108"/>
    </row>
    <row r="20962" spans="1:2" x14ac:dyDescent="0.25">
      <c r="A20962" s="107"/>
      <c r="B20962" s="108"/>
    </row>
    <row r="20963" spans="1:2" x14ac:dyDescent="0.25">
      <c r="A20963" s="107"/>
      <c r="B20963" s="108"/>
    </row>
    <row r="20964" spans="1:2" x14ac:dyDescent="0.25">
      <c r="A20964" s="107"/>
      <c r="B20964" s="108"/>
    </row>
    <row r="20965" spans="1:2" x14ac:dyDescent="0.25">
      <c r="A20965" s="107"/>
      <c r="B20965" s="108"/>
    </row>
    <row r="20966" spans="1:2" x14ac:dyDescent="0.25">
      <c r="A20966" s="107"/>
      <c r="B20966" s="108"/>
    </row>
    <row r="20967" spans="1:2" x14ac:dyDescent="0.25">
      <c r="A20967" s="107"/>
      <c r="B20967" s="108"/>
    </row>
    <row r="20968" spans="1:2" x14ac:dyDescent="0.25">
      <c r="A20968" s="107"/>
      <c r="B20968" s="108"/>
    </row>
    <row r="20969" spans="1:2" x14ac:dyDescent="0.25">
      <c r="A20969" s="107"/>
      <c r="B20969" s="108"/>
    </row>
    <row r="20970" spans="1:2" x14ac:dyDescent="0.25">
      <c r="A20970" s="107"/>
      <c r="B20970" s="108"/>
    </row>
    <row r="20971" spans="1:2" x14ac:dyDescent="0.25">
      <c r="A20971" s="107"/>
      <c r="B20971" s="108"/>
    </row>
    <row r="20972" spans="1:2" x14ac:dyDescent="0.25">
      <c r="A20972" s="107"/>
      <c r="B20972" s="108"/>
    </row>
    <row r="20973" spans="1:2" x14ac:dyDescent="0.25">
      <c r="A20973" s="107"/>
      <c r="B20973" s="108"/>
    </row>
    <row r="20974" spans="1:2" x14ac:dyDescent="0.25">
      <c r="A20974" s="107"/>
      <c r="B20974" s="108"/>
    </row>
    <row r="20975" spans="1:2" x14ac:dyDescent="0.25">
      <c r="A20975" s="107"/>
      <c r="B20975" s="108"/>
    </row>
    <row r="20976" spans="1:2" x14ac:dyDescent="0.25">
      <c r="A20976" s="107"/>
      <c r="B20976" s="108"/>
    </row>
    <row r="20977" spans="1:2" x14ac:dyDescent="0.25">
      <c r="A20977" s="107"/>
      <c r="B20977" s="108"/>
    </row>
    <row r="20978" spans="1:2" x14ac:dyDescent="0.25">
      <c r="A20978" s="107"/>
      <c r="B20978" s="108"/>
    </row>
    <row r="20979" spans="1:2" x14ac:dyDescent="0.25">
      <c r="A20979" s="107"/>
      <c r="B20979" s="108"/>
    </row>
    <row r="20980" spans="1:2" x14ac:dyDescent="0.25">
      <c r="A20980" s="107"/>
      <c r="B20980" s="108"/>
    </row>
    <row r="20981" spans="1:2" x14ac:dyDescent="0.25">
      <c r="A20981" s="107"/>
      <c r="B20981" s="108"/>
    </row>
    <row r="20982" spans="1:2" x14ac:dyDescent="0.25">
      <c r="A20982" s="107"/>
      <c r="B20982" s="108"/>
    </row>
    <row r="20983" spans="1:2" x14ac:dyDescent="0.25">
      <c r="A20983" s="107"/>
      <c r="B20983" s="108"/>
    </row>
    <row r="20984" spans="1:2" x14ac:dyDescent="0.25">
      <c r="A20984" s="107"/>
      <c r="B20984" s="108"/>
    </row>
    <row r="20985" spans="1:2" x14ac:dyDescent="0.25">
      <c r="A20985" s="107"/>
      <c r="B20985" s="108"/>
    </row>
    <row r="20986" spans="1:2" x14ac:dyDescent="0.25">
      <c r="A20986" s="107"/>
      <c r="B20986" s="108"/>
    </row>
    <row r="20987" spans="1:2" x14ac:dyDescent="0.25">
      <c r="A20987" s="107"/>
      <c r="B20987" s="108"/>
    </row>
    <row r="20988" spans="1:2" x14ac:dyDescent="0.25">
      <c r="A20988" s="107"/>
      <c r="B20988" s="108"/>
    </row>
    <row r="20989" spans="1:2" x14ac:dyDescent="0.25">
      <c r="A20989" s="107"/>
      <c r="B20989" s="108"/>
    </row>
    <row r="20990" spans="1:2" x14ac:dyDescent="0.25">
      <c r="A20990" s="107"/>
      <c r="B20990" s="108"/>
    </row>
    <row r="20991" spans="1:2" x14ac:dyDescent="0.25">
      <c r="A20991" s="107"/>
      <c r="B20991" s="108"/>
    </row>
    <row r="20992" spans="1:2" x14ac:dyDescent="0.25">
      <c r="A20992" s="107"/>
      <c r="B20992" s="108"/>
    </row>
    <row r="20993" spans="1:2" x14ac:dyDescent="0.25">
      <c r="A20993" s="107"/>
      <c r="B20993" s="108"/>
    </row>
    <row r="20994" spans="1:2" x14ac:dyDescent="0.25">
      <c r="A20994" s="107"/>
      <c r="B20994" s="108"/>
    </row>
    <row r="20995" spans="1:2" x14ac:dyDescent="0.25">
      <c r="A20995" s="107"/>
      <c r="B20995" s="108"/>
    </row>
    <row r="20996" spans="1:2" x14ac:dyDescent="0.25">
      <c r="A20996" s="107"/>
      <c r="B20996" s="108"/>
    </row>
    <row r="20997" spans="1:2" x14ac:dyDescent="0.25">
      <c r="A20997" s="107"/>
      <c r="B20997" s="108"/>
    </row>
    <row r="20998" spans="1:2" x14ac:dyDescent="0.25">
      <c r="A20998" s="107"/>
      <c r="B20998" s="108"/>
    </row>
    <row r="20999" spans="1:2" x14ac:dyDescent="0.25">
      <c r="A20999" s="107"/>
      <c r="B20999" s="108"/>
    </row>
    <row r="21000" spans="1:2" x14ac:dyDescent="0.25">
      <c r="A21000" s="107"/>
      <c r="B21000" s="108"/>
    </row>
    <row r="21001" spans="1:2" x14ac:dyDescent="0.25">
      <c r="A21001" s="107"/>
      <c r="B21001" s="108"/>
    </row>
    <row r="21002" spans="1:2" x14ac:dyDescent="0.25">
      <c r="A21002" s="107"/>
      <c r="B21002" s="108"/>
    </row>
    <row r="21003" spans="1:2" x14ac:dyDescent="0.25">
      <c r="A21003" s="107"/>
      <c r="B21003" s="108"/>
    </row>
    <row r="21004" spans="1:2" x14ac:dyDescent="0.25">
      <c r="A21004" s="107"/>
      <c r="B21004" s="108"/>
    </row>
    <row r="21005" spans="1:2" x14ac:dyDescent="0.25">
      <c r="A21005" s="107"/>
      <c r="B21005" s="108"/>
    </row>
    <row r="21006" spans="1:2" x14ac:dyDescent="0.25">
      <c r="A21006" s="107"/>
      <c r="B21006" s="108"/>
    </row>
    <row r="21007" spans="1:2" x14ac:dyDescent="0.25">
      <c r="A21007" s="107"/>
      <c r="B21007" s="108"/>
    </row>
    <row r="21008" spans="1:2" x14ac:dyDescent="0.25">
      <c r="A21008" s="107"/>
      <c r="B21008" s="108"/>
    </row>
    <row r="21009" spans="1:2" x14ac:dyDescent="0.25">
      <c r="A21009" s="107"/>
      <c r="B21009" s="108"/>
    </row>
    <row r="21010" spans="1:2" x14ac:dyDescent="0.25">
      <c r="A21010" s="107"/>
      <c r="B21010" s="108"/>
    </row>
    <row r="21011" spans="1:2" x14ac:dyDescent="0.25">
      <c r="A21011" s="107"/>
      <c r="B21011" s="108"/>
    </row>
    <row r="21012" spans="1:2" x14ac:dyDescent="0.25">
      <c r="A21012" s="107"/>
      <c r="B21012" s="108"/>
    </row>
    <row r="21013" spans="1:2" x14ac:dyDescent="0.25">
      <c r="A21013" s="107"/>
      <c r="B21013" s="108"/>
    </row>
    <row r="21014" spans="1:2" x14ac:dyDescent="0.25">
      <c r="A21014" s="107"/>
      <c r="B21014" s="108"/>
    </row>
    <row r="21015" spans="1:2" x14ac:dyDescent="0.25">
      <c r="A21015" s="107"/>
      <c r="B21015" s="108"/>
    </row>
    <row r="21016" spans="1:2" x14ac:dyDescent="0.25">
      <c r="A21016" s="107"/>
      <c r="B21016" s="108"/>
    </row>
    <row r="21017" spans="1:2" x14ac:dyDescent="0.25">
      <c r="A21017" s="107"/>
      <c r="B21017" s="108"/>
    </row>
    <row r="21018" spans="1:2" x14ac:dyDescent="0.25">
      <c r="A21018" s="107"/>
      <c r="B21018" s="108"/>
    </row>
    <row r="21019" spans="1:2" x14ac:dyDescent="0.25">
      <c r="A21019" s="107"/>
      <c r="B21019" s="108"/>
    </row>
    <row r="21020" spans="1:2" x14ac:dyDescent="0.25">
      <c r="A21020" s="107"/>
      <c r="B21020" s="108"/>
    </row>
    <row r="21021" spans="1:2" x14ac:dyDescent="0.25">
      <c r="A21021" s="107"/>
      <c r="B21021" s="108"/>
    </row>
    <row r="21022" spans="1:2" x14ac:dyDescent="0.25">
      <c r="A21022" s="107"/>
      <c r="B21022" s="108"/>
    </row>
    <row r="21023" spans="1:2" x14ac:dyDescent="0.25">
      <c r="A21023" s="107"/>
      <c r="B21023" s="108"/>
    </row>
    <row r="21024" spans="1:2" x14ac:dyDescent="0.25">
      <c r="A21024" s="107"/>
      <c r="B21024" s="108"/>
    </row>
    <row r="21025" spans="1:2" x14ac:dyDescent="0.25">
      <c r="A21025" s="107"/>
      <c r="B21025" s="108"/>
    </row>
    <row r="21026" spans="1:2" x14ac:dyDescent="0.25">
      <c r="A21026" s="107"/>
      <c r="B21026" s="108"/>
    </row>
    <row r="21027" spans="1:2" x14ac:dyDescent="0.25">
      <c r="A21027" s="107"/>
      <c r="B21027" s="108"/>
    </row>
    <row r="21028" spans="1:2" x14ac:dyDescent="0.25">
      <c r="A21028" s="107"/>
      <c r="B21028" s="108"/>
    </row>
    <row r="21029" spans="1:2" x14ac:dyDescent="0.25">
      <c r="A21029" s="107"/>
      <c r="B21029" s="108"/>
    </row>
    <row r="21030" spans="1:2" x14ac:dyDescent="0.25">
      <c r="A21030" s="107"/>
      <c r="B21030" s="108"/>
    </row>
    <row r="21031" spans="1:2" x14ac:dyDescent="0.25">
      <c r="A21031" s="107"/>
      <c r="B21031" s="108"/>
    </row>
    <row r="21032" spans="1:2" x14ac:dyDescent="0.25">
      <c r="A21032" s="107"/>
      <c r="B21032" s="108"/>
    </row>
    <row r="21033" spans="1:2" x14ac:dyDescent="0.25">
      <c r="A21033" s="107"/>
      <c r="B21033" s="108"/>
    </row>
    <row r="21034" spans="1:2" x14ac:dyDescent="0.25">
      <c r="A21034" s="107"/>
      <c r="B21034" s="108"/>
    </row>
    <row r="21035" spans="1:2" x14ac:dyDescent="0.25">
      <c r="A21035" s="107"/>
      <c r="B21035" s="108"/>
    </row>
    <row r="21036" spans="1:2" x14ac:dyDescent="0.25">
      <c r="A21036" s="107"/>
      <c r="B21036" s="108"/>
    </row>
    <row r="21037" spans="1:2" x14ac:dyDescent="0.25">
      <c r="A21037" s="107"/>
      <c r="B21037" s="108"/>
    </row>
    <row r="21038" spans="1:2" x14ac:dyDescent="0.25">
      <c r="A21038" s="107"/>
      <c r="B21038" s="108"/>
    </row>
    <row r="21039" spans="1:2" x14ac:dyDescent="0.25">
      <c r="A21039" s="107"/>
      <c r="B21039" s="108"/>
    </row>
    <row r="21040" spans="1:2" x14ac:dyDescent="0.25">
      <c r="A21040" s="107"/>
      <c r="B21040" s="108"/>
    </row>
    <row r="21041" spans="1:2" x14ac:dyDescent="0.25">
      <c r="A21041" s="107"/>
      <c r="B21041" s="108"/>
    </row>
    <row r="21042" spans="1:2" x14ac:dyDescent="0.25">
      <c r="A21042" s="107"/>
      <c r="B21042" s="108"/>
    </row>
    <row r="21043" spans="1:2" x14ac:dyDescent="0.25">
      <c r="A21043" s="107"/>
      <c r="B21043" s="108"/>
    </row>
    <row r="21044" spans="1:2" x14ac:dyDescent="0.25">
      <c r="A21044" s="107"/>
      <c r="B21044" s="108"/>
    </row>
    <row r="21045" spans="1:2" x14ac:dyDescent="0.25">
      <c r="A21045" s="107"/>
      <c r="B21045" s="108"/>
    </row>
    <row r="21046" spans="1:2" x14ac:dyDescent="0.25">
      <c r="A21046" s="107"/>
      <c r="B21046" s="108"/>
    </row>
    <row r="21047" spans="1:2" x14ac:dyDescent="0.25">
      <c r="A21047" s="107"/>
      <c r="B21047" s="108"/>
    </row>
    <row r="21048" spans="1:2" x14ac:dyDescent="0.25">
      <c r="A21048" s="107"/>
      <c r="B21048" s="108"/>
    </row>
    <row r="21049" spans="1:2" x14ac:dyDescent="0.25">
      <c r="A21049" s="107"/>
      <c r="B21049" s="108"/>
    </row>
    <row r="21050" spans="1:2" x14ac:dyDescent="0.25">
      <c r="A21050" s="107"/>
      <c r="B21050" s="108"/>
    </row>
    <row r="21051" spans="1:2" x14ac:dyDescent="0.25">
      <c r="A21051" s="107"/>
      <c r="B21051" s="108"/>
    </row>
    <row r="21052" spans="1:2" x14ac:dyDescent="0.25">
      <c r="A21052" s="107"/>
      <c r="B21052" s="108"/>
    </row>
    <row r="21053" spans="1:2" x14ac:dyDescent="0.25">
      <c r="A21053" s="107"/>
      <c r="B21053" s="108"/>
    </row>
    <row r="21054" spans="1:2" x14ac:dyDescent="0.25">
      <c r="A21054" s="107"/>
      <c r="B21054" s="108"/>
    </row>
    <row r="21055" spans="1:2" x14ac:dyDescent="0.25">
      <c r="A21055" s="107"/>
      <c r="B21055" s="108"/>
    </row>
    <row r="21056" spans="1:2" x14ac:dyDescent="0.25">
      <c r="A21056" s="107"/>
      <c r="B21056" s="108"/>
    </row>
    <row r="21057" spans="1:2" x14ac:dyDescent="0.25">
      <c r="A21057" s="107"/>
      <c r="B21057" s="108"/>
    </row>
    <row r="21058" spans="1:2" x14ac:dyDescent="0.25">
      <c r="A21058" s="107"/>
      <c r="B21058" s="108"/>
    </row>
    <row r="21059" spans="1:2" x14ac:dyDescent="0.25">
      <c r="A21059" s="107"/>
      <c r="B21059" s="108"/>
    </row>
    <row r="21060" spans="1:2" x14ac:dyDescent="0.25">
      <c r="A21060" s="107"/>
      <c r="B21060" s="108"/>
    </row>
    <row r="21061" spans="1:2" x14ac:dyDescent="0.25">
      <c r="A21061" s="107"/>
      <c r="B21061" s="108"/>
    </row>
    <row r="21062" spans="1:2" x14ac:dyDescent="0.25">
      <c r="A21062" s="107"/>
      <c r="B21062" s="108"/>
    </row>
    <row r="21063" spans="1:2" x14ac:dyDescent="0.25">
      <c r="A21063" s="107"/>
      <c r="B21063" s="108"/>
    </row>
    <row r="21064" spans="1:2" x14ac:dyDescent="0.25">
      <c r="A21064" s="107"/>
      <c r="B21064" s="108"/>
    </row>
    <row r="21065" spans="1:2" x14ac:dyDescent="0.25">
      <c r="A21065" s="107"/>
      <c r="B21065" s="108"/>
    </row>
    <row r="21066" spans="1:2" x14ac:dyDescent="0.25">
      <c r="A21066" s="107"/>
      <c r="B21066" s="108"/>
    </row>
    <row r="21067" spans="1:2" x14ac:dyDescent="0.25">
      <c r="A21067" s="107"/>
      <c r="B21067" s="108"/>
    </row>
    <row r="21068" spans="1:2" x14ac:dyDescent="0.25">
      <c r="A21068" s="107"/>
      <c r="B21068" s="108"/>
    </row>
    <row r="21069" spans="1:2" x14ac:dyDescent="0.25">
      <c r="A21069" s="107"/>
      <c r="B21069" s="108"/>
    </row>
    <row r="21070" spans="1:2" x14ac:dyDescent="0.25">
      <c r="A21070" s="107"/>
      <c r="B21070" s="108"/>
    </row>
    <row r="21071" spans="1:2" x14ac:dyDescent="0.25">
      <c r="A21071" s="107"/>
      <c r="B21071" s="108"/>
    </row>
    <row r="21072" spans="1:2" x14ac:dyDescent="0.25">
      <c r="A21072" s="107"/>
      <c r="B21072" s="108"/>
    </row>
    <row r="21073" spans="1:2" x14ac:dyDescent="0.25">
      <c r="A21073" s="107"/>
      <c r="B21073" s="108"/>
    </row>
    <row r="21074" spans="1:2" x14ac:dyDescent="0.25">
      <c r="A21074" s="107"/>
      <c r="B21074" s="108"/>
    </row>
    <row r="21075" spans="1:2" x14ac:dyDescent="0.25">
      <c r="A21075" s="107"/>
      <c r="B21075" s="108"/>
    </row>
    <row r="21076" spans="1:2" x14ac:dyDescent="0.25">
      <c r="A21076" s="107"/>
      <c r="B21076" s="108"/>
    </row>
    <row r="21077" spans="1:2" x14ac:dyDescent="0.25">
      <c r="A21077" s="107"/>
      <c r="B21077" s="108"/>
    </row>
    <row r="21078" spans="1:2" x14ac:dyDescent="0.25">
      <c r="A21078" s="107"/>
      <c r="B21078" s="108"/>
    </row>
    <row r="21079" spans="1:2" x14ac:dyDescent="0.25">
      <c r="A21079" s="107"/>
      <c r="B21079" s="108"/>
    </row>
    <row r="21080" spans="1:2" x14ac:dyDescent="0.25">
      <c r="A21080" s="107"/>
      <c r="B21080" s="108"/>
    </row>
    <row r="21081" spans="1:2" x14ac:dyDescent="0.25">
      <c r="A21081" s="107"/>
      <c r="B21081" s="108"/>
    </row>
    <row r="21082" spans="1:2" x14ac:dyDescent="0.25">
      <c r="A21082" s="107"/>
      <c r="B21082" s="108"/>
    </row>
    <row r="21083" spans="1:2" x14ac:dyDescent="0.25">
      <c r="A21083" s="107"/>
      <c r="B21083" s="108"/>
    </row>
    <row r="21084" spans="1:2" x14ac:dyDescent="0.25">
      <c r="A21084" s="107"/>
      <c r="B21084" s="108"/>
    </row>
    <row r="21085" spans="1:2" x14ac:dyDescent="0.25">
      <c r="A21085" s="107"/>
      <c r="B21085" s="108"/>
    </row>
    <row r="21086" spans="1:2" x14ac:dyDescent="0.25">
      <c r="A21086" s="107"/>
      <c r="B21086" s="108"/>
    </row>
    <row r="21087" spans="1:2" x14ac:dyDescent="0.25">
      <c r="A21087" s="107"/>
      <c r="B21087" s="108"/>
    </row>
    <row r="21088" spans="1:2" x14ac:dyDescent="0.25">
      <c r="A21088" s="107"/>
      <c r="B21088" s="108"/>
    </row>
    <row r="21089" spans="1:2" x14ac:dyDescent="0.25">
      <c r="A21089" s="107"/>
      <c r="B21089" s="108"/>
    </row>
    <row r="21090" spans="1:2" x14ac:dyDescent="0.25">
      <c r="A21090" s="107"/>
      <c r="B21090" s="108"/>
    </row>
    <row r="21091" spans="1:2" x14ac:dyDescent="0.25">
      <c r="A21091" s="107"/>
      <c r="B21091" s="108"/>
    </row>
    <row r="21092" spans="1:2" x14ac:dyDescent="0.25">
      <c r="A21092" s="107"/>
      <c r="B21092" s="108"/>
    </row>
    <row r="21093" spans="1:2" x14ac:dyDescent="0.25">
      <c r="A21093" s="107"/>
      <c r="B21093" s="108"/>
    </row>
    <row r="21094" spans="1:2" x14ac:dyDescent="0.25">
      <c r="A21094" s="107"/>
      <c r="B21094" s="108"/>
    </row>
    <row r="21095" spans="1:2" x14ac:dyDescent="0.25">
      <c r="A21095" s="107"/>
      <c r="B21095" s="108"/>
    </row>
    <row r="21096" spans="1:2" x14ac:dyDescent="0.25">
      <c r="A21096" s="107"/>
      <c r="B21096" s="108"/>
    </row>
    <row r="21097" spans="1:2" x14ac:dyDescent="0.25">
      <c r="A21097" s="107"/>
      <c r="B21097" s="108"/>
    </row>
    <row r="21098" spans="1:2" x14ac:dyDescent="0.25">
      <c r="A21098" s="107"/>
      <c r="B21098" s="108"/>
    </row>
    <row r="21099" spans="1:2" x14ac:dyDescent="0.25">
      <c r="A21099" s="107"/>
      <c r="B21099" s="108"/>
    </row>
    <row r="21100" spans="1:2" x14ac:dyDescent="0.25">
      <c r="A21100" s="107"/>
      <c r="B21100" s="108"/>
    </row>
    <row r="21101" spans="1:2" x14ac:dyDescent="0.25">
      <c r="A21101" s="107"/>
      <c r="B21101" s="108"/>
    </row>
    <row r="21102" spans="1:2" x14ac:dyDescent="0.25">
      <c r="A21102" s="107"/>
      <c r="B21102" s="108"/>
    </row>
    <row r="21103" spans="1:2" x14ac:dyDescent="0.25">
      <c r="A21103" s="107"/>
      <c r="B21103" s="108"/>
    </row>
    <row r="21104" spans="1:2" x14ac:dyDescent="0.25">
      <c r="A21104" s="107"/>
      <c r="B21104" s="108"/>
    </row>
    <row r="21105" spans="1:2" x14ac:dyDescent="0.25">
      <c r="A21105" s="107"/>
      <c r="B21105" s="108"/>
    </row>
    <row r="21106" spans="1:2" x14ac:dyDescent="0.25">
      <c r="A21106" s="107"/>
      <c r="B21106" s="108"/>
    </row>
    <row r="21107" spans="1:2" x14ac:dyDescent="0.25">
      <c r="A21107" s="107"/>
      <c r="B21107" s="108"/>
    </row>
    <row r="21108" spans="1:2" x14ac:dyDescent="0.25">
      <c r="A21108" s="107"/>
      <c r="B21108" s="108"/>
    </row>
    <row r="21109" spans="1:2" x14ac:dyDescent="0.25">
      <c r="A21109" s="107"/>
      <c r="B21109" s="108"/>
    </row>
    <row r="21110" spans="1:2" x14ac:dyDescent="0.25">
      <c r="A21110" s="107"/>
      <c r="B21110" s="108"/>
    </row>
    <row r="21111" spans="1:2" x14ac:dyDescent="0.25">
      <c r="A21111" s="107"/>
      <c r="B21111" s="108"/>
    </row>
    <row r="21112" spans="1:2" x14ac:dyDescent="0.25">
      <c r="A21112" s="107"/>
      <c r="B21112" s="108"/>
    </row>
    <row r="21113" spans="1:2" x14ac:dyDescent="0.25">
      <c r="A21113" s="107"/>
      <c r="B21113" s="108"/>
    </row>
    <row r="21114" spans="1:2" x14ac:dyDescent="0.25">
      <c r="A21114" s="107"/>
      <c r="B21114" s="108"/>
    </row>
    <row r="21115" spans="1:2" x14ac:dyDescent="0.25">
      <c r="A21115" s="107"/>
      <c r="B21115" s="108"/>
    </row>
    <row r="21116" spans="1:2" x14ac:dyDescent="0.25">
      <c r="A21116" s="107"/>
      <c r="B21116" s="108"/>
    </row>
    <row r="21117" spans="1:2" x14ac:dyDescent="0.25">
      <c r="A21117" s="107"/>
      <c r="B21117" s="108"/>
    </row>
    <row r="21118" spans="1:2" x14ac:dyDescent="0.25">
      <c r="A21118" s="107"/>
      <c r="B21118" s="108"/>
    </row>
    <row r="21119" spans="1:2" x14ac:dyDescent="0.25">
      <c r="A21119" s="107"/>
      <c r="B21119" s="108"/>
    </row>
    <row r="21120" spans="1:2" x14ac:dyDescent="0.25">
      <c r="A21120" s="107"/>
      <c r="B21120" s="108"/>
    </row>
    <row r="21121" spans="1:2" x14ac:dyDescent="0.25">
      <c r="A21121" s="107"/>
      <c r="B21121" s="108"/>
    </row>
    <row r="21122" spans="1:2" x14ac:dyDescent="0.25">
      <c r="A21122" s="107"/>
      <c r="B21122" s="108"/>
    </row>
    <row r="21123" spans="1:2" x14ac:dyDescent="0.25">
      <c r="A21123" s="107"/>
      <c r="B21123" s="108"/>
    </row>
    <row r="21124" spans="1:2" x14ac:dyDescent="0.25">
      <c r="A21124" s="107"/>
      <c r="B21124" s="108"/>
    </row>
    <row r="21125" spans="1:2" x14ac:dyDescent="0.25">
      <c r="A21125" s="107"/>
      <c r="B21125" s="108"/>
    </row>
    <row r="21126" spans="1:2" x14ac:dyDescent="0.25">
      <c r="A21126" s="107"/>
      <c r="B21126" s="108"/>
    </row>
    <row r="21127" spans="1:2" x14ac:dyDescent="0.25">
      <c r="A21127" s="107"/>
      <c r="B21127" s="108"/>
    </row>
    <row r="21128" spans="1:2" x14ac:dyDescent="0.25">
      <c r="A21128" s="107"/>
      <c r="B21128" s="108"/>
    </row>
    <row r="21129" spans="1:2" x14ac:dyDescent="0.25">
      <c r="A21129" s="107"/>
      <c r="B21129" s="108"/>
    </row>
    <row r="21130" spans="1:2" x14ac:dyDescent="0.25">
      <c r="A21130" s="107"/>
      <c r="B21130" s="108"/>
    </row>
    <row r="21131" spans="1:2" x14ac:dyDescent="0.25">
      <c r="A21131" s="107"/>
      <c r="B21131" s="108"/>
    </row>
    <row r="21132" spans="1:2" x14ac:dyDescent="0.25">
      <c r="A21132" s="107"/>
      <c r="B21132" s="108"/>
    </row>
    <row r="21133" spans="1:2" x14ac:dyDescent="0.25">
      <c r="A21133" s="107"/>
      <c r="B21133" s="108"/>
    </row>
    <row r="21134" spans="1:2" x14ac:dyDescent="0.25">
      <c r="A21134" s="107"/>
      <c r="B21134" s="108"/>
    </row>
    <row r="21135" spans="1:2" x14ac:dyDescent="0.25">
      <c r="A21135" s="107"/>
      <c r="B21135" s="108"/>
    </row>
    <row r="21136" spans="1:2" x14ac:dyDescent="0.25">
      <c r="A21136" s="107"/>
      <c r="B21136" s="108"/>
    </row>
    <row r="21137" spans="1:2" x14ac:dyDescent="0.25">
      <c r="A21137" s="107"/>
      <c r="B21137" s="108"/>
    </row>
    <row r="21138" spans="1:2" x14ac:dyDescent="0.25">
      <c r="A21138" s="107"/>
      <c r="B21138" s="108"/>
    </row>
    <row r="21139" spans="1:2" x14ac:dyDescent="0.25">
      <c r="A21139" s="107"/>
      <c r="B21139" s="108"/>
    </row>
    <row r="21140" spans="1:2" x14ac:dyDescent="0.25">
      <c r="A21140" s="107"/>
      <c r="B21140" s="108"/>
    </row>
    <row r="21141" spans="1:2" x14ac:dyDescent="0.25">
      <c r="A21141" s="107"/>
      <c r="B21141" s="108"/>
    </row>
    <row r="21142" spans="1:2" x14ac:dyDescent="0.25">
      <c r="A21142" s="107"/>
      <c r="B21142" s="108"/>
    </row>
    <row r="21143" spans="1:2" x14ac:dyDescent="0.25">
      <c r="A21143" s="107"/>
      <c r="B21143" s="108"/>
    </row>
    <row r="21144" spans="1:2" x14ac:dyDescent="0.25">
      <c r="A21144" s="107"/>
      <c r="B21144" s="108"/>
    </row>
    <row r="21145" spans="1:2" x14ac:dyDescent="0.25">
      <c r="A21145" s="107"/>
      <c r="B21145" s="108"/>
    </row>
    <row r="21146" spans="1:2" x14ac:dyDescent="0.25">
      <c r="A21146" s="107"/>
      <c r="B21146" s="108"/>
    </row>
    <row r="21147" spans="1:2" x14ac:dyDescent="0.25">
      <c r="A21147" s="107"/>
      <c r="B21147" s="108"/>
    </row>
    <row r="21148" spans="1:2" x14ac:dyDescent="0.25">
      <c r="A21148" s="107"/>
      <c r="B21148" s="108"/>
    </row>
    <row r="21149" spans="1:2" x14ac:dyDescent="0.25">
      <c r="A21149" s="107"/>
      <c r="B21149" s="108"/>
    </row>
    <row r="21150" spans="1:2" x14ac:dyDescent="0.25">
      <c r="A21150" s="107"/>
      <c r="B21150" s="108"/>
    </row>
    <row r="21151" spans="1:2" x14ac:dyDescent="0.25">
      <c r="A21151" s="107"/>
      <c r="B21151" s="108"/>
    </row>
    <row r="21152" spans="1:2" x14ac:dyDescent="0.25">
      <c r="A21152" s="107"/>
      <c r="B21152" s="108"/>
    </row>
    <row r="21153" spans="1:2" x14ac:dyDescent="0.25">
      <c r="A21153" s="107"/>
      <c r="B21153" s="108"/>
    </row>
    <row r="21154" spans="1:2" x14ac:dyDescent="0.25">
      <c r="A21154" s="107"/>
      <c r="B21154" s="108"/>
    </row>
    <row r="21155" spans="1:2" x14ac:dyDescent="0.25">
      <c r="A21155" s="107"/>
      <c r="B21155" s="108"/>
    </row>
    <row r="21156" spans="1:2" x14ac:dyDescent="0.25">
      <c r="A21156" s="107"/>
      <c r="B21156" s="108"/>
    </row>
    <row r="21157" spans="1:2" x14ac:dyDescent="0.25">
      <c r="A21157" s="107"/>
      <c r="B21157" s="108"/>
    </row>
    <row r="21158" spans="1:2" x14ac:dyDescent="0.25">
      <c r="A21158" s="107"/>
      <c r="B21158" s="108"/>
    </row>
    <row r="21159" spans="1:2" x14ac:dyDescent="0.25">
      <c r="A21159" s="107"/>
      <c r="B21159" s="108"/>
    </row>
    <row r="21160" spans="1:2" x14ac:dyDescent="0.25">
      <c r="A21160" s="107"/>
      <c r="B21160" s="108"/>
    </row>
    <row r="21161" spans="1:2" x14ac:dyDescent="0.25">
      <c r="A21161" s="107"/>
      <c r="B21161" s="108"/>
    </row>
    <row r="21162" spans="1:2" x14ac:dyDescent="0.25">
      <c r="A21162" s="107"/>
      <c r="B21162" s="108"/>
    </row>
    <row r="21163" spans="1:2" x14ac:dyDescent="0.25">
      <c r="A21163" s="107"/>
      <c r="B21163" s="108"/>
    </row>
    <row r="21164" spans="1:2" x14ac:dyDescent="0.25">
      <c r="A21164" s="107"/>
      <c r="B21164" s="108"/>
    </row>
    <row r="21165" spans="1:2" x14ac:dyDescent="0.25">
      <c r="A21165" s="107"/>
      <c r="B21165" s="108"/>
    </row>
    <row r="21166" spans="1:2" x14ac:dyDescent="0.25">
      <c r="A21166" s="107"/>
      <c r="B21166" s="108"/>
    </row>
    <row r="21167" spans="1:2" x14ac:dyDescent="0.25">
      <c r="A21167" s="107"/>
      <c r="B21167" s="108"/>
    </row>
    <row r="21168" spans="1:2" x14ac:dyDescent="0.25">
      <c r="A21168" s="107"/>
      <c r="B21168" s="108"/>
    </row>
    <row r="21169" spans="1:2" x14ac:dyDescent="0.25">
      <c r="A21169" s="107"/>
      <c r="B21169" s="108"/>
    </row>
    <row r="21170" spans="1:2" x14ac:dyDescent="0.25">
      <c r="A21170" s="107"/>
      <c r="B21170" s="108"/>
    </row>
    <row r="21171" spans="1:2" x14ac:dyDescent="0.25">
      <c r="A21171" s="107"/>
      <c r="B21171" s="108"/>
    </row>
    <row r="21172" spans="1:2" x14ac:dyDescent="0.25">
      <c r="A21172" s="107"/>
      <c r="B21172" s="108"/>
    </row>
    <row r="21173" spans="1:2" x14ac:dyDescent="0.25">
      <c r="A21173" s="107"/>
      <c r="B21173" s="108"/>
    </row>
    <row r="21174" spans="1:2" x14ac:dyDescent="0.25">
      <c r="A21174" s="107"/>
      <c r="B21174" s="108"/>
    </row>
    <row r="21175" spans="1:2" x14ac:dyDescent="0.25">
      <c r="A21175" s="107"/>
      <c r="B21175" s="108"/>
    </row>
    <row r="21176" spans="1:2" x14ac:dyDescent="0.25">
      <c r="A21176" s="107"/>
      <c r="B21176" s="108"/>
    </row>
    <row r="21177" spans="1:2" x14ac:dyDescent="0.25">
      <c r="A21177" s="107"/>
      <c r="B21177" s="108"/>
    </row>
    <row r="21178" spans="1:2" x14ac:dyDescent="0.25">
      <c r="A21178" s="107"/>
      <c r="B21178" s="108"/>
    </row>
    <row r="21179" spans="1:2" x14ac:dyDescent="0.25">
      <c r="A21179" s="107"/>
      <c r="B21179" s="108"/>
    </row>
    <row r="21180" spans="1:2" x14ac:dyDescent="0.25">
      <c r="A21180" s="107"/>
      <c r="B21180" s="108"/>
    </row>
    <row r="21181" spans="1:2" x14ac:dyDescent="0.25">
      <c r="A21181" s="107"/>
      <c r="B21181" s="108"/>
    </row>
    <row r="21182" spans="1:2" x14ac:dyDescent="0.25">
      <c r="A21182" s="107"/>
      <c r="B21182" s="108"/>
    </row>
    <row r="21183" spans="1:2" x14ac:dyDescent="0.25">
      <c r="A21183" s="107"/>
      <c r="B21183" s="108"/>
    </row>
    <row r="21184" spans="1:2" x14ac:dyDescent="0.25">
      <c r="A21184" s="107"/>
      <c r="B21184" s="108"/>
    </row>
    <row r="21185" spans="1:2" x14ac:dyDescent="0.25">
      <c r="A21185" s="107"/>
      <c r="B21185" s="108"/>
    </row>
    <row r="21186" spans="1:2" x14ac:dyDescent="0.25">
      <c r="A21186" s="107"/>
      <c r="B21186" s="108"/>
    </row>
    <row r="21187" spans="1:2" x14ac:dyDescent="0.25">
      <c r="A21187" s="107"/>
      <c r="B21187" s="108"/>
    </row>
    <row r="21188" spans="1:2" x14ac:dyDescent="0.25">
      <c r="A21188" s="107"/>
      <c r="B21188" s="108"/>
    </row>
    <row r="21189" spans="1:2" x14ac:dyDescent="0.25">
      <c r="A21189" s="107"/>
      <c r="B21189" s="108"/>
    </row>
    <row r="21190" spans="1:2" x14ac:dyDescent="0.25">
      <c r="A21190" s="107"/>
      <c r="B21190" s="108"/>
    </row>
    <row r="21191" spans="1:2" x14ac:dyDescent="0.25">
      <c r="A21191" s="107"/>
      <c r="B21191" s="108"/>
    </row>
    <row r="21192" spans="1:2" x14ac:dyDescent="0.25">
      <c r="A21192" s="107"/>
      <c r="B21192" s="108"/>
    </row>
    <row r="21193" spans="1:2" x14ac:dyDescent="0.25">
      <c r="A21193" s="107"/>
      <c r="B21193" s="108"/>
    </row>
    <row r="21194" spans="1:2" x14ac:dyDescent="0.25">
      <c r="A21194" s="107"/>
      <c r="B21194" s="108"/>
    </row>
    <row r="21195" spans="1:2" x14ac:dyDescent="0.25">
      <c r="A21195" s="107"/>
      <c r="B21195" s="108"/>
    </row>
    <row r="21196" spans="1:2" x14ac:dyDescent="0.25">
      <c r="A21196" s="107"/>
      <c r="B21196" s="108"/>
    </row>
    <row r="21197" spans="1:2" x14ac:dyDescent="0.25">
      <c r="A21197" s="107"/>
      <c r="B21197" s="108"/>
    </row>
    <row r="21198" spans="1:2" x14ac:dyDescent="0.25">
      <c r="A21198" s="107"/>
      <c r="B21198" s="108"/>
    </row>
    <row r="21199" spans="1:2" x14ac:dyDescent="0.25">
      <c r="A21199" s="107"/>
      <c r="B21199" s="108"/>
    </row>
    <row r="21200" spans="1:2" x14ac:dyDescent="0.25">
      <c r="A21200" s="107"/>
      <c r="B21200" s="108"/>
    </row>
    <row r="21201" spans="1:2" x14ac:dyDescent="0.25">
      <c r="A21201" s="107"/>
      <c r="B21201" s="108"/>
    </row>
    <row r="21202" spans="1:2" x14ac:dyDescent="0.25">
      <c r="A21202" s="107"/>
      <c r="B21202" s="108"/>
    </row>
    <row r="21203" spans="1:2" x14ac:dyDescent="0.25">
      <c r="A21203" s="107"/>
      <c r="B21203" s="108"/>
    </row>
    <row r="21204" spans="1:2" x14ac:dyDescent="0.25">
      <c r="A21204" s="107"/>
      <c r="B21204" s="108"/>
    </row>
    <row r="21205" spans="1:2" x14ac:dyDescent="0.25">
      <c r="A21205" s="107"/>
      <c r="B21205" s="108"/>
    </row>
    <row r="21206" spans="1:2" x14ac:dyDescent="0.25">
      <c r="A21206" s="107"/>
      <c r="B21206" s="108"/>
    </row>
    <row r="21207" spans="1:2" x14ac:dyDescent="0.25">
      <c r="A21207" s="107"/>
      <c r="B21207" s="108"/>
    </row>
    <row r="21208" spans="1:2" x14ac:dyDescent="0.25">
      <c r="A21208" s="107"/>
      <c r="B21208" s="108"/>
    </row>
    <row r="21209" spans="1:2" x14ac:dyDescent="0.25">
      <c r="A21209" s="107"/>
      <c r="B21209" s="108"/>
    </row>
    <row r="21210" spans="1:2" x14ac:dyDescent="0.25">
      <c r="A21210" s="107"/>
      <c r="B21210" s="108"/>
    </row>
    <row r="21211" spans="1:2" x14ac:dyDescent="0.25">
      <c r="A21211" s="107"/>
      <c r="B21211" s="108"/>
    </row>
    <row r="21212" spans="1:2" x14ac:dyDescent="0.25">
      <c r="A21212" s="107"/>
      <c r="B21212" s="108"/>
    </row>
    <row r="21213" spans="1:2" x14ac:dyDescent="0.25">
      <c r="A21213" s="107"/>
      <c r="B21213" s="108"/>
    </row>
    <row r="21214" spans="1:2" x14ac:dyDescent="0.25">
      <c r="A21214" s="107"/>
      <c r="B21214" s="108"/>
    </row>
    <row r="21215" spans="1:2" x14ac:dyDescent="0.25">
      <c r="A21215" s="107"/>
      <c r="B21215" s="108"/>
    </row>
    <row r="21216" spans="1:2" x14ac:dyDescent="0.25">
      <c r="A21216" s="107"/>
      <c r="B21216" s="108"/>
    </row>
    <row r="21217" spans="1:2" x14ac:dyDescent="0.25">
      <c r="A21217" s="107"/>
      <c r="B21217" s="108"/>
    </row>
    <row r="21218" spans="1:2" x14ac:dyDescent="0.25">
      <c r="A21218" s="107"/>
      <c r="B21218" s="108"/>
    </row>
    <row r="21219" spans="1:2" x14ac:dyDescent="0.25">
      <c r="A21219" s="107"/>
      <c r="B21219" s="108"/>
    </row>
    <row r="21220" spans="1:2" x14ac:dyDescent="0.25">
      <c r="A21220" s="107"/>
      <c r="B21220" s="108"/>
    </row>
    <row r="21221" spans="1:2" x14ac:dyDescent="0.25">
      <c r="A21221" s="107"/>
      <c r="B21221" s="108"/>
    </row>
    <row r="21222" spans="1:2" x14ac:dyDescent="0.25">
      <c r="A21222" s="107"/>
      <c r="B21222" s="108"/>
    </row>
    <row r="21223" spans="1:2" x14ac:dyDescent="0.25">
      <c r="A21223" s="107"/>
      <c r="B21223" s="108"/>
    </row>
    <row r="21224" spans="1:2" x14ac:dyDescent="0.25">
      <c r="A21224" s="107"/>
      <c r="B21224" s="108"/>
    </row>
    <row r="21225" spans="1:2" x14ac:dyDescent="0.25">
      <c r="A21225" s="107"/>
      <c r="B21225" s="108"/>
    </row>
    <row r="21226" spans="1:2" x14ac:dyDescent="0.25">
      <c r="A21226" s="107"/>
      <c r="B21226" s="108"/>
    </row>
    <row r="21227" spans="1:2" x14ac:dyDescent="0.25">
      <c r="A21227" s="107"/>
      <c r="B21227" s="108"/>
    </row>
    <row r="21228" spans="1:2" x14ac:dyDescent="0.25">
      <c r="A21228" s="107"/>
      <c r="B21228" s="108"/>
    </row>
    <row r="21229" spans="1:2" x14ac:dyDescent="0.25">
      <c r="A21229" s="107"/>
      <c r="B21229" s="108"/>
    </row>
    <row r="21230" spans="1:2" x14ac:dyDescent="0.25">
      <c r="A21230" s="107"/>
      <c r="B21230" s="108"/>
    </row>
    <row r="21231" spans="1:2" x14ac:dyDescent="0.25">
      <c r="A21231" s="107"/>
      <c r="B21231" s="108"/>
    </row>
    <row r="21232" spans="1:2" x14ac:dyDescent="0.25">
      <c r="A21232" s="107"/>
      <c r="B21232" s="108"/>
    </row>
    <row r="21233" spans="1:2" x14ac:dyDescent="0.25">
      <c r="A21233" s="107"/>
      <c r="B21233" s="108"/>
    </row>
    <row r="21234" spans="1:2" x14ac:dyDescent="0.25">
      <c r="A21234" s="107"/>
      <c r="B21234" s="108"/>
    </row>
    <row r="21235" spans="1:2" x14ac:dyDescent="0.25">
      <c r="A21235" s="107"/>
      <c r="B21235" s="108"/>
    </row>
    <row r="21236" spans="1:2" x14ac:dyDescent="0.25">
      <c r="A21236" s="107"/>
      <c r="B21236" s="108"/>
    </row>
    <row r="21237" spans="1:2" x14ac:dyDescent="0.25">
      <c r="A21237" s="107"/>
      <c r="B21237" s="108"/>
    </row>
    <row r="21238" spans="1:2" x14ac:dyDescent="0.25">
      <c r="A21238" s="107"/>
      <c r="B21238" s="108"/>
    </row>
    <row r="21239" spans="1:2" x14ac:dyDescent="0.25">
      <c r="A21239" s="107"/>
      <c r="B21239" s="108"/>
    </row>
    <row r="21240" spans="1:2" x14ac:dyDescent="0.25">
      <c r="A21240" s="107"/>
      <c r="B21240" s="108"/>
    </row>
    <row r="21241" spans="1:2" x14ac:dyDescent="0.25">
      <c r="A21241" s="107"/>
      <c r="B21241" s="108"/>
    </row>
    <row r="21242" spans="1:2" x14ac:dyDescent="0.25">
      <c r="A21242" s="107"/>
      <c r="B21242" s="108"/>
    </row>
    <row r="21243" spans="1:2" x14ac:dyDescent="0.25">
      <c r="A21243" s="107"/>
      <c r="B21243" s="108"/>
    </row>
    <row r="21244" spans="1:2" x14ac:dyDescent="0.25">
      <c r="A21244" s="107"/>
      <c r="B21244" s="108"/>
    </row>
    <row r="21245" spans="1:2" x14ac:dyDescent="0.25">
      <c r="A21245" s="107"/>
      <c r="B21245" s="108"/>
    </row>
    <row r="21246" spans="1:2" x14ac:dyDescent="0.25">
      <c r="A21246" s="107"/>
      <c r="B21246" s="108"/>
    </row>
    <row r="21247" spans="1:2" x14ac:dyDescent="0.25">
      <c r="A21247" s="107"/>
      <c r="B21247" s="108"/>
    </row>
    <row r="21248" spans="1:2" x14ac:dyDescent="0.25">
      <c r="A21248" s="107"/>
      <c r="B21248" s="108"/>
    </row>
    <row r="21249" spans="1:2" x14ac:dyDescent="0.25">
      <c r="A21249" s="107"/>
      <c r="B21249" s="108"/>
    </row>
    <row r="21250" spans="1:2" x14ac:dyDescent="0.25">
      <c r="A21250" s="107"/>
      <c r="B21250" s="108"/>
    </row>
    <row r="21251" spans="1:2" x14ac:dyDescent="0.25">
      <c r="A21251" s="107"/>
      <c r="B21251" s="108"/>
    </row>
    <row r="21252" spans="1:2" x14ac:dyDescent="0.25">
      <c r="A21252" s="107"/>
      <c r="B21252" s="108"/>
    </row>
    <row r="21253" spans="1:2" x14ac:dyDescent="0.25">
      <c r="A21253" s="107"/>
      <c r="B21253" s="108"/>
    </row>
    <row r="21254" spans="1:2" x14ac:dyDescent="0.25">
      <c r="A21254" s="107"/>
      <c r="B21254" s="108"/>
    </row>
    <row r="21255" spans="1:2" x14ac:dyDescent="0.25">
      <c r="A21255" s="107"/>
      <c r="B21255" s="108"/>
    </row>
    <row r="21256" spans="1:2" x14ac:dyDescent="0.25">
      <c r="A21256" s="107"/>
      <c r="B21256" s="108"/>
    </row>
    <row r="21257" spans="1:2" x14ac:dyDescent="0.25">
      <c r="A21257" s="107"/>
      <c r="B21257" s="108"/>
    </row>
    <row r="21258" spans="1:2" x14ac:dyDescent="0.25">
      <c r="A21258" s="107"/>
      <c r="B21258" s="108"/>
    </row>
    <row r="21259" spans="1:2" x14ac:dyDescent="0.25">
      <c r="A21259" s="107"/>
      <c r="B21259" s="108"/>
    </row>
    <row r="21260" spans="1:2" x14ac:dyDescent="0.25">
      <c r="A21260" s="107"/>
      <c r="B21260" s="108"/>
    </row>
    <row r="21261" spans="1:2" x14ac:dyDescent="0.25">
      <c r="A21261" s="107"/>
      <c r="B21261" s="108"/>
    </row>
    <row r="21262" spans="1:2" x14ac:dyDescent="0.25">
      <c r="A21262" s="107"/>
      <c r="B21262" s="108"/>
    </row>
    <row r="21263" spans="1:2" x14ac:dyDescent="0.25">
      <c r="A21263" s="107"/>
      <c r="B21263" s="108"/>
    </row>
    <row r="21264" spans="1:2" x14ac:dyDescent="0.25">
      <c r="A21264" s="107"/>
      <c r="B21264" s="108"/>
    </row>
    <row r="21265" spans="1:2" x14ac:dyDescent="0.25">
      <c r="A21265" s="107"/>
      <c r="B21265" s="108"/>
    </row>
    <row r="21266" spans="1:2" x14ac:dyDescent="0.25">
      <c r="A21266" s="107"/>
      <c r="B21266" s="108"/>
    </row>
    <row r="21267" spans="1:2" x14ac:dyDescent="0.25">
      <c r="A21267" s="107"/>
      <c r="B21267" s="108"/>
    </row>
    <row r="21268" spans="1:2" x14ac:dyDescent="0.25">
      <c r="A21268" s="107"/>
      <c r="B21268" s="108"/>
    </row>
    <row r="21269" spans="1:2" x14ac:dyDescent="0.25">
      <c r="A21269" s="107"/>
      <c r="B21269" s="108"/>
    </row>
    <row r="21270" spans="1:2" x14ac:dyDescent="0.25">
      <c r="A21270" s="107"/>
      <c r="B21270" s="108"/>
    </row>
    <row r="21271" spans="1:2" x14ac:dyDescent="0.25">
      <c r="A21271" s="107"/>
      <c r="B21271" s="108"/>
    </row>
    <row r="21272" spans="1:2" x14ac:dyDescent="0.25">
      <c r="A21272" s="107"/>
      <c r="B21272" s="108"/>
    </row>
    <row r="21273" spans="1:2" x14ac:dyDescent="0.25">
      <c r="A21273" s="107"/>
      <c r="B21273" s="108"/>
    </row>
    <row r="21274" spans="1:2" x14ac:dyDescent="0.25">
      <c r="A21274" s="107"/>
      <c r="B21274" s="108"/>
    </row>
    <row r="21275" spans="1:2" x14ac:dyDescent="0.25">
      <c r="A21275" s="107"/>
      <c r="B21275" s="108"/>
    </row>
    <row r="21276" spans="1:2" x14ac:dyDescent="0.25">
      <c r="A21276" s="107"/>
      <c r="B21276" s="108"/>
    </row>
    <row r="21277" spans="1:2" x14ac:dyDescent="0.25">
      <c r="A21277" s="107"/>
      <c r="B21277" s="108"/>
    </row>
    <row r="21278" spans="1:2" x14ac:dyDescent="0.25">
      <c r="A21278" s="107"/>
      <c r="B21278" s="108"/>
    </row>
    <row r="21279" spans="1:2" x14ac:dyDescent="0.25">
      <c r="A21279" s="107"/>
      <c r="B21279" s="108"/>
    </row>
    <row r="21280" spans="1:2" x14ac:dyDescent="0.25">
      <c r="A21280" s="107"/>
      <c r="B21280" s="108"/>
    </row>
    <row r="21281" spans="1:2" x14ac:dyDescent="0.25">
      <c r="A21281" s="107"/>
      <c r="B21281" s="108"/>
    </row>
    <row r="21282" spans="1:2" x14ac:dyDescent="0.25">
      <c r="A21282" s="107"/>
      <c r="B21282" s="108"/>
    </row>
    <row r="21283" spans="1:2" x14ac:dyDescent="0.25">
      <c r="A21283" s="107"/>
      <c r="B21283" s="108"/>
    </row>
    <row r="21284" spans="1:2" x14ac:dyDescent="0.25">
      <c r="A21284" s="107"/>
      <c r="B21284" s="108"/>
    </row>
    <row r="21285" spans="1:2" x14ac:dyDescent="0.25">
      <c r="A21285" s="107"/>
      <c r="B21285" s="108"/>
    </row>
    <row r="21286" spans="1:2" x14ac:dyDescent="0.25">
      <c r="A21286" s="107"/>
      <c r="B21286" s="108"/>
    </row>
    <row r="21287" spans="1:2" x14ac:dyDescent="0.25">
      <c r="A21287" s="107"/>
      <c r="B21287" s="108"/>
    </row>
    <row r="21288" spans="1:2" x14ac:dyDescent="0.25">
      <c r="A21288" s="107"/>
      <c r="B21288" s="108"/>
    </row>
    <row r="21289" spans="1:2" x14ac:dyDescent="0.25">
      <c r="A21289" s="107"/>
      <c r="B21289" s="108"/>
    </row>
    <row r="21290" spans="1:2" x14ac:dyDescent="0.25">
      <c r="A21290" s="107"/>
      <c r="B21290" s="108"/>
    </row>
    <row r="21291" spans="1:2" x14ac:dyDescent="0.25">
      <c r="A21291" s="107"/>
      <c r="B21291" s="108"/>
    </row>
    <row r="21292" spans="1:2" x14ac:dyDescent="0.25">
      <c r="A21292" s="107"/>
      <c r="B21292" s="108"/>
    </row>
    <row r="21293" spans="1:2" x14ac:dyDescent="0.25">
      <c r="A21293" s="107"/>
      <c r="B21293" s="108"/>
    </row>
    <row r="21294" spans="1:2" x14ac:dyDescent="0.25">
      <c r="A21294" s="107"/>
      <c r="B21294" s="108"/>
    </row>
    <row r="21295" spans="1:2" x14ac:dyDescent="0.25">
      <c r="A21295" s="107"/>
      <c r="B21295" s="108"/>
    </row>
    <row r="21296" spans="1:2" x14ac:dyDescent="0.25">
      <c r="A21296" s="107"/>
      <c r="B21296" s="108"/>
    </row>
    <row r="21297" spans="1:2" x14ac:dyDescent="0.25">
      <c r="A21297" s="107"/>
      <c r="B21297" s="108"/>
    </row>
    <row r="21298" spans="1:2" x14ac:dyDescent="0.25">
      <c r="A21298" s="107"/>
      <c r="B21298" s="108"/>
    </row>
    <row r="21299" spans="1:2" x14ac:dyDescent="0.25">
      <c r="A21299" s="107"/>
      <c r="B21299" s="108"/>
    </row>
    <row r="21300" spans="1:2" x14ac:dyDescent="0.25">
      <c r="A21300" s="107"/>
      <c r="B21300" s="108"/>
    </row>
    <row r="21301" spans="1:2" x14ac:dyDescent="0.25">
      <c r="A21301" s="107"/>
      <c r="B21301" s="108"/>
    </row>
    <row r="21302" spans="1:2" x14ac:dyDescent="0.25">
      <c r="A21302" s="107"/>
      <c r="B21302" s="108"/>
    </row>
    <row r="21303" spans="1:2" x14ac:dyDescent="0.25">
      <c r="A21303" s="107"/>
      <c r="B21303" s="108"/>
    </row>
    <row r="21304" spans="1:2" x14ac:dyDescent="0.25">
      <c r="A21304" s="107"/>
      <c r="B21304" s="108"/>
    </row>
    <row r="21305" spans="1:2" x14ac:dyDescent="0.25">
      <c r="A21305" s="107"/>
      <c r="B21305" s="108"/>
    </row>
    <row r="21306" spans="1:2" x14ac:dyDescent="0.25">
      <c r="A21306" s="107"/>
      <c r="B21306" s="108"/>
    </row>
    <row r="21307" spans="1:2" x14ac:dyDescent="0.25">
      <c r="A21307" s="107"/>
      <c r="B21307" s="108"/>
    </row>
    <row r="21308" spans="1:2" x14ac:dyDescent="0.25">
      <c r="A21308" s="107"/>
      <c r="B21308" s="108"/>
    </row>
    <row r="21309" spans="1:2" x14ac:dyDescent="0.25">
      <c r="A21309" s="107"/>
      <c r="B21309" s="108"/>
    </row>
    <row r="21310" spans="1:2" x14ac:dyDescent="0.25">
      <c r="A21310" s="107"/>
      <c r="B21310" s="108"/>
    </row>
    <row r="21311" spans="1:2" x14ac:dyDescent="0.25">
      <c r="A21311" s="107"/>
      <c r="B21311" s="108"/>
    </row>
    <row r="21312" spans="1:2" x14ac:dyDescent="0.25">
      <c r="A21312" s="107"/>
      <c r="B21312" s="108"/>
    </row>
    <row r="21313" spans="1:2" x14ac:dyDescent="0.25">
      <c r="A21313" s="107"/>
      <c r="B21313" s="108"/>
    </row>
    <row r="21314" spans="1:2" x14ac:dyDescent="0.25">
      <c r="A21314" s="107"/>
      <c r="B21314" s="108"/>
    </row>
    <row r="21315" spans="1:2" x14ac:dyDescent="0.25">
      <c r="A21315" s="107"/>
      <c r="B21315" s="108"/>
    </row>
    <row r="21316" spans="1:2" x14ac:dyDescent="0.25">
      <c r="A21316" s="107"/>
      <c r="B21316" s="108"/>
    </row>
    <row r="21317" spans="1:2" x14ac:dyDescent="0.25">
      <c r="A21317" s="107"/>
      <c r="B21317" s="108"/>
    </row>
    <row r="21318" spans="1:2" x14ac:dyDescent="0.25">
      <c r="A21318" s="107"/>
      <c r="B21318" s="108"/>
    </row>
    <row r="21319" spans="1:2" x14ac:dyDescent="0.25">
      <c r="A21319" s="107"/>
      <c r="B21319" s="108"/>
    </row>
    <row r="21320" spans="1:2" x14ac:dyDescent="0.25">
      <c r="A21320" s="107"/>
      <c r="B21320" s="108"/>
    </row>
    <row r="21321" spans="1:2" x14ac:dyDescent="0.25">
      <c r="A21321" s="107"/>
      <c r="B21321" s="108"/>
    </row>
    <row r="21322" spans="1:2" x14ac:dyDescent="0.25">
      <c r="A21322" s="107"/>
      <c r="B21322" s="108"/>
    </row>
    <row r="21323" spans="1:2" x14ac:dyDescent="0.25">
      <c r="A21323" s="107"/>
      <c r="B21323" s="108"/>
    </row>
    <row r="21324" spans="1:2" x14ac:dyDescent="0.25">
      <c r="A21324" s="107"/>
      <c r="B21324" s="108"/>
    </row>
    <row r="21325" spans="1:2" x14ac:dyDescent="0.25">
      <c r="A21325" s="107"/>
      <c r="B21325" s="108"/>
    </row>
    <row r="21326" spans="1:2" x14ac:dyDescent="0.25">
      <c r="A21326" s="107"/>
      <c r="B21326" s="108"/>
    </row>
    <row r="21327" spans="1:2" x14ac:dyDescent="0.25">
      <c r="A21327" s="107"/>
      <c r="B21327" s="108"/>
    </row>
    <row r="21328" spans="1:2" x14ac:dyDescent="0.25">
      <c r="A21328" s="107"/>
      <c r="B21328" s="108"/>
    </row>
    <row r="21329" spans="1:2" x14ac:dyDescent="0.25">
      <c r="A21329" s="107"/>
      <c r="B21329" s="108"/>
    </row>
    <row r="21330" spans="1:2" x14ac:dyDescent="0.25">
      <c r="A21330" s="107"/>
      <c r="B21330" s="108"/>
    </row>
    <row r="21331" spans="1:2" x14ac:dyDescent="0.25">
      <c r="A21331" s="107"/>
      <c r="B21331" s="108"/>
    </row>
    <row r="21332" spans="1:2" x14ac:dyDescent="0.25">
      <c r="A21332" s="107"/>
      <c r="B21332" s="108"/>
    </row>
    <row r="21333" spans="1:2" x14ac:dyDescent="0.25">
      <c r="A21333" s="107"/>
      <c r="B21333" s="108"/>
    </row>
    <row r="21334" spans="1:2" x14ac:dyDescent="0.25">
      <c r="A21334" s="107"/>
      <c r="B21334" s="108"/>
    </row>
    <row r="21335" spans="1:2" x14ac:dyDescent="0.25">
      <c r="A21335" s="107"/>
      <c r="B21335" s="108"/>
    </row>
    <row r="21336" spans="1:2" x14ac:dyDescent="0.25">
      <c r="A21336" s="107"/>
      <c r="B21336" s="108"/>
    </row>
    <row r="21337" spans="1:2" x14ac:dyDescent="0.25">
      <c r="A21337" s="107"/>
      <c r="B21337" s="108"/>
    </row>
    <row r="21338" spans="1:2" x14ac:dyDescent="0.25">
      <c r="A21338" s="107"/>
      <c r="B21338" s="108"/>
    </row>
    <row r="21339" spans="1:2" x14ac:dyDescent="0.25">
      <c r="A21339" s="107"/>
      <c r="B21339" s="108"/>
    </row>
    <row r="21340" spans="1:2" x14ac:dyDescent="0.25">
      <c r="A21340" s="107"/>
      <c r="B21340" s="108"/>
    </row>
    <row r="21341" spans="1:2" x14ac:dyDescent="0.25">
      <c r="A21341" s="107"/>
      <c r="B21341" s="108"/>
    </row>
    <row r="21342" spans="1:2" x14ac:dyDescent="0.25">
      <c r="A21342" s="107"/>
      <c r="B21342" s="108"/>
    </row>
    <row r="21343" spans="1:2" x14ac:dyDescent="0.25">
      <c r="A21343" s="107"/>
      <c r="B21343" s="108"/>
    </row>
    <row r="21344" spans="1:2" x14ac:dyDescent="0.25">
      <c r="A21344" s="107"/>
      <c r="B21344" s="108"/>
    </row>
    <row r="21345" spans="1:2" x14ac:dyDescent="0.25">
      <c r="A21345" s="107"/>
      <c r="B21345" s="108"/>
    </row>
    <row r="21346" spans="1:2" x14ac:dyDescent="0.25">
      <c r="A21346" s="107"/>
      <c r="B21346" s="108"/>
    </row>
    <row r="21347" spans="1:2" x14ac:dyDescent="0.25">
      <c r="A21347" s="107"/>
      <c r="B21347" s="108"/>
    </row>
    <row r="21348" spans="1:2" x14ac:dyDescent="0.25">
      <c r="A21348" s="107"/>
      <c r="B21348" s="108"/>
    </row>
    <row r="21349" spans="1:2" x14ac:dyDescent="0.25">
      <c r="A21349" s="107"/>
      <c r="B21349" s="108"/>
    </row>
    <row r="21350" spans="1:2" x14ac:dyDescent="0.25">
      <c r="A21350" s="107"/>
      <c r="B21350" s="108"/>
    </row>
    <row r="21351" spans="1:2" x14ac:dyDescent="0.25">
      <c r="A21351" s="107"/>
      <c r="B21351" s="108"/>
    </row>
    <row r="21352" spans="1:2" x14ac:dyDescent="0.25">
      <c r="A21352" s="107"/>
      <c r="B21352" s="108"/>
    </row>
    <row r="21353" spans="1:2" x14ac:dyDescent="0.25">
      <c r="A21353" s="107"/>
      <c r="B21353" s="108"/>
    </row>
    <row r="21354" spans="1:2" x14ac:dyDescent="0.25">
      <c r="A21354" s="107"/>
      <c r="B21354" s="108"/>
    </row>
    <row r="21355" spans="1:2" x14ac:dyDescent="0.25">
      <c r="A21355" s="107"/>
      <c r="B21355" s="108"/>
    </row>
    <row r="21356" spans="1:2" x14ac:dyDescent="0.25">
      <c r="A21356" s="107"/>
      <c r="B21356" s="108"/>
    </row>
    <row r="21357" spans="1:2" x14ac:dyDescent="0.25">
      <c r="A21357" s="107"/>
      <c r="B21357" s="108"/>
    </row>
    <row r="21358" spans="1:2" x14ac:dyDescent="0.25">
      <c r="A21358" s="107"/>
      <c r="B21358" s="108"/>
    </row>
    <row r="21359" spans="1:2" x14ac:dyDescent="0.25">
      <c r="A21359" s="107"/>
      <c r="B21359" s="108"/>
    </row>
    <row r="21360" spans="1:2" x14ac:dyDescent="0.25">
      <c r="A21360" s="107"/>
      <c r="B21360" s="108"/>
    </row>
    <row r="21361" spans="1:2" x14ac:dyDescent="0.25">
      <c r="A21361" s="107"/>
      <c r="B21361" s="108"/>
    </row>
    <row r="21362" spans="1:2" x14ac:dyDescent="0.25">
      <c r="A21362" s="107"/>
      <c r="B21362" s="108"/>
    </row>
    <row r="21363" spans="1:2" x14ac:dyDescent="0.25">
      <c r="A21363" s="107"/>
      <c r="B21363" s="108"/>
    </row>
    <row r="21364" spans="1:2" x14ac:dyDescent="0.25">
      <c r="A21364" s="107"/>
      <c r="B21364" s="108"/>
    </row>
    <row r="21365" spans="1:2" x14ac:dyDescent="0.25">
      <c r="A21365" s="107"/>
      <c r="B21365" s="108"/>
    </row>
    <row r="21366" spans="1:2" x14ac:dyDescent="0.25">
      <c r="A21366" s="107"/>
      <c r="B21366" s="108"/>
    </row>
    <row r="21367" spans="1:2" x14ac:dyDescent="0.25">
      <c r="A21367" s="107"/>
      <c r="B21367" s="108"/>
    </row>
    <row r="21368" spans="1:2" x14ac:dyDescent="0.25">
      <c r="A21368" s="107"/>
      <c r="B21368" s="108"/>
    </row>
    <row r="21369" spans="1:2" x14ac:dyDescent="0.25">
      <c r="A21369" s="107"/>
      <c r="B21369" s="108"/>
    </row>
    <row r="21370" spans="1:2" x14ac:dyDescent="0.25">
      <c r="A21370" s="107"/>
      <c r="B21370" s="108"/>
    </row>
    <row r="21371" spans="1:2" x14ac:dyDescent="0.25">
      <c r="A21371" s="107"/>
      <c r="B21371" s="108"/>
    </row>
    <row r="21372" spans="1:2" x14ac:dyDescent="0.25">
      <c r="A21372" s="107"/>
      <c r="B21372" s="108"/>
    </row>
    <row r="21373" spans="1:2" x14ac:dyDescent="0.25">
      <c r="A21373" s="107"/>
      <c r="B21373" s="108"/>
    </row>
    <row r="21374" spans="1:2" x14ac:dyDescent="0.25">
      <c r="A21374" s="107"/>
      <c r="B21374" s="108"/>
    </row>
    <row r="21375" spans="1:2" x14ac:dyDescent="0.25">
      <c r="A21375" s="107"/>
      <c r="B21375" s="108"/>
    </row>
    <row r="21376" spans="1:2" x14ac:dyDescent="0.25">
      <c r="A21376" s="107"/>
      <c r="B21376" s="108"/>
    </row>
    <row r="21377" spans="1:2" x14ac:dyDescent="0.25">
      <c r="A21377" s="107"/>
      <c r="B21377" s="108"/>
    </row>
    <row r="21378" spans="1:2" x14ac:dyDescent="0.25">
      <c r="A21378" s="107"/>
      <c r="B21378" s="108"/>
    </row>
    <row r="21379" spans="1:2" x14ac:dyDescent="0.25">
      <c r="A21379" s="107"/>
      <c r="B21379" s="108"/>
    </row>
    <row r="21380" spans="1:2" x14ac:dyDescent="0.25">
      <c r="A21380" s="107"/>
      <c r="B21380" s="108"/>
    </row>
    <row r="21381" spans="1:2" x14ac:dyDescent="0.25">
      <c r="A21381" s="107"/>
      <c r="B21381" s="108"/>
    </row>
    <row r="21382" spans="1:2" x14ac:dyDescent="0.25">
      <c r="A21382" s="107"/>
      <c r="B21382" s="108"/>
    </row>
    <row r="21383" spans="1:2" x14ac:dyDescent="0.25">
      <c r="A21383" s="107"/>
      <c r="B21383" s="108"/>
    </row>
    <row r="21384" spans="1:2" x14ac:dyDescent="0.25">
      <c r="A21384" s="107"/>
      <c r="B21384" s="108"/>
    </row>
    <row r="21385" spans="1:2" x14ac:dyDescent="0.25">
      <c r="A21385" s="107"/>
      <c r="B21385" s="108"/>
    </row>
    <row r="21386" spans="1:2" x14ac:dyDescent="0.25">
      <c r="A21386" s="107"/>
      <c r="B21386" s="108"/>
    </row>
    <row r="21387" spans="1:2" x14ac:dyDescent="0.25">
      <c r="A21387" s="107"/>
      <c r="B21387" s="108"/>
    </row>
    <row r="21388" spans="1:2" x14ac:dyDescent="0.25">
      <c r="A21388" s="107"/>
      <c r="B21388" s="108"/>
    </row>
    <row r="21389" spans="1:2" x14ac:dyDescent="0.25">
      <c r="A21389" s="107"/>
      <c r="B21389" s="108"/>
    </row>
    <row r="21390" spans="1:2" x14ac:dyDescent="0.25">
      <c r="A21390" s="107"/>
      <c r="B21390" s="108"/>
    </row>
    <row r="21391" spans="1:2" x14ac:dyDescent="0.25">
      <c r="A21391" s="107"/>
      <c r="B21391" s="108"/>
    </row>
    <row r="21392" spans="1:2" x14ac:dyDescent="0.25">
      <c r="A21392" s="107"/>
      <c r="B21392" s="108"/>
    </row>
    <row r="21393" spans="1:2" x14ac:dyDescent="0.25">
      <c r="A21393" s="107"/>
      <c r="B21393" s="108"/>
    </row>
    <row r="21394" spans="1:2" x14ac:dyDescent="0.25">
      <c r="A21394" s="107"/>
      <c r="B21394" s="108"/>
    </row>
    <row r="21395" spans="1:2" x14ac:dyDescent="0.25">
      <c r="A21395" s="107"/>
      <c r="B21395" s="108"/>
    </row>
    <row r="21396" spans="1:2" x14ac:dyDescent="0.25">
      <c r="A21396" s="107"/>
      <c r="B21396" s="108"/>
    </row>
    <row r="21397" spans="1:2" x14ac:dyDescent="0.25">
      <c r="A21397" s="107"/>
      <c r="B21397" s="108"/>
    </row>
    <row r="21398" spans="1:2" x14ac:dyDescent="0.25">
      <c r="A21398" s="107"/>
      <c r="B21398" s="108"/>
    </row>
    <row r="21399" spans="1:2" x14ac:dyDescent="0.25">
      <c r="A21399" s="107"/>
      <c r="B21399" s="108"/>
    </row>
    <row r="21400" spans="1:2" x14ac:dyDescent="0.25">
      <c r="A21400" s="107"/>
      <c r="B21400" s="108"/>
    </row>
    <row r="21401" spans="1:2" x14ac:dyDescent="0.25">
      <c r="A21401" s="107"/>
      <c r="B21401" s="108"/>
    </row>
    <row r="21402" spans="1:2" x14ac:dyDescent="0.25">
      <c r="A21402" s="107"/>
      <c r="B21402" s="108"/>
    </row>
    <row r="21403" spans="1:2" x14ac:dyDescent="0.25">
      <c r="A21403" s="107"/>
      <c r="B21403" s="108"/>
    </row>
    <row r="21404" spans="1:2" x14ac:dyDescent="0.25">
      <c r="A21404" s="107"/>
      <c r="B21404" s="108"/>
    </row>
    <row r="21405" spans="1:2" x14ac:dyDescent="0.25">
      <c r="A21405" s="107"/>
      <c r="B21405" s="108"/>
    </row>
    <row r="21406" spans="1:2" x14ac:dyDescent="0.25">
      <c r="A21406" s="107"/>
      <c r="B21406" s="108"/>
    </row>
    <row r="21407" spans="1:2" x14ac:dyDescent="0.25">
      <c r="A21407" s="107"/>
      <c r="B21407" s="108"/>
    </row>
    <row r="21408" spans="1:2" x14ac:dyDescent="0.25">
      <c r="A21408" s="107"/>
      <c r="B21408" s="108"/>
    </row>
    <row r="21409" spans="1:2" x14ac:dyDescent="0.25">
      <c r="A21409" s="107"/>
      <c r="B21409" s="108"/>
    </row>
    <row r="21410" spans="1:2" x14ac:dyDescent="0.25">
      <c r="A21410" s="107"/>
      <c r="B21410" s="108"/>
    </row>
    <row r="21411" spans="1:2" x14ac:dyDescent="0.25">
      <c r="A21411" s="107"/>
      <c r="B21411" s="108"/>
    </row>
    <row r="21412" spans="1:2" x14ac:dyDescent="0.25">
      <c r="A21412" s="107"/>
      <c r="B21412" s="108"/>
    </row>
    <row r="21413" spans="1:2" x14ac:dyDescent="0.25">
      <c r="A21413" s="107"/>
      <c r="B21413" s="108"/>
    </row>
    <row r="21414" spans="1:2" x14ac:dyDescent="0.25">
      <c r="A21414" s="107"/>
      <c r="B21414" s="108"/>
    </row>
    <row r="21415" spans="1:2" x14ac:dyDescent="0.25">
      <c r="A21415" s="107"/>
      <c r="B21415" s="108"/>
    </row>
    <row r="21416" spans="1:2" x14ac:dyDescent="0.25">
      <c r="A21416" s="107"/>
      <c r="B21416" s="108"/>
    </row>
    <row r="21417" spans="1:2" x14ac:dyDescent="0.25">
      <c r="A21417" s="107"/>
      <c r="B21417" s="108"/>
    </row>
    <row r="21418" spans="1:2" x14ac:dyDescent="0.25">
      <c r="A21418" s="107"/>
      <c r="B21418" s="108"/>
    </row>
    <row r="21419" spans="1:2" x14ac:dyDescent="0.25">
      <c r="A21419" s="107"/>
      <c r="B21419" s="108"/>
    </row>
    <row r="21420" spans="1:2" x14ac:dyDescent="0.25">
      <c r="A21420" s="107"/>
      <c r="B21420" s="108"/>
    </row>
    <row r="21421" spans="1:2" x14ac:dyDescent="0.25">
      <c r="A21421" s="107"/>
      <c r="B21421" s="108"/>
    </row>
    <row r="21422" spans="1:2" x14ac:dyDescent="0.25">
      <c r="A21422" s="107"/>
      <c r="B21422" s="108"/>
    </row>
    <row r="21423" spans="1:2" x14ac:dyDescent="0.25">
      <c r="A21423" s="107"/>
      <c r="B21423" s="108"/>
    </row>
    <row r="21424" spans="1:2" x14ac:dyDescent="0.25">
      <c r="A21424" s="107"/>
      <c r="B21424" s="108"/>
    </row>
    <row r="21425" spans="1:2" x14ac:dyDescent="0.25">
      <c r="A21425" s="107"/>
      <c r="B21425" s="108"/>
    </row>
    <row r="21426" spans="1:2" x14ac:dyDescent="0.25">
      <c r="A21426" s="107"/>
      <c r="B21426" s="108"/>
    </row>
    <row r="21427" spans="1:2" x14ac:dyDescent="0.25">
      <c r="A21427" s="107"/>
      <c r="B21427" s="108"/>
    </row>
    <row r="21428" spans="1:2" x14ac:dyDescent="0.25">
      <c r="A21428" s="107"/>
      <c r="B21428" s="108"/>
    </row>
    <row r="21429" spans="1:2" x14ac:dyDescent="0.25">
      <c r="A21429" s="107"/>
      <c r="B21429" s="108"/>
    </row>
    <row r="21430" spans="1:2" x14ac:dyDescent="0.25">
      <c r="A21430" s="107"/>
      <c r="B21430" s="108"/>
    </row>
    <row r="21431" spans="1:2" x14ac:dyDescent="0.25">
      <c r="A21431" s="107"/>
      <c r="B21431" s="108"/>
    </row>
    <row r="21432" spans="1:2" x14ac:dyDescent="0.25">
      <c r="A21432" s="107"/>
      <c r="B21432" s="108"/>
    </row>
    <row r="21433" spans="1:2" x14ac:dyDescent="0.25">
      <c r="A21433" s="107"/>
      <c r="B21433" s="108"/>
    </row>
    <row r="21434" spans="1:2" x14ac:dyDescent="0.25">
      <c r="A21434" s="107"/>
      <c r="B21434" s="108"/>
    </row>
    <row r="21435" spans="1:2" x14ac:dyDescent="0.25">
      <c r="A21435" s="107"/>
      <c r="B21435" s="108"/>
    </row>
    <row r="21436" spans="1:2" x14ac:dyDescent="0.25">
      <c r="A21436" s="107"/>
      <c r="B21436" s="108"/>
    </row>
    <row r="21437" spans="1:2" x14ac:dyDescent="0.25">
      <c r="A21437" s="107"/>
      <c r="B21437" s="108"/>
    </row>
    <row r="21438" spans="1:2" x14ac:dyDescent="0.25">
      <c r="A21438" s="107"/>
      <c r="B21438" s="108"/>
    </row>
    <row r="21439" spans="1:2" x14ac:dyDescent="0.25">
      <c r="A21439" s="107"/>
      <c r="B21439" s="108"/>
    </row>
    <row r="21440" spans="1:2" x14ac:dyDescent="0.25">
      <c r="A21440" s="107"/>
      <c r="B21440" s="108"/>
    </row>
    <row r="21441" spans="1:2" x14ac:dyDescent="0.25">
      <c r="A21441" s="107"/>
      <c r="B21441" s="108"/>
    </row>
    <row r="21442" spans="1:2" x14ac:dyDescent="0.25">
      <c r="A21442" s="107"/>
      <c r="B21442" s="108"/>
    </row>
    <row r="21443" spans="1:2" x14ac:dyDescent="0.25">
      <c r="A21443" s="107"/>
      <c r="B21443" s="108"/>
    </row>
    <row r="21444" spans="1:2" x14ac:dyDescent="0.25">
      <c r="A21444" s="107"/>
      <c r="B21444" s="108"/>
    </row>
    <row r="21445" spans="1:2" x14ac:dyDescent="0.25">
      <c r="A21445" s="107"/>
      <c r="B21445" s="108"/>
    </row>
    <row r="21446" spans="1:2" x14ac:dyDescent="0.25">
      <c r="A21446" s="107"/>
      <c r="B21446" s="108"/>
    </row>
    <row r="21447" spans="1:2" x14ac:dyDescent="0.25">
      <c r="A21447" s="107"/>
      <c r="B21447" s="108"/>
    </row>
    <row r="21448" spans="1:2" x14ac:dyDescent="0.25">
      <c r="A21448" s="107"/>
      <c r="B21448" s="108"/>
    </row>
    <row r="21449" spans="1:2" x14ac:dyDescent="0.25">
      <c r="A21449" s="107"/>
      <c r="B21449" s="108"/>
    </row>
    <row r="21450" spans="1:2" x14ac:dyDescent="0.25">
      <c r="A21450" s="107"/>
      <c r="B21450" s="108"/>
    </row>
    <row r="21451" spans="1:2" x14ac:dyDescent="0.25">
      <c r="A21451" s="107"/>
      <c r="B21451" s="108"/>
    </row>
    <row r="21452" spans="1:2" x14ac:dyDescent="0.25">
      <c r="A21452" s="107"/>
      <c r="B21452" s="108"/>
    </row>
    <row r="21453" spans="1:2" x14ac:dyDescent="0.25">
      <c r="A21453" s="107"/>
      <c r="B21453" s="108"/>
    </row>
    <row r="21454" spans="1:2" x14ac:dyDescent="0.25">
      <c r="A21454" s="107"/>
      <c r="B21454" s="108"/>
    </row>
    <row r="21455" spans="1:2" x14ac:dyDescent="0.25">
      <c r="A21455" s="107"/>
      <c r="B21455" s="108"/>
    </row>
    <row r="21456" spans="1:2" x14ac:dyDescent="0.25">
      <c r="A21456" s="107"/>
      <c r="B21456" s="108"/>
    </row>
    <row r="21457" spans="1:2" x14ac:dyDescent="0.25">
      <c r="A21457" s="107"/>
      <c r="B21457" s="108"/>
    </row>
    <row r="21458" spans="1:2" x14ac:dyDescent="0.25">
      <c r="A21458" s="107"/>
      <c r="B21458" s="108"/>
    </row>
    <row r="21459" spans="1:2" x14ac:dyDescent="0.25">
      <c r="A21459" s="107"/>
      <c r="B21459" s="108"/>
    </row>
    <row r="21460" spans="1:2" x14ac:dyDescent="0.25">
      <c r="A21460" s="107"/>
      <c r="B21460" s="108"/>
    </row>
    <row r="21461" spans="1:2" x14ac:dyDescent="0.25">
      <c r="A21461" s="107"/>
      <c r="B21461" s="108"/>
    </row>
    <row r="21462" spans="1:2" x14ac:dyDescent="0.25">
      <c r="A21462" s="107"/>
      <c r="B21462" s="108"/>
    </row>
    <row r="21463" spans="1:2" x14ac:dyDescent="0.25">
      <c r="A21463" s="107"/>
      <c r="B21463" s="108"/>
    </row>
    <row r="21464" spans="1:2" x14ac:dyDescent="0.25">
      <c r="A21464" s="107"/>
      <c r="B21464" s="108"/>
    </row>
    <row r="21465" spans="1:2" x14ac:dyDescent="0.25">
      <c r="A21465" s="107"/>
      <c r="B21465" s="108"/>
    </row>
    <row r="21466" spans="1:2" x14ac:dyDescent="0.25">
      <c r="A21466" s="107"/>
      <c r="B21466" s="108"/>
    </row>
    <row r="21467" spans="1:2" x14ac:dyDescent="0.25">
      <c r="A21467" s="107"/>
      <c r="B21467" s="108"/>
    </row>
    <row r="21468" spans="1:2" x14ac:dyDescent="0.25">
      <c r="A21468" s="107"/>
      <c r="B21468" s="108"/>
    </row>
    <row r="21469" spans="1:2" x14ac:dyDescent="0.25">
      <c r="A21469" s="107"/>
      <c r="B21469" s="108"/>
    </row>
    <row r="21470" spans="1:2" x14ac:dyDescent="0.25">
      <c r="A21470" s="107"/>
      <c r="B21470" s="108"/>
    </row>
    <row r="21471" spans="1:2" x14ac:dyDescent="0.25">
      <c r="A21471" s="107"/>
      <c r="B21471" s="108"/>
    </row>
    <row r="21472" spans="1:2" x14ac:dyDescent="0.25">
      <c r="A21472" s="107"/>
      <c r="B21472" s="108"/>
    </row>
    <row r="21473" spans="1:2" x14ac:dyDescent="0.25">
      <c r="A21473" s="107"/>
      <c r="B21473" s="108"/>
    </row>
    <row r="21474" spans="1:2" x14ac:dyDescent="0.25">
      <c r="A21474" s="107"/>
      <c r="B21474" s="108"/>
    </row>
    <row r="21475" spans="1:2" x14ac:dyDescent="0.25">
      <c r="A21475" s="107"/>
      <c r="B21475" s="108"/>
    </row>
    <row r="21476" spans="1:2" x14ac:dyDescent="0.25">
      <c r="A21476" s="107"/>
      <c r="B21476" s="108"/>
    </row>
    <row r="21477" spans="1:2" x14ac:dyDescent="0.25">
      <c r="A21477" s="107"/>
      <c r="B21477" s="108"/>
    </row>
    <row r="21478" spans="1:2" x14ac:dyDescent="0.25">
      <c r="A21478" s="107"/>
      <c r="B21478" s="108"/>
    </row>
    <row r="21479" spans="1:2" x14ac:dyDescent="0.25">
      <c r="A21479" s="107"/>
      <c r="B21479" s="108"/>
    </row>
    <row r="21480" spans="1:2" x14ac:dyDescent="0.25">
      <c r="A21480" s="107"/>
      <c r="B21480" s="108"/>
    </row>
    <row r="21481" spans="1:2" x14ac:dyDescent="0.25">
      <c r="A21481" s="107"/>
      <c r="B21481" s="108"/>
    </row>
    <row r="21482" spans="1:2" x14ac:dyDescent="0.25">
      <c r="A21482" s="107"/>
      <c r="B21482" s="108"/>
    </row>
    <row r="21483" spans="1:2" x14ac:dyDescent="0.25">
      <c r="A21483" s="107"/>
      <c r="B21483" s="108"/>
    </row>
    <row r="21484" spans="1:2" x14ac:dyDescent="0.25">
      <c r="A21484" s="107"/>
      <c r="B21484" s="108"/>
    </row>
    <row r="21485" spans="1:2" x14ac:dyDescent="0.25">
      <c r="A21485" s="107"/>
      <c r="B21485" s="108"/>
    </row>
    <row r="21486" spans="1:2" x14ac:dyDescent="0.25">
      <c r="A21486" s="107"/>
      <c r="B21486" s="108"/>
    </row>
    <row r="21487" spans="1:2" x14ac:dyDescent="0.25">
      <c r="A21487" s="107"/>
      <c r="B21487" s="108"/>
    </row>
    <row r="21488" spans="1:2" x14ac:dyDescent="0.25">
      <c r="A21488" s="107"/>
      <c r="B21488" s="108"/>
    </row>
    <row r="21489" spans="1:2" x14ac:dyDescent="0.25">
      <c r="A21489" s="107"/>
      <c r="B21489" s="108"/>
    </row>
    <row r="21490" spans="1:2" x14ac:dyDescent="0.25">
      <c r="A21490" s="107"/>
      <c r="B21490" s="108"/>
    </row>
    <row r="21491" spans="1:2" x14ac:dyDescent="0.25">
      <c r="A21491" s="107"/>
      <c r="B21491" s="108"/>
    </row>
    <row r="21492" spans="1:2" x14ac:dyDescent="0.25">
      <c r="A21492" s="107"/>
      <c r="B21492" s="108"/>
    </row>
    <row r="21493" spans="1:2" x14ac:dyDescent="0.25">
      <c r="A21493" s="107"/>
      <c r="B21493" s="108"/>
    </row>
    <row r="21494" spans="1:2" x14ac:dyDescent="0.25">
      <c r="A21494" s="107"/>
      <c r="B21494" s="108"/>
    </row>
    <row r="21495" spans="1:2" x14ac:dyDescent="0.25">
      <c r="A21495" s="107"/>
      <c r="B21495" s="108"/>
    </row>
    <row r="21496" spans="1:2" x14ac:dyDescent="0.25">
      <c r="A21496" s="107"/>
      <c r="B21496" s="108"/>
    </row>
    <row r="21497" spans="1:2" x14ac:dyDescent="0.25">
      <c r="A21497" s="107"/>
      <c r="B21497" s="108"/>
    </row>
    <row r="21498" spans="1:2" x14ac:dyDescent="0.25">
      <c r="A21498" s="107"/>
      <c r="B21498" s="108"/>
    </row>
    <row r="21499" spans="1:2" x14ac:dyDescent="0.25">
      <c r="A21499" s="107"/>
      <c r="B21499" s="108"/>
    </row>
    <row r="21500" spans="1:2" x14ac:dyDescent="0.25">
      <c r="A21500" s="107"/>
      <c r="B21500" s="108"/>
    </row>
    <row r="21501" spans="1:2" x14ac:dyDescent="0.25">
      <c r="A21501" s="107"/>
      <c r="B21501" s="108"/>
    </row>
    <row r="21502" spans="1:2" x14ac:dyDescent="0.25">
      <c r="A21502" s="107"/>
      <c r="B21502" s="108"/>
    </row>
    <row r="21503" spans="1:2" x14ac:dyDescent="0.25">
      <c r="A21503" s="107"/>
      <c r="B21503" s="108"/>
    </row>
    <row r="21504" spans="1:2" x14ac:dyDescent="0.25">
      <c r="A21504" s="107"/>
      <c r="B21504" s="108"/>
    </row>
    <row r="21505" spans="1:2" x14ac:dyDescent="0.25">
      <c r="A21505" s="107"/>
      <c r="B21505" s="108"/>
    </row>
    <row r="21506" spans="1:2" x14ac:dyDescent="0.25">
      <c r="A21506" s="107"/>
      <c r="B21506" s="108"/>
    </row>
    <row r="21507" spans="1:2" x14ac:dyDescent="0.25">
      <c r="A21507" s="107"/>
      <c r="B21507" s="108"/>
    </row>
    <row r="21508" spans="1:2" x14ac:dyDescent="0.25">
      <c r="A21508" s="107"/>
      <c r="B21508" s="108"/>
    </row>
    <row r="21509" spans="1:2" x14ac:dyDescent="0.25">
      <c r="A21509" s="107"/>
      <c r="B21509" s="108"/>
    </row>
    <row r="21510" spans="1:2" x14ac:dyDescent="0.25">
      <c r="A21510" s="107"/>
      <c r="B21510" s="108"/>
    </row>
    <row r="21511" spans="1:2" x14ac:dyDescent="0.25">
      <c r="A21511" s="107"/>
      <c r="B21511" s="108"/>
    </row>
    <row r="21512" spans="1:2" x14ac:dyDescent="0.25">
      <c r="A21512" s="107"/>
      <c r="B21512" s="108"/>
    </row>
    <row r="21513" spans="1:2" x14ac:dyDescent="0.25">
      <c r="A21513" s="107"/>
      <c r="B21513" s="108"/>
    </row>
    <row r="21514" spans="1:2" x14ac:dyDescent="0.25">
      <c r="A21514" s="107"/>
      <c r="B21514" s="108"/>
    </row>
    <row r="21515" spans="1:2" x14ac:dyDescent="0.25">
      <c r="A21515" s="107"/>
      <c r="B21515" s="108"/>
    </row>
    <row r="21516" spans="1:2" x14ac:dyDescent="0.25">
      <c r="A21516" s="107"/>
      <c r="B21516" s="108"/>
    </row>
    <row r="21517" spans="1:2" x14ac:dyDescent="0.25">
      <c r="A21517" s="107"/>
      <c r="B21517" s="108"/>
    </row>
    <row r="21518" spans="1:2" x14ac:dyDescent="0.25">
      <c r="A21518" s="107"/>
      <c r="B21518" s="108"/>
    </row>
    <row r="21519" spans="1:2" x14ac:dyDescent="0.25">
      <c r="A21519" s="107"/>
      <c r="B21519" s="108"/>
    </row>
    <row r="21520" spans="1:2" x14ac:dyDescent="0.25">
      <c r="A21520" s="107"/>
      <c r="B21520" s="108"/>
    </row>
    <row r="21521" spans="1:2" x14ac:dyDescent="0.25">
      <c r="A21521" s="107"/>
      <c r="B21521" s="108"/>
    </row>
    <row r="21522" spans="1:2" x14ac:dyDescent="0.25">
      <c r="A21522" s="107"/>
      <c r="B21522" s="108"/>
    </row>
    <row r="21523" spans="1:2" x14ac:dyDescent="0.25">
      <c r="A21523" s="107"/>
      <c r="B21523" s="108"/>
    </row>
    <row r="21524" spans="1:2" x14ac:dyDescent="0.25">
      <c r="A21524" s="107"/>
      <c r="B21524" s="108"/>
    </row>
    <row r="21525" spans="1:2" x14ac:dyDescent="0.25">
      <c r="A21525" s="107"/>
      <c r="B21525" s="108"/>
    </row>
    <row r="21526" spans="1:2" x14ac:dyDescent="0.25">
      <c r="A21526" s="107"/>
      <c r="B21526" s="108"/>
    </row>
    <row r="21527" spans="1:2" x14ac:dyDescent="0.25">
      <c r="A21527" s="107"/>
      <c r="B21527" s="108"/>
    </row>
    <row r="21528" spans="1:2" x14ac:dyDescent="0.25">
      <c r="A21528" s="107"/>
      <c r="B21528" s="108"/>
    </row>
    <row r="21529" spans="1:2" x14ac:dyDescent="0.25">
      <c r="A21529" s="107"/>
      <c r="B21529" s="108"/>
    </row>
    <row r="21530" spans="1:2" x14ac:dyDescent="0.25">
      <c r="A21530" s="107"/>
      <c r="B21530" s="108"/>
    </row>
    <row r="21531" spans="1:2" x14ac:dyDescent="0.25">
      <c r="A21531" s="107"/>
      <c r="B21531" s="108"/>
    </row>
    <row r="21532" spans="1:2" x14ac:dyDescent="0.25">
      <c r="A21532" s="107"/>
      <c r="B21532" s="108"/>
    </row>
    <row r="21533" spans="1:2" x14ac:dyDescent="0.25">
      <c r="A21533" s="107"/>
      <c r="B21533" s="108"/>
    </row>
    <row r="21534" spans="1:2" x14ac:dyDescent="0.25">
      <c r="A21534" s="107"/>
      <c r="B21534" s="108"/>
    </row>
    <row r="21535" spans="1:2" x14ac:dyDescent="0.25">
      <c r="A21535" s="107"/>
      <c r="B21535" s="108"/>
    </row>
    <row r="21536" spans="1:2" x14ac:dyDescent="0.25">
      <c r="A21536" s="107"/>
      <c r="B21536" s="108"/>
    </row>
    <row r="21537" spans="1:2" x14ac:dyDescent="0.25">
      <c r="A21537" s="107"/>
      <c r="B21537" s="108"/>
    </row>
    <row r="21538" spans="1:2" x14ac:dyDescent="0.25">
      <c r="A21538" s="107"/>
      <c r="B21538" s="108"/>
    </row>
    <row r="21539" spans="1:2" x14ac:dyDescent="0.25">
      <c r="A21539" s="107"/>
      <c r="B21539" s="108"/>
    </row>
    <row r="21540" spans="1:2" x14ac:dyDescent="0.25">
      <c r="A21540" s="107"/>
      <c r="B21540" s="108"/>
    </row>
    <row r="21541" spans="1:2" x14ac:dyDescent="0.25">
      <c r="A21541" s="107"/>
      <c r="B21541" s="108"/>
    </row>
    <row r="21542" spans="1:2" x14ac:dyDescent="0.25">
      <c r="A21542" s="107"/>
      <c r="B21542" s="108"/>
    </row>
    <row r="21543" spans="1:2" x14ac:dyDescent="0.25">
      <c r="A21543" s="107"/>
      <c r="B21543" s="108"/>
    </row>
    <row r="21544" spans="1:2" x14ac:dyDescent="0.25">
      <c r="A21544" s="107"/>
      <c r="B21544" s="108"/>
    </row>
    <row r="21545" spans="1:2" x14ac:dyDescent="0.25">
      <c r="A21545" s="107"/>
      <c r="B21545" s="108"/>
    </row>
    <row r="21546" spans="1:2" x14ac:dyDescent="0.25">
      <c r="A21546" s="107"/>
      <c r="B21546" s="108"/>
    </row>
    <row r="21547" spans="1:2" x14ac:dyDescent="0.25">
      <c r="A21547" s="107"/>
      <c r="B21547" s="108"/>
    </row>
    <row r="21548" spans="1:2" x14ac:dyDescent="0.25">
      <c r="A21548" s="107"/>
      <c r="B21548" s="108"/>
    </row>
    <row r="21549" spans="1:2" x14ac:dyDescent="0.25">
      <c r="A21549" s="107"/>
      <c r="B21549" s="108"/>
    </row>
    <row r="21550" spans="1:2" x14ac:dyDescent="0.25">
      <c r="A21550" s="107"/>
      <c r="B21550" s="108"/>
    </row>
    <row r="21551" spans="1:2" x14ac:dyDescent="0.25">
      <c r="A21551" s="107"/>
      <c r="B21551" s="108"/>
    </row>
    <row r="21552" spans="1:2" x14ac:dyDescent="0.25">
      <c r="A21552" s="107"/>
      <c r="B21552" s="108"/>
    </row>
    <row r="21553" spans="1:2" x14ac:dyDescent="0.25">
      <c r="A21553" s="107"/>
      <c r="B21553" s="108"/>
    </row>
    <row r="21554" spans="1:2" x14ac:dyDescent="0.25">
      <c r="A21554" s="107"/>
      <c r="B21554" s="108"/>
    </row>
    <row r="21555" spans="1:2" x14ac:dyDescent="0.25">
      <c r="A21555" s="107"/>
      <c r="B21555" s="108"/>
    </row>
    <row r="21556" spans="1:2" x14ac:dyDescent="0.25">
      <c r="A21556" s="107"/>
      <c r="B21556" s="108"/>
    </row>
    <row r="21557" spans="1:2" x14ac:dyDescent="0.25">
      <c r="A21557" s="107"/>
      <c r="B21557" s="108"/>
    </row>
    <row r="21558" spans="1:2" x14ac:dyDescent="0.25">
      <c r="A21558" s="107"/>
      <c r="B21558" s="108"/>
    </row>
    <row r="21559" spans="1:2" x14ac:dyDescent="0.25">
      <c r="A21559" s="107"/>
      <c r="B21559" s="108"/>
    </row>
    <row r="21560" spans="1:2" x14ac:dyDescent="0.25">
      <c r="A21560" s="107"/>
      <c r="B21560" s="108"/>
    </row>
    <row r="21561" spans="1:2" x14ac:dyDescent="0.25">
      <c r="A21561" s="107"/>
      <c r="B21561" s="108"/>
    </row>
    <row r="21562" spans="1:2" x14ac:dyDescent="0.25">
      <c r="A21562" s="107"/>
      <c r="B21562" s="108"/>
    </row>
    <row r="21563" spans="1:2" x14ac:dyDescent="0.25">
      <c r="A21563" s="107"/>
      <c r="B21563" s="108"/>
    </row>
    <row r="21564" spans="1:2" x14ac:dyDescent="0.25">
      <c r="A21564" s="107"/>
      <c r="B21564" s="108"/>
    </row>
    <row r="21565" spans="1:2" x14ac:dyDescent="0.25">
      <c r="A21565" s="107"/>
      <c r="B21565" s="108"/>
    </row>
    <row r="21566" spans="1:2" x14ac:dyDescent="0.25">
      <c r="A21566" s="107"/>
      <c r="B21566" s="108"/>
    </row>
    <row r="21567" spans="1:2" x14ac:dyDescent="0.25">
      <c r="A21567" s="107"/>
      <c r="B21567" s="108"/>
    </row>
    <row r="21568" spans="1:2" x14ac:dyDescent="0.25">
      <c r="A21568" s="107"/>
      <c r="B21568" s="108"/>
    </row>
    <row r="21569" spans="1:2" x14ac:dyDescent="0.25">
      <c r="A21569" s="107"/>
      <c r="B21569" s="108"/>
    </row>
    <row r="21570" spans="1:2" x14ac:dyDescent="0.25">
      <c r="A21570" s="107"/>
      <c r="B21570" s="108"/>
    </row>
    <row r="21571" spans="1:2" x14ac:dyDescent="0.25">
      <c r="A21571" s="107"/>
      <c r="B21571" s="108"/>
    </row>
    <row r="21572" spans="1:2" x14ac:dyDescent="0.25">
      <c r="A21572" s="107"/>
      <c r="B21572" s="108"/>
    </row>
    <row r="21573" spans="1:2" x14ac:dyDescent="0.25">
      <c r="A21573" s="107"/>
      <c r="B21573" s="108"/>
    </row>
    <row r="21574" spans="1:2" x14ac:dyDescent="0.25">
      <c r="A21574" s="107"/>
      <c r="B21574" s="108"/>
    </row>
    <row r="21575" spans="1:2" x14ac:dyDescent="0.25">
      <c r="A21575" s="107"/>
      <c r="B21575" s="108"/>
    </row>
    <row r="21576" spans="1:2" x14ac:dyDescent="0.25">
      <c r="A21576" s="107"/>
      <c r="B21576" s="108"/>
    </row>
    <row r="21577" spans="1:2" x14ac:dyDescent="0.25">
      <c r="A21577" s="107"/>
      <c r="B21577" s="108"/>
    </row>
    <row r="21578" spans="1:2" x14ac:dyDescent="0.25">
      <c r="A21578" s="107"/>
      <c r="B21578" s="108"/>
    </row>
    <row r="21579" spans="1:2" x14ac:dyDescent="0.25">
      <c r="A21579" s="107"/>
      <c r="B21579" s="108"/>
    </row>
    <row r="21580" spans="1:2" x14ac:dyDescent="0.25">
      <c r="A21580" s="107"/>
      <c r="B21580" s="108"/>
    </row>
    <row r="21581" spans="1:2" x14ac:dyDescent="0.25">
      <c r="A21581" s="107"/>
      <c r="B21581" s="108"/>
    </row>
    <row r="21582" spans="1:2" x14ac:dyDescent="0.25">
      <c r="A21582" s="107"/>
      <c r="B21582" s="108"/>
    </row>
    <row r="21583" spans="1:2" x14ac:dyDescent="0.25">
      <c r="A21583" s="107"/>
      <c r="B21583" s="108"/>
    </row>
    <row r="21584" spans="1:2" x14ac:dyDescent="0.25">
      <c r="A21584" s="107"/>
      <c r="B21584" s="108"/>
    </row>
    <row r="21585" spans="1:2" x14ac:dyDescent="0.25">
      <c r="A21585" s="107"/>
      <c r="B21585" s="108"/>
    </row>
    <row r="21586" spans="1:2" x14ac:dyDescent="0.25">
      <c r="A21586" s="107"/>
      <c r="B21586" s="108"/>
    </row>
    <row r="21587" spans="1:2" x14ac:dyDescent="0.25">
      <c r="A21587" s="107"/>
      <c r="B21587" s="108"/>
    </row>
    <row r="21588" spans="1:2" x14ac:dyDescent="0.25">
      <c r="A21588" s="107"/>
      <c r="B21588" s="108"/>
    </row>
    <row r="21589" spans="1:2" x14ac:dyDescent="0.25">
      <c r="A21589" s="107"/>
      <c r="B21589" s="108"/>
    </row>
    <row r="21590" spans="1:2" x14ac:dyDescent="0.25">
      <c r="A21590" s="107"/>
      <c r="B21590" s="108"/>
    </row>
    <row r="21591" spans="1:2" x14ac:dyDescent="0.25">
      <c r="A21591" s="107"/>
      <c r="B21591" s="108"/>
    </row>
    <row r="21592" spans="1:2" x14ac:dyDescent="0.25">
      <c r="A21592" s="107"/>
      <c r="B21592" s="108"/>
    </row>
    <row r="21593" spans="1:2" x14ac:dyDescent="0.25">
      <c r="A21593" s="107"/>
      <c r="B21593" s="108"/>
    </row>
    <row r="21594" spans="1:2" x14ac:dyDescent="0.25">
      <c r="A21594" s="107"/>
      <c r="B21594" s="108"/>
    </row>
    <row r="21595" spans="1:2" x14ac:dyDescent="0.25">
      <c r="A21595" s="107"/>
      <c r="B21595" s="108"/>
    </row>
    <row r="21596" spans="1:2" x14ac:dyDescent="0.25">
      <c r="A21596" s="107"/>
      <c r="B21596" s="108"/>
    </row>
    <row r="21597" spans="1:2" x14ac:dyDescent="0.25">
      <c r="A21597" s="107"/>
      <c r="B21597" s="108"/>
    </row>
    <row r="21598" spans="1:2" x14ac:dyDescent="0.25">
      <c r="A21598" s="107"/>
      <c r="B21598" s="108"/>
    </row>
    <row r="21599" spans="1:2" x14ac:dyDescent="0.25">
      <c r="A21599" s="107"/>
      <c r="B21599" s="108"/>
    </row>
    <row r="21600" spans="1:2" x14ac:dyDescent="0.25">
      <c r="A21600" s="107"/>
      <c r="B21600" s="108"/>
    </row>
    <row r="21601" spans="1:2" x14ac:dyDescent="0.25">
      <c r="A21601" s="107"/>
      <c r="B21601" s="108"/>
    </row>
    <row r="21602" spans="1:2" x14ac:dyDescent="0.25">
      <c r="A21602" s="107"/>
      <c r="B21602" s="108"/>
    </row>
    <row r="21603" spans="1:2" x14ac:dyDescent="0.25">
      <c r="A21603" s="107"/>
      <c r="B21603" s="108"/>
    </row>
    <row r="21604" spans="1:2" x14ac:dyDescent="0.25">
      <c r="A21604" s="107"/>
      <c r="B21604" s="108"/>
    </row>
    <row r="21605" spans="1:2" x14ac:dyDescent="0.25">
      <c r="A21605" s="107"/>
      <c r="B21605" s="108"/>
    </row>
    <row r="21606" spans="1:2" x14ac:dyDescent="0.25">
      <c r="A21606" s="107"/>
      <c r="B21606" s="108"/>
    </row>
    <row r="21607" spans="1:2" x14ac:dyDescent="0.25">
      <c r="A21607" s="107"/>
      <c r="B21607" s="108"/>
    </row>
    <row r="21608" spans="1:2" x14ac:dyDescent="0.25">
      <c r="A21608" s="107"/>
      <c r="B21608" s="108"/>
    </row>
    <row r="21609" spans="1:2" x14ac:dyDescent="0.25">
      <c r="A21609" s="107"/>
      <c r="B21609" s="108"/>
    </row>
    <row r="21610" spans="1:2" x14ac:dyDescent="0.25">
      <c r="A21610" s="107"/>
      <c r="B21610" s="108"/>
    </row>
    <row r="21611" spans="1:2" x14ac:dyDescent="0.25">
      <c r="A21611" s="107"/>
      <c r="B21611" s="108"/>
    </row>
    <row r="21612" spans="1:2" x14ac:dyDescent="0.25">
      <c r="A21612" s="107"/>
      <c r="B21612" s="108"/>
    </row>
    <row r="21613" spans="1:2" x14ac:dyDescent="0.25">
      <c r="A21613" s="107"/>
      <c r="B21613" s="108"/>
    </row>
    <row r="21614" spans="1:2" x14ac:dyDescent="0.25">
      <c r="A21614" s="107"/>
      <c r="B21614" s="108"/>
    </row>
    <row r="21615" spans="1:2" x14ac:dyDescent="0.25">
      <c r="A21615" s="107"/>
      <c r="B21615" s="108"/>
    </row>
    <row r="21616" spans="1:2" x14ac:dyDescent="0.25">
      <c r="A21616" s="107"/>
      <c r="B21616" s="108"/>
    </row>
    <row r="21617" spans="1:2" x14ac:dyDescent="0.25">
      <c r="A21617" s="107"/>
      <c r="B21617" s="108"/>
    </row>
    <row r="21618" spans="1:2" x14ac:dyDescent="0.25">
      <c r="A21618" s="107"/>
      <c r="B21618" s="108"/>
    </row>
    <row r="21619" spans="1:2" x14ac:dyDescent="0.25">
      <c r="A21619" s="107"/>
      <c r="B21619" s="108"/>
    </row>
    <row r="21620" spans="1:2" x14ac:dyDescent="0.25">
      <c r="A21620" s="107"/>
      <c r="B21620" s="108"/>
    </row>
    <row r="21621" spans="1:2" x14ac:dyDescent="0.25">
      <c r="A21621" s="107"/>
      <c r="B21621" s="108"/>
    </row>
    <row r="21622" spans="1:2" x14ac:dyDescent="0.25">
      <c r="A21622" s="107"/>
      <c r="B21622" s="108"/>
    </row>
    <row r="21623" spans="1:2" x14ac:dyDescent="0.25">
      <c r="A21623" s="107"/>
      <c r="B21623" s="108"/>
    </row>
    <row r="21624" spans="1:2" x14ac:dyDescent="0.25">
      <c r="A21624" s="107"/>
      <c r="B21624" s="108"/>
    </row>
    <row r="21625" spans="1:2" x14ac:dyDescent="0.25">
      <c r="A21625" s="107"/>
      <c r="B21625" s="108"/>
    </row>
    <row r="21626" spans="1:2" x14ac:dyDescent="0.25">
      <c r="A21626" s="107"/>
      <c r="B21626" s="108"/>
    </row>
    <row r="21627" spans="1:2" x14ac:dyDescent="0.25">
      <c r="A21627" s="107"/>
      <c r="B21627" s="108"/>
    </row>
    <row r="21628" spans="1:2" x14ac:dyDescent="0.25">
      <c r="A21628" s="107"/>
      <c r="B21628" s="108"/>
    </row>
    <row r="21629" spans="1:2" x14ac:dyDescent="0.25">
      <c r="A21629" s="107"/>
      <c r="B21629" s="108"/>
    </row>
    <row r="21630" spans="1:2" x14ac:dyDescent="0.25">
      <c r="A21630" s="107"/>
      <c r="B21630" s="108"/>
    </row>
    <row r="21631" spans="1:2" x14ac:dyDescent="0.25">
      <c r="A21631" s="107"/>
      <c r="B21631" s="108"/>
    </row>
    <row r="21632" spans="1:2" x14ac:dyDescent="0.25">
      <c r="A21632" s="107"/>
      <c r="B21632" s="108"/>
    </row>
    <row r="21633" spans="1:2" x14ac:dyDescent="0.25">
      <c r="A21633" s="107"/>
      <c r="B21633" s="108"/>
    </row>
    <row r="21634" spans="1:2" x14ac:dyDescent="0.25">
      <c r="A21634" s="107"/>
      <c r="B21634" s="108"/>
    </row>
    <row r="21635" spans="1:2" x14ac:dyDescent="0.25">
      <c r="A21635" s="107"/>
      <c r="B21635" s="108"/>
    </row>
    <row r="21636" spans="1:2" x14ac:dyDescent="0.25">
      <c r="A21636" s="107"/>
      <c r="B21636" s="108"/>
    </row>
    <row r="21637" spans="1:2" x14ac:dyDescent="0.25">
      <c r="A21637" s="107"/>
      <c r="B21637" s="108"/>
    </row>
    <row r="21638" spans="1:2" x14ac:dyDescent="0.25">
      <c r="A21638" s="107"/>
      <c r="B21638" s="108"/>
    </row>
    <row r="21639" spans="1:2" x14ac:dyDescent="0.25">
      <c r="A21639" s="107"/>
      <c r="B21639" s="108"/>
    </row>
    <row r="21640" spans="1:2" x14ac:dyDescent="0.25">
      <c r="A21640" s="107"/>
      <c r="B21640" s="108"/>
    </row>
    <row r="21641" spans="1:2" x14ac:dyDescent="0.25">
      <c r="A21641" s="107"/>
      <c r="B21641" s="108"/>
    </row>
    <row r="21642" spans="1:2" x14ac:dyDescent="0.25">
      <c r="A21642" s="107"/>
      <c r="B21642" s="108"/>
    </row>
    <row r="21643" spans="1:2" x14ac:dyDescent="0.25">
      <c r="A21643" s="107"/>
      <c r="B21643" s="108"/>
    </row>
    <row r="21644" spans="1:2" x14ac:dyDescent="0.25">
      <c r="A21644" s="107"/>
      <c r="B21644" s="108"/>
    </row>
    <row r="21645" spans="1:2" x14ac:dyDescent="0.25">
      <c r="A21645" s="107"/>
      <c r="B21645" s="108"/>
    </row>
    <row r="21646" spans="1:2" x14ac:dyDescent="0.25">
      <c r="A21646" s="107"/>
      <c r="B21646" s="108"/>
    </row>
    <row r="21647" spans="1:2" x14ac:dyDescent="0.25">
      <c r="A21647" s="107"/>
      <c r="B21647" s="108"/>
    </row>
    <row r="21648" spans="1:2" x14ac:dyDescent="0.25">
      <c r="A21648" s="107"/>
      <c r="B21648" s="108"/>
    </row>
    <row r="21649" spans="1:2" x14ac:dyDescent="0.25">
      <c r="A21649" s="107"/>
      <c r="B21649" s="108"/>
    </row>
    <row r="21650" spans="1:2" x14ac:dyDescent="0.25">
      <c r="A21650" s="107"/>
      <c r="B21650" s="108"/>
    </row>
    <row r="21651" spans="1:2" x14ac:dyDescent="0.25">
      <c r="A21651" s="107"/>
      <c r="B21651" s="108"/>
    </row>
    <row r="21652" spans="1:2" x14ac:dyDescent="0.25">
      <c r="A21652" s="107"/>
      <c r="B21652" s="108"/>
    </row>
    <row r="21653" spans="1:2" x14ac:dyDescent="0.25">
      <c r="A21653" s="107"/>
      <c r="B21653" s="108"/>
    </row>
    <row r="21654" spans="1:2" x14ac:dyDescent="0.25">
      <c r="A21654" s="107"/>
      <c r="B21654" s="108"/>
    </row>
    <row r="21655" spans="1:2" x14ac:dyDescent="0.25">
      <c r="A21655" s="107"/>
      <c r="B21655" s="108"/>
    </row>
    <row r="21656" spans="1:2" x14ac:dyDescent="0.25">
      <c r="A21656" s="107"/>
      <c r="B21656" s="108"/>
    </row>
    <row r="21657" spans="1:2" x14ac:dyDescent="0.25">
      <c r="A21657" s="107"/>
      <c r="B21657" s="108"/>
    </row>
    <row r="21658" spans="1:2" x14ac:dyDescent="0.25">
      <c r="A21658" s="107"/>
      <c r="B21658" s="108"/>
    </row>
    <row r="21659" spans="1:2" x14ac:dyDescent="0.25">
      <c r="A21659" s="107"/>
      <c r="B21659" s="108"/>
    </row>
    <row r="21660" spans="1:2" x14ac:dyDescent="0.25">
      <c r="A21660" s="107"/>
      <c r="B21660" s="108"/>
    </row>
    <row r="21661" spans="1:2" x14ac:dyDescent="0.25">
      <c r="A21661" s="107"/>
      <c r="B21661" s="108"/>
    </row>
    <row r="21662" spans="1:2" x14ac:dyDescent="0.25">
      <c r="A21662" s="107"/>
      <c r="B21662" s="108"/>
    </row>
    <row r="21663" spans="1:2" x14ac:dyDescent="0.25">
      <c r="A21663" s="107"/>
      <c r="B21663" s="108"/>
    </row>
    <row r="21664" spans="1:2" x14ac:dyDescent="0.25">
      <c r="A21664" s="107"/>
      <c r="B21664" s="108"/>
    </row>
    <row r="21665" spans="1:2" x14ac:dyDescent="0.25">
      <c r="A21665" s="107"/>
      <c r="B21665" s="108"/>
    </row>
    <row r="21666" spans="1:2" x14ac:dyDescent="0.25">
      <c r="A21666" s="107"/>
      <c r="B21666" s="108"/>
    </row>
    <row r="21667" spans="1:2" x14ac:dyDescent="0.25">
      <c r="A21667" s="107"/>
      <c r="B21667" s="108"/>
    </row>
    <row r="21668" spans="1:2" x14ac:dyDescent="0.25">
      <c r="A21668" s="107"/>
      <c r="B21668" s="108"/>
    </row>
    <row r="21669" spans="1:2" x14ac:dyDescent="0.25">
      <c r="A21669" s="107"/>
      <c r="B21669" s="108"/>
    </row>
    <row r="21670" spans="1:2" x14ac:dyDescent="0.25">
      <c r="A21670" s="107"/>
      <c r="B21670" s="108"/>
    </row>
    <row r="21671" spans="1:2" x14ac:dyDescent="0.25">
      <c r="A21671" s="107"/>
      <c r="B21671" s="108"/>
    </row>
    <row r="21672" spans="1:2" x14ac:dyDescent="0.25">
      <c r="A21672" s="107"/>
      <c r="B21672" s="108"/>
    </row>
    <row r="21673" spans="1:2" x14ac:dyDescent="0.25">
      <c r="A21673" s="107"/>
      <c r="B21673" s="108"/>
    </row>
    <row r="21674" spans="1:2" x14ac:dyDescent="0.25">
      <c r="A21674" s="107"/>
      <c r="B21674" s="108"/>
    </row>
    <row r="21675" spans="1:2" x14ac:dyDescent="0.25">
      <c r="A21675" s="107"/>
      <c r="B21675" s="108"/>
    </row>
    <row r="21676" spans="1:2" x14ac:dyDescent="0.25">
      <c r="A21676" s="107"/>
      <c r="B21676" s="108"/>
    </row>
    <row r="21677" spans="1:2" x14ac:dyDescent="0.25">
      <c r="A21677" s="107"/>
      <c r="B21677" s="108"/>
    </row>
    <row r="21678" spans="1:2" x14ac:dyDescent="0.25">
      <c r="A21678" s="107"/>
      <c r="B21678" s="108"/>
    </row>
    <row r="21679" spans="1:2" x14ac:dyDescent="0.25">
      <c r="A21679" s="107"/>
      <c r="B21679" s="108"/>
    </row>
    <row r="21680" spans="1:2" x14ac:dyDescent="0.25">
      <c r="A21680" s="107"/>
      <c r="B21680" s="108"/>
    </row>
    <row r="21681" spans="1:2" x14ac:dyDescent="0.25">
      <c r="A21681" s="107"/>
      <c r="B21681" s="108"/>
    </row>
    <row r="21682" spans="1:2" x14ac:dyDescent="0.25">
      <c r="A21682" s="107"/>
      <c r="B21682" s="108"/>
    </row>
    <row r="21683" spans="1:2" x14ac:dyDescent="0.25">
      <c r="A21683" s="107"/>
      <c r="B21683" s="108"/>
    </row>
    <row r="21684" spans="1:2" x14ac:dyDescent="0.25">
      <c r="A21684" s="107"/>
      <c r="B21684" s="108"/>
    </row>
    <row r="21685" spans="1:2" x14ac:dyDescent="0.25">
      <c r="A21685" s="107"/>
      <c r="B21685" s="108"/>
    </row>
    <row r="21686" spans="1:2" x14ac:dyDescent="0.25">
      <c r="A21686" s="107"/>
      <c r="B21686" s="108"/>
    </row>
    <row r="21687" spans="1:2" x14ac:dyDescent="0.25">
      <c r="A21687" s="107"/>
      <c r="B21687" s="108"/>
    </row>
    <row r="21688" spans="1:2" x14ac:dyDescent="0.25">
      <c r="A21688" s="107"/>
      <c r="B21688" s="108"/>
    </row>
    <row r="21689" spans="1:2" x14ac:dyDescent="0.25">
      <c r="A21689" s="107"/>
      <c r="B21689" s="108"/>
    </row>
    <row r="21690" spans="1:2" x14ac:dyDescent="0.25">
      <c r="A21690" s="107"/>
      <c r="B21690" s="108"/>
    </row>
    <row r="21691" spans="1:2" x14ac:dyDescent="0.25">
      <c r="A21691" s="107"/>
      <c r="B21691" s="108"/>
    </row>
    <row r="21692" spans="1:2" x14ac:dyDescent="0.25">
      <c r="A21692" s="107"/>
      <c r="B21692" s="108"/>
    </row>
    <row r="21693" spans="1:2" x14ac:dyDescent="0.25">
      <c r="A21693" s="107"/>
      <c r="B21693" s="108"/>
    </row>
    <row r="21694" spans="1:2" x14ac:dyDescent="0.25">
      <c r="A21694" s="107"/>
      <c r="B21694" s="108"/>
    </row>
    <row r="21695" spans="1:2" x14ac:dyDescent="0.25">
      <c r="A21695" s="107"/>
      <c r="B21695" s="108"/>
    </row>
    <row r="21696" spans="1:2" x14ac:dyDescent="0.25">
      <c r="A21696" s="107"/>
      <c r="B21696" s="108"/>
    </row>
    <row r="21697" spans="1:2" x14ac:dyDescent="0.25">
      <c r="A21697" s="107"/>
      <c r="B21697" s="108"/>
    </row>
    <row r="21698" spans="1:2" x14ac:dyDescent="0.25">
      <c r="A21698" s="107"/>
      <c r="B21698" s="108"/>
    </row>
    <row r="21699" spans="1:2" x14ac:dyDescent="0.25">
      <c r="A21699" s="107"/>
      <c r="B21699" s="108"/>
    </row>
    <row r="21700" spans="1:2" x14ac:dyDescent="0.25">
      <c r="A21700" s="107"/>
      <c r="B21700" s="108"/>
    </row>
    <row r="21701" spans="1:2" x14ac:dyDescent="0.25">
      <c r="A21701" s="107"/>
      <c r="B21701" s="108"/>
    </row>
    <row r="21702" spans="1:2" x14ac:dyDescent="0.25">
      <c r="A21702" s="107"/>
      <c r="B21702" s="108"/>
    </row>
    <row r="21703" spans="1:2" x14ac:dyDescent="0.25">
      <c r="A21703" s="107"/>
      <c r="B21703" s="108"/>
    </row>
    <row r="21704" spans="1:2" x14ac:dyDescent="0.25">
      <c r="A21704" s="107"/>
      <c r="B21704" s="108"/>
    </row>
    <row r="21705" spans="1:2" x14ac:dyDescent="0.25">
      <c r="A21705" s="107"/>
      <c r="B21705" s="108"/>
    </row>
    <row r="21706" spans="1:2" x14ac:dyDescent="0.25">
      <c r="A21706" s="107"/>
      <c r="B21706" s="108"/>
    </row>
    <row r="21707" spans="1:2" x14ac:dyDescent="0.25">
      <c r="A21707" s="107"/>
      <c r="B21707" s="108"/>
    </row>
    <row r="21708" spans="1:2" x14ac:dyDescent="0.25">
      <c r="A21708" s="107"/>
      <c r="B21708" s="108"/>
    </row>
    <row r="21709" spans="1:2" x14ac:dyDescent="0.25">
      <c r="A21709" s="107"/>
      <c r="B21709" s="108"/>
    </row>
    <row r="21710" spans="1:2" x14ac:dyDescent="0.25">
      <c r="A21710" s="107"/>
      <c r="B21710" s="108"/>
    </row>
    <row r="21711" spans="1:2" x14ac:dyDescent="0.25">
      <c r="A21711" s="107"/>
      <c r="B21711" s="108"/>
    </row>
    <row r="21712" spans="1:2" x14ac:dyDescent="0.25">
      <c r="A21712" s="107"/>
      <c r="B21712" s="108"/>
    </row>
    <row r="21713" spans="1:2" x14ac:dyDescent="0.25">
      <c r="A21713" s="107"/>
      <c r="B21713" s="108"/>
    </row>
    <row r="21714" spans="1:2" x14ac:dyDescent="0.25">
      <c r="A21714" s="107"/>
      <c r="B21714" s="108"/>
    </row>
    <row r="21715" spans="1:2" x14ac:dyDescent="0.25">
      <c r="A21715" s="107"/>
      <c r="B21715" s="108"/>
    </row>
    <row r="21716" spans="1:2" x14ac:dyDescent="0.25">
      <c r="A21716" s="107"/>
      <c r="B21716" s="108"/>
    </row>
    <row r="21717" spans="1:2" x14ac:dyDescent="0.25">
      <c r="A21717" s="107"/>
      <c r="B21717" s="108"/>
    </row>
    <row r="21718" spans="1:2" x14ac:dyDescent="0.25">
      <c r="A21718" s="107"/>
      <c r="B21718" s="108"/>
    </row>
    <row r="21719" spans="1:2" x14ac:dyDescent="0.25">
      <c r="A21719" s="107"/>
      <c r="B21719" s="108"/>
    </row>
    <row r="21720" spans="1:2" x14ac:dyDescent="0.25">
      <c r="A21720" s="107"/>
      <c r="B21720" s="108"/>
    </row>
    <row r="21721" spans="1:2" x14ac:dyDescent="0.25">
      <c r="A21721" s="107"/>
      <c r="B21721" s="108"/>
    </row>
    <row r="21722" spans="1:2" x14ac:dyDescent="0.25">
      <c r="A21722" s="107"/>
      <c r="B21722" s="108"/>
    </row>
    <row r="21723" spans="1:2" x14ac:dyDescent="0.25">
      <c r="A21723" s="107"/>
      <c r="B21723" s="108"/>
    </row>
    <row r="21724" spans="1:2" x14ac:dyDescent="0.25">
      <c r="A21724" s="107"/>
      <c r="B21724" s="108"/>
    </row>
    <row r="21725" spans="1:2" x14ac:dyDescent="0.25">
      <c r="A21725" s="107"/>
      <c r="B21725" s="108"/>
    </row>
    <row r="21726" spans="1:2" x14ac:dyDescent="0.25">
      <c r="A21726" s="107"/>
      <c r="B21726" s="108"/>
    </row>
    <row r="21727" spans="1:2" x14ac:dyDescent="0.25">
      <c r="A21727" s="107"/>
      <c r="B21727" s="108"/>
    </row>
    <row r="21728" spans="1:2" x14ac:dyDescent="0.25">
      <c r="A21728" s="107"/>
      <c r="B21728" s="108"/>
    </row>
    <row r="21729" spans="1:2" x14ac:dyDescent="0.25">
      <c r="A21729" s="107"/>
      <c r="B21729" s="108"/>
    </row>
    <row r="21730" spans="1:2" x14ac:dyDescent="0.25">
      <c r="A21730" s="107"/>
      <c r="B21730" s="108"/>
    </row>
    <row r="21731" spans="1:2" x14ac:dyDescent="0.25">
      <c r="A21731" s="107"/>
      <c r="B21731" s="108"/>
    </row>
    <row r="21732" spans="1:2" x14ac:dyDescent="0.25">
      <c r="A21732" s="107"/>
      <c r="B21732" s="108"/>
    </row>
    <row r="21733" spans="1:2" x14ac:dyDescent="0.25">
      <c r="A21733" s="107"/>
      <c r="B21733" s="108"/>
    </row>
    <row r="21734" spans="1:2" x14ac:dyDescent="0.25">
      <c r="A21734" s="107"/>
      <c r="B21734" s="108"/>
    </row>
    <row r="21735" spans="1:2" x14ac:dyDescent="0.25">
      <c r="A21735" s="107"/>
      <c r="B21735" s="108"/>
    </row>
    <row r="21736" spans="1:2" x14ac:dyDescent="0.25">
      <c r="A21736" s="107"/>
      <c r="B21736" s="108"/>
    </row>
    <row r="21737" spans="1:2" x14ac:dyDescent="0.25">
      <c r="A21737" s="107"/>
      <c r="B21737" s="108"/>
    </row>
    <row r="21738" spans="1:2" x14ac:dyDescent="0.25">
      <c r="A21738" s="107"/>
      <c r="B21738" s="108"/>
    </row>
    <row r="21739" spans="1:2" x14ac:dyDescent="0.25">
      <c r="A21739" s="107"/>
      <c r="B21739" s="108"/>
    </row>
    <row r="21740" spans="1:2" x14ac:dyDescent="0.25">
      <c r="A21740" s="107"/>
      <c r="B21740" s="108"/>
    </row>
    <row r="21741" spans="1:2" x14ac:dyDescent="0.25">
      <c r="A21741" s="107"/>
      <c r="B21741" s="108"/>
    </row>
    <row r="21742" spans="1:2" x14ac:dyDescent="0.25">
      <c r="A21742" s="107"/>
      <c r="B21742" s="108"/>
    </row>
    <row r="21743" spans="1:2" x14ac:dyDescent="0.25">
      <c r="A21743" s="107"/>
      <c r="B21743" s="108"/>
    </row>
    <row r="21744" spans="1:2" x14ac:dyDescent="0.25">
      <c r="A21744" s="107"/>
      <c r="B21744" s="108"/>
    </row>
    <row r="21745" spans="1:2" x14ac:dyDescent="0.25">
      <c r="A21745" s="107"/>
      <c r="B21745" s="108"/>
    </row>
    <row r="21746" spans="1:2" x14ac:dyDescent="0.25">
      <c r="A21746" s="107"/>
      <c r="B21746" s="108"/>
    </row>
    <row r="21747" spans="1:2" x14ac:dyDescent="0.25">
      <c r="A21747" s="107"/>
      <c r="B21747" s="108"/>
    </row>
    <row r="21748" spans="1:2" x14ac:dyDescent="0.25">
      <c r="A21748" s="107"/>
      <c r="B21748" s="108"/>
    </row>
    <row r="21749" spans="1:2" x14ac:dyDescent="0.25">
      <c r="A21749" s="107"/>
      <c r="B21749" s="108"/>
    </row>
    <row r="21750" spans="1:2" x14ac:dyDescent="0.25">
      <c r="A21750" s="107"/>
      <c r="B21750" s="108"/>
    </row>
    <row r="21751" spans="1:2" x14ac:dyDescent="0.25">
      <c r="A21751" s="107"/>
      <c r="B21751" s="108"/>
    </row>
    <row r="21752" spans="1:2" x14ac:dyDescent="0.25">
      <c r="A21752" s="107"/>
      <c r="B21752" s="108"/>
    </row>
    <row r="21753" spans="1:2" x14ac:dyDescent="0.25">
      <c r="A21753" s="107"/>
      <c r="B21753" s="108"/>
    </row>
    <row r="21754" spans="1:2" x14ac:dyDescent="0.25">
      <c r="A21754" s="107"/>
      <c r="B21754" s="108"/>
    </row>
    <row r="21755" spans="1:2" x14ac:dyDescent="0.25">
      <c r="A21755" s="107"/>
      <c r="B21755" s="108"/>
    </row>
    <row r="21756" spans="1:2" x14ac:dyDescent="0.25">
      <c r="A21756" s="107"/>
      <c r="B21756" s="108"/>
    </row>
    <row r="21757" spans="1:2" x14ac:dyDescent="0.25">
      <c r="A21757" s="107"/>
      <c r="B21757" s="108"/>
    </row>
    <row r="21758" spans="1:2" x14ac:dyDescent="0.25">
      <c r="A21758" s="107"/>
      <c r="B21758" s="108"/>
    </row>
    <row r="21759" spans="1:2" x14ac:dyDescent="0.25">
      <c r="A21759" s="107"/>
      <c r="B21759" s="108"/>
    </row>
    <row r="21760" spans="1:2" x14ac:dyDescent="0.25">
      <c r="A21760" s="107"/>
      <c r="B21760" s="108"/>
    </row>
    <row r="21761" spans="1:2" x14ac:dyDescent="0.25">
      <c r="A21761" s="107"/>
      <c r="B21761" s="108"/>
    </row>
    <row r="21762" spans="1:2" x14ac:dyDescent="0.25">
      <c r="A21762" s="107"/>
      <c r="B21762" s="108"/>
    </row>
    <row r="21763" spans="1:2" x14ac:dyDescent="0.25">
      <c r="A21763" s="107"/>
      <c r="B21763" s="108"/>
    </row>
    <row r="21764" spans="1:2" x14ac:dyDescent="0.25">
      <c r="A21764" s="107"/>
      <c r="B21764" s="108"/>
    </row>
    <row r="21765" spans="1:2" x14ac:dyDescent="0.25">
      <c r="A21765" s="107"/>
      <c r="B21765" s="108"/>
    </row>
    <row r="21766" spans="1:2" x14ac:dyDescent="0.25">
      <c r="A21766" s="107"/>
      <c r="B21766" s="108"/>
    </row>
    <row r="21767" spans="1:2" x14ac:dyDescent="0.25">
      <c r="A21767" s="107"/>
      <c r="B21767" s="108"/>
    </row>
    <row r="21768" spans="1:2" x14ac:dyDescent="0.25">
      <c r="A21768" s="107"/>
      <c r="B21768" s="108"/>
    </row>
    <row r="21769" spans="1:2" x14ac:dyDescent="0.25">
      <c r="A21769" s="107"/>
      <c r="B21769" s="108"/>
    </row>
    <row r="21770" spans="1:2" x14ac:dyDescent="0.25">
      <c r="A21770" s="107"/>
      <c r="B21770" s="108"/>
    </row>
    <row r="21771" spans="1:2" x14ac:dyDescent="0.25">
      <c r="A21771" s="107"/>
      <c r="B21771" s="108"/>
    </row>
    <row r="21772" spans="1:2" x14ac:dyDescent="0.25">
      <c r="A21772" s="107"/>
      <c r="B21772" s="108"/>
    </row>
    <row r="21773" spans="1:2" x14ac:dyDescent="0.25">
      <c r="A21773" s="107"/>
      <c r="B21773" s="108"/>
    </row>
    <row r="21774" spans="1:2" x14ac:dyDescent="0.25">
      <c r="A21774" s="107"/>
      <c r="B21774" s="108"/>
    </row>
    <row r="21775" spans="1:2" x14ac:dyDescent="0.25">
      <c r="A21775" s="107"/>
      <c r="B21775" s="108"/>
    </row>
    <row r="21776" spans="1:2" x14ac:dyDescent="0.25">
      <c r="A21776" s="107"/>
      <c r="B21776" s="108"/>
    </row>
    <row r="21777" spans="1:2" x14ac:dyDescent="0.25">
      <c r="A21777" s="107"/>
      <c r="B21777" s="108"/>
    </row>
    <row r="21778" spans="1:2" x14ac:dyDescent="0.25">
      <c r="A21778" s="107"/>
      <c r="B21778" s="108"/>
    </row>
    <row r="21779" spans="1:2" x14ac:dyDescent="0.25">
      <c r="A21779" s="107"/>
      <c r="B21779" s="108"/>
    </row>
    <row r="21780" spans="1:2" x14ac:dyDescent="0.25">
      <c r="A21780" s="107"/>
      <c r="B21780" s="108"/>
    </row>
    <row r="21781" spans="1:2" x14ac:dyDescent="0.25">
      <c r="A21781" s="107"/>
      <c r="B21781" s="108"/>
    </row>
    <row r="21782" spans="1:2" x14ac:dyDescent="0.25">
      <c r="A21782" s="107"/>
      <c r="B21782" s="108"/>
    </row>
    <row r="21783" spans="1:2" x14ac:dyDescent="0.25">
      <c r="A21783" s="107"/>
      <c r="B21783" s="108"/>
    </row>
    <row r="21784" spans="1:2" x14ac:dyDescent="0.25">
      <c r="A21784" s="107"/>
      <c r="B21784" s="108"/>
    </row>
    <row r="21785" spans="1:2" x14ac:dyDescent="0.25">
      <c r="A21785" s="107"/>
      <c r="B21785" s="108"/>
    </row>
    <row r="21786" spans="1:2" x14ac:dyDescent="0.25">
      <c r="A21786" s="107"/>
      <c r="B21786" s="108"/>
    </row>
    <row r="21787" spans="1:2" x14ac:dyDescent="0.25">
      <c r="A21787" s="107"/>
      <c r="B21787" s="108"/>
    </row>
    <row r="21788" spans="1:2" x14ac:dyDescent="0.25">
      <c r="A21788" s="107"/>
      <c r="B21788" s="108"/>
    </row>
    <row r="21789" spans="1:2" x14ac:dyDescent="0.25">
      <c r="A21789" s="107"/>
      <c r="B21789" s="108"/>
    </row>
    <row r="21790" spans="1:2" x14ac:dyDescent="0.25">
      <c r="A21790" s="107"/>
      <c r="B21790" s="108"/>
    </row>
    <row r="21791" spans="1:2" x14ac:dyDescent="0.25">
      <c r="A21791" s="107"/>
      <c r="B21791" s="108"/>
    </row>
    <row r="21792" spans="1:2" x14ac:dyDescent="0.25">
      <c r="A21792" s="107"/>
      <c r="B21792" s="108"/>
    </row>
    <row r="21793" spans="1:2" x14ac:dyDescent="0.25">
      <c r="A21793" s="107"/>
      <c r="B21793" s="108"/>
    </row>
    <row r="21794" spans="1:2" x14ac:dyDescent="0.25">
      <c r="A21794" s="107"/>
      <c r="B21794" s="108"/>
    </row>
    <row r="21795" spans="1:2" x14ac:dyDescent="0.25">
      <c r="A21795" s="107"/>
      <c r="B21795" s="108"/>
    </row>
    <row r="21796" spans="1:2" x14ac:dyDescent="0.25">
      <c r="A21796" s="107"/>
      <c r="B21796" s="108"/>
    </row>
    <row r="21797" spans="1:2" x14ac:dyDescent="0.25">
      <c r="A21797" s="107"/>
      <c r="B21797" s="108"/>
    </row>
    <row r="21798" spans="1:2" x14ac:dyDescent="0.25">
      <c r="A21798" s="107"/>
      <c r="B21798" s="108"/>
    </row>
    <row r="21799" spans="1:2" x14ac:dyDescent="0.25">
      <c r="A21799" s="107"/>
      <c r="B21799" s="108"/>
    </row>
    <row r="21800" spans="1:2" x14ac:dyDescent="0.25">
      <c r="A21800" s="107"/>
      <c r="B21800" s="108"/>
    </row>
    <row r="21801" spans="1:2" x14ac:dyDescent="0.25">
      <c r="A21801" s="107"/>
      <c r="B21801" s="108"/>
    </row>
    <row r="21802" spans="1:2" x14ac:dyDescent="0.25">
      <c r="A21802" s="107"/>
      <c r="B21802" s="108"/>
    </row>
    <row r="21803" spans="1:2" x14ac:dyDescent="0.25">
      <c r="A21803" s="107"/>
      <c r="B21803" s="108"/>
    </row>
    <row r="21804" spans="1:2" x14ac:dyDescent="0.25">
      <c r="A21804" s="107"/>
      <c r="B21804" s="108"/>
    </row>
    <row r="21805" spans="1:2" x14ac:dyDescent="0.25">
      <c r="A21805" s="107"/>
      <c r="B21805" s="108"/>
    </row>
    <row r="21806" spans="1:2" x14ac:dyDescent="0.25">
      <c r="A21806" s="107"/>
      <c r="B21806" s="108"/>
    </row>
    <row r="21807" spans="1:2" x14ac:dyDescent="0.25">
      <c r="A21807" s="107"/>
      <c r="B21807" s="108"/>
    </row>
    <row r="21808" spans="1:2" x14ac:dyDescent="0.25">
      <c r="A21808" s="107"/>
      <c r="B21808" s="108"/>
    </row>
    <row r="21809" spans="1:2" x14ac:dyDescent="0.25">
      <c r="A21809" s="107"/>
      <c r="B21809" s="108"/>
    </row>
    <row r="21810" spans="1:2" x14ac:dyDescent="0.25">
      <c r="A21810" s="107"/>
      <c r="B21810" s="108"/>
    </row>
    <row r="21811" spans="1:2" x14ac:dyDescent="0.25">
      <c r="A21811" s="107"/>
      <c r="B21811" s="108"/>
    </row>
    <row r="21812" spans="1:2" x14ac:dyDescent="0.25">
      <c r="A21812" s="107"/>
      <c r="B21812" s="108"/>
    </row>
    <row r="21813" spans="1:2" x14ac:dyDescent="0.25">
      <c r="A21813" s="107"/>
      <c r="B21813" s="108"/>
    </row>
    <row r="21814" spans="1:2" x14ac:dyDescent="0.25">
      <c r="A21814" s="107"/>
      <c r="B21814" s="108"/>
    </row>
    <row r="21815" spans="1:2" x14ac:dyDescent="0.25">
      <c r="A21815" s="107"/>
      <c r="B21815" s="108"/>
    </row>
    <row r="21816" spans="1:2" x14ac:dyDescent="0.25">
      <c r="A21816" s="107"/>
      <c r="B21816" s="108"/>
    </row>
    <row r="21817" spans="1:2" x14ac:dyDescent="0.25">
      <c r="A21817" s="107"/>
      <c r="B21817" s="108"/>
    </row>
    <row r="21818" spans="1:2" x14ac:dyDescent="0.25">
      <c r="A21818" s="107"/>
      <c r="B21818" s="108"/>
    </row>
    <row r="21819" spans="1:2" x14ac:dyDescent="0.25">
      <c r="A21819" s="107"/>
      <c r="B21819" s="108"/>
    </row>
    <row r="21820" spans="1:2" x14ac:dyDescent="0.25">
      <c r="A21820" s="107"/>
      <c r="B21820" s="108"/>
    </row>
    <row r="21821" spans="1:2" x14ac:dyDescent="0.25">
      <c r="A21821" s="107"/>
      <c r="B21821" s="108"/>
    </row>
    <row r="21822" spans="1:2" x14ac:dyDescent="0.25">
      <c r="A21822" s="107"/>
      <c r="B21822" s="108"/>
    </row>
    <row r="21823" spans="1:2" x14ac:dyDescent="0.25">
      <c r="A21823" s="107"/>
      <c r="B21823" s="108"/>
    </row>
    <row r="21824" spans="1:2" x14ac:dyDescent="0.25">
      <c r="A21824" s="107"/>
      <c r="B21824" s="108"/>
    </row>
    <row r="21825" spans="1:2" x14ac:dyDescent="0.25">
      <c r="A21825" s="107"/>
      <c r="B21825" s="108"/>
    </row>
    <row r="21826" spans="1:2" x14ac:dyDescent="0.25">
      <c r="A21826" s="107"/>
      <c r="B21826" s="108"/>
    </row>
    <row r="21827" spans="1:2" x14ac:dyDescent="0.25">
      <c r="A21827" s="107"/>
      <c r="B21827" s="108"/>
    </row>
    <row r="21828" spans="1:2" x14ac:dyDescent="0.25">
      <c r="A21828" s="107"/>
      <c r="B21828" s="108"/>
    </row>
    <row r="21829" spans="1:2" x14ac:dyDescent="0.25">
      <c r="A21829" s="107"/>
      <c r="B21829" s="108"/>
    </row>
    <row r="21830" spans="1:2" x14ac:dyDescent="0.25">
      <c r="A21830" s="107"/>
      <c r="B21830" s="108"/>
    </row>
    <row r="21831" spans="1:2" x14ac:dyDescent="0.25">
      <c r="A21831" s="107"/>
      <c r="B21831" s="108"/>
    </row>
    <row r="21832" spans="1:2" x14ac:dyDescent="0.25">
      <c r="A21832" s="107"/>
      <c r="B21832" s="108"/>
    </row>
    <row r="21833" spans="1:2" x14ac:dyDescent="0.25">
      <c r="A21833" s="107"/>
      <c r="B21833" s="108"/>
    </row>
    <row r="21834" spans="1:2" x14ac:dyDescent="0.25">
      <c r="A21834" s="107"/>
      <c r="B21834" s="108"/>
    </row>
    <row r="21835" spans="1:2" x14ac:dyDescent="0.25">
      <c r="A21835" s="107"/>
      <c r="B21835" s="108"/>
    </row>
    <row r="21836" spans="1:2" x14ac:dyDescent="0.25">
      <c r="A21836" s="107"/>
      <c r="B21836" s="108"/>
    </row>
    <row r="21837" spans="1:2" x14ac:dyDescent="0.25">
      <c r="A21837" s="107"/>
      <c r="B21837" s="108"/>
    </row>
    <row r="21838" spans="1:2" x14ac:dyDescent="0.25">
      <c r="A21838" s="107"/>
      <c r="B21838" s="108"/>
    </row>
    <row r="21839" spans="1:2" x14ac:dyDescent="0.25">
      <c r="A21839" s="107"/>
      <c r="B21839" s="108"/>
    </row>
    <row r="21840" spans="1:2" x14ac:dyDescent="0.25">
      <c r="A21840" s="107"/>
      <c r="B21840" s="108"/>
    </row>
    <row r="21841" spans="1:2" x14ac:dyDescent="0.25">
      <c r="A21841" s="107"/>
      <c r="B21841" s="108"/>
    </row>
    <row r="21842" spans="1:2" x14ac:dyDescent="0.25">
      <c r="A21842" s="107"/>
      <c r="B21842" s="108"/>
    </row>
    <row r="21843" spans="1:2" x14ac:dyDescent="0.25">
      <c r="A21843" s="107"/>
      <c r="B21843" s="108"/>
    </row>
    <row r="21844" spans="1:2" x14ac:dyDescent="0.25">
      <c r="A21844" s="107"/>
      <c r="B21844" s="108"/>
    </row>
    <row r="21845" spans="1:2" x14ac:dyDescent="0.25">
      <c r="A21845" s="107"/>
      <c r="B21845" s="108"/>
    </row>
    <row r="21846" spans="1:2" x14ac:dyDescent="0.25">
      <c r="A21846" s="107"/>
      <c r="B21846" s="108"/>
    </row>
    <row r="21847" spans="1:2" x14ac:dyDescent="0.25">
      <c r="A21847" s="107"/>
      <c r="B21847" s="108"/>
    </row>
    <row r="21848" spans="1:2" x14ac:dyDescent="0.25">
      <c r="A21848" s="107"/>
      <c r="B21848" s="108"/>
    </row>
    <row r="21849" spans="1:2" x14ac:dyDescent="0.25">
      <c r="A21849" s="107"/>
      <c r="B21849" s="108"/>
    </row>
    <row r="21850" spans="1:2" x14ac:dyDescent="0.25">
      <c r="A21850" s="107"/>
      <c r="B21850" s="108"/>
    </row>
    <row r="21851" spans="1:2" x14ac:dyDescent="0.25">
      <c r="A21851" s="107"/>
      <c r="B21851" s="108"/>
    </row>
    <row r="21852" spans="1:2" x14ac:dyDescent="0.25">
      <c r="A21852" s="107"/>
      <c r="B21852" s="108"/>
    </row>
    <row r="21853" spans="1:2" x14ac:dyDescent="0.25">
      <c r="A21853" s="107"/>
      <c r="B21853" s="108"/>
    </row>
    <row r="21854" spans="1:2" x14ac:dyDescent="0.25">
      <c r="A21854" s="107"/>
      <c r="B21854" s="108"/>
    </row>
    <row r="21855" spans="1:2" x14ac:dyDescent="0.25">
      <c r="A21855" s="107"/>
      <c r="B21855" s="108"/>
    </row>
    <row r="21856" spans="1:2" x14ac:dyDescent="0.25">
      <c r="A21856" s="107"/>
      <c r="B21856" s="108"/>
    </row>
    <row r="21857" spans="1:2" x14ac:dyDescent="0.25">
      <c r="A21857" s="107"/>
      <c r="B21857" s="108"/>
    </row>
    <row r="21858" spans="1:2" x14ac:dyDescent="0.25">
      <c r="A21858" s="107"/>
      <c r="B21858" s="108"/>
    </row>
    <row r="21859" spans="1:2" x14ac:dyDescent="0.25">
      <c r="A21859" s="107"/>
      <c r="B21859" s="108"/>
    </row>
    <row r="21860" spans="1:2" x14ac:dyDescent="0.25">
      <c r="A21860" s="107"/>
      <c r="B21860" s="108"/>
    </row>
    <row r="21861" spans="1:2" x14ac:dyDescent="0.25">
      <c r="A21861" s="107"/>
      <c r="B21861" s="108"/>
    </row>
    <row r="21862" spans="1:2" x14ac:dyDescent="0.25">
      <c r="A21862" s="107"/>
      <c r="B21862" s="108"/>
    </row>
    <row r="21863" spans="1:2" x14ac:dyDescent="0.25">
      <c r="A21863" s="107"/>
      <c r="B21863" s="108"/>
    </row>
    <row r="21864" spans="1:2" x14ac:dyDescent="0.25">
      <c r="A21864" s="107"/>
      <c r="B21864" s="108"/>
    </row>
    <row r="21865" spans="1:2" x14ac:dyDescent="0.25">
      <c r="A21865" s="107"/>
      <c r="B21865" s="108"/>
    </row>
    <row r="21866" spans="1:2" x14ac:dyDescent="0.25">
      <c r="A21866" s="107"/>
      <c r="B21866" s="108"/>
    </row>
    <row r="21867" spans="1:2" x14ac:dyDescent="0.25">
      <c r="A21867" s="107"/>
      <c r="B21867" s="108"/>
    </row>
    <row r="21868" spans="1:2" x14ac:dyDescent="0.25">
      <c r="A21868" s="107"/>
      <c r="B21868" s="108"/>
    </row>
    <row r="21869" spans="1:2" x14ac:dyDescent="0.25">
      <c r="A21869" s="107"/>
      <c r="B21869" s="108"/>
    </row>
    <row r="21870" spans="1:2" x14ac:dyDescent="0.25">
      <c r="A21870" s="107"/>
      <c r="B21870" s="108"/>
    </row>
    <row r="21871" spans="1:2" x14ac:dyDescent="0.25">
      <c r="A21871" s="107"/>
      <c r="B21871" s="108"/>
    </row>
    <row r="21872" spans="1:2" x14ac:dyDescent="0.25">
      <c r="A21872" s="107"/>
      <c r="B21872" s="108"/>
    </row>
    <row r="21873" spans="1:2" x14ac:dyDescent="0.25">
      <c r="A21873" s="107"/>
      <c r="B21873" s="108"/>
    </row>
    <row r="21874" spans="1:2" x14ac:dyDescent="0.25">
      <c r="A21874" s="107"/>
      <c r="B21874" s="108"/>
    </row>
    <row r="21875" spans="1:2" x14ac:dyDescent="0.25">
      <c r="A21875" s="107"/>
      <c r="B21875" s="108"/>
    </row>
    <row r="21876" spans="1:2" x14ac:dyDescent="0.25">
      <c r="A21876" s="107"/>
      <c r="B21876" s="108"/>
    </row>
    <row r="21877" spans="1:2" x14ac:dyDescent="0.25">
      <c r="A21877" s="107"/>
      <c r="B21877" s="108"/>
    </row>
    <row r="21878" spans="1:2" x14ac:dyDescent="0.25">
      <c r="A21878" s="107"/>
      <c r="B21878" s="108"/>
    </row>
    <row r="21879" spans="1:2" x14ac:dyDescent="0.25">
      <c r="A21879" s="107"/>
      <c r="B21879" s="108"/>
    </row>
    <row r="21880" spans="1:2" x14ac:dyDescent="0.25">
      <c r="A21880" s="107"/>
      <c r="B21880" s="108"/>
    </row>
    <row r="21881" spans="1:2" x14ac:dyDescent="0.25">
      <c r="A21881" s="107"/>
      <c r="B21881" s="108"/>
    </row>
    <row r="21882" spans="1:2" x14ac:dyDescent="0.25">
      <c r="A21882" s="107"/>
      <c r="B21882" s="108"/>
    </row>
    <row r="21883" spans="1:2" x14ac:dyDescent="0.25">
      <c r="A21883" s="107"/>
      <c r="B21883" s="108"/>
    </row>
    <row r="21884" spans="1:2" x14ac:dyDescent="0.25">
      <c r="A21884" s="107"/>
      <c r="B21884" s="108"/>
    </row>
    <row r="21885" spans="1:2" x14ac:dyDescent="0.25">
      <c r="A21885" s="107"/>
      <c r="B21885" s="108"/>
    </row>
    <row r="21886" spans="1:2" x14ac:dyDescent="0.25">
      <c r="A21886" s="107"/>
      <c r="B21886" s="108"/>
    </row>
    <row r="21887" spans="1:2" x14ac:dyDescent="0.25">
      <c r="A21887" s="107"/>
      <c r="B21887" s="108"/>
    </row>
    <row r="21888" spans="1:2" x14ac:dyDescent="0.25">
      <c r="A21888" s="107"/>
      <c r="B21888" s="108"/>
    </row>
    <row r="21889" spans="1:2" x14ac:dyDescent="0.25">
      <c r="A21889" s="107"/>
      <c r="B21889" s="108"/>
    </row>
    <row r="21890" spans="1:2" x14ac:dyDescent="0.25">
      <c r="A21890" s="107"/>
      <c r="B21890" s="108"/>
    </row>
    <row r="21891" spans="1:2" x14ac:dyDescent="0.25">
      <c r="A21891" s="107"/>
      <c r="B21891" s="108"/>
    </row>
    <row r="21892" spans="1:2" x14ac:dyDescent="0.25">
      <c r="A21892" s="107"/>
      <c r="B21892" s="108"/>
    </row>
    <row r="21893" spans="1:2" x14ac:dyDescent="0.25">
      <c r="A21893" s="107"/>
      <c r="B21893" s="108"/>
    </row>
    <row r="21894" spans="1:2" x14ac:dyDescent="0.25">
      <c r="A21894" s="107"/>
      <c r="B21894" s="108"/>
    </row>
    <row r="21895" spans="1:2" x14ac:dyDescent="0.25">
      <c r="A21895" s="107"/>
      <c r="B21895" s="108"/>
    </row>
    <row r="21896" spans="1:2" x14ac:dyDescent="0.25">
      <c r="A21896" s="107"/>
      <c r="B21896" s="108"/>
    </row>
    <row r="21897" spans="1:2" x14ac:dyDescent="0.25">
      <c r="A21897" s="107"/>
      <c r="B21897" s="108"/>
    </row>
    <row r="21898" spans="1:2" x14ac:dyDescent="0.25">
      <c r="A21898" s="107"/>
      <c r="B21898" s="108"/>
    </row>
    <row r="21899" spans="1:2" x14ac:dyDescent="0.25">
      <c r="A21899" s="107"/>
      <c r="B21899" s="108"/>
    </row>
    <row r="21900" spans="1:2" x14ac:dyDescent="0.25">
      <c r="A21900" s="107"/>
      <c r="B21900" s="108"/>
    </row>
    <row r="21901" spans="1:2" x14ac:dyDescent="0.25">
      <c r="A21901" s="107"/>
      <c r="B21901" s="108"/>
    </row>
    <row r="21902" spans="1:2" x14ac:dyDescent="0.25">
      <c r="A21902" s="107"/>
      <c r="B21902" s="108"/>
    </row>
    <row r="21903" spans="1:2" x14ac:dyDescent="0.25">
      <c r="A21903" s="107"/>
      <c r="B21903" s="108"/>
    </row>
    <row r="21904" spans="1:2" x14ac:dyDescent="0.25">
      <c r="A21904" s="107"/>
      <c r="B21904" s="108"/>
    </row>
    <row r="21905" spans="1:2" x14ac:dyDescent="0.25">
      <c r="A21905" s="107"/>
      <c r="B21905" s="108"/>
    </row>
    <row r="21906" spans="1:2" x14ac:dyDescent="0.25">
      <c r="A21906" s="107"/>
      <c r="B21906" s="108"/>
    </row>
    <row r="21907" spans="1:2" x14ac:dyDescent="0.25">
      <c r="A21907" s="107"/>
      <c r="B21907" s="108"/>
    </row>
    <row r="21908" spans="1:2" x14ac:dyDescent="0.25">
      <c r="A21908" s="107"/>
      <c r="B21908" s="108"/>
    </row>
    <row r="21909" spans="1:2" x14ac:dyDescent="0.25">
      <c r="A21909" s="107"/>
      <c r="B21909" s="108"/>
    </row>
    <row r="21910" spans="1:2" x14ac:dyDescent="0.25">
      <c r="A21910" s="107"/>
      <c r="B21910" s="108"/>
    </row>
    <row r="21911" spans="1:2" x14ac:dyDescent="0.25">
      <c r="A21911" s="107"/>
      <c r="B21911" s="108"/>
    </row>
    <row r="21912" spans="1:2" x14ac:dyDescent="0.25">
      <c r="A21912" s="107"/>
      <c r="B21912" s="108"/>
    </row>
    <row r="21913" spans="1:2" x14ac:dyDescent="0.25">
      <c r="A21913" s="107"/>
      <c r="B21913" s="108"/>
    </row>
    <row r="21914" spans="1:2" x14ac:dyDescent="0.25">
      <c r="A21914" s="107"/>
      <c r="B21914" s="108"/>
    </row>
    <row r="21915" spans="1:2" x14ac:dyDescent="0.25">
      <c r="A21915" s="107"/>
      <c r="B21915" s="108"/>
    </row>
    <row r="21916" spans="1:2" x14ac:dyDescent="0.25">
      <c r="A21916" s="107"/>
      <c r="B21916" s="108"/>
    </row>
    <row r="21917" spans="1:2" x14ac:dyDescent="0.25">
      <c r="A21917" s="107"/>
      <c r="B21917" s="108"/>
    </row>
    <row r="21918" spans="1:2" x14ac:dyDescent="0.25">
      <c r="A21918" s="107"/>
      <c r="B21918" s="108"/>
    </row>
    <row r="21919" spans="1:2" x14ac:dyDescent="0.25">
      <c r="A21919" s="107"/>
      <c r="B21919" s="108"/>
    </row>
    <row r="21920" spans="1:2" x14ac:dyDescent="0.25">
      <c r="A21920" s="107"/>
      <c r="B21920" s="108"/>
    </row>
    <row r="21921" spans="1:2" x14ac:dyDescent="0.25">
      <c r="A21921" s="107"/>
      <c r="B21921" s="108"/>
    </row>
    <row r="21922" spans="1:2" x14ac:dyDescent="0.25">
      <c r="A21922" s="107"/>
      <c r="B21922" s="108"/>
    </row>
    <row r="21923" spans="1:2" x14ac:dyDescent="0.25">
      <c r="A21923" s="107"/>
      <c r="B21923" s="108"/>
    </row>
    <row r="21924" spans="1:2" x14ac:dyDescent="0.25">
      <c r="A21924" s="107"/>
      <c r="B21924" s="108"/>
    </row>
    <row r="21925" spans="1:2" x14ac:dyDescent="0.25">
      <c r="A21925" s="107"/>
      <c r="B21925" s="108"/>
    </row>
    <row r="21926" spans="1:2" x14ac:dyDescent="0.25">
      <c r="A21926" s="107"/>
      <c r="B21926" s="108"/>
    </row>
    <row r="21927" spans="1:2" x14ac:dyDescent="0.25">
      <c r="A21927" s="107"/>
      <c r="B21927" s="108"/>
    </row>
    <row r="21928" spans="1:2" x14ac:dyDescent="0.25">
      <c r="A21928" s="107"/>
      <c r="B21928" s="108"/>
    </row>
    <row r="21929" spans="1:2" x14ac:dyDescent="0.25">
      <c r="A21929" s="107"/>
      <c r="B21929" s="108"/>
    </row>
    <row r="21930" spans="1:2" x14ac:dyDescent="0.25">
      <c r="A21930" s="107"/>
      <c r="B21930" s="108"/>
    </row>
    <row r="21931" spans="1:2" x14ac:dyDescent="0.25">
      <c r="A21931" s="107"/>
      <c r="B21931" s="108"/>
    </row>
    <row r="21932" spans="1:2" x14ac:dyDescent="0.25">
      <c r="A21932" s="107"/>
      <c r="B21932" s="108"/>
    </row>
    <row r="21933" spans="1:2" x14ac:dyDescent="0.25">
      <c r="A21933" s="107"/>
      <c r="B21933" s="108"/>
    </row>
    <row r="21934" spans="1:2" x14ac:dyDescent="0.25">
      <c r="A21934" s="107"/>
      <c r="B21934" s="108"/>
    </row>
    <row r="21935" spans="1:2" x14ac:dyDescent="0.25">
      <c r="A21935" s="107"/>
      <c r="B21935" s="108"/>
    </row>
    <row r="21936" spans="1:2" x14ac:dyDescent="0.25">
      <c r="A21936" s="107"/>
      <c r="B21936" s="108"/>
    </row>
    <row r="21937" spans="1:2" x14ac:dyDescent="0.25">
      <c r="A21937" s="107"/>
      <c r="B21937" s="108"/>
    </row>
    <row r="21938" spans="1:2" x14ac:dyDescent="0.25">
      <c r="A21938" s="107"/>
      <c r="B21938" s="108"/>
    </row>
    <row r="21939" spans="1:2" x14ac:dyDescent="0.25">
      <c r="A21939" s="107"/>
      <c r="B21939" s="108"/>
    </row>
    <row r="21940" spans="1:2" x14ac:dyDescent="0.25">
      <c r="A21940" s="107"/>
      <c r="B21940" s="108"/>
    </row>
    <row r="21941" spans="1:2" x14ac:dyDescent="0.25">
      <c r="A21941" s="107"/>
      <c r="B21941" s="108"/>
    </row>
    <row r="21942" spans="1:2" x14ac:dyDescent="0.25">
      <c r="A21942" s="107"/>
      <c r="B21942" s="108"/>
    </row>
    <row r="21943" spans="1:2" x14ac:dyDescent="0.25">
      <c r="A21943" s="107"/>
      <c r="B21943" s="108"/>
    </row>
    <row r="21944" spans="1:2" x14ac:dyDescent="0.25">
      <c r="A21944" s="107"/>
      <c r="B21944" s="108"/>
    </row>
    <row r="21945" spans="1:2" x14ac:dyDescent="0.25">
      <c r="A21945" s="107"/>
      <c r="B21945" s="108"/>
    </row>
    <row r="21946" spans="1:2" x14ac:dyDescent="0.25">
      <c r="A21946" s="107"/>
      <c r="B21946" s="108"/>
    </row>
    <row r="21947" spans="1:2" x14ac:dyDescent="0.25">
      <c r="A21947" s="107"/>
      <c r="B21947" s="108"/>
    </row>
    <row r="21948" spans="1:2" x14ac:dyDescent="0.25">
      <c r="A21948" s="107"/>
      <c r="B21948" s="108"/>
    </row>
    <row r="21949" spans="1:2" x14ac:dyDescent="0.25">
      <c r="A21949" s="107"/>
      <c r="B21949" s="108"/>
    </row>
    <row r="21950" spans="1:2" x14ac:dyDescent="0.25">
      <c r="A21950" s="107"/>
      <c r="B21950" s="108"/>
    </row>
    <row r="21951" spans="1:2" x14ac:dyDescent="0.25">
      <c r="A21951" s="107"/>
      <c r="B21951" s="108"/>
    </row>
    <row r="21952" spans="1:2" x14ac:dyDescent="0.25">
      <c r="A21952" s="107"/>
      <c r="B21952" s="108"/>
    </row>
    <row r="21953" spans="1:2" x14ac:dyDescent="0.25">
      <c r="A21953" s="107"/>
      <c r="B21953" s="108"/>
    </row>
    <row r="21954" spans="1:2" x14ac:dyDescent="0.25">
      <c r="A21954" s="107"/>
      <c r="B21954" s="108"/>
    </row>
    <row r="21955" spans="1:2" x14ac:dyDescent="0.25">
      <c r="A21955" s="107"/>
      <c r="B21955" s="108"/>
    </row>
    <row r="21956" spans="1:2" x14ac:dyDescent="0.25">
      <c r="A21956" s="107"/>
      <c r="B21956" s="108"/>
    </row>
    <row r="21957" spans="1:2" x14ac:dyDescent="0.25">
      <c r="A21957" s="107"/>
      <c r="B21957" s="108"/>
    </row>
    <row r="21958" spans="1:2" x14ac:dyDescent="0.25">
      <c r="A21958" s="107"/>
      <c r="B21958" s="108"/>
    </row>
    <row r="21959" spans="1:2" x14ac:dyDescent="0.25">
      <c r="A21959" s="107"/>
      <c r="B21959" s="108"/>
    </row>
    <row r="21960" spans="1:2" x14ac:dyDescent="0.25">
      <c r="A21960" s="107"/>
      <c r="B21960" s="108"/>
    </row>
    <row r="21961" spans="1:2" x14ac:dyDescent="0.25">
      <c r="A21961" s="107"/>
      <c r="B21961" s="108"/>
    </row>
    <row r="21962" spans="1:2" x14ac:dyDescent="0.25">
      <c r="A21962" s="107"/>
      <c r="B21962" s="108"/>
    </row>
    <row r="21963" spans="1:2" x14ac:dyDescent="0.25">
      <c r="A21963" s="107"/>
      <c r="B21963" s="108"/>
    </row>
    <row r="21964" spans="1:2" x14ac:dyDescent="0.25">
      <c r="A21964" s="107"/>
      <c r="B21964" s="108"/>
    </row>
    <row r="21965" spans="1:2" x14ac:dyDescent="0.25">
      <c r="A21965" s="107"/>
      <c r="B21965" s="108"/>
    </row>
    <row r="21966" spans="1:2" x14ac:dyDescent="0.25">
      <c r="A21966" s="107"/>
      <c r="B21966" s="108"/>
    </row>
    <row r="21967" spans="1:2" x14ac:dyDescent="0.25">
      <c r="A21967" s="107"/>
      <c r="B21967" s="108"/>
    </row>
    <row r="21968" spans="1:2" x14ac:dyDescent="0.25">
      <c r="A21968" s="107"/>
      <c r="B21968" s="108"/>
    </row>
    <row r="21969" spans="1:2" x14ac:dyDescent="0.25">
      <c r="A21969" s="107"/>
      <c r="B21969" s="108"/>
    </row>
    <row r="21970" spans="1:2" x14ac:dyDescent="0.25">
      <c r="A21970" s="107"/>
      <c r="B21970" s="108"/>
    </row>
    <row r="21971" spans="1:2" x14ac:dyDescent="0.25">
      <c r="A21971" s="107"/>
      <c r="B21971" s="108"/>
    </row>
    <row r="21972" spans="1:2" x14ac:dyDescent="0.25">
      <c r="A21972" s="107"/>
      <c r="B21972" s="108"/>
    </row>
    <row r="21973" spans="1:2" x14ac:dyDescent="0.25">
      <c r="A21973" s="107"/>
      <c r="B21973" s="108"/>
    </row>
    <row r="21974" spans="1:2" x14ac:dyDescent="0.25">
      <c r="A21974" s="107"/>
      <c r="B21974" s="108"/>
    </row>
    <row r="21975" spans="1:2" x14ac:dyDescent="0.25">
      <c r="A21975" s="107"/>
      <c r="B21975" s="108"/>
    </row>
    <row r="21976" spans="1:2" x14ac:dyDescent="0.25">
      <c r="A21976" s="107"/>
      <c r="B21976" s="108"/>
    </row>
    <row r="21977" spans="1:2" x14ac:dyDescent="0.25">
      <c r="A21977" s="107"/>
      <c r="B21977" s="108"/>
    </row>
    <row r="21978" spans="1:2" x14ac:dyDescent="0.25">
      <c r="A21978" s="107"/>
      <c r="B21978" s="108"/>
    </row>
    <row r="21979" spans="1:2" x14ac:dyDescent="0.25">
      <c r="A21979" s="107"/>
      <c r="B21979" s="108"/>
    </row>
    <row r="21980" spans="1:2" x14ac:dyDescent="0.25">
      <c r="A21980" s="107"/>
      <c r="B21980" s="108"/>
    </row>
    <row r="21981" spans="1:2" x14ac:dyDescent="0.25">
      <c r="A21981" s="107"/>
      <c r="B21981" s="108"/>
    </row>
    <row r="21982" spans="1:2" x14ac:dyDescent="0.25">
      <c r="A21982" s="107"/>
      <c r="B21982" s="108"/>
    </row>
    <row r="21983" spans="1:2" x14ac:dyDescent="0.25">
      <c r="A21983" s="107"/>
      <c r="B21983" s="108"/>
    </row>
    <row r="21984" spans="1:2" x14ac:dyDescent="0.25">
      <c r="A21984" s="107"/>
      <c r="B21984" s="108"/>
    </row>
    <row r="21985" spans="1:2" x14ac:dyDescent="0.25">
      <c r="A21985" s="107"/>
      <c r="B21985" s="108"/>
    </row>
    <row r="21986" spans="1:2" x14ac:dyDescent="0.25">
      <c r="A21986" s="107"/>
      <c r="B21986" s="108"/>
    </row>
    <row r="21987" spans="1:2" x14ac:dyDescent="0.25">
      <c r="A21987" s="107"/>
      <c r="B21987" s="108"/>
    </row>
    <row r="21988" spans="1:2" x14ac:dyDescent="0.25">
      <c r="A21988" s="107"/>
      <c r="B21988" s="108"/>
    </row>
    <row r="21989" spans="1:2" x14ac:dyDescent="0.25">
      <c r="A21989" s="107"/>
      <c r="B21989" s="108"/>
    </row>
    <row r="21990" spans="1:2" x14ac:dyDescent="0.25">
      <c r="A21990" s="107"/>
      <c r="B21990" s="108"/>
    </row>
    <row r="21991" spans="1:2" x14ac:dyDescent="0.25">
      <c r="A21991" s="107"/>
      <c r="B21991" s="108"/>
    </row>
    <row r="21992" spans="1:2" x14ac:dyDescent="0.25">
      <c r="A21992" s="107"/>
      <c r="B21992" s="108"/>
    </row>
    <row r="21993" spans="1:2" x14ac:dyDescent="0.25">
      <c r="A21993" s="107"/>
      <c r="B21993" s="108"/>
    </row>
    <row r="21994" spans="1:2" x14ac:dyDescent="0.25">
      <c r="A21994" s="107"/>
      <c r="B21994" s="108"/>
    </row>
    <row r="21995" spans="1:2" x14ac:dyDescent="0.25">
      <c r="A21995" s="107"/>
      <c r="B21995" s="108"/>
    </row>
    <row r="21996" spans="1:2" x14ac:dyDescent="0.25">
      <c r="A21996" s="107"/>
      <c r="B21996" s="108"/>
    </row>
    <row r="21997" spans="1:2" x14ac:dyDescent="0.25">
      <c r="A21997" s="107"/>
      <c r="B21997" s="108"/>
    </row>
    <row r="21998" spans="1:2" x14ac:dyDescent="0.25">
      <c r="A21998" s="107"/>
      <c r="B21998" s="108"/>
    </row>
    <row r="21999" spans="1:2" x14ac:dyDescent="0.25">
      <c r="A21999" s="107"/>
      <c r="B21999" s="108"/>
    </row>
    <row r="22000" spans="1:2" x14ac:dyDescent="0.25">
      <c r="A22000" s="107"/>
      <c r="B22000" s="108"/>
    </row>
    <row r="22001" spans="1:2" x14ac:dyDescent="0.25">
      <c r="A22001" s="107"/>
      <c r="B22001" s="108"/>
    </row>
    <row r="22002" spans="1:2" x14ac:dyDescent="0.25">
      <c r="A22002" s="107"/>
      <c r="B22002" s="108"/>
    </row>
    <row r="22003" spans="1:2" x14ac:dyDescent="0.25">
      <c r="A22003" s="107"/>
      <c r="B22003" s="108"/>
    </row>
    <row r="22004" spans="1:2" x14ac:dyDescent="0.25">
      <c r="A22004" s="107"/>
      <c r="B22004" s="108"/>
    </row>
    <row r="22005" spans="1:2" x14ac:dyDescent="0.25">
      <c r="A22005" s="107"/>
      <c r="B22005" s="108"/>
    </row>
    <row r="22006" spans="1:2" x14ac:dyDescent="0.25">
      <c r="A22006" s="107"/>
      <c r="B22006" s="108"/>
    </row>
    <row r="22007" spans="1:2" x14ac:dyDescent="0.25">
      <c r="A22007" s="107"/>
      <c r="B22007" s="108"/>
    </row>
    <row r="22008" spans="1:2" x14ac:dyDescent="0.25">
      <c r="A22008" s="107"/>
      <c r="B22008" s="108"/>
    </row>
    <row r="22009" spans="1:2" x14ac:dyDescent="0.25">
      <c r="A22009" s="107"/>
      <c r="B22009" s="108"/>
    </row>
    <row r="22010" spans="1:2" x14ac:dyDescent="0.25">
      <c r="A22010" s="107"/>
      <c r="B22010" s="108"/>
    </row>
    <row r="22011" spans="1:2" x14ac:dyDescent="0.25">
      <c r="A22011" s="107"/>
      <c r="B22011" s="108"/>
    </row>
    <row r="22012" spans="1:2" x14ac:dyDescent="0.25">
      <c r="A22012" s="107"/>
      <c r="B22012" s="108"/>
    </row>
    <row r="22013" spans="1:2" x14ac:dyDescent="0.25">
      <c r="A22013" s="107"/>
      <c r="B22013" s="108"/>
    </row>
    <row r="22014" spans="1:2" x14ac:dyDescent="0.25">
      <c r="A22014" s="107"/>
      <c r="B22014" s="108"/>
    </row>
    <row r="22015" spans="1:2" x14ac:dyDescent="0.25">
      <c r="A22015" s="107"/>
      <c r="B22015" s="108"/>
    </row>
    <row r="22016" spans="1:2" x14ac:dyDescent="0.25">
      <c r="A22016" s="107"/>
      <c r="B22016" s="108"/>
    </row>
    <row r="22017" spans="1:2" x14ac:dyDescent="0.25">
      <c r="A22017" s="107"/>
      <c r="B22017" s="108"/>
    </row>
    <row r="22018" spans="1:2" x14ac:dyDescent="0.25">
      <c r="A22018" s="107"/>
      <c r="B22018" s="108"/>
    </row>
    <row r="22019" spans="1:2" x14ac:dyDescent="0.25">
      <c r="A22019" s="107"/>
      <c r="B22019" s="108"/>
    </row>
    <row r="22020" spans="1:2" x14ac:dyDescent="0.25">
      <c r="A22020" s="107"/>
      <c r="B22020" s="108"/>
    </row>
    <row r="22021" spans="1:2" x14ac:dyDescent="0.25">
      <c r="A22021" s="107"/>
      <c r="B22021" s="108"/>
    </row>
    <row r="22022" spans="1:2" x14ac:dyDescent="0.25">
      <c r="A22022" s="107"/>
      <c r="B22022" s="108"/>
    </row>
    <row r="22023" spans="1:2" x14ac:dyDescent="0.25">
      <c r="A22023" s="107"/>
      <c r="B22023" s="108"/>
    </row>
    <row r="22024" spans="1:2" x14ac:dyDescent="0.25">
      <c r="A22024" s="107"/>
      <c r="B22024" s="108"/>
    </row>
    <row r="22025" spans="1:2" x14ac:dyDescent="0.25">
      <c r="A22025" s="107"/>
      <c r="B22025" s="108"/>
    </row>
    <row r="22026" spans="1:2" x14ac:dyDescent="0.25">
      <c r="A22026" s="107"/>
      <c r="B22026" s="108"/>
    </row>
    <row r="22027" spans="1:2" x14ac:dyDescent="0.25">
      <c r="A22027" s="107"/>
      <c r="B22027" s="108"/>
    </row>
    <row r="22028" spans="1:2" x14ac:dyDescent="0.25">
      <c r="A22028" s="107"/>
      <c r="B22028" s="108"/>
    </row>
    <row r="22029" spans="1:2" x14ac:dyDescent="0.25">
      <c r="A22029" s="107"/>
      <c r="B22029" s="108"/>
    </row>
    <row r="22030" spans="1:2" x14ac:dyDescent="0.25">
      <c r="A22030" s="107"/>
      <c r="B22030" s="108"/>
    </row>
    <row r="22031" spans="1:2" x14ac:dyDescent="0.25">
      <c r="A22031" s="107"/>
      <c r="B22031" s="108"/>
    </row>
    <row r="22032" spans="1:2" x14ac:dyDescent="0.25">
      <c r="A22032" s="107"/>
      <c r="B22032" s="108"/>
    </row>
    <row r="22033" spans="1:2" x14ac:dyDescent="0.25">
      <c r="A22033" s="107"/>
      <c r="B22033" s="108"/>
    </row>
    <row r="22034" spans="1:2" x14ac:dyDescent="0.25">
      <c r="A22034" s="107"/>
      <c r="B22034" s="108"/>
    </row>
    <row r="22035" spans="1:2" x14ac:dyDescent="0.25">
      <c r="A22035" s="107"/>
      <c r="B22035" s="108"/>
    </row>
    <row r="22036" spans="1:2" x14ac:dyDescent="0.25">
      <c r="A22036" s="107"/>
      <c r="B22036" s="108"/>
    </row>
    <row r="22037" spans="1:2" x14ac:dyDescent="0.25">
      <c r="A22037" s="107"/>
      <c r="B22037" s="108"/>
    </row>
    <row r="22038" spans="1:2" x14ac:dyDescent="0.25">
      <c r="A22038" s="107"/>
      <c r="B22038" s="108"/>
    </row>
    <row r="22039" spans="1:2" x14ac:dyDescent="0.25">
      <c r="A22039" s="107"/>
      <c r="B22039" s="108"/>
    </row>
    <row r="22040" spans="1:2" x14ac:dyDescent="0.25">
      <c r="A22040" s="107"/>
      <c r="B22040" s="108"/>
    </row>
    <row r="22041" spans="1:2" x14ac:dyDescent="0.25">
      <c r="A22041" s="107"/>
      <c r="B22041" s="108"/>
    </row>
    <row r="22042" spans="1:2" x14ac:dyDescent="0.25">
      <c r="A22042" s="107"/>
      <c r="B22042" s="108"/>
    </row>
    <row r="22043" spans="1:2" x14ac:dyDescent="0.25">
      <c r="A22043" s="107"/>
      <c r="B22043" s="108"/>
    </row>
    <row r="22044" spans="1:2" x14ac:dyDescent="0.25">
      <c r="A22044" s="107"/>
      <c r="B22044" s="108"/>
    </row>
    <row r="22045" spans="1:2" x14ac:dyDescent="0.25">
      <c r="A22045" s="107"/>
      <c r="B22045" s="108"/>
    </row>
    <row r="22046" spans="1:2" x14ac:dyDescent="0.25">
      <c r="A22046" s="107"/>
      <c r="B22046" s="108"/>
    </row>
    <row r="22047" spans="1:2" x14ac:dyDescent="0.25">
      <c r="A22047" s="107"/>
      <c r="B22047" s="108"/>
    </row>
    <row r="22048" spans="1:2" x14ac:dyDescent="0.25">
      <c r="A22048" s="107"/>
      <c r="B22048" s="108"/>
    </row>
    <row r="22049" spans="1:2" x14ac:dyDescent="0.25">
      <c r="A22049" s="107"/>
      <c r="B22049" s="108"/>
    </row>
    <row r="22050" spans="1:2" x14ac:dyDescent="0.25">
      <c r="A22050" s="107"/>
      <c r="B22050" s="108"/>
    </row>
    <row r="22051" spans="1:2" x14ac:dyDescent="0.25">
      <c r="A22051" s="107"/>
      <c r="B22051" s="108"/>
    </row>
    <row r="22052" spans="1:2" x14ac:dyDescent="0.25">
      <c r="A22052" s="107"/>
      <c r="B22052" s="108"/>
    </row>
    <row r="22053" spans="1:2" x14ac:dyDescent="0.25">
      <c r="A22053" s="107"/>
      <c r="B22053" s="108"/>
    </row>
    <row r="22054" spans="1:2" x14ac:dyDescent="0.25">
      <c r="A22054" s="107"/>
      <c r="B22054" s="108"/>
    </row>
    <row r="22055" spans="1:2" x14ac:dyDescent="0.25">
      <c r="A22055" s="107"/>
      <c r="B22055" s="108"/>
    </row>
    <row r="22056" spans="1:2" x14ac:dyDescent="0.25">
      <c r="A22056" s="107"/>
      <c r="B22056" s="108"/>
    </row>
    <row r="22057" spans="1:2" x14ac:dyDescent="0.25">
      <c r="A22057" s="107"/>
      <c r="B22057" s="108"/>
    </row>
    <row r="22058" spans="1:2" x14ac:dyDescent="0.25">
      <c r="A22058" s="107"/>
      <c r="B22058" s="108"/>
    </row>
    <row r="22059" spans="1:2" x14ac:dyDescent="0.25">
      <c r="A22059" s="107"/>
      <c r="B22059" s="108"/>
    </row>
    <row r="22060" spans="1:2" x14ac:dyDescent="0.25">
      <c r="A22060" s="107"/>
      <c r="B22060" s="108"/>
    </row>
    <row r="22061" spans="1:2" x14ac:dyDescent="0.25">
      <c r="A22061" s="107"/>
      <c r="B22061" s="108"/>
    </row>
    <row r="22062" spans="1:2" x14ac:dyDescent="0.25">
      <c r="A22062" s="107"/>
      <c r="B22062" s="108"/>
    </row>
    <row r="22063" spans="1:2" x14ac:dyDescent="0.25">
      <c r="A22063" s="107"/>
      <c r="B22063" s="108"/>
    </row>
    <row r="22064" spans="1:2" x14ac:dyDescent="0.25">
      <c r="A22064" s="107"/>
      <c r="B22064" s="108"/>
    </row>
    <row r="22065" spans="1:2" x14ac:dyDescent="0.25">
      <c r="A22065" s="107"/>
      <c r="B22065" s="108"/>
    </row>
    <row r="22066" spans="1:2" x14ac:dyDescent="0.25">
      <c r="A22066" s="107"/>
      <c r="B22066" s="108"/>
    </row>
    <row r="22067" spans="1:2" x14ac:dyDescent="0.25">
      <c r="A22067" s="107"/>
      <c r="B22067" s="108"/>
    </row>
    <row r="22068" spans="1:2" x14ac:dyDescent="0.25">
      <c r="A22068" s="107"/>
      <c r="B22068" s="108"/>
    </row>
    <row r="22069" spans="1:2" x14ac:dyDescent="0.25">
      <c r="A22069" s="107"/>
      <c r="B22069" s="108"/>
    </row>
    <row r="22070" spans="1:2" x14ac:dyDescent="0.25">
      <c r="A22070" s="107"/>
      <c r="B22070" s="108"/>
    </row>
    <row r="22071" spans="1:2" x14ac:dyDescent="0.25">
      <c r="A22071" s="107"/>
      <c r="B22071" s="108"/>
    </row>
    <row r="22072" spans="1:2" x14ac:dyDescent="0.25">
      <c r="A22072" s="107"/>
      <c r="B22072" s="108"/>
    </row>
    <row r="22073" spans="1:2" x14ac:dyDescent="0.25">
      <c r="A22073" s="107"/>
      <c r="B22073" s="108"/>
    </row>
    <row r="22074" spans="1:2" x14ac:dyDescent="0.25">
      <c r="A22074" s="107"/>
      <c r="B22074" s="108"/>
    </row>
    <row r="22075" spans="1:2" x14ac:dyDescent="0.25">
      <c r="A22075" s="107"/>
      <c r="B22075" s="108"/>
    </row>
    <row r="22076" spans="1:2" x14ac:dyDescent="0.25">
      <c r="A22076" s="107"/>
      <c r="B22076" s="108"/>
    </row>
    <row r="22077" spans="1:2" x14ac:dyDescent="0.25">
      <c r="A22077" s="107"/>
      <c r="B22077" s="108"/>
    </row>
    <row r="22078" spans="1:2" x14ac:dyDescent="0.25">
      <c r="A22078" s="107"/>
      <c r="B22078" s="108"/>
    </row>
    <row r="22079" spans="1:2" x14ac:dyDescent="0.25">
      <c r="A22079" s="107"/>
      <c r="B22079" s="108"/>
    </row>
    <row r="22080" spans="1:2" x14ac:dyDescent="0.25">
      <c r="A22080" s="107"/>
      <c r="B22080" s="108"/>
    </row>
    <row r="22081" spans="1:2" x14ac:dyDescent="0.25">
      <c r="A22081" s="107"/>
      <c r="B22081" s="108"/>
    </row>
    <row r="22082" spans="1:2" x14ac:dyDescent="0.25">
      <c r="A22082" s="107"/>
      <c r="B22082" s="108"/>
    </row>
    <row r="22083" spans="1:2" x14ac:dyDescent="0.25">
      <c r="A22083" s="107"/>
      <c r="B22083" s="108"/>
    </row>
    <row r="22084" spans="1:2" x14ac:dyDescent="0.25">
      <c r="A22084" s="107"/>
      <c r="B22084" s="108"/>
    </row>
    <row r="22085" spans="1:2" x14ac:dyDescent="0.25">
      <c r="A22085" s="107"/>
      <c r="B22085" s="108"/>
    </row>
    <row r="22086" spans="1:2" x14ac:dyDescent="0.25">
      <c r="A22086" s="107"/>
      <c r="B22086" s="108"/>
    </row>
    <row r="22087" spans="1:2" x14ac:dyDescent="0.25">
      <c r="A22087" s="107"/>
      <c r="B22087" s="108"/>
    </row>
    <row r="22088" spans="1:2" x14ac:dyDescent="0.25">
      <c r="A22088" s="107"/>
      <c r="B22088" s="108"/>
    </row>
    <row r="22089" spans="1:2" x14ac:dyDescent="0.25">
      <c r="A22089" s="107"/>
      <c r="B22089" s="108"/>
    </row>
    <row r="22090" spans="1:2" x14ac:dyDescent="0.25">
      <c r="A22090" s="107"/>
      <c r="B22090" s="108"/>
    </row>
    <row r="22091" spans="1:2" x14ac:dyDescent="0.25">
      <c r="A22091" s="107"/>
      <c r="B22091" s="108"/>
    </row>
    <row r="22092" spans="1:2" x14ac:dyDescent="0.25">
      <c r="A22092" s="107"/>
      <c r="B22092" s="108"/>
    </row>
    <row r="22093" spans="1:2" x14ac:dyDescent="0.25">
      <c r="A22093" s="107"/>
      <c r="B22093" s="108"/>
    </row>
    <row r="22094" spans="1:2" x14ac:dyDescent="0.25">
      <c r="A22094" s="107"/>
      <c r="B22094" s="108"/>
    </row>
    <row r="22095" spans="1:2" x14ac:dyDescent="0.25">
      <c r="A22095" s="107"/>
      <c r="B22095" s="108"/>
    </row>
    <row r="22096" spans="1:2" x14ac:dyDescent="0.25">
      <c r="A22096" s="107"/>
      <c r="B22096" s="108"/>
    </row>
    <row r="22097" spans="1:2" x14ac:dyDescent="0.25">
      <c r="A22097" s="107"/>
      <c r="B22097" s="108"/>
    </row>
    <row r="22098" spans="1:2" x14ac:dyDescent="0.25">
      <c r="A22098" s="107"/>
      <c r="B22098" s="108"/>
    </row>
    <row r="22099" spans="1:2" x14ac:dyDescent="0.25">
      <c r="A22099" s="107"/>
      <c r="B22099" s="108"/>
    </row>
    <row r="22100" spans="1:2" x14ac:dyDescent="0.25">
      <c r="A22100" s="107"/>
      <c r="B22100" s="108"/>
    </row>
    <row r="22101" spans="1:2" x14ac:dyDescent="0.25">
      <c r="A22101" s="107"/>
      <c r="B22101" s="108"/>
    </row>
    <row r="22102" spans="1:2" x14ac:dyDescent="0.25">
      <c r="A22102" s="107"/>
      <c r="B22102" s="108"/>
    </row>
    <row r="22103" spans="1:2" x14ac:dyDescent="0.25">
      <c r="A22103" s="107"/>
      <c r="B22103" s="108"/>
    </row>
    <row r="22104" spans="1:2" x14ac:dyDescent="0.25">
      <c r="A22104" s="107"/>
      <c r="B22104" s="108"/>
    </row>
    <row r="22105" spans="1:2" x14ac:dyDescent="0.25">
      <c r="A22105" s="107"/>
      <c r="B22105" s="108"/>
    </row>
    <row r="22106" spans="1:2" x14ac:dyDescent="0.25">
      <c r="A22106" s="107"/>
      <c r="B22106" s="108"/>
    </row>
    <row r="22107" spans="1:2" x14ac:dyDescent="0.25">
      <c r="A22107" s="107"/>
      <c r="B22107" s="108"/>
    </row>
    <row r="22108" spans="1:2" x14ac:dyDescent="0.25">
      <c r="A22108" s="107"/>
      <c r="B22108" s="108"/>
    </row>
    <row r="22109" spans="1:2" x14ac:dyDescent="0.25">
      <c r="A22109" s="107"/>
      <c r="B22109" s="108"/>
    </row>
    <row r="22110" spans="1:2" x14ac:dyDescent="0.25">
      <c r="A22110" s="107"/>
      <c r="B22110" s="108"/>
    </row>
    <row r="22111" spans="1:2" x14ac:dyDescent="0.25">
      <c r="A22111" s="107"/>
      <c r="B22111" s="108"/>
    </row>
    <row r="22112" spans="1:2" x14ac:dyDescent="0.25">
      <c r="A22112" s="107"/>
      <c r="B22112" s="108"/>
    </row>
    <row r="22113" spans="1:2" x14ac:dyDescent="0.25">
      <c r="A22113" s="107"/>
      <c r="B22113" s="108"/>
    </row>
    <row r="22114" spans="1:2" x14ac:dyDescent="0.25">
      <c r="A22114" s="107"/>
      <c r="B22114" s="108"/>
    </row>
    <row r="22115" spans="1:2" x14ac:dyDescent="0.25">
      <c r="A22115" s="107"/>
      <c r="B22115" s="108"/>
    </row>
    <row r="22116" spans="1:2" x14ac:dyDescent="0.25">
      <c r="A22116" s="107"/>
      <c r="B22116" s="108"/>
    </row>
    <row r="22117" spans="1:2" x14ac:dyDescent="0.25">
      <c r="A22117" s="107"/>
      <c r="B22117" s="108"/>
    </row>
    <row r="22118" spans="1:2" x14ac:dyDescent="0.25">
      <c r="A22118" s="107"/>
      <c r="B22118" s="108"/>
    </row>
    <row r="22119" spans="1:2" x14ac:dyDescent="0.25">
      <c r="A22119" s="107"/>
      <c r="B22119" s="108"/>
    </row>
    <row r="22120" spans="1:2" x14ac:dyDescent="0.25">
      <c r="A22120" s="107"/>
      <c r="B22120" s="108"/>
    </row>
    <row r="22121" spans="1:2" x14ac:dyDescent="0.25">
      <c r="A22121" s="107"/>
      <c r="B22121" s="108"/>
    </row>
    <row r="22122" spans="1:2" x14ac:dyDescent="0.25">
      <c r="A22122" s="107"/>
      <c r="B22122" s="108"/>
    </row>
    <row r="22123" spans="1:2" x14ac:dyDescent="0.25">
      <c r="A22123" s="107"/>
      <c r="B22123" s="108"/>
    </row>
    <row r="22124" spans="1:2" x14ac:dyDescent="0.25">
      <c r="A22124" s="107"/>
      <c r="B22124" s="108"/>
    </row>
    <row r="22125" spans="1:2" x14ac:dyDescent="0.25">
      <c r="A22125" s="107"/>
      <c r="B22125" s="108"/>
    </row>
    <row r="22126" spans="1:2" x14ac:dyDescent="0.25">
      <c r="A22126" s="107"/>
      <c r="B22126" s="108"/>
    </row>
    <row r="22127" spans="1:2" x14ac:dyDescent="0.25">
      <c r="A22127" s="107"/>
      <c r="B22127" s="108"/>
    </row>
    <row r="22128" spans="1:2" x14ac:dyDescent="0.25">
      <c r="A22128" s="107"/>
      <c r="B22128" s="108"/>
    </row>
    <row r="22129" spans="1:2" x14ac:dyDescent="0.25">
      <c r="A22129" s="107"/>
      <c r="B22129" s="108"/>
    </row>
    <row r="22130" spans="1:2" x14ac:dyDescent="0.25">
      <c r="A22130" s="107"/>
      <c r="B22130" s="108"/>
    </row>
    <row r="22131" spans="1:2" x14ac:dyDescent="0.25">
      <c r="A22131" s="107"/>
      <c r="B22131" s="108"/>
    </row>
    <row r="22132" spans="1:2" x14ac:dyDescent="0.25">
      <c r="A22132" s="107"/>
      <c r="B22132" s="108"/>
    </row>
    <row r="22133" spans="1:2" x14ac:dyDescent="0.25">
      <c r="A22133" s="107"/>
      <c r="B22133" s="108"/>
    </row>
    <row r="22134" spans="1:2" x14ac:dyDescent="0.25">
      <c r="A22134" s="107"/>
      <c r="B22134" s="108"/>
    </row>
    <row r="22135" spans="1:2" x14ac:dyDescent="0.25">
      <c r="A22135" s="107"/>
      <c r="B22135" s="108"/>
    </row>
    <row r="22136" spans="1:2" x14ac:dyDescent="0.25">
      <c r="A22136" s="107"/>
      <c r="B22136" s="108"/>
    </row>
    <row r="22137" spans="1:2" x14ac:dyDescent="0.25">
      <c r="A22137" s="107"/>
      <c r="B22137" s="108"/>
    </row>
    <row r="22138" spans="1:2" x14ac:dyDescent="0.25">
      <c r="A22138" s="107"/>
      <c r="B22138" s="108"/>
    </row>
    <row r="22139" spans="1:2" x14ac:dyDescent="0.25">
      <c r="A22139" s="107"/>
      <c r="B22139" s="108"/>
    </row>
    <row r="22140" spans="1:2" x14ac:dyDescent="0.25">
      <c r="A22140" s="107"/>
      <c r="B22140" s="108"/>
    </row>
    <row r="22141" spans="1:2" x14ac:dyDescent="0.25">
      <c r="A22141" s="107"/>
      <c r="B22141" s="108"/>
    </row>
    <row r="22142" spans="1:2" x14ac:dyDescent="0.25">
      <c r="A22142" s="107"/>
      <c r="B22142" s="108"/>
    </row>
    <row r="22143" spans="1:2" x14ac:dyDescent="0.25">
      <c r="A22143" s="107"/>
      <c r="B22143" s="108"/>
    </row>
    <row r="22144" spans="1:2" x14ac:dyDescent="0.25">
      <c r="A22144" s="107"/>
      <c r="B22144" s="108"/>
    </row>
    <row r="22145" spans="1:2" x14ac:dyDescent="0.25">
      <c r="A22145" s="107"/>
      <c r="B22145" s="108"/>
    </row>
    <row r="22146" spans="1:2" x14ac:dyDescent="0.25">
      <c r="A22146" s="107"/>
      <c r="B22146" s="108"/>
    </row>
    <row r="22147" spans="1:2" x14ac:dyDescent="0.25">
      <c r="A22147" s="107"/>
      <c r="B22147" s="108"/>
    </row>
    <row r="22148" spans="1:2" x14ac:dyDescent="0.25">
      <c r="A22148" s="107"/>
      <c r="B22148" s="108"/>
    </row>
    <row r="22149" spans="1:2" x14ac:dyDescent="0.25">
      <c r="A22149" s="107"/>
      <c r="B22149" s="108"/>
    </row>
    <row r="22150" spans="1:2" x14ac:dyDescent="0.25">
      <c r="A22150" s="107"/>
      <c r="B22150" s="108"/>
    </row>
    <row r="22151" spans="1:2" x14ac:dyDescent="0.25">
      <c r="A22151" s="107"/>
      <c r="B22151" s="108"/>
    </row>
    <row r="22152" spans="1:2" x14ac:dyDescent="0.25">
      <c r="A22152" s="107"/>
      <c r="B22152" s="108"/>
    </row>
    <row r="22153" spans="1:2" x14ac:dyDescent="0.25">
      <c r="A22153" s="107"/>
      <c r="B22153" s="108"/>
    </row>
    <row r="22154" spans="1:2" x14ac:dyDescent="0.25">
      <c r="A22154" s="107"/>
      <c r="B22154" s="108"/>
    </row>
    <row r="22155" spans="1:2" x14ac:dyDescent="0.25">
      <c r="A22155" s="107"/>
      <c r="B22155" s="108"/>
    </row>
    <row r="22156" spans="1:2" x14ac:dyDescent="0.25">
      <c r="A22156" s="107"/>
      <c r="B22156" s="108"/>
    </row>
    <row r="22157" spans="1:2" x14ac:dyDescent="0.25">
      <c r="A22157" s="107"/>
      <c r="B22157" s="108"/>
    </row>
    <row r="22158" spans="1:2" x14ac:dyDescent="0.25">
      <c r="A22158" s="107"/>
      <c r="B22158" s="108"/>
    </row>
    <row r="22159" spans="1:2" x14ac:dyDescent="0.25">
      <c r="A22159" s="107"/>
      <c r="B22159" s="108"/>
    </row>
    <row r="22160" spans="1:2" x14ac:dyDescent="0.25">
      <c r="A22160" s="107"/>
      <c r="B22160" s="108"/>
    </row>
    <row r="22161" spans="1:2" x14ac:dyDescent="0.25">
      <c r="A22161" s="107"/>
      <c r="B22161" s="108"/>
    </row>
    <row r="22162" spans="1:2" x14ac:dyDescent="0.25">
      <c r="A22162" s="107"/>
      <c r="B22162" s="108"/>
    </row>
    <row r="22163" spans="1:2" x14ac:dyDescent="0.25">
      <c r="A22163" s="107"/>
      <c r="B22163" s="108"/>
    </row>
    <row r="22164" spans="1:2" x14ac:dyDescent="0.25">
      <c r="A22164" s="107"/>
      <c r="B22164" s="108"/>
    </row>
    <row r="22165" spans="1:2" x14ac:dyDescent="0.25">
      <c r="A22165" s="107"/>
      <c r="B22165" s="108"/>
    </row>
    <row r="22166" spans="1:2" x14ac:dyDescent="0.25">
      <c r="A22166" s="107"/>
      <c r="B22166" s="108"/>
    </row>
    <row r="22167" spans="1:2" x14ac:dyDescent="0.25">
      <c r="A22167" s="107"/>
      <c r="B22167" s="108"/>
    </row>
    <row r="22168" spans="1:2" x14ac:dyDescent="0.25">
      <c r="A22168" s="107"/>
      <c r="B22168" s="108"/>
    </row>
    <row r="22169" spans="1:2" x14ac:dyDescent="0.25">
      <c r="A22169" s="107"/>
      <c r="B22169" s="108"/>
    </row>
    <row r="22170" spans="1:2" x14ac:dyDescent="0.25">
      <c r="A22170" s="107"/>
      <c r="B22170" s="108"/>
    </row>
    <row r="22171" spans="1:2" x14ac:dyDescent="0.25">
      <c r="A22171" s="107"/>
      <c r="B22171" s="108"/>
    </row>
    <row r="22172" spans="1:2" x14ac:dyDescent="0.25">
      <c r="A22172" s="107"/>
      <c r="B22172" s="108"/>
    </row>
    <row r="22173" spans="1:2" x14ac:dyDescent="0.25">
      <c r="A22173" s="107"/>
      <c r="B22173" s="108"/>
    </row>
    <row r="22174" spans="1:2" x14ac:dyDescent="0.25">
      <c r="A22174" s="107"/>
      <c r="B22174" s="108"/>
    </row>
    <row r="22175" spans="1:2" x14ac:dyDescent="0.25">
      <c r="A22175" s="107"/>
      <c r="B22175" s="108"/>
    </row>
    <row r="22176" spans="1:2" x14ac:dyDescent="0.25">
      <c r="A22176" s="107"/>
      <c r="B22176" s="108"/>
    </row>
    <row r="22177" spans="1:2" x14ac:dyDescent="0.25">
      <c r="A22177" s="107"/>
      <c r="B22177" s="108"/>
    </row>
    <row r="22178" spans="1:2" x14ac:dyDescent="0.25">
      <c r="A22178" s="107"/>
      <c r="B22178" s="108"/>
    </row>
    <row r="22179" spans="1:2" x14ac:dyDescent="0.25">
      <c r="A22179" s="107"/>
      <c r="B22179" s="108"/>
    </row>
    <row r="22180" spans="1:2" x14ac:dyDescent="0.25">
      <c r="A22180" s="107"/>
      <c r="B22180" s="108"/>
    </row>
    <row r="22181" spans="1:2" x14ac:dyDescent="0.25">
      <c r="A22181" s="107"/>
      <c r="B22181" s="108"/>
    </row>
    <row r="22182" spans="1:2" x14ac:dyDescent="0.25">
      <c r="A22182" s="107"/>
      <c r="B22182" s="108"/>
    </row>
    <row r="22183" spans="1:2" x14ac:dyDescent="0.25">
      <c r="A22183" s="107"/>
      <c r="B22183" s="108"/>
    </row>
    <row r="22184" spans="1:2" x14ac:dyDescent="0.25">
      <c r="A22184" s="107"/>
      <c r="B22184" s="108"/>
    </row>
    <row r="22185" spans="1:2" x14ac:dyDescent="0.25">
      <c r="A22185" s="107"/>
      <c r="B22185" s="108"/>
    </row>
    <row r="22186" spans="1:2" x14ac:dyDescent="0.25">
      <c r="A22186" s="107"/>
      <c r="B22186" s="108"/>
    </row>
    <row r="22187" spans="1:2" x14ac:dyDescent="0.25">
      <c r="A22187" s="107"/>
      <c r="B22187" s="108"/>
    </row>
    <row r="22188" spans="1:2" x14ac:dyDescent="0.25">
      <c r="A22188" s="107"/>
      <c r="B22188" s="108"/>
    </row>
    <row r="22189" spans="1:2" x14ac:dyDescent="0.25">
      <c r="A22189" s="107"/>
      <c r="B22189" s="108"/>
    </row>
    <row r="22190" spans="1:2" x14ac:dyDescent="0.25">
      <c r="A22190" s="107"/>
      <c r="B22190" s="108"/>
    </row>
    <row r="22191" spans="1:2" x14ac:dyDescent="0.25">
      <c r="A22191" s="107"/>
      <c r="B22191" s="108"/>
    </row>
    <row r="22192" spans="1:2" x14ac:dyDescent="0.25">
      <c r="A22192" s="107"/>
      <c r="B22192" s="108"/>
    </row>
    <row r="22193" spans="1:2" x14ac:dyDescent="0.25">
      <c r="A22193" s="107"/>
      <c r="B22193" s="108"/>
    </row>
    <row r="22194" spans="1:2" x14ac:dyDescent="0.25">
      <c r="A22194" s="107"/>
      <c r="B22194" s="108"/>
    </row>
    <row r="22195" spans="1:2" x14ac:dyDescent="0.25">
      <c r="A22195" s="107"/>
      <c r="B22195" s="108"/>
    </row>
    <row r="22196" spans="1:2" x14ac:dyDescent="0.25">
      <c r="A22196" s="107"/>
      <c r="B22196" s="108"/>
    </row>
    <row r="22197" spans="1:2" x14ac:dyDescent="0.25">
      <c r="A22197" s="107"/>
      <c r="B22197" s="108"/>
    </row>
    <row r="22198" spans="1:2" x14ac:dyDescent="0.25">
      <c r="A22198" s="107"/>
      <c r="B22198" s="108"/>
    </row>
    <row r="22199" spans="1:2" x14ac:dyDescent="0.25">
      <c r="A22199" s="107"/>
      <c r="B22199" s="108"/>
    </row>
    <row r="22200" spans="1:2" x14ac:dyDescent="0.25">
      <c r="A22200" s="107"/>
      <c r="B22200" s="108"/>
    </row>
    <row r="22201" spans="1:2" x14ac:dyDescent="0.25">
      <c r="A22201" s="107"/>
      <c r="B22201" s="108"/>
    </row>
    <row r="22202" spans="1:2" x14ac:dyDescent="0.25">
      <c r="A22202" s="107"/>
      <c r="B22202" s="108"/>
    </row>
    <row r="22203" spans="1:2" x14ac:dyDescent="0.25">
      <c r="A22203" s="107"/>
      <c r="B22203" s="108"/>
    </row>
    <row r="22204" spans="1:2" x14ac:dyDescent="0.25">
      <c r="A22204" s="107"/>
      <c r="B22204" s="108"/>
    </row>
    <row r="22205" spans="1:2" x14ac:dyDescent="0.25">
      <c r="A22205" s="107"/>
      <c r="B22205" s="108"/>
    </row>
    <row r="22206" spans="1:2" x14ac:dyDescent="0.25">
      <c r="A22206" s="107"/>
      <c r="B22206" s="108"/>
    </row>
    <row r="22207" spans="1:2" x14ac:dyDescent="0.25">
      <c r="A22207" s="107"/>
      <c r="B22207" s="108"/>
    </row>
    <row r="22208" spans="1:2" x14ac:dyDescent="0.25">
      <c r="A22208" s="107"/>
      <c r="B22208" s="108"/>
    </row>
    <row r="22209" spans="1:2" x14ac:dyDescent="0.25">
      <c r="A22209" s="107"/>
      <c r="B22209" s="108"/>
    </row>
    <row r="22210" spans="1:2" x14ac:dyDescent="0.25">
      <c r="A22210" s="107"/>
      <c r="B22210" s="108"/>
    </row>
    <row r="22211" spans="1:2" x14ac:dyDescent="0.25">
      <c r="A22211" s="107"/>
      <c r="B22211" s="108"/>
    </row>
    <row r="22212" spans="1:2" x14ac:dyDescent="0.25">
      <c r="A22212" s="107"/>
      <c r="B22212" s="108"/>
    </row>
    <row r="22213" spans="1:2" x14ac:dyDescent="0.25">
      <c r="A22213" s="107"/>
      <c r="B22213" s="108"/>
    </row>
    <row r="22214" spans="1:2" x14ac:dyDescent="0.25">
      <c r="A22214" s="107"/>
      <c r="B22214" s="108"/>
    </row>
    <row r="22215" spans="1:2" x14ac:dyDescent="0.25">
      <c r="A22215" s="107"/>
      <c r="B22215" s="108"/>
    </row>
    <row r="22216" spans="1:2" x14ac:dyDescent="0.25">
      <c r="A22216" s="107"/>
      <c r="B22216" s="108"/>
    </row>
    <row r="22217" spans="1:2" x14ac:dyDescent="0.25">
      <c r="A22217" s="107"/>
      <c r="B22217" s="108"/>
    </row>
    <row r="22218" spans="1:2" x14ac:dyDescent="0.25">
      <c r="A22218" s="107"/>
      <c r="B22218" s="108"/>
    </row>
    <row r="22219" spans="1:2" x14ac:dyDescent="0.25">
      <c r="A22219" s="107"/>
      <c r="B22219" s="108"/>
    </row>
    <row r="22220" spans="1:2" x14ac:dyDescent="0.25">
      <c r="A22220" s="107"/>
      <c r="B22220" s="108"/>
    </row>
    <row r="22221" spans="1:2" x14ac:dyDescent="0.25">
      <c r="A22221" s="107"/>
      <c r="B22221" s="108"/>
    </row>
    <row r="22222" spans="1:2" x14ac:dyDescent="0.25">
      <c r="A22222" s="107"/>
      <c r="B22222" s="108"/>
    </row>
    <row r="22223" spans="1:2" x14ac:dyDescent="0.25">
      <c r="A22223" s="107"/>
      <c r="B22223" s="108"/>
    </row>
    <row r="22224" spans="1:2" x14ac:dyDescent="0.25">
      <c r="A22224" s="107"/>
      <c r="B22224" s="108"/>
    </row>
    <row r="22225" spans="1:2" x14ac:dyDescent="0.25">
      <c r="A22225" s="107"/>
      <c r="B22225" s="108"/>
    </row>
    <row r="22226" spans="1:2" x14ac:dyDescent="0.25">
      <c r="A22226" s="107"/>
      <c r="B22226" s="108"/>
    </row>
    <row r="22227" spans="1:2" x14ac:dyDescent="0.25">
      <c r="A22227" s="107"/>
      <c r="B22227" s="108"/>
    </row>
    <row r="22228" spans="1:2" x14ac:dyDescent="0.25">
      <c r="A22228" s="107"/>
      <c r="B22228" s="108"/>
    </row>
    <row r="22229" spans="1:2" x14ac:dyDescent="0.25">
      <c r="A22229" s="107"/>
      <c r="B22229" s="108"/>
    </row>
    <row r="22230" spans="1:2" x14ac:dyDescent="0.25">
      <c r="A22230" s="107"/>
      <c r="B22230" s="108"/>
    </row>
    <row r="22231" spans="1:2" x14ac:dyDescent="0.25">
      <c r="A22231" s="107"/>
      <c r="B22231" s="108"/>
    </row>
    <row r="22232" spans="1:2" x14ac:dyDescent="0.25">
      <c r="A22232" s="107"/>
      <c r="B22232" s="108"/>
    </row>
    <row r="22233" spans="1:2" x14ac:dyDescent="0.25">
      <c r="A22233" s="107"/>
      <c r="B22233" s="108"/>
    </row>
    <row r="22234" spans="1:2" x14ac:dyDescent="0.25">
      <c r="A22234" s="107"/>
      <c r="B22234" s="108"/>
    </row>
    <row r="22235" spans="1:2" x14ac:dyDescent="0.25">
      <c r="A22235" s="107"/>
      <c r="B22235" s="108"/>
    </row>
    <row r="22236" spans="1:2" x14ac:dyDescent="0.25">
      <c r="A22236" s="107"/>
      <c r="B22236" s="108"/>
    </row>
    <row r="22237" spans="1:2" x14ac:dyDescent="0.25">
      <c r="A22237" s="107"/>
      <c r="B22237" s="108"/>
    </row>
    <row r="22238" spans="1:2" x14ac:dyDescent="0.25">
      <c r="A22238" s="107"/>
      <c r="B22238" s="108"/>
    </row>
    <row r="22239" spans="1:2" x14ac:dyDescent="0.25">
      <c r="A22239" s="107"/>
      <c r="B22239" s="108"/>
    </row>
    <row r="22240" spans="1:2" x14ac:dyDescent="0.25">
      <c r="A22240" s="107"/>
      <c r="B22240" s="108"/>
    </row>
    <row r="22241" spans="1:2" x14ac:dyDescent="0.25">
      <c r="A22241" s="107"/>
      <c r="B22241" s="108"/>
    </row>
    <row r="22242" spans="1:2" x14ac:dyDescent="0.25">
      <c r="A22242" s="107"/>
      <c r="B22242" s="108"/>
    </row>
    <row r="22243" spans="1:2" x14ac:dyDescent="0.25">
      <c r="A22243" s="107"/>
      <c r="B22243" s="108"/>
    </row>
    <row r="22244" spans="1:2" x14ac:dyDescent="0.25">
      <c r="A22244" s="107"/>
      <c r="B22244" s="108"/>
    </row>
    <row r="22245" spans="1:2" x14ac:dyDescent="0.25">
      <c r="A22245" s="107"/>
      <c r="B22245" s="108"/>
    </row>
    <row r="22246" spans="1:2" x14ac:dyDescent="0.25">
      <c r="A22246" s="107"/>
      <c r="B22246" s="108"/>
    </row>
    <row r="22247" spans="1:2" x14ac:dyDescent="0.25">
      <c r="A22247" s="107"/>
      <c r="B22247" s="108"/>
    </row>
    <row r="22248" spans="1:2" x14ac:dyDescent="0.25">
      <c r="A22248" s="107"/>
      <c r="B22248" s="108"/>
    </row>
    <row r="22249" spans="1:2" x14ac:dyDescent="0.25">
      <c r="A22249" s="107"/>
      <c r="B22249" s="108"/>
    </row>
    <row r="22250" spans="1:2" x14ac:dyDescent="0.25">
      <c r="A22250" s="107"/>
      <c r="B22250" s="108"/>
    </row>
    <row r="22251" spans="1:2" x14ac:dyDescent="0.25">
      <c r="A22251" s="107"/>
      <c r="B22251" s="108"/>
    </row>
    <row r="22252" spans="1:2" x14ac:dyDescent="0.25">
      <c r="A22252" s="107"/>
      <c r="B22252" s="108"/>
    </row>
    <row r="22253" spans="1:2" x14ac:dyDescent="0.25">
      <c r="A22253" s="107"/>
      <c r="B22253" s="108"/>
    </row>
    <row r="22254" spans="1:2" x14ac:dyDescent="0.25">
      <c r="A22254" s="107"/>
      <c r="B22254" s="108"/>
    </row>
    <row r="22255" spans="1:2" x14ac:dyDescent="0.25">
      <c r="A22255" s="107"/>
      <c r="B22255" s="108"/>
    </row>
    <row r="22256" spans="1:2" x14ac:dyDescent="0.25">
      <c r="A22256" s="107"/>
      <c r="B22256" s="108"/>
    </row>
    <row r="22257" spans="1:2" x14ac:dyDescent="0.25">
      <c r="A22257" s="107"/>
      <c r="B22257" s="108"/>
    </row>
    <row r="22258" spans="1:2" x14ac:dyDescent="0.25">
      <c r="A22258" s="107"/>
      <c r="B22258" s="108"/>
    </row>
    <row r="22259" spans="1:2" x14ac:dyDescent="0.25">
      <c r="A22259" s="107"/>
      <c r="B22259" s="108"/>
    </row>
    <row r="22260" spans="1:2" x14ac:dyDescent="0.25">
      <c r="A22260" s="107"/>
      <c r="B22260" s="108"/>
    </row>
    <row r="22261" spans="1:2" x14ac:dyDescent="0.25">
      <c r="A22261" s="107"/>
      <c r="B22261" s="108"/>
    </row>
    <row r="22262" spans="1:2" x14ac:dyDescent="0.25">
      <c r="A22262" s="107"/>
      <c r="B22262" s="108"/>
    </row>
    <row r="22263" spans="1:2" x14ac:dyDescent="0.25">
      <c r="A22263" s="107"/>
      <c r="B22263" s="108"/>
    </row>
    <row r="22264" spans="1:2" x14ac:dyDescent="0.25">
      <c r="A22264" s="107"/>
      <c r="B22264" s="108"/>
    </row>
    <row r="22265" spans="1:2" x14ac:dyDescent="0.25">
      <c r="A22265" s="107"/>
      <c r="B22265" s="108"/>
    </row>
    <row r="22266" spans="1:2" x14ac:dyDescent="0.25">
      <c r="A22266" s="107"/>
      <c r="B22266" s="108"/>
    </row>
    <row r="22267" spans="1:2" x14ac:dyDescent="0.25">
      <c r="A22267" s="107"/>
      <c r="B22267" s="108"/>
    </row>
    <row r="22268" spans="1:2" x14ac:dyDescent="0.25">
      <c r="A22268" s="107"/>
      <c r="B22268" s="108"/>
    </row>
    <row r="22269" spans="1:2" x14ac:dyDescent="0.25">
      <c r="A22269" s="107"/>
      <c r="B22269" s="108"/>
    </row>
    <row r="22270" spans="1:2" x14ac:dyDescent="0.25">
      <c r="A22270" s="107"/>
      <c r="B22270" s="108"/>
    </row>
    <row r="22271" spans="1:2" x14ac:dyDescent="0.25">
      <c r="A22271" s="107"/>
      <c r="B22271" s="108"/>
    </row>
    <row r="22272" spans="1:2" x14ac:dyDescent="0.25">
      <c r="A22272" s="107"/>
      <c r="B22272" s="108"/>
    </row>
    <row r="22273" spans="1:2" x14ac:dyDescent="0.25">
      <c r="A22273" s="107"/>
      <c r="B22273" s="108"/>
    </row>
    <row r="22274" spans="1:2" x14ac:dyDescent="0.25">
      <c r="A22274" s="107"/>
      <c r="B22274" s="108"/>
    </row>
    <row r="22275" spans="1:2" x14ac:dyDescent="0.25">
      <c r="A22275" s="107"/>
      <c r="B22275" s="108"/>
    </row>
    <row r="22276" spans="1:2" x14ac:dyDescent="0.25">
      <c r="A22276" s="107"/>
      <c r="B22276" s="108"/>
    </row>
    <row r="22277" spans="1:2" x14ac:dyDescent="0.25">
      <c r="A22277" s="107"/>
      <c r="B22277" s="108"/>
    </row>
    <row r="22278" spans="1:2" x14ac:dyDescent="0.25">
      <c r="A22278" s="107"/>
      <c r="B22278" s="108"/>
    </row>
    <row r="22279" spans="1:2" x14ac:dyDescent="0.25">
      <c r="A22279" s="107"/>
      <c r="B22279" s="108"/>
    </row>
    <row r="22280" spans="1:2" x14ac:dyDescent="0.25">
      <c r="A22280" s="107"/>
      <c r="B22280" s="108"/>
    </row>
    <row r="22281" spans="1:2" x14ac:dyDescent="0.25">
      <c r="A22281" s="107"/>
      <c r="B22281" s="108"/>
    </row>
    <row r="22282" spans="1:2" x14ac:dyDescent="0.25">
      <c r="A22282" s="107"/>
      <c r="B22282" s="108"/>
    </row>
    <row r="22283" spans="1:2" x14ac:dyDescent="0.25">
      <c r="A22283" s="107"/>
      <c r="B22283" s="108"/>
    </row>
    <row r="22284" spans="1:2" x14ac:dyDescent="0.25">
      <c r="A22284" s="107"/>
      <c r="B22284" s="108"/>
    </row>
    <row r="22285" spans="1:2" x14ac:dyDescent="0.25">
      <c r="A22285" s="107"/>
      <c r="B22285" s="108"/>
    </row>
    <row r="22286" spans="1:2" x14ac:dyDescent="0.25">
      <c r="A22286" s="107"/>
      <c r="B22286" s="108"/>
    </row>
    <row r="22287" spans="1:2" x14ac:dyDescent="0.25">
      <c r="A22287" s="107"/>
      <c r="B22287" s="108"/>
    </row>
    <row r="22288" spans="1:2" x14ac:dyDescent="0.25">
      <c r="A22288" s="107"/>
      <c r="B22288" s="108"/>
    </row>
    <row r="22289" spans="1:2" x14ac:dyDescent="0.25">
      <c r="A22289" s="107"/>
      <c r="B22289" s="108"/>
    </row>
    <row r="22290" spans="1:2" x14ac:dyDescent="0.25">
      <c r="A22290" s="107"/>
      <c r="B22290" s="108"/>
    </row>
    <row r="22291" spans="1:2" x14ac:dyDescent="0.25">
      <c r="A22291" s="107"/>
      <c r="B22291" s="108"/>
    </row>
    <row r="22292" spans="1:2" x14ac:dyDescent="0.25">
      <c r="A22292" s="107"/>
      <c r="B22292" s="108"/>
    </row>
    <row r="22293" spans="1:2" x14ac:dyDescent="0.25">
      <c r="A22293" s="107"/>
      <c r="B22293" s="108"/>
    </row>
    <row r="22294" spans="1:2" x14ac:dyDescent="0.25">
      <c r="A22294" s="107"/>
      <c r="B22294" s="108"/>
    </row>
    <row r="22295" spans="1:2" x14ac:dyDescent="0.25">
      <c r="A22295" s="107"/>
      <c r="B22295" s="108"/>
    </row>
    <row r="22296" spans="1:2" x14ac:dyDescent="0.25">
      <c r="A22296" s="107"/>
      <c r="B22296" s="108"/>
    </row>
    <row r="22297" spans="1:2" x14ac:dyDescent="0.25">
      <c r="A22297" s="107"/>
      <c r="B22297" s="108"/>
    </row>
    <row r="22298" spans="1:2" x14ac:dyDescent="0.25">
      <c r="A22298" s="107"/>
      <c r="B22298" s="108"/>
    </row>
    <row r="22299" spans="1:2" x14ac:dyDescent="0.25">
      <c r="A22299" s="107"/>
      <c r="B22299" s="108"/>
    </row>
    <row r="22300" spans="1:2" x14ac:dyDescent="0.25">
      <c r="A22300" s="107"/>
      <c r="B22300" s="108"/>
    </row>
    <row r="22301" spans="1:2" x14ac:dyDescent="0.25">
      <c r="A22301" s="107"/>
      <c r="B22301" s="108"/>
    </row>
    <row r="22302" spans="1:2" x14ac:dyDescent="0.25">
      <c r="A22302" s="107"/>
      <c r="B22302" s="108"/>
    </row>
    <row r="22303" spans="1:2" x14ac:dyDescent="0.25">
      <c r="A22303" s="107"/>
      <c r="B22303" s="108"/>
    </row>
    <row r="22304" spans="1:2" x14ac:dyDescent="0.25">
      <c r="A22304" s="107"/>
      <c r="B22304" s="108"/>
    </row>
    <row r="22305" spans="1:2" x14ac:dyDescent="0.25">
      <c r="A22305" s="107"/>
      <c r="B22305" s="108"/>
    </row>
    <row r="22306" spans="1:2" x14ac:dyDescent="0.25">
      <c r="A22306" s="107"/>
      <c r="B22306" s="108"/>
    </row>
    <row r="22307" spans="1:2" x14ac:dyDescent="0.25">
      <c r="A22307" s="107"/>
      <c r="B22307" s="108"/>
    </row>
    <row r="22308" spans="1:2" x14ac:dyDescent="0.25">
      <c r="A22308" s="107"/>
      <c r="B22308" s="108"/>
    </row>
    <row r="22309" spans="1:2" x14ac:dyDescent="0.25">
      <c r="A22309" s="107"/>
      <c r="B22309" s="108"/>
    </row>
    <row r="22310" spans="1:2" x14ac:dyDescent="0.25">
      <c r="A22310" s="107"/>
      <c r="B22310" s="108"/>
    </row>
    <row r="22311" spans="1:2" x14ac:dyDescent="0.25">
      <c r="A22311" s="107"/>
      <c r="B22311" s="108"/>
    </row>
    <row r="22312" spans="1:2" x14ac:dyDescent="0.25">
      <c r="A22312" s="107"/>
      <c r="B22312" s="108"/>
    </row>
    <row r="22313" spans="1:2" x14ac:dyDescent="0.25">
      <c r="A22313" s="107"/>
      <c r="B22313" s="108"/>
    </row>
    <row r="22314" spans="1:2" x14ac:dyDescent="0.25">
      <c r="A22314" s="107"/>
      <c r="B22314" s="108"/>
    </row>
    <row r="22315" spans="1:2" x14ac:dyDescent="0.25">
      <c r="A22315" s="107"/>
      <c r="B22315" s="108"/>
    </row>
    <row r="22316" spans="1:2" x14ac:dyDescent="0.25">
      <c r="A22316" s="107"/>
      <c r="B22316" s="108"/>
    </row>
    <row r="22317" spans="1:2" x14ac:dyDescent="0.25">
      <c r="A22317" s="107"/>
      <c r="B22317" s="108"/>
    </row>
    <row r="22318" spans="1:2" x14ac:dyDescent="0.25">
      <c r="A22318" s="107"/>
      <c r="B22318" s="108"/>
    </row>
    <row r="22319" spans="1:2" x14ac:dyDescent="0.25">
      <c r="A22319" s="107"/>
      <c r="B22319" s="108"/>
    </row>
    <row r="22320" spans="1:2" x14ac:dyDescent="0.25">
      <c r="A22320" s="107"/>
      <c r="B22320" s="108"/>
    </row>
    <row r="22321" spans="1:2" x14ac:dyDescent="0.25">
      <c r="A22321" s="107"/>
      <c r="B22321" s="108"/>
    </row>
    <row r="22322" spans="1:2" x14ac:dyDescent="0.25">
      <c r="A22322" s="107"/>
      <c r="B22322" s="108"/>
    </row>
    <row r="22323" spans="1:2" x14ac:dyDescent="0.25">
      <c r="A22323" s="107"/>
      <c r="B22323" s="108"/>
    </row>
    <row r="22324" spans="1:2" x14ac:dyDescent="0.25">
      <c r="A22324" s="107"/>
      <c r="B22324" s="108"/>
    </row>
    <row r="22325" spans="1:2" x14ac:dyDescent="0.25">
      <c r="A22325" s="107"/>
      <c r="B22325" s="108"/>
    </row>
    <row r="22326" spans="1:2" x14ac:dyDescent="0.25">
      <c r="A22326" s="107"/>
      <c r="B22326" s="108"/>
    </row>
    <row r="22327" spans="1:2" x14ac:dyDescent="0.25">
      <c r="A22327" s="107"/>
      <c r="B22327" s="108"/>
    </row>
    <row r="22328" spans="1:2" x14ac:dyDescent="0.25">
      <c r="A22328" s="107"/>
      <c r="B22328" s="108"/>
    </row>
    <row r="22329" spans="1:2" x14ac:dyDescent="0.25">
      <c r="A22329" s="107"/>
      <c r="B22329" s="108"/>
    </row>
    <row r="22330" spans="1:2" x14ac:dyDescent="0.25">
      <c r="A22330" s="107"/>
      <c r="B22330" s="108"/>
    </row>
    <row r="22331" spans="1:2" x14ac:dyDescent="0.25">
      <c r="A22331" s="107"/>
      <c r="B22331" s="108"/>
    </row>
    <row r="22332" spans="1:2" x14ac:dyDescent="0.25">
      <c r="A22332" s="107"/>
      <c r="B22332" s="108"/>
    </row>
    <row r="22333" spans="1:2" x14ac:dyDescent="0.25">
      <c r="A22333" s="107"/>
      <c r="B22333" s="108"/>
    </row>
    <row r="22334" spans="1:2" x14ac:dyDescent="0.25">
      <c r="A22334" s="107"/>
      <c r="B22334" s="108"/>
    </row>
    <row r="22335" spans="1:2" x14ac:dyDescent="0.25">
      <c r="A22335" s="107"/>
      <c r="B22335" s="108"/>
    </row>
    <row r="22336" spans="1:2" x14ac:dyDescent="0.25">
      <c r="A22336" s="107"/>
      <c r="B22336" s="108"/>
    </row>
    <row r="22337" spans="1:2" x14ac:dyDescent="0.25">
      <c r="A22337" s="107"/>
      <c r="B22337" s="108"/>
    </row>
    <row r="22338" spans="1:2" x14ac:dyDescent="0.25">
      <c r="A22338" s="107"/>
      <c r="B22338" s="108"/>
    </row>
    <row r="22339" spans="1:2" x14ac:dyDescent="0.25">
      <c r="A22339" s="107"/>
      <c r="B22339" s="108"/>
    </row>
    <row r="22340" spans="1:2" x14ac:dyDescent="0.25">
      <c r="A22340" s="107"/>
      <c r="B22340" s="108"/>
    </row>
    <row r="22341" spans="1:2" x14ac:dyDescent="0.25">
      <c r="A22341" s="107"/>
      <c r="B22341" s="108"/>
    </row>
    <row r="22342" spans="1:2" x14ac:dyDescent="0.25">
      <c r="A22342" s="107"/>
      <c r="B22342" s="108"/>
    </row>
    <row r="22343" spans="1:2" x14ac:dyDescent="0.25">
      <c r="A22343" s="107"/>
      <c r="B22343" s="108"/>
    </row>
    <row r="22344" spans="1:2" x14ac:dyDescent="0.25">
      <c r="A22344" s="107"/>
      <c r="B22344" s="108"/>
    </row>
    <row r="22345" spans="1:2" x14ac:dyDescent="0.25">
      <c r="A22345" s="107"/>
      <c r="B22345" s="108"/>
    </row>
    <row r="22346" spans="1:2" x14ac:dyDescent="0.25">
      <c r="A22346" s="107"/>
      <c r="B22346" s="108"/>
    </row>
    <row r="22347" spans="1:2" x14ac:dyDescent="0.25">
      <c r="A22347" s="107"/>
      <c r="B22347" s="108"/>
    </row>
    <row r="22348" spans="1:2" x14ac:dyDescent="0.25">
      <c r="A22348" s="107"/>
      <c r="B22348" s="108"/>
    </row>
    <row r="22349" spans="1:2" x14ac:dyDescent="0.25">
      <c r="A22349" s="107"/>
      <c r="B22349" s="108"/>
    </row>
    <row r="22350" spans="1:2" x14ac:dyDescent="0.25">
      <c r="A22350" s="107"/>
      <c r="B22350" s="108"/>
    </row>
    <row r="22351" spans="1:2" x14ac:dyDescent="0.25">
      <c r="A22351" s="107"/>
      <c r="B22351" s="108"/>
    </row>
    <row r="22352" spans="1:2" x14ac:dyDescent="0.25">
      <c r="A22352" s="107"/>
      <c r="B22352" s="108"/>
    </row>
    <row r="22353" spans="1:2" x14ac:dyDescent="0.25">
      <c r="A22353" s="107"/>
      <c r="B22353" s="108"/>
    </row>
    <row r="22354" spans="1:2" x14ac:dyDescent="0.25">
      <c r="A22354" s="107"/>
      <c r="B22354" s="108"/>
    </row>
    <row r="22355" spans="1:2" x14ac:dyDescent="0.25">
      <c r="A22355" s="107"/>
      <c r="B22355" s="108"/>
    </row>
    <row r="22356" spans="1:2" x14ac:dyDescent="0.25">
      <c r="A22356" s="107"/>
      <c r="B22356" s="108"/>
    </row>
    <row r="22357" spans="1:2" x14ac:dyDescent="0.25">
      <c r="A22357" s="107"/>
      <c r="B22357" s="108"/>
    </row>
    <row r="22358" spans="1:2" x14ac:dyDescent="0.25">
      <c r="A22358" s="107"/>
      <c r="B22358" s="108"/>
    </row>
    <row r="22359" spans="1:2" x14ac:dyDescent="0.25">
      <c r="A22359" s="107"/>
      <c r="B22359" s="108"/>
    </row>
    <row r="22360" spans="1:2" x14ac:dyDescent="0.25">
      <c r="A22360" s="107"/>
      <c r="B22360" s="108"/>
    </row>
    <row r="22361" spans="1:2" x14ac:dyDescent="0.25">
      <c r="A22361" s="107"/>
      <c r="B22361" s="108"/>
    </row>
    <row r="22362" spans="1:2" x14ac:dyDescent="0.25">
      <c r="A22362" s="107"/>
      <c r="B22362" s="108"/>
    </row>
    <row r="22363" spans="1:2" x14ac:dyDescent="0.25">
      <c r="A22363" s="107"/>
      <c r="B22363" s="108"/>
    </row>
    <row r="22364" spans="1:2" x14ac:dyDescent="0.25">
      <c r="A22364" s="107"/>
      <c r="B22364" s="108"/>
    </row>
    <row r="22365" spans="1:2" x14ac:dyDescent="0.25">
      <c r="A22365" s="107"/>
      <c r="B22365" s="108"/>
    </row>
    <row r="22366" spans="1:2" x14ac:dyDescent="0.25">
      <c r="A22366" s="107"/>
      <c r="B22366" s="108"/>
    </row>
    <row r="22367" spans="1:2" x14ac:dyDescent="0.25">
      <c r="A22367" s="107"/>
      <c r="B22367" s="108"/>
    </row>
    <row r="22368" spans="1:2" x14ac:dyDescent="0.25">
      <c r="A22368" s="107"/>
      <c r="B22368" s="108"/>
    </row>
    <row r="22369" spans="1:2" x14ac:dyDescent="0.25">
      <c r="A22369" s="107"/>
      <c r="B22369" s="108"/>
    </row>
    <row r="22370" spans="1:2" x14ac:dyDescent="0.25">
      <c r="A22370" s="107"/>
      <c r="B22370" s="108"/>
    </row>
    <row r="22371" spans="1:2" x14ac:dyDescent="0.25">
      <c r="A22371" s="107"/>
      <c r="B22371" s="108"/>
    </row>
    <row r="22372" spans="1:2" x14ac:dyDescent="0.25">
      <c r="A22372" s="107"/>
      <c r="B22372" s="108"/>
    </row>
    <row r="22373" spans="1:2" x14ac:dyDescent="0.25">
      <c r="A22373" s="107"/>
      <c r="B22373" s="108"/>
    </row>
    <row r="22374" spans="1:2" x14ac:dyDescent="0.25">
      <c r="A22374" s="107"/>
      <c r="B22374" s="108"/>
    </row>
    <row r="22375" spans="1:2" x14ac:dyDescent="0.25">
      <c r="A22375" s="107"/>
      <c r="B22375" s="108"/>
    </row>
    <row r="22376" spans="1:2" x14ac:dyDescent="0.25">
      <c r="A22376" s="107"/>
      <c r="B22376" s="108"/>
    </row>
    <row r="22377" spans="1:2" x14ac:dyDescent="0.25">
      <c r="A22377" s="107"/>
      <c r="B22377" s="108"/>
    </row>
    <row r="22378" spans="1:2" x14ac:dyDescent="0.25">
      <c r="A22378" s="107"/>
      <c r="B22378" s="108"/>
    </row>
    <row r="22379" spans="1:2" x14ac:dyDescent="0.25">
      <c r="A22379" s="107"/>
      <c r="B22379" s="108"/>
    </row>
    <row r="22380" spans="1:2" x14ac:dyDescent="0.25">
      <c r="A22380" s="107"/>
      <c r="B22380" s="108"/>
    </row>
    <row r="22381" spans="1:2" x14ac:dyDescent="0.25">
      <c r="A22381" s="107"/>
      <c r="B22381" s="108"/>
    </row>
    <row r="22382" spans="1:2" x14ac:dyDescent="0.25">
      <c r="A22382" s="107"/>
      <c r="B22382" s="108"/>
    </row>
    <row r="22383" spans="1:2" x14ac:dyDescent="0.25">
      <c r="A22383" s="107"/>
      <c r="B22383" s="108"/>
    </row>
    <row r="22384" spans="1:2" x14ac:dyDescent="0.25">
      <c r="A22384" s="107"/>
      <c r="B22384" s="108"/>
    </row>
    <row r="22385" spans="1:2" x14ac:dyDescent="0.25">
      <c r="A22385" s="107"/>
      <c r="B22385" s="108"/>
    </row>
    <row r="22386" spans="1:2" x14ac:dyDescent="0.25">
      <c r="A22386" s="107"/>
      <c r="B22386" s="108"/>
    </row>
    <row r="22387" spans="1:2" x14ac:dyDescent="0.25">
      <c r="A22387" s="107"/>
      <c r="B22387" s="108"/>
    </row>
    <row r="22388" spans="1:2" x14ac:dyDescent="0.25">
      <c r="A22388" s="107"/>
      <c r="B22388" s="108"/>
    </row>
    <row r="22389" spans="1:2" x14ac:dyDescent="0.25">
      <c r="A22389" s="107"/>
      <c r="B22389" s="108"/>
    </row>
    <row r="22390" spans="1:2" x14ac:dyDescent="0.25">
      <c r="A22390" s="107"/>
      <c r="B22390" s="108"/>
    </row>
    <row r="22391" spans="1:2" x14ac:dyDescent="0.25">
      <c r="A22391" s="107"/>
      <c r="B22391" s="108"/>
    </row>
    <row r="22392" spans="1:2" x14ac:dyDescent="0.25">
      <c r="A22392" s="107"/>
      <c r="B22392" s="108"/>
    </row>
    <row r="22393" spans="1:2" x14ac:dyDescent="0.25">
      <c r="A22393" s="107"/>
      <c r="B22393" s="108"/>
    </row>
    <row r="22394" spans="1:2" x14ac:dyDescent="0.25">
      <c r="A22394" s="107"/>
      <c r="B22394" s="108"/>
    </row>
    <row r="22395" spans="1:2" x14ac:dyDescent="0.25">
      <c r="A22395" s="107"/>
      <c r="B22395" s="108"/>
    </row>
    <row r="22396" spans="1:2" x14ac:dyDescent="0.25">
      <c r="A22396" s="107"/>
      <c r="B22396" s="108"/>
    </row>
    <row r="22397" spans="1:2" x14ac:dyDescent="0.25">
      <c r="A22397" s="107"/>
      <c r="B22397" s="108"/>
    </row>
    <row r="22398" spans="1:2" x14ac:dyDescent="0.25">
      <c r="A22398" s="107"/>
      <c r="B22398" s="108"/>
    </row>
    <row r="22399" spans="1:2" x14ac:dyDescent="0.25">
      <c r="A22399" s="107"/>
      <c r="B22399" s="108"/>
    </row>
    <row r="22400" spans="1:2" x14ac:dyDescent="0.25">
      <c r="A22400" s="107"/>
      <c r="B22400" s="108"/>
    </row>
    <row r="22401" spans="1:2" x14ac:dyDescent="0.25">
      <c r="A22401" s="107"/>
      <c r="B22401" s="108"/>
    </row>
    <row r="22402" spans="1:2" x14ac:dyDescent="0.25">
      <c r="A22402" s="107"/>
      <c r="B22402" s="108"/>
    </row>
    <row r="22403" spans="1:2" x14ac:dyDescent="0.25">
      <c r="A22403" s="107"/>
      <c r="B22403" s="108"/>
    </row>
    <row r="22404" spans="1:2" x14ac:dyDescent="0.25">
      <c r="A22404" s="107"/>
      <c r="B22404" s="108"/>
    </row>
    <row r="22405" spans="1:2" x14ac:dyDescent="0.25">
      <c r="A22405" s="107"/>
      <c r="B22405" s="108"/>
    </row>
    <row r="22406" spans="1:2" x14ac:dyDescent="0.25">
      <c r="A22406" s="107"/>
      <c r="B22406" s="108"/>
    </row>
    <row r="22407" spans="1:2" x14ac:dyDescent="0.25">
      <c r="A22407" s="107"/>
      <c r="B22407" s="108"/>
    </row>
    <row r="22408" spans="1:2" x14ac:dyDescent="0.25">
      <c r="A22408" s="107"/>
      <c r="B22408" s="108"/>
    </row>
    <row r="22409" spans="1:2" x14ac:dyDescent="0.25">
      <c r="A22409" s="107"/>
      <c r="B22409" s="108"/>
    </row>
    <row r="22410" spans="1:2" x14ac:dyDescent="0.25">
      <c r="A22410" s="107"/>
      <c r="B22410" s="108"/>
    </row>
    <row r="22411" spans="1:2" x14ac:dyDescent="0.25">
      <c r="A22411" s="107"/>
      <c r="B22411" s="108"/>
    </row>
    <row r="22412" spans="1:2" x14ac:dyDescent="0.25">
      <c r="A22412" s="107"/>
      <c r="B22412" s="108"/>
    </row>
    <row r="22413" spans="1:2" x14ac:dyDescent="0.25">
      <c r="A22413" s="107"/>
      <c r="B22413" s="108"/>
    </row>
    <row r="22414" spans="1:2" x14ac:dyDescent="0.25">
      <c r="A22414" s="107"/>
      <c r="B22414" s="108"/>
    </row>
    <row r="22415" spans="1:2" x14ac:dyDescent="0.25">
      <c r="A22415" s="107"/>
      <c r="B22415" s="108"/>
    </row>
    <row r="22416" spans="1:2" x14ac:dyDescent="0.25">
      <c r="A22416" s="107"/>
      <c r="B22416" s="108"/>
    </row>
    <row r="22417" spans="1:2" x14ac:dyDescent="0.25">
      <c r="A22417" s="107"/>
      <c r="B22417" s="108"/>
    </row>
    <row r="22418" spans="1:2" x14ac:dyDescent="0.25">
      <c r="A22418" s="107"/>
      <c r="B22418" s="108"/>
    </row>
    <row r="22419" spans="1:2" x14ac:dyDescent="0.25">
      <c r="A22419" s="107"/>
      <c r="B22419" s="108"/>
    </row>
    <row r="22420" spans="1:2" x14ac:dyDescent="0.25">
      <c r="A22420" s="107"/>
      <c r="B22420" s="108"/>
    </row>
    <row r="22421" spans="1:2" x14ac:dyDescent="0.25">
      <c r="A22421" s="107"/>
      <c r="B22421" s="108"/>
    </row>
    <row r="22422" spans="1:2" x14ac:dyDescent="0.25">
      <c r="A22422" s="107"/>
      <c r="B22422" s="108"/>
    </row>
    <row r="22423" spans="1:2" x14ac:dyDescent="0.25">
      <c r="A22423" s="107"/>
      <c r="B22423" s="108"/>
    </row>
    <row r="22424" spans="1:2" x14ac:dyDescent="0.25">
      <c r="A22424" s="107"/>
      <c r="B22424" s="108"/>
    </row>
    <row r="22425" spans="1:2" x14ac:dyDescent="0.25">
      <c r="A22425" s="107"/>
      <c r="B22425" s="108"/>
    </row>
    <row r="22426" spans="1:2" x14ac:dyDescent="0.25">
      <c r="A22426" s="107"/>
      <c r="B22426" s="108"/>
    </row>
    <row r="22427" spans="1:2" x14ac:dyDescent="0.25">
      <c r="A22427" s="107"/>
      <c r="B22427" s="108"/>
    </row>
    <row r="22428" spans="1:2" x14ac:dyDescent="0.25">
      <c r="A22428" s="107"/>
      <c r="B22428" s="108"/>
    </row>
    <row r="22429" spans="1:2" x14ac:dyDescent="0.25">
      <c r="A22429" s="107"/>
      <c r="B22429" s="108"/>
    </row>
    <row r="22430" spans="1:2" x14ac:dyDescent="0.25">
      <c r="A22430" s="107"/>
      <c r="B22430" s="108"/>
    </row>
    <row r="22431" spans="1:2" x14ac:dyDescent="0.25">
      <c r="A22431" s="107"/>
      <c r="B22431" s="108"/>
    </row>
    <row r="22432" spans="1:2" x14ac:dyDescent="0.25">
      <c r="A22432" s="107"/>
      <c r="B22432" s="108"/>
    </row>
    <row r="22433" spans="1:2" x14ac:dyDescent="0.25">
      <c r="A22433" s="107"/>
      <c r="B22433" s="108"/>
    </row>
    <row r="22434" spans="1:2" x14ac:dyDescent="0.25">
      <c r="A22434" s="107"/>
      <c r="B22434" s="108"/>
    </row>
    <row r="22435" spans="1:2" x14ac:dyDescent="0.25">
      <c r="A22435" s="107"/>
      <c r="B22435" s="108"/>
    </row>
    <row r="22436" spans="1:2" x14ac:dyDescent="0.25">
      <c r="A22436" s="107"/>
      <c r="B22436" s="108"/>
    </row>
    <row r="22437" spans="1:2" x14ac:dyDescent="0.25">
      <c r="A22437" s="107"/>
      <c r="B22437" s="108"/>
    </row>
    <row r="22438" spans="1:2" x14ac:dyDescent="0.25">
      <c r="A22438" s="107"/>
      <c r="B22438" s="108"/>
    </row>
    <row r="22439" spans="1:2" x14ac:dyDescent="0.25">
      <c r="A22439" s="107"/>
      <c r="B22439" s="108"/>
    </row>
    <row r="22440" spans="1:2" x14ac:dyDescent="0.25">
      <c r="A22440" s="107"/>
      <c r="B22440" s="108"/>
    </row>
    <row r="22441" spans="1:2" x14ac:dyDescent="0.25">
      <c r="A22441" s="107"/>
      <c r="B22441" s="108"/>
    </row>
    <row r="22442" spans="1:2" x14ac:dyDescent="0.25">
      <c r="A22442" s="107"/>
      <c r="B22442" s="108"/>
    </row>
    <row r="22443" spans="1:2" x14ac:dyDescent="0.25">
      <c r="A22443" s="107"/>
      <c r="B22443" s="108"/>
    </row>
    <row r="22444" spans="1:2" x14ac:dyDescent="0.25">
      <c r="A22444" s="107"/>
      <c r="B22444" s="108"/>
    </row>
    <row r="22445" spans="1:2" x14ac:dyDescent="0.25">
      <c r="A22445" s="107"/>
      <c r="B22445" s="108"/>
    </row>
    <row r="22446" spans="1:2" x14ac:dyDescent="0.25">
      <c r="A22446" s="107"/>
      <c r="B22446" s="108"/>
    </row>
    <row r="22447" spans="1:2" x14ac:dyDescent="0.25">
      <c r="A22447" s="107"/>
      <c r="B22447" s="108"/>
    </row>
    <row r="22448" spans="1:2" x14ac:dyDescent="0.25">
      <c r="A22448" s="107"/>
      <c r="B22448" s="108"/>
    </row>
    <row r="22449" spans="1:2" x14ac:dyDescent="0.25">
      <c r="A22449" s="107"/>
      <c r="B22449" s="108"/>
    </row>
    <row r="22450" spans="1:2" x14ac:dyDescent="0.25">
      <c r="A22450" s="107"/>
      <c r="B22450" s="108"/>
    </row>
    <row r="22451" spans="1:2" x14ac:dyDescent="0.25">
      <c r="A22451" s="107"/>
      <c r="B22451" s="108"/>
    </row>
    <row r="22452" spans="1:2" x14ac:dyDescent="0.25">
      <c r="A22452" s="107"/>
      <c r="B22452" s="108"/>
    </row>
    <row r="22453" spans="1:2" x14ac:dyDescent="0.25">
      <c r="A22453" s="107"/>
      <c r="B22453" s="108"/>
    </row>
    <row r="22454" spans="1:2" x14ac:dyDescent="0.25">
      <c r="A22454" s="107"/>
      <c r="B22454" s="108"/>
    </row>
    <row r="22455" spans="1:2" x14ac:dyDescent="0.25">
      <c r="A22455" s="107"/>
      <c r="B22455" s="108"/>
    </row>
    <row r="22456" spans="1:2" x14ac:dyDescent="0.25">
      <c r="A22456" s="107"/>
      <c r="B22456" s="108"/>
    </row>
    <row r="22457" spans="1:2" x14ac:dyDescent="0.25">
      <c r="A22457" s="107"/>
      <c r="B22457" s="108"/>
    </row>
    <row r="22458" spans="1:2" x14ac:dyDescent="0.25">
      <c r="A22458" s="107"/>
      <c r="B22458" s="108"/>
    </row>
    <row r="22459" spans="1:2" x14ac:dyDescent="0.25">
      <c r="A22459" s="107"/>
      <c r="B22459" s="108"/>
    </row>
    <row r="22460" spans="1:2" x14ac:dyDescent="0.25">
      <c r="A22460" s="107"/>
      <c r="B22460" s="108"/>
    </row>
    <row r="22461" spans="1:2" x14ac:dyDescent="0.25">
      <c r="A22461" s="107"/>
      <c r="B22461" s="108"/>
    </row>
    <row r="22462" spans="1:2" x14ac:dyDescent="0.25">
      <c r="A22462" s="107"/>
      <c r="B22462" s="108"/>
    </row>
    <row r="22463" spans="1:2" x14ac:dyDescent="0.25">
      <c r="A22463" s="107"/>
      <c r="B22463" s="108"/>
    </row>
    <row r="22464" spans="1:2" x14ac:dyDescent="0.25">
      <c r="A22464" s="107"/>
      <c r="B22464" s="108"/>
    </row>
    <row r="22465" spans="1:2" x14ac:dyDescent="0.25">
      <c r="A22465" s="107"/>
      <c r="B22465" s="108"/>
    </row>
    <row r="22466" spans="1:2" x14ac:dyDescent="0.25">
      <c r="A22466" s="107"/>
      <c r="B22466" s="108"/>
    </row>
    <row r="22467" spans="1:2" x14ac:dyDescent="0.25">
      <c r="A22467" s="107"/>
      <c r="B22467" s="108"/>
    </row>
    <row r="22468" spans="1:2" x14ac:dyDescent="0.25">
      <c r="A22468" s="107"/>
      <c r="B22468" s="108"/>
    </row>
    <row r="22469" spans="1:2" x14ac:dyDescent="0.25">
      <c r="A22469" s="107"/>
      <c r="B22469" s="108"/>
    </row>
    <row r="22470" spans="1:2" x14ac:dyDescent="0.25">
      <c r="A22470" s="107"/>
      <c r="B22470" s="108"/>
    </row>
    <row r="22471" spans="1:2" x14ac:dyDescent="0.25">
      <c r="A22471" s="107"/>
      <c r="B22471" s="108"/>
    </row>
    <row r="22472" spans="1:2" x14ac:dyDescent="0.25">
      <c r="A22472" s="107"/>
      <c r="B22472" s="108"/>
    </row>
    <row r="22473" spans="1:2" x14ac:dyDescent="0.25">
      <c r="A22473" s="107"/>
      <c r="B22473" s="108"/>
    </row>
    <row r="22474" spans="1:2" x14ac:dyDescent="0.25">
      <c r="A22474" s="107"/>
      <c r="B22474" s="108"/>
    </row>
    <row r="22475" spans="1:2" x14ac:dyDescent="0.25">
      <c r="A22475" s="107"/>
      <c r="B22475" s="108"/>
    </row>
    <row r="22476" spans="1:2" x14ac:dyDescent="0.25">
      <c r="A22476" s="107"/>
      <c r="B22476" s="108"/>
    </row>
    <row r="22477" spans="1:2" x14ac:dyDescent="0.25">
      <c r="A22477" s="107"/>
      <c r="B22477" s="108"/>
    </row>
    <row r="22478" spans="1:2" x14ac:dyDescent="0.25">
      <c r="A22478" s="107"/>
      <c r="B22478" s="108"/>
    </row>
    <row r="22479" spans="1:2" x14ac:dyDescent="0.25">
      <c r="A22479" s="107"/>
      <c r="B22479" s="108"/>
    </row>
    <row r="22480" spans="1:2" x14ac:dyDescent="0.25">
      <c r="A22480" s="107"/>
      <c r="B22480" s="108"/>
    </row>
    <row r="22481" spans="1:2" x14ac:dyDescent="0.25">
      <c r="A22481" s="107"/>
      <c r="B22481" s="108"/>
    </row>
    <row r="22482" spans="1:2" x14ac:dyDescent="0.25">
      <c r="A22482" s="107"/>
      <c r="B22482" s="108"/>
    </row>
    <row r="22483" spans="1:2" x14ac:dyDescent="0.25">
      <c r="A22483" s="107"/>
      <c r="B22483" s="108"/>
    </row>
    <row r="22484" spans="1:2" x14ac:dyDescent="0.25">
      <c r="A22484" s="107"/>
      <c r="B22484" s="108"/>
    </row>
    <row r="22485" spans="1:2" x14ac:dyDescent="0.25">
      <c r="A22485" s="107"/>
      <c r="B22485" s="108"/>
    </row>
    <row r="22486" spans="1:2" x14ac:dyDescent="0.25">
      <c r="A22486" s="107"/>
      <c r="B22486" s="108"/>
    </row>
    <row r="22487" spans="1:2" x14ac:dyDescent="0.25">
      <c r="A22487" s="107"/>
      <c r="B22487" s="108"/>
    </row>
    <row r="22488" spans="1:2" x14ac:dyDescent="0.25">
      <c r="A22488" s="107"/>
      <c r="B22488" s="108"/>
    </row>
    <row r="22489" spans="1:2" x14ac:dyDescent="0.25">
      <c r="A22489" s="107"/>
      <c r="B22489" s="108"/>
    </row>
    <row r="22490" spans="1:2" x14ac:dyDescent="0.25">
      <c r="A22490" s="107"/>
      <c r="B22490" s="108"/>
    </row>
    <row r="22491" spans="1:2" x14ac:dyDescent="0.25">
      <c r="A22491" s="107"/>
      <c r="B22491" s="108"/>
    </row>
    <row r="22492" spans="1:2" x14ac:dyDescent="0.25">
      <c r="A22492" s="107"/>
      <c r="B22492" s="108"/>
    </row>
    <row r="22493" spans="1:2" x14ac:dyDescent="0.25">
      <c r="A22493" s="107"/>
      <c r="B22493" s="108"/>
    </row>
    <row r="22494" spans="1:2" x14ac:dyDescent="0.25">
      <c r="A22494" s="107"/>
      <c r="B22494" s="108"/>
    </row>
    <row r="22495" spans="1:2" x14ac:dyDescent="0.25">
      <c r="A22495" s="107"/>
      <c r="B22495" s="108"/>
    </row>
    <row r="22496" spans="1:2" x14ac:dyDescent="0.25">
      <c r="A22496" s="107"/>
      <c r="B22496" s="108"/>
    </row>
    <row r="22497" spans="1:2" x14ac:dyDescent="0.25">
      <c r="A22497" s="107"/>
      <c r="B22497" s="108"/>
    </row>
    <row r="22498" spans="1:2" x14ac:dyDescent="0.25">
      <c r="A22498" s="107"/>
      <c r="B22498" s="108"/>
    </row>
    <row r="22499" spans="1:2" x14ac:dyDescent="0.25">
      <c r="A22499" s="107"/>
      <c r="B22499" s="108"/>
    </row>
    <row r="22500" spans="1:2" x14ac:dyDescent="0.25">
      <c r="A22500" s="107"/>
      <c r="B22500" s="108"/>
    </row>
    <row r="22501" spans="1:2" x14ac:dyDescent="0.25">
      <c r="A22501" s="107"/>
      <c r="B22501" s="108"/>
    </row>
    <row r="22502" spans="1:2" x14ac:dyDescent="0.25">
      <c r="A22502" s="107"/>
      <c r="B22502" s="108"/>
    </row>
    <row r="22503" spans="1:2" x14ac:dyDescent="0.25">
      <c r="A22503" s="107"/>
      <c r="B22503" s="108"/>
    </row>
    <row r="22504" spans="1:2" x14ac:dyDescent="0.25">
      <c r="A22504" s="107"/>
      <c r="B22504" s="108"/>
    </row>
    <row r="22505" spans="1:2" x14ac:dyDescent="0.25">
      <c r="A22505" s="107"/>
      <c r="B22505" s="108"/>
    </row>
    <row r="22506" spans="1:2" x14ac:dyDescent="0.25">
      <c r="A22506" s="107"/>
      <c r="B22506" s="108"/>
    </row>
    <row r="22507" spans="1:2" x14ac:dyDescent="0.25">
      <c r="A22507" s="107"/>
      <c r="B22507" s="108"/>
    </row>
    <row r="22508" spans="1:2" x14ac:dyDescent="0.25">
      <c r="A22508" s="107"/>
      <c r="B22508" s="108"/>
    </row>
    <row r="22509" spans="1:2" x14ac:dyDescent="0.25">
      <c r="A22509" s="107"/>
      <c r="B22509" s="108"/>
    </row>
    <row r="22510" spans="1:2" x14ac:dyDescent="0.25">
      <c r="A22510" s="107"/>
      <c r="B22510" s="108"/>
    </row>
    <row r="22511" spans="1:2" x14ac:dyDescent="0.25">
      <c r="A22511" s="107"/>
      <c r="B22511" s="108"/>
    </row>
    <row r="22512" spans="1:2" x14ac:dyDescent="0.25">
      <c r="A22512" s="107"/>
      <c r="B22512" s="108"/>
    </row>
    <row r="22513" spans="1:2" x14ac:dyDescent="0.25">
      <c r="A22513" s="107"/>
      <c r="B22513" s="108"/>
    </row>
    <row r="22514" spans="1:2" x14ac:dyDescent="0.25">
      <c r="A22514" s="107"/>
      <c r="B22514" s="108"/>
    </row>
    <row r="22515" spans="1:2" x14ac:dyDescent="0.25">
      <c r="A22515" s="107"/>
      <c r="B22515" s="108"/>
    </row>
    <row r="22516" spans="1:2" x14ac:dyDescent="0.25">
      <c r="A22516" s="107"/>
      <c r="B22516" s="108"/>
    </row>
    <row r="22517" spans="1:2" x14ac:dyDescent="0.25">
      <c r="A22517" s="107"/>
      <c r="B22517" s="108"/>
    </row>
    <row r="22518" spans="1:2" x14ac:dyDescent="0.25">
      <c r="A22518" s="107"/>
      <c r="B22518" s="108"/>
    </row>
    <row r="22519" spans="1:2" x14ac:dyDescent="0.25">
      <c r="A22519" s="107"/>
      <c r="B22519" s="108"/>
    </row>
    <row r="22520" spans="1:2" x14ac:dyDescent="0.25">
      <c r="A22520" s="107"/>
      <c r="B22520" s="108"/>
    </row>
    <row r="22521" spans="1:2" x14ac:dyDescent="0.25">
      <c r="A22521" s="107"/>
      <c r="B22521" s="108"/>
    </row>
    <row r="22522" spans="1:2" x14ac:dyDescent="0.25">
      <c r="A22522" s="107"/>
      <c r="B22522" s="108"/>
    </row>
    <row r="22523" spans="1:2" x14ac:dyDescent="0.25">
      <c r="A22523" s="107"/>
      <c r="B22523" s="108"/>
    </row>
    <row r="22524" spans="1:2" x14ac:dyDescent="0.25">
      <c r="A22524" s="107"/>
      <c r="B22524" s="108"/>
    </row>
    <row r="22525" spans="1:2" x14ac:dyDescent="0.25">
      <c r="A22525" s="107"/>
      <c r="B22525" s="108"/>
    </row>
    <row r="22526" spans="1:2" x14ac:dyDescent="0.25">
      <c r="A22526" s="107"/>
      <c r="B22526" s="108"/>
    </row>
    <row r="22527" spans="1:2" x14ac:dyDescent="0.25">
      <c r="A22527" s="107"/>
      <c r="B22527" s="108"/>
    </row>
    <row r="22528" spans="1:2" x14ac:dyDescent="0.25">
      <c r="A22528" s="107"/>
      <c r="B22528" s="108"/>
    </row>
    <row r="22529" spans="1:2" x14ac:dyDescent="0.25">
      <c r="A22529" s="107"/>
      <c r="B22529" s="108"/>
    </row>
    <row r="22530" spans="1:2" x14ac:dyDescent="0.25">
      <c r="A22530" s="107"/>
      <c r="B22530" s="108"/>
    </row>
    <row r="22531" spans="1:2" x14ac:dyDescent="0.25">
      <c r="A22531" s="107"/>
      <c r="B22531" s="108"/>
    </row>
    <row r="22532" spans="1:2" x14ac:dyDescent="0.25">
      <c r="A22532" s="107"/>
      <c r="B22532" s="108"/>
    </row>
    <row r="22533" spans="1:2" x14ac:dyDescent="0.25">
      <c r="A22533" s="107"/>
      <c r="B22533" s="108"/>
    </row>
    <row r="22534" spans="1:2" x14ac:dyDescent="0.25">
      <c r="A22534" s="107"/>
      <c r="B22534" s="108"/>
    </row>
    <row r="22535" spans="1:2" x14ac:dyDescent="0.25">
      <c r="A22535" s="107"/>
      <c r="B22535" s="108"/>
    </row>
    <row r="22536" spans="1:2" x14ac:dyDescent="0.25">
      <c r="A22536" s="107"/>
      <c r="B22536" s="108"/>
    </row>
    <row r="22537" spans="1:2" x14ac:dyDescent="0.25">
      <c r="A22537" s="107"/>
      <c r="B22537" s="108"/>
    </row>
    <row r="22538" spans="1:2" x14ac:dyDescent="0.25">
      <c r="A22538" s="107"/>
      <c r="B22538" s="108"/>
    </row>
    <row r="22539" spans="1:2" x14ac:dyDescent="0.25">
      <c r="A22539" s="107"/>
      <c r="B22539" s="108"/>
    </row>
    <row r="22540" spans="1:2" x14ac:dyDescent="0.25">
      <c r="A22540" s="107"/>
      <c r="B22540" s="108"/>
    </row>
    <row r="22541" spans="1:2" x14ac:dyDescent="0.25">
      <c r="A22541" s="107"/>
      <c r="B22541" s="108"/>
    </row>
    <row r="22542" spans="1:2" x14ac:dyDescent="0.25">
      <c r="A22542" s="107"/>
      <c r="B22542" s="108"/>
    </row>
    <row r="22543" spans="1:2" x14ac:dyDescent="0.25">
      <c r="A22543" s="107"/>
      <c r="B22543" s="108"/>
    </row>
    <row r="22544" spans="1:2" x14ac:dyDescent="0.25">
      <c r="A22544" s="107"/>
      <c r="B22544" s="108"/>
    </row>
    <row r="22545" spans="1:2" x14ac:dyDescent="0.25">
      <c r="A22545" s="107"/>
      <c r="B22545" s="108"/>
    </row>
    <row r="22546" spans="1:2" x14ac:dyDescent="0.25">
      <c r="A22546" s="107"/>
      <c r="B22546" s="108"/>
    </row>
    <row r="22547" spans="1:2" x14ac:dyDescent="0.25">
      <c r="A22547" s="107"/>
      <c r="B22547" s="108"/>
    </row>
    <row r="22548" spans="1:2" x14ac:dyDescent="0.25">
      <c r="A22548" s="107"/>
      <c r="B22548" s="108"/>
    </row>
    <row r="22549" spans="1:2" x14ac:dyDescent="0.25">
      <c r="A22549" s="107"/>
      <c r="B22549" s="108"/>
    </row>
    <row r="22550" spans="1:2" x14ac:dyDescent="0.25">
      <c r="A22550" s="107"/>
      <c r="B22550" s="108"/>
    </row>
    <row r="22551" spans="1:2" x14ac:dyDescent="0.25">
      <c r="A22551" s="107"/>
      <c r="B22551" s="108"/>
    </row>
    <row r="22552" spans="1:2" x14ac:dyDescent="0.25">
      <c r="A22552" s="107"/>
      <c r="B22552" s="108"/>
    </row>
    <row r="22553" spans="1:2" x14ac:dyDescent="0.25">
      <c r="A22553" s="107"/>
      <c r="B22553" s="108"/>
    </row>
    <row r="22554" spans="1:2" x14ac:dyDescent="0.25">
      <c r="A22554" s="107"/>
      <c r="B22554" s="108"/>
    </row>
    <row r="22555" spans="1:2" x14ac:dyDescent="0.25">
      <c r="A22555" s="107"/>
      <c r="B22555" s="108"/>
    </row>
    <row r="22556" spans="1:2" x14ac:dyDescent="0.25">
      <c r="A22556" s="107"/>
      <c r="B22556" s="108"/>
    </row>
    <row r="22557" spans="1:2" x14ac:dyDescent="0.25">
      <c r="A22557" s="107"/>
      <c r="B22557" s="108"/>
    </row>
    <row r="22558" spans="1:2" x14ac:dyDescent="0.25">
      <c r="A22558" s="107"/>
      <c r="B22558" s="108"/>
    </row>
    <row r="22559" spans="1:2" x14ac:dyDescent="0.25">
      <c r="A22559" s="107"/>
      <c r="B22559" s="108"/>
    </row>
    <row r="22560" spans="1:2" x14ac:dyDescent="0.25">
      <c r="A22560" s="107"/>
      <c r="B22560" s="108"/>
    </row>
    <row r="22561" spans="1:2" x14ac:dyDescent="0.25">
      <c r="A22561" s="107"/>
      <c r="B22561" s="108"/>
    </row>
    <row r="22562" spans="1:2" x14ac:dyDescent="0.25">
      <c r="A22562" s="107"/>
      <c r="B22562" s="108"/>
    </row>
    <row r="22563" spans="1:2" x14ac:dyDescent="0.25">
      <c r="A22563" s="107"/>
      <c r="B22563" s="108"/>
    </row>
    <row r="22564" spans="1:2" x14ac:dyDescent="0.25">
      <c r="A22564" s="107"/>
      <c r="B22564" s="108"/>
    </row>
    <row r="22565" spans="1:2" x14ac:dyDescent="0.25">
      <c r="A22565" s="107"/>
      <c r="B22565" s="108"/>
    </row>
    <row r="22566" spans="1:2" x14ac:dyDescent="0.25">
      <c r="A22566" s="107"/>
      <c r="B22566" s="108"/>
    </row>
    <row r="22567" spans="1:2" x14ac:dyDescent="0.25">
      <c r="A22567" s="107"/>
      <c r="B22567" s="108"/>
    </row>
    <row r="22568" spans="1:2" x14ac:dyDescent="0.25">
      <c r="A22568" s="107"/>
      <c r="B22568" s="108"/>
    </row>
    <row r="22569" spans="1:2" x14ac:dyDescent="0.25">
      <c r="A22569" s="107"/>
      <c r="B22569" s="108"/>
    </row>
    <row r="22570" spans="1:2" x14ac:dyDescent="0.25">
      <c r="A22570" s="107"/>
      <c r="B22570" s="108"/>
    </row>
    <row r="22571" spans="1:2" x14ac:dyDescent="0.25">
      <c r="A22571" s="107"/>
      <c r="B22571" s="108"/>
    </row>
    <row r="22572" spans="1:2" x14ac:dyDescent="0.25">
      <c r="A22572" s="107"/>
      <c r="B22572" s="108"/>
    </row>
    <row r="22573" spans="1:2" x14ac:dyDescent="0.25">
      <c r="A22573" s="107"/>
      <c r="B22573" s="108"/>
    </row>
    <row r="22574" spans="1:2" x14ac:dyDescent="0.25">
      <c r="A22574" s="107"/>
      <c r="B22574" s="108"/>
    </row>
    <row r="22575" spans="1:2" x14ac:dyDescent="0.25">
      <c r="A22575" s="107"/>
      <c r="B22575" s="108"/>
    </row>
    <row r="22576" spans="1:2" x14ac:dyDescent="0.25">
      <c r="A22576" s="107"/>
      <c r="B22576" s="108"/>
    </row>
    <row r="22577" spans="1:2" x14ac:dyDescent="0.25">
      <c r="A22577" s="107"/>
      <c r="B22577" s="108"/>
    </row>
    <row r="22578" spans="1:2" x14ac:dyDescent="0.25">
      <c r="A22578" s="107"/>
      <c r="B22578" s="108"/>
    </row>
    <row r="22579" spans="1:2" x14ac:dyDescent="0.25">
      <c r="A22579" s="107"/>
      <c r="B22579" s="108"/>
    </row>
    <row r="22580" spans="1:2" x14ac:dyDescent="0.25">
      <c r="A22580" s="107"/>
      <c r="B22580" s="108"/>
    </row>
    <row r="22581" spans="1:2" x14ac:dyDescent="0.25">
      <c r="A22581" s="107"/>
      <c r="B22581" s="108"/>
    </row>
    <row r="22582" spans="1:2" x14ac:dyDescent="0.25">
      <c r="A22582" s="107"/>
      <c r="B22582" s="108"/>
    </row>
    <row r="22583" spans="1:2" x14ac:dyDescent="0.25">
      <c r="A22583" s="107"/>
      <c r="B22583" s="108"/>
    </row>
    <row r="22584" spans="1:2" x14ac:dyDescent="0.25">
      <c r="A22584" s="107"/>
      <c r="B22584" s="108"/>
    </row>
    <row r="22585" spans="1:2" x14ac:dyDescent="0.25">
      <c r="A22585" s="107"/>
      <c r="B22585" s="108"/>
    </row>
    <row r="22586" spans="1:2" x14ac:dyDescent="0.25">
      <c r="A22586" s="107"/>
      <c r="B22586" s="108"/>
    </row>
    <row r="22587" spans="1:2" x14ac:dyDescent="0.25">
      <c r="A22587" s="107"/>
      <c r="B22587" s="108"/>
    </row>
    <row r="22588" spans="1:2" x14ac:dyDescent="0.25">
      <c r="A22588" s="107"/>
      <c r="B22588" s="108"/>
    </row>
    <row r="22589" spans="1:2" x14ac:dyDescent="0.25">
      <c r="A22589" s="107"/>
      <c r="B22589" s="108"/>
    </row>
    <row r="22590" spans="1:2" x14ac:dyDescent="0.25">
      <c r="A22590" s="107"/>
      <c r="B22590" s="108"/>
    </row>
    <row r="22591" spans="1:2" x14ac:dyDescent="0.25">
      <c r="A22591" s="107"/>
      <c r="B22591" s="108"/>
    </row>
    <row r="22592" spans="1:2" x14ac:dyDescent="0.25">
      <c r="A22592" s="107"/>
      <c r="B22592" s="108"/>
    </row>
    <row r="22593" spans="1:2" x14ac:dyDescent="0.25">
      <c r="A22593" s="107"/>
      <c r="B22593" s="108"/>
    </row>
    <row r="22594" spans="1:2" x14ac:dyDescent="0.25">
      <c r="A22594" s="107"/>
      <c r="B22594" s="108"/>
    </row>
    <row r="22595" spans="1:2" x14ac:dyDescent="0.25">
      <c r="A22595" s="107"/>
      <c r="B22595" s="108"/>
    </row>
    <row r="22596" spans="1:2" x14ac:dyDescent="0.25">
      <c r="A22596" s="107"/>
      <c r="B22596" s="108"/>
    </row>
    <row r="22597" spans="1:2" x14ac:dyDescent="0.25">
      <c r="A22597" s="107"/>
      <c r="B22597" s="108"/>
    </row>
    <row r="22598" spans="1:2" x14ac:dyDescent="0.25">
      <c r="A22598" s="107"/>
      <c r="B22598" s="108"/>
    </row>
    <row r="22599" spans="1:2" x14ac:dyDescent="0.25">
      <c r="A22599" s="107"/>
      <c r="B22599" s="108"/>
    </row>
    <row r="22600" spans="1:2" x14ac:dyDescent="0.25">
      <c r="A22600" s="107"/>
      <c r="B22600" s="108"/>
    </row>
    <row r="22601" spans="1:2" x14ac:dyDescent="0.25">
      <c r="A22601" s="107"/>
      <c r="B22601" s="108"/>
    </row>
    <row r="22602" spans="1:2" x14ac:dyDescent="0.25">
      <c r="A22602" s="107"/>
      <c r="B22602" s="108"/>
    </row>
    <row r="22603" spans="1:2" x14ac:dyDescent="0.25">
      <c r="A22603" s="107"/>
      <c r="B22603" s="108"/>
    </row>
    <row r="22604" spans="1:2" x14ac:dyDescent="0.25">
      <c r="A22604" s="107"/>
      <c r="B22604" s="108"/>
    </row>
    <row r="22605" spans="1:2" x14ac:dyDescent="0.25">
      <c r="A22605" s="107"/>
      <c r="B22605" s="108"/>
    </row>
    <row r="22606" spans="1:2" x14ac:dyDescent="0.25">
      <c r="A22606" s="107"/>
      <c r="B22606" s="108"/>
    </row>
    <row r="22607" spans="1:2" x14ac:dyDescent="0.25">
      <c r="A22607" s="107"/>
      <c r="B22607" s="108"/>
    </row>
    <row r="22608" spans="1:2" x14ac:dyDescent="0.25">
      <c r="A22608" s="107"/>
      <c r="B22608" s="108"/>
    </row>
    <row r="22609" spans="1:2" x14ac:dyDescent="0.25">
      <c r="A22609" s="107"/>
      <c r="B22609" s="108"/>
    </row>
    <row r="22610" spans="1:2" x14ac:dyDescent="0.25">
      <c r="A22610" s="107"/>
      <c r="B22610" s="108"/>
    </row>
    <row r="22611" spans="1:2" x14ac:dyDescent="0.25">
      <c r="A22611" s="107"/>
      <c r="B22611" s="108"/>
    </row>
    <row r="22612" spans="1:2" x14ac:dyDescent="0.25">
      <c r="A22612" s="107"/>
      <c r="B22612" s="108"/>
    </row>
    <row r="22613" spans="1:2" x14ac:dyDescent="0.25">
      <c r="A22613" s="107"/>
      <c r="B22613" s="108"/>
    </row>
    <row r="22614" spans="1:2" x14ac:dyDescent="0.25">
      <c r="A22614" s="107"/>
      <c r="B22614" s="108"/>
    </row>
    <row r="22615" spans="1:2" x14ac:dyDescent="0.25">
      <c r="A22615" s="107"/>
      <c r="B22615" s="108"/>
    </row>
    <row r="22616" spans="1:2" x14ac:dyDescent="0.25">
      <c r="A22616" s="107"/>
      <c r="B22616" s="108"/>
    </row>
    <row r="22617" spans="1:2" x14ac:dyDescent="0.25">
      <c r="A22617" s="107"/>
      <c r="B22617" s="108"/>
    </row>
    <row r="22618" spans="1:2" x14ac:dyDescent="0.25">
      <c r="A22618" s="107"/>
      <c r="B22618" s="108"/>
    </row>
    <row r="22619" spans="1:2" x14ac:dyDescent="0.25">
      <c r="A22619" s="107"/>
      <c r="B22619" s="108"/>
    </row>
    <row r="22620" spans="1:2" x14ac:dyDescent="0.25">
      <c r="A22620" s="107"/>
      <c r="B22620" s="108"/>
    </row>
    <row r="22621" spans="1:2" x14ac:dyDescent="0.25">
      <c r="A22621" s="107"/>
      <c r="B22621" s="108"/>
    </row>
    <row r="22622" spans="1:2" x14ac:dyDescent="0.25">
      <c r="A22622" s="107"/>
      <c r="B22622" s="108"/>
    </row>
    <row r="22623" spans="1:2" x14ac:dyDescent="0.25">
      <c r="A22623" s="107"/>
      <c r="B22623" s="108"/>
    </row>
    <row r="22624" spans="1:2" x14ac:dyDescent="0.25">
      <c r="A22624" s="107"/>
      <c r="B22624" s="108"/>
    </row>
    <row r="22625" spans="1:2" x14ac:dyDescent="0.25">
      <c r="A22625" s="107"/>
      <c r="B22625" s="108"/>
    </row>
    <row r="22626" spans="1:2" x14ac:dyDescent="0.25">
      <c r="A22626" s="107"/>
      <c r="B22626" s="108"/>
    </row>
    <row r="22627" spans="1:2" x14ac:dyDescent="0.25">
      <c r="A22627" s="107"/>
      <c r="B22627" s="108"/>
    </row>
    <row r="22628" spans="1:2" x14ac:dyDescent="0.25">
      <c r="A22628" s="107"/>
      <c r="B22628" s="108"/>
    </row>
    <row r="22629" spans="1:2" x14ac:dyDescent="0.25">
      <c r="A22629" s="107"/>
      <c r="B22629" s="108"/>
    </row>
    <row r="22630" spans="1:2" x14ac:dyDescent="0.25">
      <c r="A22630" s="107"/>
      <c r="B22630" s="108"/>
    </row>
    <row r="22631" spans="1:2" x14ac:dyDescent="0.25">
      <c r="A22631" s="107"/>
      <c r="B22631" s="108"/>
    </row>
    <row r="22632" spans="1:2" x14ac:dyDescent="0.25">
      <c r="A22632" s="107"/>
      <c r="B22632" s="108"/>
    </row>
    <row r="22633" spans="1:2" x14ac:dyDescent="0.25">
      <c r="A22633" s="107"/>
      <c r="B22633" s="108"/>
    </row>
    <row r="22634" spans="1:2" x14ac:dyDescent="0.25">
      <c r="A22634" s="107"/>
      <c r="B22634" s="108"/>
    </row>
    <row r="22635" spans="1:2" x14ac:dyDescent="0.25">
      <c r="A22635" s="107"/>
      <c r="B22635" s="108"/>
    </row>
    <row r="22636" spans="1:2" x14ac:dyDescent="0.25">
      <c r="A22636" s="107"/>
      <c r="B22636" s="108"/>
    </row>
    <row r="22637" spans="1:2" x14ac:dyDescent="0.25">
      <c r="A22637" s="107"/>
      <c r="B22637" s="108"/>
    </row>
    <row r="22638" spans="1:2" x14ac:dyDescent="0.25">
      <c r="A22638" s="107"/>
      <c r="B22638" s="108"/>
    </row>
    <row r="22639" spans="1:2" x14ac:dyDescent="0.25">
      <c r="A22639" s="107"/>
      <c r="B22639" s="108"/>
    </row>
    <row r="22640" spans="1:2" x14ac:dyDescent="0.25">
      <c r="A22640" s="107"/>
      <c r="B22640" s="108"/>
    </row>
    <row r="22641" spans="1:2" x14ac:dyDescent="0.25">
      <c r="A22641" s="107"/>
      <c r="B22641" s="108"/>
    </row>
    <row r="22642" spans="1:2" x14ac:dyDescent="0.25">
      <c r="A22642" s="107"/>
      <c r="B22642" s="108"/>
    </row>
    <row r="22643" spans="1:2" x14ac:dyDescent="0.25">
      <c r="A22643" s="107"/>
      <c r="B22643" s="108"/>
    </row>
    <row r="22644" spans="1:2" x14ac:dyDescent="0.25">
      <c r="A22644" s="107"/>
      <c r="B22644" s="108"/>
    </row>
    <row r="22645" spans="1:2" x14ac:dyDescent="0.25">
      <c r="A22645" s="107"/>
      <c r="B22645" s="108"/>
    </row>
    <row r="22646" spans="1:2" x14ac:dyDescent="0.25">
      <c r="A22646" s="107"/>
      <c r="B22646" s="108"/>
    </row>
    <row r="22647" spans="1:2" x14ac:dyDescent="0.25">
      <c r="A22647" s="107"/>
      <c r="B22647" s="108"/>
    </row>
    <row r="22648" spans="1:2" x14ac:dyDescent="0.25">
      <c r="A22648" s="107"/>
      <c r="B22648" s="108"/>
    </row>
    <row r="22649" spans="1:2" x14ac:dyDescent="0.25">
      <c r="A22649" s="107"/>
      <c r="B22649" s="108"/>
    </row>
    <row r="22650" spans="1:2" x14ac:dyDescent="0.25">
      <c r="A22650" s="107"/>
      <c r="B22650" s="108"/>
    </row>
    <row r="22651" spans="1:2" x14ac:dyDescent="0.25">
      <c r="A22651" s="107"/>
      <c r="B22651" s="108"/>
    </row>
    <row r="22652" spans="1:2" x14ac:dyDescent="0.25">
      <c r="A22652" s="107"/>
      <c r="B22652" s="108"/>
    </row>
    <row r="22653" spans="1:2" x14ac:dyDescent="0.25">
      <c r="A22653" s="107"/>
      <c r="B22653" s="108"/>
    </row>
    <row r="22654" spans="1:2" x14ac:dyDescent="0.25">
      <c r="A22654" s="107"/>
      <c r="B22654" s="108"/>
    </row>
    <row r="22655" spans="1:2" x14ac:dyDescent="0.25">
      <c r="A22655" s="107"/>
      <c r="B22655" s="108"/>
    </row>
    <row r="22656" spans="1:2" x14ac:dyDescent="0.25">
      <c r="A22656" s="107"/>
      <c r="B22656" s="108"/>
    </row>
    <row r="22657" spans="1:2" x14ac:dyDescent="0.25">
      <c r="A22657" s="107"/>
      <c r="B22657" s="108"/>
    </row>
    <row r="22658" spans="1:2" x14ac:dyDescent="0.25">
      <c r="A22658" s="107"/>
      <c r="B22658" s="108"/>
    </row>
    <row r="22659" spans="1:2" x14ac:dyDescent="0.25">
      <c r="A22659" s="107"/>
      <c r="B22659" s="108"/>
    </row>
    <row r="22660" spans="1:2" x14ac:dyDescent="0.25">
      <c r="A22660" s="107"/>
      <c r="B22660" s="108"/>
    </row>
    <row r="22661" spans="1:2" x14ac:dyDescent="0.25">
      <c r="A22661" s="107"/>
      <c r="B22661" s="108"/>
    </row>
    <row r="22662" spans="1:2" x14ac:dyDescent="0.25">
      <c r="A22662" s="107"/>
      <c r="B22662" s="108"/>
    </row>
    <row r="22663" spans="1:2" x14ac:dyDescent="0.25">
      <c r="A22663" s="107"/>
      <c r="B22663" s="108"/>
    </row>
    <row r="22664" spans="1:2" x14ac:dyDescent="0.25">
      <c r="A22664" s="107"/>
      <c r="B22664" s="108"/>
    </row>
    <row r="22665" spans="1:2" x14ac:dyDescent="0.25">
      <c r="A22665" s="107"/>
      <c r="B22665" s="108"/>
    </row>
    <row r="22666" spans="1:2" x14ac:dyDescent="0.25">
      <c r="A22666" s="107"/>
      <c r="B22666" s="108"/>
    </row>
    <row r="22667" spans="1:2" x14ac:dyDescent="0.25">
      <c r="A22667" s="107"/>
      <c r="B22667" s="108"/>
    </row>
    <row r="22668" spans="1:2" x14ac:dyDescent="0.25">
      <c r="A22668" s="107"/>
      <c r="B22668" s="108"/>
    </row>
    <row r="22669" spans="1:2" x14ac:dyDescent="0.25">
      <c r="A22669" s="107"/>
      <c r="B22669" s="108"/>
    </row>
    <row r="22670" spans="1:2" x14ac:dyDescent="0.25">
      <c r="A22670" s="107"/>
      <c r="B22670" s="108"/>
    </row>
    <row r="22671" spans="1:2" x14ac:dyDescent="0.25">
      <c r="A22671" s="107"/>
      <c r="B22671" s="108"/>
    </row>
    <row r="22672" spans="1:2" x14ac:dyDescent="0.25">
      <c r="A22672" s="107"/>
      <c r="B22672" s="108"/>
    </row>
    <row r="22673" spans="1:2" x14ac:dyDescent="0.25">
      <c r="A22673" s="107"/>
      <c r="B22673" s="108"/>
    </row>
    <row r="22674" spans="1:2" x14ac:dyDescent="0.25">
      <c r="A22674" s="107"/>
      <c r="B22674" s="108"/>
    </row>
    <row r="22675" spans="1:2" x14ac:dyDescent="0.25">
      <c r="A22675" s="107"/>
      <c r="B22675" s="108"/>
    </row>
    <row r="22676" spans="1:2" x14ac:dyDescent="0.25">
      <c r="A22676" s="107"/>
      <c r="B22676" s="108"/>
    </row>
    <row r="22677" spans="1:2" x14ac:dyDescent="0.25">
      <c r="A22677" s="107"/>
      <c r="B22677" s="108"/>
    </row>
    <row r="22678" spans="1:2" x14ac:dyDescent="0.25">
      <c r="A22678" s="107"/>
      <c r="B22678" s="108"/>
    </row>
    <row r="22679" spans="1:2" x14ac:dyDescent="0.25">
      <c r="A22679" s="107"/>
      <c r="B22679" s="108"/>
    </row>
    <row r="22680" spans="1:2" x14ac:dyDescent="0.25">
      <c r="A22680" s="107"/>
      <c r="B22680" s="108"/>
    </row>
    <row r="22681" spans="1:2" x14ac:dyDescent="0.25">
      <c r="A22681" s="107"/>
      <c r="B22681" s="108"/>
    </row>
    <row r="22682" spans="1:2" x14ac:dyDescent="0.25">
      <c r="A22682" s="107"/>
      <c r="B22682" s="108"/>
    </row>
    <row r="22683" spans="1:2" x14ac:dyDescent="0.25">
      <c r="A22683" s="107"/>
      <c r="B22683" s="108"/>
    </row>
    <row r="22684" spans="1:2" x14ac:dyDescent="0.25">
      <c r="A22684" s="107"/>
      <c r="B22684" s="108"/>
    </row>
    <row r="22685" spans="1:2" x14ac:dyDescent="0.25">
      <c r="A22685" s="107"/>
      <c r="B22685" s="108"/>
    </row>
    <row r="22686" spans="1:2" x14ac:dyDescent="0.25">
      <c r="A22686" s="107"/>
      <c r="B22686" s="108"/>
    </row>
    <row r="22687" spans="1:2" x14ac:dyDescent="0.25">
      <c r="A22687" s="107"/>
      <c r="B22687" s="108"/>
    </row>
    <row r="22688" spans="1:2" x14ac:dyDescent="0.25">
      <c r="A22688" s="107"/>
      <c r="B22688" s="108"/>
    </row>
    <row r="22689" spans="1:2" x14ac:dyDescent="0.25">
      <c r="A22689" s="107"/>
      <c r="B22689" s="108"/>
    </row>
    <row r="22690" spans="1:2" x14ac:dyDescent="0.25">
      <c r="A22690" s="107"/>
      <c r="B22690" s="108"/>
    </row>
    <row r="22691" spans="1:2" x14ac:dyDescent="0.25">
      <c r="A22691" s="107"/>
      <c r="B22691" s="108"/>
    </row>
    <row r="22692" spans="1:2" x14ac:dyDescent="0.25">
      <c r="A22692" s="107"/>
      <c r="B22692" s="108"/>
    </row>
    <row r="22693" spans="1:2" x14ac:dyDescent="0.25">
      <c r="A22693" s="107"/>
      <c r="B22693" s="108"/>
    </row>
    <row r="22694" spans="1:2" x14ac:dyDescent="0.25">
      <c r="A22694" s="107"/>
      <c r="B22694" s="108"/>
    </row>
    <row r="22695" spans="1:2" x14ac:dyDescent="0.25">
      <c r="A22695" s="107"/>
      <c r="B22695" s="108"/>
    </row>
    <row r="22696" spans="1:2" x14ac:dyDescent="0.25">
      <c r="A22696" s="107"/>
      <c r="B22696" s="108"/>
    </row>
    <row r="22697" spans="1:2" x14ac:dyDescent="0.25">
      <c r="A22697" s="107"/>
      <c r="B22697" s="108"/>
    </row>
    <row r="22698" spans="1:2" x14ac:dyDescent="0.25">
      <c r="A22698" s="107"/>
      <c r="B22698" s="108"/>
    </row>
    <row r="22699" spans="1:2" x14ac:dyDescent="0.25">
      <c r="A22699" s="107"/>
      <c r="B22699" s="108"/>
    </row>
    <row r="22700" spans="1:2" x14ac:dyDescent="0.25">
      <c r="A22700" s="107"/>
      <c r="B22700" s="108"/>
    </row>
    <row r="22701" spans="1:2" x14ac:dyDescent="0.25">
      <c r="A22701" s="107"/>
      <c r="B22701" s="108"/>
    </row>
    <row r="22702" spans="1:2" x14ac:dyDescent="0.25">
      <c r="A22702" s="107"/>
      <c r="B22702" s="108"/>
    </row>
    <row r="22703" spans="1:2" x14ac:dyDescent="0.25">
      <c r="A22703" s="107"/>
      <c r="B22703" s="108"/>
    </row>
    <row r="22704" spans="1:2" x14ac:dyDescent="0.25">
      <c r="A22704" s="107"/>
      <c r="B22704" s="108"/>
    </row>
    <row r="22705" spans="1:2" x14ac:dyDescent="0.25">
      <c r="A22705" s="107"/>
      <c r="B22705" s="108"/>
    </row>
    <row r="22706" spans="1:2" x14ac:dyDescent="0.25">
      <c r="A22706" s="107"/>
      <c r="B22706" s="108"/>
    </row>
    <row r="22707" spans="1:2" x14ac:dyDescent="0.25">
      <c r="A22707" s="107"/>
      <c r="B22707" s="108"/>
    </row>
    <row r="22708" spans="1:2" x14ac:dyDescent="0.25">
      <c r="A22708" s="107"/>
      <c r="B22708" s="108"/>
    </row>
    <row r="22709" spans="1:2" x14ac:dyDescent="0.25">
      <c r="A22709" s="107"/>
      <c r="B22709" s="108"/>
    </row>
    <row r="22710" spans="1:2" x14ac:dyDescent="0.25">
      <c r="A22710" s="107"/>
      <c r="B22710" s="108"/>
    </row>
    <row r="22711" spans="1:2" x14ac:dyDescent="0.25">
      <c r="A22711" s="107"/>
      <c r="B22711" s="108"/>
    </row>
    <row r="22712" spans="1:2" x14ac:dyDescent="0.25">
      <c r="A22712" s="107"/>
      <c r="B22712" s="108"/>
    </row>
    <row r="22713" spans="1:2" x14ac:dyDescent="0.25">
      <c r="A22713" s="107"/>
      <c r="B22713" s="108"/>
    </row>
    <row r="22714" spans="1:2" x14ac:dyDescent="0.25">
      <c r="A22714" s="107"/>
      <c r="B22714" s="108"/>
    </row>
    <row r="22715" spans="1:2" x14ac:dyDescent="0.25">
      <c r="A22715" s="107"/>
      <c r="B22715" s="108"/>
    </row>
    <row r="22716" spans="1:2" x14ac:dyDescent="0.25">
      <c r="A22716" s="107"/>
      <c r="B22716" s="108"/>
    </row>
    <row r="22717" spans="1:2" x14ac:dyDescent="0.25">
      <c r="A22717" s="107"/>
      <c r="B22717" s="108"/>
    </row>
    <row r="22718" spans="1:2" x14ac:dyDescent="0.25">
      <c r="A22718" s="107"/>
      <c r="B22718" s="108"/>
    </row>
    <row r="22719" spans="1:2" x14ac:dyDescent="0.25">
      <c r="A22719" s="107"/>
      <c r="B22719" s="108"/>
    </row>
    <row r="22720" spans="1:2" x14ac:dyDescent="0.25">
      <c r="A22720" s="107"/>
      <c r="B22720" s="108"/>
    </row>
    <row r="22721" spans="1:2" x14ac:dyDescent="0.25">
      <c r="A22721" s="107"/>
      <c r="B22721" s="108"/>
    </row>
    <row r="22722" spans="1:2" x14ac:dyDescent="0.25">
      <c r="A22722" s="107"/>
      <c r="B22722" s="108"/>
    </row>
    <row r="22723" spans="1:2" x14ac:dyDescent="0.25">
      <c r="A22723" s="107"/>
      <c r="B22723" s="108"/>
    </row>
    <row r="22724" spans="1:2" x14ac:dyDescent="0.25">
      <c r="A22724" s="107"/>
      <c r="B22724" s="108"/>
    </row>
    <row r="22725" spans="1:2" x14ac:dyDescent="0.25">
      <c r="A22725" s="107"/>
      <c r="B22725" s="108"/>
    </row>
    <row r="22726" spans="1:2" x14ac:dyDescent="0.25">
      <c r="A22726" s="107"/>
      <c r="B22726" s="108"/>
    </row>
    <row r="22727" spans="1:2" x14ac:dyDescent="0.25">
      <c r="A22727" s="107"/>
      <c r="B22727" s="108"/>
    </row>
    <row r="22728" spans="1:2" x14ac:dyDescent="0.25">
      <c r="A22728" s="107"/>
      <c r="B22728" s="108"/>
    </row>
    <row r="22729" spans="1:2" x14ac:dyDescent="0.25">
      <c r="A22729" s="107"/>
      <c r="B22729" s="108"/>
    </row>
    <row r="22730" spans="1:2" x14ac:dyDescent="0.25">
      <c r="A22730" s="107"/>
      <c r="B22730" s="108"/>
    </row>
    <row r="22731" spans="1:2" x14ac:dyDescent="0.25">
      <c r="A22731" s="107"/>
      <c r="B22731" s="108"/>
    </row>
    <row r="22732" spans="1:2" x14ac:dyDescent="0.25">
      <c r="A22732" s="107"/>
      <c r="B22732" s="108"/>
    </row>
    <row r="22733" spans="1:2" x14ac:dyDescent="0.25">
      <c r="A22733" s="107"/>
      <c r="B22733" s="108"/>
    </row>
    <row r="22734" spans="1:2" x14ac:dyDescent="0.25">
      <c r="A22734" s="107"/>
      <c r="B22734" s="108"/>
    </row>
    <row r="22735" spans="1:2" x14ac:dyDescent="0.25">
      <c r="A22735" s="107"/>
      <c r="B22735" s="108"/>
    </row>
    <row r="22736" spans="1:2" x14ac:dyDescent="0.25">
      <c r="A22736" s="107"/>
      <c r="B22736" s="108"/>
    </row>
    <row r="22737" spans="1:2" x14ac:dyDescent="0.25">
      <c r="A22737" s="107"/>
      <c r="B22737" s="108"/>
    </row>
    <row r="22738" spans="1:2" x14ac:dyDescent="0.25">
      <c r="A22738" s="107"/>
      <c r="B22738" s="108"/>
    </row>
    <row r="22739" spans="1:2" x14ac:dyDescent="0.25">
      <c r="A22739" s="107"/>
      <c r="B22739" s="108"/>
    </row>
    <row r="22740" spans="1:2" x14ac:dyDescent="0.25">
      <c r="A22740" s="107"/>
      <c r="B22740" s="108"/>
    </row>
    <row r="22741" spans="1:2" x14ac:dyDescent="0.25">
      <c r="A22741" s="107"/>
      <c r="B22741" s="108"/>
    </row>
    <row r="22742" spans="1:2" x14ac:dyDescent="0.25">
      <c r="A22742" s="107"/>
      <c r="B22742" s="108"/>
    </row>
    <row r="22743" spans="1:2" x14ac:dyDescent="0.25">
      <c r="A22743" s="107"/>
      <c r="B22743" s="108"/>
    </row>
    <row r="22744" spans="1:2" x14ac:dyDescent="0.25">
      <c r="A22744" s="107"/>
      <c r="B22744" s="108"/>
    </row>
    <row r="22745" spans="1:2" x14ac:dyDescent="0.25">
      <c r="A22745" s="107"/>
      <c r="B22745" s="108"/>
    </row>
    <row r="22746" spans="1:2" x14ac:dyDescent="0.25">
      <c r="A22746" s="107"/>
      <c r="B22746" s="108"/>
    </row>
    <row r="22747" spans="1:2" x14ac:dyDescent="0.25">
      <c r="A22747" s="107"/>
      <c r="B22747" s="108"/>
    </row>
    <row r="22748" spans="1:2" x14ac:dyDescent="0.25">
      <c r="A22748" s="107"/>
      <c r="B22748" s="108"/>
    </row>
    <row r="22749" spans="1:2" x14ac:dyDescent="0.25">
      <c r="A22749" s="107"/>
      <c r="B22749" s="108"/>
    </row>
    <row r="22750" spans="1:2" x14ac:dyDescent="0.25">
      <c r="A22750" s="107"/>
      <c r="B22750" s="108"/>
    </row>
    <row r="22751" spans="1:2" x14ac:dyDescent="0.25">
      <c r="A22751" s="107"/>
      <c r="B22751" s="108"/>
    </row>
    <row r="22752" spans="1:2" x14ac:dyDescent="0.25">
      <c r="A22752" s="107"/>
      <c r="B22752" s="108"/>
    </row>
    <row r="22753" spans="1:2" x14ac:dyDescent="0.25">
      <c r="A22753" s="107"/>
      <c r="B22753" s="108"/>
    </row>
    <row r="22754" spans="1:2" x14ac:dyDescent="0.25">
      <c r="A22754" s="107"/>
      <c r="B22754" s="108"/>
    </row>
    <row r="22755" spans="1:2" x14ac:dyDescent="0.25">
      <c r="A22755" s="107"/>
      <c r="B22755" s="108"/>
    </row>
    <row r="22756" spans="1:2" x14ac:dyDescent="0.25">
      <c r="A22756" s="107"/>
      <c r="B22756" s="108"/>
    </row>
    <row r="22757" spans="1:2" x14ac:dyDescent="0.25">
      <c r="A22757" s="107"/>
      <c r="B22757" s="108"/>
    </row>
    <row r="22758" spans="1:2" x14ac:dyDescent="0.25">
      <c r="A22758" s="107"/>
      <c r="B22758" s="108"/>
    </row>
    <row r="22759" spans="1:2" x14ac:dyDescent="0.25">
      <c r="A22759" s="107"/>
      <c r="B22759" s="108"/>
    </row>
    <row r="22760" spans="1:2" x14ac:dyDescent="0.25">
      <c r="A22760" s="107"/>
      <c r="B22760" s="108"/>
    </row>
    <row r="22761" spans="1:2" x14ac:dyDescent="0.25">
      <c r="A22761" s="107"/>
      <c r="B22761" s="108"/>
    </row>
    <row r="22762" spans="1:2" x14ac:dyDescent="0.25">
      <c r="A22762" s="107"/>
      <c r="B22762" s="108"/>
    </row>
    <row r="22763" spans="1:2" x14ac:dyDescent="0.25">
      <c r="A22763" s="107"/>
      <c r="B22763" s="108"/>
    </row>
    <row r="22764" spans="1:2" x14ac:dyDescent="0.25">
      <c r="A22764" s="107"/>
      <c r="B22764" s="108"/>
    </row>
    <row r="22765" spans="1:2" x14ac:dyDescent="0.25">
      <c r="A22765" s="107"/>
      <c r="B22765" s="108"/>
    </row>
    <row r="22766" spans="1:2" x14ac:dyDescent="0.25">
      <c r="A22766" s="107"/>
      <c r="B22766" s="108"/>
    </row>
    <row r="22767" spans="1:2" x14ac:dyDescent="0.25">
      <c r="A22767" s="107"/>
      <c r="B22767" s="108"/>
    </row>
    <row r="22768" spans="1:2" x14ac:dyDescent="0.25">
      <c r="A22768" s="107"/>
      <c r="B22768" s="108"/>
    </row>
    <row r="22769" spans="1:2" x14ac:dyDescent="0.25">
      <c r="A22769" s="107"/>
      <c r="B22769" s="108"/>
    </row>
    <row r="22770" spans="1:2" x14ac:dyDescent="0.25">
      <c r="A22770" s="107"/>
      <c r="B22770" s="108"/>
    </row>
    <row r="22771" spans="1:2" x14ac:dyDescent="0.25">
      <c r="A22771" s="107"/>
      <c r="B22771" s="108"/>
    </row>
    <row r="22772" spans="1:2" x14ac:dyDescent="0.25">
      <c r="A22772" s="107"/>
      <c r="B22772" s="108"/>
    </row>
    <row r="22773" spans="1:2" x14ac:dyDescent="0.25">
      <c r="A22773" s="107"/>
      <c r="B22773" s="108"/>
    </row>
    <row r="22774" spans="1:2" x14ac:dyDescent="0.25">
      <c r="A22774" s="107"/>
      <c r="B22774" s="108"/>
    </row>
    <row r="22775" spans="1:2" x14ac:dyDescent="0.25">
      <c r="A22775" s="107"/>
      <c r="B22775" s="108"/>
    </row>
    <row r="22776" spans="1:2" x14ac:dyDescent="0.25">
      <c r="A22776" s="107"/>
      <c r="B22776" s="108"/>
    </row>
    <row r="22777" spans="1:2" x14ac:dyDescent="0.25">
      <c r="A22777" s="107"/>
      <c r="B22777" s="108"/>
    </row>
    <row r="22778" spans="1:2" x14ac:dyDescent="0.25">
      <c r="A22778" s="107"/>
      <c r="B22778" s="108"/>
    </row>
    <row r="22779" spans="1:2" x14ac:dyDescent="0.25">
      <c r="A22779" s="107"/>
      <c r="B22779" s="108"/>
    </row>
    <row r="22780" spans="1:2" x14ac:dyDescent="0.25">
      <c r="A22780" s="107"/>
      <c r="B22780" s="108"/>
    </row>
    <row r="22781" spans="1:2" x14ac:dyDescent="0.25">
      <c r="A22781" s="107"/>
      <c r="B22781" s="108"/>
    </row>
    <row r="22782" spans="1:2" x14ac:dyDescent="0.25">
      <c r="A22782" s="107"/>
      <c r="B22782" s="108"/>
    </row>
    <row r="22783" spans="1:2" x14ac:dyDescent="0.25">
      <c r="A22783" s="107"/>
      <c r="B22783" s="108"/>
    </row>
    <row r="22784" spans="1:2" x14ac:dyDescent="0.25">
      <c r="A22784" s="107"/>
      <c r="B22784" s="108"/>
    </row>
    <row r="22785" spans="1:2" x14ac:dyDescent="0.25">
      <c r="A22785" s="107"/>
      <c r="B22785" s="108"/>
    </row>
    <row r="22786" spans="1:2" x14ac:dyDescent="0.25">
      <c r="A22786" s="107"/>
      <c r="B22786" s="108"/>
    </row>
    <row r="22787" spans="1:2" x14ac:dyDescent="0.25">
      <c r="A22787" s="107"/>
      <c r="B22787" s="108"/>
    </row>
    <row r="22788" spans="1:2" x14ac:dyDescent="0.25">
      <c r="A22788" s="107"/>
      <c r="B22788" s="108"/>
    </row>
    <row r="22789" spans="1:2" x14ac:dyDescent="0.25">
      <c r="A22789" s="107"/>
      <c r="B22789" s="108"/>
    </row>
    <row r="22790" spans="1:2" x14ac:dyDescent="0.25">
      <c r="A22790" s="107"/>
      <c r="B22790" s="108"/>
    </row>
    <row r="22791" spans="1:2" x14ac:dyDescent="0.25">
      <c r="A22791" s="107"/>
      <c r="B22791" s="108"/>
    </row>
    <row r="22792" spans="1:2" x14ac:dyDescent="0.25">
      <c r="A22792" s="107"/>
      <c r="B22792" s="108"/>
    </row>
    <row r="22793" spans="1:2" x14ac:dyDescent="0.25">
      <c r="A22793" s="107"/>
      <c r="B22793" s="108"/>
    </row>
    <row r="22794" spans="1:2" x14ac:dyDescent="0.25">
      <c r="A22794" s="107"/>
      <c r="B22794" s="108"/>
    </row>
    <row r="22795" spans="1:2" x14ac:dyDescent="0.25">
      <c r="A22795" s="107"/>
      <c r="B22795" s="108"/>
    </row>
    <row r="22796" spans="1:2" x14ac:dyDescent="0.25">
      <c r="A22796" s="107"/>
      <c r="B22796" s="108"/>
    </row>
    <row r="22797" spans="1:2" x14ac:dyDescent="0.25">
      <c r="A22797" s="107"/>
      <c r="B22797" s="108"/>
    </row>
    <row r="22798" spans="1:2" x14ac:dyDescent="0.25">
      <c r="A22798" s="107"/>
      <c r="B22798" s="108"/>
    </row>
    <row r="22799" spans="1:2" x14ac:dyDescent="0.25">
      <c r="A22799" s="107"/>
      <c r="B22799" s="108"/>
    </row>
    <row r="22800" spans="1:2" x14ac:dyDescent="0.25">
      <c r="A22800" s="107"/>
      <c r="B22800" s="108"/>
    </row>
    <row r="22801" spans="1:2" x14ac:dyDescent="0.25">
      <c r="A22801" s="107"/>
      <c r="B22801" s="108"/>
    </row>
    <row r="22802" spans="1:2" x14ac:dyDescent="0.25">
      <c r="A22802" s="107"/>
      <c r="B22802" s="108"/>
    </row>
    <row r="22803" spans="1:2" x14ac:dyDescent="0.25">
      <c r="A22803" s="107"/>
      <c r="B22803" s="108"/>
    </row>
    <row r="22804" spans="1:2" x14ac:dyDescent="0.25">
      <c r="A22804" s="107"/>
      <c r="B22804" s="108"/>
    </row>
    <row r="22805" spans="1:2" x14ac:dyDescent="0.25">
      <c r="A22805" s="107"/>
      <c r="B22805" s="108"/>
    </row>
    <row r="22806" spans="1:2" x14ac:dyDescent="0.25">
      <c r="A22806" s="107"/>
      <c r="B22806" s="108"/>
    </row>
    <row r="22807" spans="1:2" x14ac:dyDescent="0.25">
      <c r="A22807" s="107"/>
      <c r="B22807" s="108"/>
    </row>
    <row r="22808" spans="1:2" x14ac:dyDescent="0.25">
      <c r="A22808" s="107"/>
      <c r="B22808" s="108"/>
    </row>
    <row r="22809" spans="1:2" x14ac:dyDescent="0.25">
      <c r="A22809" s="107"/>
      <c r="B22809" s="108"/>
    </row>
    <row r="22810" spans="1:2" x14ac:dyDescent="0.25">
      <c r="A22810" s="107"/>
      <c r="B22810" s="108"/>
    </row>
    <row r="22811" spans="1:2" x14ac:dyDescent="0.25">
      <c r="A22811" s="107"/>
      <c r="B22811" s="108"/>
    </row>
    <row r="22812" spans="1:2" x14ac:dyDescent="0.25">
      <c r="A22812" s="107"/>
      <c r="B22812" s="108"/>
    </row>
    <row r="22813" spans="1:2" x14ac:dyDescent="0.25">
      <c r="A22813" s="107"/>
      <c r="B22813" s="108"/>
    </row>
    <row r="22814" spans="1:2" x14ac:dyDescent="0.25">
      <c r="A22814" s="107"/>
      <c r="B22814" s="108"/>
    </row>
    <row r="22815" spans="1:2" x14ac:dyDescent="0.25">
      <c r="A22815" s="107"/>
      <c r="B22815" s="108"/>
    </row>
    <row r="22816" spans="1:2" x14ac:dyDescent="0.25">
      <c r="A22816" s="107"/>
      <c r="B22816" s="108"/>
    </row>
    <row r="22817" spans="1:2" x14ac:dyDescent="0.25">
      <c r="A22817" s="107"/>
      <c r="B22817" s="108"/>
    </row>
    <row r="22818" spans="1:2" x14ac:dyDescent="0.25">
      <c r="A22818" s="107"/>
      <c r="B22818" s="108"/>
    </row>
    <row r="22819" spans="1:2" x14ac:dyDescent="0.25">
      <c r="A22819" s="107"/>
      <c r="B22819" s="108"/>
    </row>
    <row r="22820" spans="1:2" x14ac:dyDescent="0.25">
      <c r="A22820" s="107"/>
      <c r="B22820" s="108"/>
    </row>
    <row r="22821" spans="1:2" x14ac:dyDescent="0.25">
      <c r="A22821" s="107"/>
      <c r="B22821" s="108"/>
    </row>
    <row r="22822" spans="1:2" x14ac:dyDescent="0.25">
      <c r="A22822" s="107"/>
      <c r="B22822" s="108"/>
    </row>
    <row r="22823" spans="1:2" x14ac:dyDescent="0.25">
      <c r="A22823" s="107"/>
      <c r="B22823" s="108"/>
    </row>
    <row r="22824" spans="1:2" x14ac:dyDescent="0.25">
      <c r="A22824" s="107"/>
      <c r="B22824" s="108"/>
    </row>
    <row r="22825" spans="1:2" x14ac:dyDescent="0.25">
      <c r="A22825" s="107"/>
      <c r="B22825" s="108"/>
    </row>
    <row r="22826" spans="1:2" x14ac:dyDescent="0.25">
      <c r="A22826" s="107"/>
      <c r="B22826" s="108"/>
    </row>
    <row r="22827" spans="1:2" x14ac:dyDescent="0.25">
      <c r="A22827" s="107"/>
      <c r="B22827" s="108"/>
    </row>
    <row r="22828" spans="1:2" x14ac:dyDescent="0.25">
      <c r="A22828" s="107"/>
      <c r="B22828" s="108"/>
    </row>
    <row r="22829" spans="1:2" x14ac:dyDescent="0.25">
      <c r="A22829" s="107"/>
      <c r="B22829" s="108"/>
    </row>
    <row r="22830" spans="1:2" x14ac:dyDescent="0.25">
      <c r="A22830" s="107"/>
      <c r="B22830" s="108"/>
    </row>
    <row r="22831" spans="1:2" x14ac:dyDescent="0.25">
      <c r="A22831" s="107"/>
      <c r="B22831" s="108"/>
    </row>
    <row r="22832" spans="1:2" x14ac:dyDescent="0.25">
      <c r="A22832" s="107"/>
      <c r="B22832" s="108"/>
    </row>
    <row r="22833" spans="1:2" x14ac:dyDescent="0.25">
      <c r="A22833" s="107"/>
      <c r="B22833" s="108"/>
    </row>
    <row r="22834" spans="1:2" x14ac:dyDescent="0.25">
      <c r="A22834" s="107"/>
      <c r="B22834" s="108"/>
    </row>
    <row r="22835" spans="1:2" x14ac:dyDescent="0.25">
      <c r="A22835" s="107"/>
      <c r="B22835" s="108"/>
    </row>
    <row r="22836" spans="1:2" x14ac:dyDescent="0.25">
      <c r="A22836" s="107"/>
      <c r="B22836" s="108"/>
    </row>
    <row r="22837" spans="1:2" x14ac:dyDescent="0.25">
      <c r="A22837" s="107"/>
      <c r="B22837" s="108"/>
    </row>
    <row r="22838" spans="1:2" x14ac:dyDescent="0.25">
      <c r="A22838" s="107"/>
      <c r="B22838" s="108"/>
    </row>
    <row r="22839" spans="1:2" x14ac:dyDescent="0.25">
      <c r="A22839" s="107"/>
      <c r="B22839" s="108"/>
    </row>
    <row r="22840" spans="1:2" x14ac:dyDescent="0.25">
      <c r="A22840" s="107"/>
      <c r="B22840" s="108"/>
    </row>
    <row r="22841" spans="1:2" x14ac:dyDescent="0.25">
      <c r="A22841" s="107"/>
      <c r="B22841" s="108"/>
    </row>
    <row r="22842" spans="1:2" x14ac:dyDescent="0.25">
      <c r="A22842" s="107"/>
      <c r="B22842" s="108"/>
    </row>
    <row r="22843" spans="1:2" x14ac:dyDescent="0.25">
      <c r="A22843" s="107"/>
      <c r="B22843" s="108"/>
    </row>
    <row r="22844" spans="1:2" x14ac:dyDescent="0.25">
      <c r="A22844" s="107"/>
      <c r="B22844" s="108"/>
    </row>
    <row r="22845" spans="1:2" x14ac:dyDescent="0.25">
      <c r="A22845" s="107"/>
      <c r="B22845" s="108"/>
    </row>
    <row r="22846" spans="1:2" x14ac:dyDescent="0.25">
      <c r="A22846" s="107"/>
      <c r="B22846" s="108"/>
    </row>
    <row r="22847" spans="1:2" x14ac:dyDescent="0.25">
      <c r="A22847" s="107"/>
      <c r="B22847" s="108"/>
    </row>
    <row r="22848" spans="1:2" x14ac:dyDescent="0.25">
      <c r="A22848" s="107"/>
      <c r="B22848" s="108"/>
    </row>
    <row r="22849" spans="1:2" x14ac:dyDescent="0.25">
      <c r="A22849" s="107"/>
      <c r="B22849" s="108"/>
    </row>
    <row r="22850" spans="1:2" x14ac:dyDescent="0.25">
      <c r="A22850" s="107"/>
      <c r="B22850" s="108"/>
    </row>
    <row r="22851" spans="1:2" x14ac:dyDescent="0.25">
      <c r="A22851" s="107"/>
      <c r="B22851" s="108"/>
    </row>
    <row r="22852" spans="1:2" x14ac:dyDescent="0.25">
      <c r="A22852" s="107"/>
      <c r="B22852" s="108"/>
    </row>
    <row r="22853" spans="1:2" x14ac:dyDescent="0.25">
      <c r="A22853" s="107"/>
      <c r="B22853" s="108"/>
    </row>
    <row r="22854" spans="1:2" x14ac:dyDescent="0.25">
      <c r="A22854" s="107"/>
      <c r="B22854" s="108"/>
    </row>
    <row r="22855" spans="1:2" x14ac:dyDescent="0.25">
      <c r="A22855" s="107"/>
      <c r="B22855" s="108"/>
    </row>
    <row r="22856" spans="1:2" x14ac:dyDescent="0.25">
      <c r="A22856" s="107"/>
      <c r="B22856" s="108"/>
    </row>
    <row r="22857" spans="1:2" x14ac:dyDescent="0.25">
      <c r="A22857" s="107"/>
      <c r="B22857" s="108"/>
    </row>
    <row r="22858" spans="1:2" x14ac:dyDescent="0.25">
      <c r="A22858" s="107"/>
      <c r="B22858" s="108"/>
    </row>
    <row r="22859" spans="1:2" x14ac:dyDescent="0.25">
      <c r="A22859" s="107"/>
      <c r="B22859" s="108"/>
    </row>
    <row r="22860" spans="1:2" x14ac:dyDescent="0.25">
      <c r="A22860" s="107"/>
      <c r="B22860" s="108"/>
    </row>
    <row r="22861" spans="1:2" x14ac:dyDescent="0.25">
      <c r="A22861" s="107"/>
      <c r="B22861" s="108"/>
    </row>
    <row r="22862" spans="1:2" x14ac:dyDescent="0.25">
      <c r="A22862" s="107"/>
      <c r="B22862" s="108"/>
    </row>
    <row r="22863" spans="1:2" x14ac:dyDescent="0.25">
      <c r="A22863" s="107"/>
      <c r="B22863" s="108"/>
    </row>
    <row r="22864" spans="1:2" x14ac:dyDescent="0.25">
      <c r="A22864" s="107"/>
      <c r="B22864" s="108"/>
    </row>
    <row r="22865" spans="1:2" x14ac:dyDescent="0.25">
      <c r="A22865" s="107"/>
      <c r="B22865" s="108"/>
    </row>
    <row r="22866" spans="1:2" x14ac:dyDescent="0.25">
      <c r="A22866" s="107"/>
      <c r="B22866" s="108"/>
    </row>
    <row r="22867" spans="1:2" x14ac:dyDescent="0.25">
      <c r="A22867" s="107"/>
      <c r="B22867" s="108"/>
    </row>
    <row r="22868" spans="1:2" x14ac:dyDescent="0.25">
      <c r="A22868" s="107"/>
      <c r="B22868" s="108"/>
    </row>
    <row r="22869" spans="1:2" x14ac:dyDescent="0.25">
      <c r="A22869" s="107"/>
      <c r="B22869" s="108"/>
    </row>
    <row r="22870" spans="1:2" x14ac:dyDescent="0.25">
      <c r="A22870" s="107"/>
      <c r="B22870" s="108"/>
    </row>
    <row r="22871" spans="1:2" x14ac:dyDescent="0.25">
      <c r="A22871" s="107"/>
      <c r="B22871" s="108"/>
    </row>
    <row r="22872" spans="1:2" x14ac:dyDescent="0.25">
      <c r="A22872" s="107"/>
      <c r="B22872" s="108"/>
    </row>
    <row r="22873" spans="1:2" x14ac:dyDescent="0.25">
      <c r="A22873" s="107"/>
      <c r="B22873" s="108"/>
    </row>
    <row r="22874" spans="1:2" x14ac:dyDescent="0.25">
      <c r="A22874" s="107"/>
      <c r="B22874" s="108"/>
    </row>
    <row r="22875" spans="1:2" x14ac:dyDescent="0.25">
      <c r="A22875" s="107"/>
      <c r="B22875" s="108"/>
    </row>
    <row r="22876" spans="1:2" x14ac:dyDescent="0.25">
      <c r="A22876" s="107"/>
      <c r="B22876" s="108"/>
    </row>
    <row r="22877" spans="1:2" x14ac:dyDescent="0.25">
      <c r="A22877" s="107"/>
      <c r="B22877" s="108"/>
    </row>
    <row r="22878" spans="1:2" x14ac:dyDescent="0.25">
      <c r="A22878" s="107"/>
      <c r="B22878" s="108"/>
    </row>
    <row r="22879" spans="1:2" x14ac:dyDescent="0.25">
      <c r="A22879" s="107"/>
      <c r="B22879" s="108"/>
    </row>
    <row r="22880" spans="1:2" x14ac:dyDescent="0.25">
      <c r="A22880" s="107"/>
      <c r="B22880" s="108"/>
    </row>
    <row r="22881" spans="1:2" x14ac:dyDescent="0.25">
      <c r="A22881" s="107"/>
      <c r="B22881" s="108"/>
    </row>
    <row r="22882" spans="1:2" x14ac:dyDescent="0.25">
      <c r="A22882" s="107"/>
      <c r="B22882" s="108"/>
    </row>
    <row r="22883" spans="1:2" x14ac:dyDescent="0.25">
      <c r="A22883" s="107"/>
      <c r="B22883" s="108"/>
    </row>
    <row r="22884" spans="1:2" x14ac:dyDescent="0.25">
      <c r="A22884" s="107"/>
      <c r="B22884" s="108"/>
    </row>
    <row r="22885" spans="1:2" x14ac:dyDescent="0.25">
      <c r="A22885" s="107"/>
      <c r="B22885" s="108"/>
    </row>
    <row r="22886" spans="1:2" x14ac:dyDescent="0.25">
      <c r="A22886" s="107"/>
      <c r="B22886" s="108"/>
    </row>
    <row r="22887" spans="1:2" x14ac:dyDescent="0.25">
      <c r="A22887" s="107"/>
      <c r="B22887" s="108"/>
    </row>
    <row r="22888" spans="1:2" x14ac:dyDescent="0.25">
      <c r="A22888" s="107"/>
      <c r="B22888" s="108"/>
    </row>
    <row r="22889" spans="1:2" x14ac:dyDescent="0.25">
      <c r="A22889" s="107"/>
      <c r="B22889" s="108"/>
    </row>
    <row r="22890" spans="1:2" x14ac:dyDescent="0.25">
      <c r="A22890" s="107"/>
      <c r="B22890" s="108"/>
    </row>
    <row r="22891" spans="1:2" x14ac:dyDescent="0.25">
      <c r="A22891" s="107"/>
      <c r="B22891" s="108"/>
    </row>
    <row r="22892" spans="1:2" x14ac:dyDescent="0.25">
      <c r="A22892" s="107"/>
      <c r="B22892" s="108"/>
    </row>
    <row r="22893" spans="1:2" x14ac:dyDescent="0.25">
      <c r="A22893" s="107"/>
      <c r="B22893" s="108"/>
    </row>
    <row r="22894" spans="1:2" x14ac:dyDescent="0.25">
      <c r="A22894" s="107"/>
      <c r="B22894" s="108"/>
    </row>
    <row r="22895" spans="1:2" x14ac:dyDescent="0.25">
      <c r="A22895" s="107"/>
      <c r="B22895" s="108"/>
    </row>
    <row r="22896" spans="1:2" x14ac:dyDescent="0.25">
      <c r="A22896" s="107"/>
      <c r="B22896" s="108"/>
    </row>
    <row r="22897" spans="1:2" x14ac:dyDescent="0.25">
      <c r="A22897" s="107"/>
      <c r="B22897" s="108"/>
    </row>
    <row r="22898" spans="1:2" x14ac:dyDescent="0.25">
      <c r="A22898" s="107"/>
      <c r="B22898" s="108"/>
    </row>
    <row r="22899" spans="1:2" x14ac:dyDescent="0.25">
      <c r="A22899" s="107"/>
      <c r="B22899" s="108"/>
    </row>
    <row r="22900" spans="1:2" x14ac:dyDescent="0.25">
      <c r="A22900" s="107"/>
      <c r="B22900" s="108"/>
    </row>
    <row r="22901" spans="1:2" x14ac:dyDescent="0.25">
      <c r="A22901" s="107"/>
      <c r="B22901" s="108"/>
    </row>
    <row r="22902" spans="1:2" x14ac:dyDescent="0.25">
      <c r="A22902" s="107"/>
      <c r="B22902" s="108"/>
    </row>
    <row r="22903" spans="1:2" x14ac:dyDescent="0.25">
      <c r="A22903" s="107"/>
      <c r="B22903" s="108"/>
    </row>
    <row r="22904" spans="1:2" x14ac:dyDescent="0.25">
      <c r="A22904" s="107"/>
      <c r="B22904" s="108"/>
    </row>
    <row r="22905" spans="1:2" x14ac:dyDescent="0.25">
      <c r="A22905" s="107"/>
      <c r="B22905" s="108"/>
    </row>
    <row r="22906" spans="1:2" x14ac:dyDescent="0.25">
      <c r="A22906" s="107"/>
      <c r="B22906" s="108"/>
    </row>
    <row r="22907" spans="1:2" x14ac:dyDescent="0.25">
      <c r="A22907" s="107"/>
      <c r="B22907" s="108"/>
    </row>
    <row r="22908" spans="1:2" x14ac:dyDescent="0.25">
      <c r="A22908" s="107"/>
      <c r="B22908" s="108"/>
    </row>
    <row r="22909" spans="1:2" x14ac:dyDescent="0.25">
      <c r="A22909" s="107"/>
      <c r="B22909" s="108"/>
    </row>
    <row r="22910" spans="1:2" x14ac:dyDescent="0.25">
      <c r="A22910" s="107"/>
      <c r="B22910" s="108"/>
    </row>
    <row r="22911" spans="1:2" x14ac:dyDescent="0.25">
      <c r="A22911" s="107"/>
      <c r="B22911" s="108"/>
    </row>
    <row r="22912" spans="1:2" x14ac:dyDescent="0.25">
      <c r="A22912" s="107"/>
      <c r="B22912" s="108"/>
    </row>
    <row r="22913" spans="1:2" x14ac:dyDescent="0.25">
      <c r="A22913" s="107"/>
      <c r="B22913" s="108"/>
    </row>
    <row r="22914" spans="1:2" x14ac:dyDescent="0.25">
      <c r="A22914" s="107"/>
      <c r="B22914" s="108"/>
    </row>
    <row r="22915" spans="1:2" x14ac:dyDescent="0.25">
      <c r="A22915" s="107"/>
      <c r="B22915" s="108"/>
    </row>
    <row r="22916" spans="1:2" x14ac:dyDescent="0.25">
      <c r="A22916" s="107"/>
      <c r="B22916" s="108"/>
    </row>
    <row r="22917" spans="1:2" x14ac:dyDescent="0.25">
      <c r="A22917" s="107"/>
      <c r="B22917" s="108"/>
    </row>
    <row r="22918" spans="1:2" x14ac:dyDescent="0.25">
      <c r="A22918" s="107"/>
      <c r="B22918" s="108"/>
    </row>
    <row r="22919" spans="1:2" x14ac:dyDescent="0.25">
      <c r="A22919" s="107"/>
      <c r="B22919" s="108"/>
    </row>
    <row r="22920" spans="1:2" x14ac:dyDescent="0.25">
      <c r="A22920" s="107"/>
      <c r="B22920" s="108"/>
    </row>
    <row r="22921" spans="1:2" x14ac:dyDescent="0.25">
      <c r="A22921" s="107"/>
      <c r="B22921" s="108"/>
    </row>
    <row r="22922" spans="1:2" x14ac:dyDescent="0.25">
      <c r="A22922" s="107"/>
      <c r="B22922" s="108"/>
    </row>
    <row r="22923" spans="1:2" x14ac:dyDescent="0.25">
      <c r="A22923" s="107"/>
      <c r="B22923" s="108"/>
    </row>
    <row r="22924" spans="1:2" x14ac:dyDescent="0.25">
      <c r="A22924" s="107"/>
      <c r="B22924" s="108"/>
    </row>
    <row r="22925" spans="1:2" x14ac:dyDescent="0.25">
      <c r="A22925" s="107"/>
      <c r="B22925" s="108"/>
    </row>
    <row r="22926" spans="1:2" x14ac:dyDescent="0.25">
      <c r="A22926" s="107"/>
      <c r="B22926" s="108"/>
    </row>
    <row r="22927" spans="1:2" x14ac:dyDescent="0.25">
      <c r="A22927" s="107"/>
      <c r="B22927" s="108"/>
    </row>
    <row r="22928" spans="1:2" x14ac:dyDescent="0.25">
      <c r="A22928" s="107"/>
      <c r="B22928" s="108"/>
    </row>
    <row r="22929" spans="1:2" x14ac:dyDescent="0.25">
      <c r="A22929" s="107"/>
      <c r="B22929" s="108"/>
    </row>
    <row r="22930" spans="1:2" x14ac:dyDescent="0.25">
      <c r="A22930" s="107"/>
      <c r="B22930" s="108"/>
    </row>
    <row r="22931" spans="1:2" x14ac:dyDescent="0.25">
      <c r="A22931" s="107"/>
      <c r="B22931" s="108"/>
    </row>
    <row r="22932" spans="1:2" x14ac:dyDescent="0.25">
      <c r="A22932" s="107"/>
      <c r="B22932" s="108"/>
    </row>
    <row r="22933" spans="1:2" x14ac:dyDescent="0.25">
      <c r="A22933" s="107"/>
      <c r="B22933" s="108"/>
    </row>
    <row r="22934" spans="1:2" x14ac:dyDescent="0.25">
      <c r="A22934" s="107"/>
      <c r="B22934" s="108"/>
    </row>
    <row r="22935" spans="1:2" x14ac:dyDescent="0.25">
      <c r="A22935" s="107"/>
      <c r="B22935" s="108"/>
    </row>
    <row r="22936" spans="1:2" x14ac:dyDescent="0.25">
      <c r="A22936" s="107"/>
      <c r="B22936" s="108"/>
    </row>
    <row r="22937" spans="1:2" x14ac:dyDescent="0.25">
      <c r="A22937" s="107"/>
      <c r="B22937" s="108"/>
    </row>
    <row r="22938" spans="1:2" x14ac:dyDescent="0.25">
      <c r="A22938" s="107"/>
      <c r="B22938" s="108"/>
    </row>
    <row r="22939" spans="1:2" x14ac:dyDescent="0.25">
      <c r="A22939" s="107"/>
      <c r="B22939" s="108"/>
    </row>
    <row r="22940" spans="1:2" x14ac:dyDescent="0.25">
      <c r="A22940" s="107"/>
      <c r="B22940" s="108"/>
    </row>
    <row r="22941" spans="1:2" x14ac:dyDescent="0.25">
      <c r="A22941" s="107"/>
      <c r="B22941" s="108"/>
    </row>
    <row r="22942" spans="1:2" x14ac:dyDescent="0.25">
      <c r="A22942" s="107"/>
      <c r="B22942" s="108"/>
    </row>
    <row r="22943" spans="1:2" x14ac:dyDescent="0.25">
      <c r="A22943" s="107"/>
      <c r="B22943" s="108"/>
    </row>
    <row r="22944" spans="1:2" x14ac:dyDescent="0.25">
      <c r="A22944" s="107"/>
      <c r="B22944" s="108"/>
    </row>
    <row r="22945" spans="1:2" x14ac:dyDescent="0.25">
      <c r="A22945" s="107"/>
      <c r="B22945" s="108"/>
    </row>
    <row r="22946" spans="1:2" x14ac:dyDescent="0.25">
      <c r="A22946" s="107"/>
      <c r="B22946" s="108"/>
    </row>
    <row r="22947" spans="1:2" x14ac:dyDescent="0.25">
      <c r="A22947" s="107"/>
      <c r="B22947" s="108"/>
    </row>
    <row r="22948" spans="1:2" x14ac:dyDescent="0.25">
      <c r="A22948" s="107"/>
      <c r="B22948" s="108"/>
    </row>
    <row r="22949" spans="1:2" x14ac:dyDescent="0.25">
      <c r="A22949" s="107"/>
      <c r="B22949" s="108"/>
    </row>
    <row r="22950" spans="1:2" x14ac:dyDescent="0.25">
      <c r="A22950" s="107"/>
      <c r="B22950" s="108"/>
    </row>
    <row r="22951" spans="1:2" x14ac:dyDescent="0.25">
      <c r="A22951" s="107"/>
      <c r="B22951" s="108"/>
    </row>
    <row r="22952" spans="1:2" x14ac:dyDescent="0.25">
      <c r="A22952" s="107"/>
      <c r="B22952" s="108"/>
    </row>
    <row r="22953" spans="1:2" x14ac:dyDescent="0.25">
      <c r="A22953" s="107"/>
      <c r="B22953" s="108"/>
    </row>
    <row r="22954" spans="1:2" x14ac:dyDescent="0.25">
      <c r="A22954" s="107"/>
      <c r="B22954" s="108"/>
    </row>
    <row r="22955" spans="1:2" x14ac:dyDescent="0.25">
      <c r="A22955" s="107"/>
      <c r="B22955" s="108"/>
    </row>
    <row r="22956" spans="1:2" x14ac:dyDescent="0.25">
      <c r="A22956" s="107"/>
      <c r="B22956" s="108"/>
    </row>
    <row r="22957" spans="1:2" x14ac:dyDescent="0.25">
      <c r="A22957" s="107"/>
      <c r="B22957" s="108"/>
    </row>
    <row r="22958" spans="1:2" x14ac:dyDescent="0.25">
      <c r="A22958" s="107"/>
      <c r="B22958" s="108"/>
    </row>
    <row r="22959" spans="1:2" x14ac:dyDescent="0.25">
      <c r="A22959" s="107"/>
      <c r="B22959" s="108"/>
    </row>
    <row r="22960" spans="1:2" x14ac:dyDescent="0.25">
      <c r="A22960" s="107"/>
      <c r="B22960" s="108"/>
    </row>
    <row r="22961" spans="1:2" x14ac:dyDescent="0.25">
      <c r="A22961" s="107"/>
      <c r="B22961" s="108"/>
    </row>
    <row r="22962" spans="1:2" x14ac:dyDescent="0.25">
      <c r="A22962" s="107"/>
      <c r="B22962" s="108"/>
    </row>
    <row r="22963" spans="1:2" x14ac:dyDescent="0.25">
      <c r="A22963" s="107"/>
      <c r="B22963" s="108"/>
    </row>
    <row r="22964" spans="1:2" x14ac:dyDescent="0.25">
      <c r="A22964" s="107"/>
      <c r="B22964" s="108"/>
    </row>
    <row r="22965" spans="1:2" x14ac:dyDescent="0.25">
      <c r="A22965" s="107"/>
      <c r="B22965" s="108"/>
    </row>
    <row r="22966" spans="1:2" x14ac:dyDescent="0.25">
      <c r="A22966" s="107"/>
      <c r="B22966" s="108"/>
    </row>
    <row r="22967" spans="1:2" x14ac:dyDescent="0.25">
      <c r="A22967" s="107"/>
      <c r="B22967" s="108"/>
    </row>
    <row r="22968" spans="1:2" x14ac:dyDescent="0.25">
      <c r="A22968" s="107"/>
      <c r="B22968" s="108"/>
    </row>
    <row r="22969" spans="1:2" x14ac:dyDescent="0.25">
      <c r="A22969" s="107"/>
      <c r="B22969" s="108"/>
    </row>
    <row r="22970" spans="1:2" x14ac:dyDescent="0.25">
      <c r="A22970" s="107"/>
      <c r="B22970" s="108"/>
    </row>
    <row r="22971" spans="1:2" x14ac:dyDescent="0.25">
      <c r="A22971" s="107"/>
      <c r="B22971" s="108"/>
    </row>
    <row r="22972" spans="1:2" x14ac:dyDescent="0.25">
      <c r="A22972" s="107"/>
      <c r="B22972" s="108"/>
    </row>
    <row r="22973" spans="1:2" x14ac:dyDescent="0.25">
      <c r="A22973" s="107"/>
      <c r="B22973" s="108"/>
    </row>
    <row r="22974" spans="1:2" x14ac:dyDescent="0.25">
      <c r="A22974" s="107"/>
      <c r="B22974" s="108"/>
    </row>
    <row r="22975" spans="1:2" x14ac:dyDescent="0.25">
      <c r="A22975" s="107"/>
      <c r="B22975" s="108"/>
    </row>
    <row r="22976" spans="1:2" x14ac:dyDescent="0.25">
      <c r="A22976" s="107"/>
      <c r="B22976" s="108"/>
    </row>
    <row r="22977" spans="1:2" x14ac:dyDescent="0.25">
      <c r="A22977" s="107"/>
      <c r="B22977" s="108"/>
    </row>
    <row r="22978" spans="1:2" x14ac:dyDescent="0.25">
      <c r="A22978" s="107"/>
      <c r="B22978" s="108"/>
    </row>
    <row r="22979" spans="1:2" x14ac:dyDescent="0.25">
      <c r="A22979" s="107"/>
      <c r="B22979" s="108"/>
    </row>
    <row r="22980" spans="1:2" x14ac:dyDescent="0.25">
      <c r="A22980" s="107"/>
      <c r="B22980" s="108"/>
    </row>
    <row r="22981" spans="1:2" x14ac:dyDescent="0.25">
      <c r="A22981" s="107"/>
      <c r="B22981" s="108"/>
    </row>
    <row r="22982" spans="1:2" x14ac:dyDescent="0.25">
      <c r="A22982" s="107"/>
      <c r="B22982" s="108"/>
    </row>
    <row r="22983" spans="1:2" x14ac:dyDescent="0.25">
      <c r="A22983" s="107"/>
      <c r="B22983" s="108"/>
    </row>
    <row r="22984" spans="1:2" x14ac:dyDescent="0.25">
      <c r="A22984" s="107"/>
      <c r="B22984" s="108"/>
    </row>
    <row r="22985" spans="1:2" x14ac:dyDescent="0.25">
      <c r="A22985" s="107"/>
      <c r="B22985" s="108"/>
    </row>
    <row r="22986" spans="1:2" x14ac:dyDescent="0.25">
      <c r="A22986" s="107"/>
      <c r="B22986" s="108"/>
    </row>
    <row r="22987" spans="1:2" x14ac:dyDescent="0.25">
      <c r="A22987" s="107"/>
      <c r="B22987" s="108"/>
    </row>
    <row r="22988" spans="1:2" x14ac:dyDescent="0.25">
      <c r="A22988" s="107"/>
      <c r="B22988" s="108"/>
    </row>
    <row r="22989" spans="1:2" x14ac:dyDescent="0.25">
      <c r="A22989" s="107"/>
      <c r="B22989" s="108"/>
    </row>
    <row r="22990" spans="1:2" x14ac:dyDescent="0.25">
      <c r="A22990" s="107"/>
      <c r="B22990" s="108"/>
    </row>
    <row r="22991" spans="1:2" x14ac:dyDescent="0.25">
      <c r="A22991" s="107"/>
      <c r="B22991" s="108"/>
    </row>
    <row r="22992" spans="1:2" x14ac:dyDescent="0.25">
      <c r="A22992" s="107"/>
      <c r="B22992" s="108"/>
    </row>
    <row r="22993" spans="1:2" x14ac:dyDescent="0.25">
      <c r="A22993" s="107"/>
      <c r="B22993" s="108"/>
    </row>
    <row r="22994" spans="1:2" x14ac:dyDescent="0.25">
      <c r="A22994" s="107"/>
      <c r="B22994" s="108"/>
    </row>
    <row r="22995" spans="1:2" x14ac:dyDescent="0.25">
      <c r="A22995" s="107"/>
      <c r="B22995" s="108"/>
    </row>
    <row r="22996" spans="1:2" x14ac:dyDescent="0.25">
      <c r="A22996" s="107"/>
      <c r="B22996" s="108"/>
    </row>
    <row r="22997" spans="1:2" x14ac:dyDescent="0.25">
      <c r="A22997" s="107"/>
      <c r="B22997" s="108"/>
    </row>
    <row r="22998" spans="1:2" x14ac:dyDescent="0.25">
      <c r="A22998" s="107"/>
      <c r="B22998" s="108"/>
    </row>
    <row r="22999" spans="1:2" x14ac:dyDescent="0.25">
      <c r="A22999" s="107"/>
      <c r="B22999" s="108"/>
    </row>
    <row r="23000" spans="1:2" x14ac:dyDescent="0.25">
      <c r="A23000" s="107"/>
      <c r="B23000" s="108"/>
    </row>
    <row r="23001" spans="1:2" x14ac:dyDescent="0.25">
      <c r="A23001" s="107"/>
      <c r="B23001" s="108"/>
    </row>
    <row r="23002" spans="1:2" x14ac:dyDescent="0.25">
      <c r="A23002" s="107"/>
      <c r="B23002" s="108"/>
    </row>
    <row r="23003" spans="1:2" x14ac:dyDescent="0.25">
      <c r="A23003" s="107"/>
      <c r="B23003" s="108"/>
    </row>
    <row r="23004" spans="1:2" x14ac:dyDescent="0.25">
      <c r="A23004" s="107"/>
      <c r="B23004" s="108"/>
    </row>
    <row r="23005" spans="1:2" x14ac:dyDescent="0.25">
      <c r="A23005" s="107"/>
      <c r="B23005" s="108"/>
    </row>
    <row r="23006" spans="1:2" x14ac:dyDescent="0.25">
      <c r="A23006" s="107"/>
      <c r="B23006" s="108"/>
    </row>
    <row r="23007" spans="1:2" x14ac:dyDescent="0.25">
      <c r="A23007" s="107"/>
      <c r="B23007" s="108"/>
    </row>
    <row r="23008" spans="1:2" x14ac:dyDescent="0.25">
      <c r="A23008" s="107"/>
      <c r="B23008" s="108"/>
    </row>
    <row r="23009" spans="1:2" x14ac:dyDescent="0.25">
      <c r="A23009" s="107"/>
      <c r="B23009" s="108"/>
    </row>
    <row r="23010" spans="1:2" x14ac:dyDescent="0.25">
      <c r="A23010" s="107"/>
      <c r="B23010" s="108"/>
    </row>
    <row r="23011" spans="1:2" x14ac:dyDescent="0.25">
      <c r="A23011" s="107"/>
      <c r="B23011" s="108"/>
    </row>
    <row r="23012" spans="1:2" x14ac:dyDescent="0.25">
      <c r="A23012" s="107"/>
      <c r="B23012" s="108"/>
    </row>
    <row r="23013" spans="1:2" x14ac:dyDescent="0.25">
      <c r="A23013" s="107"/>
      <c r="B23013" s="108"/>
    </row>
    <row r="23014" spans="1:2" x14ac:dyDescent="0.25">
      <c r="A23014" s="107"/>
      <c r="B23014" s="108"/>
    </row>
    <row r="23015" spans="1:2" x14ac:dyDescent="0.25">
      <c r="A23015" s="107"/>
      <c r="B23015" s="108"/>
    </row>
    <row r="23016" spans="1:2" x14ac:dyDescent="0.25">
      <c r="A23016" s="107"/>
      <c r="B23016" s="108"/>
    </row>
    <row r="23017" spans="1:2" x14ac:dyDescent="0.25">
      <c r="A23017" s="107"/>
      <c r="B23017" s="108"/>
    </row>
    <row r="23018" spans="1:2" x14ac:dyDescent="0.25">
      <c r="A23018" s="107"/>
      <c r="B23018" s="108"/>
    </row>
    <row r="23019" spans="1:2" x14ac:dyDescent="0.25">
      <c r="A23019" s="107"/>
      <c r="B23019" s="108"/>
    </row>
    <row r="23020" spans="1:2" x14ac:dyDescent="0.25">
      <c r="A23020" s="107"/>
      <c r="B23020" s="108"/>
    </row>
    <row r="23021" spans="1:2" x14ac:dyDescent="0.25">
      <c r="A23021" s="107"/>
      <c r="B23021" s="108"/>
    </row>
    <row r="23022" spans="1:2" x14ac:dyDescent="0.25">
      <c r="A23022" s="107"/>
      <c r="B23022" s="108"/>
    </row>
    <row r="23023" spans="1:2" x14ac:dyDescent="0.25">
      <c r="A23023" s="107"/>
      <c r="B23023" s="108"/>
    </row>
    <row r="23024" spans="1:2" x14ac:dyDescent="0.25">
      <c r="A23024" s="107"/>
      <c r="B23024" s="108"/>
    </row>
    <row r="23025" spans="1:2" x14ac:dyDescent="0.25">
      <c r="A23025" s="107"/>
      <c r="B23025" s="108"/>
    </row>
    <row r="23026" spans="1:2" x14ac:dyDescent="0.25">
      <c r="A23026" s="107"/>
      <c r="B23026" s="108"/>
    </row>
    <row r="23027" spans="1:2" x14ac:dyDescent="0.25">
      <c r="A23027" s="107"/>
      <c r="B23027" s="108"/>
    </row>
    <row r="23028" spans="1:2" x14ac:dyDescent="0.25">
      <c r="A23028" s="107"/>
      <c r="B23028" s="108"/>
    </row>
    <row r="23029" spans="1:2" x14ac:dyDescent="0.25">
      <c r="A23029" s="107"/>
      <c r="B23029" s="108"/>
    </row>
    <row r="23030" spans="1:2" x14ac:dyDescent="0.25">
      <c r="A23030" s="107"/>
      <c r="B23030" s="108"/>
    </row>
    <row r="23031" spans="1:2" x14ac:dyDescent="0.25">
      <c r="A23031" s="107"/>
      <c r="B23031" s="108"/>
    </row>
    <row r="23032" spans="1:2" x14ac:dyDescent="0.25">
      <c r="A23032" s="107"/>
      <c r="B23032" s="108"/>
    </row>
    <row r="23033" spans="1:2" x14ac:dyDescent="0.25">
      <c r="A23033" s="107"/>
      <c r="B23033" s="108"/>
    </row>
    <row r="23034" spans="1:2" x14ac:dyDescent="0.25">
      <c r="A23034" s="107"/>
      <c r="B23034" s="108"/>
    </row>
    <row r="23035" spans="1:2" x14ac:dyDescent="0.25">
      <c r="A23035" s="107"/>
      <c r="B23035" s="108"/>
    </row>
    <row r="23036" spans="1:2" x14ac:dyDescent="0.25">
      <c r="A23036" s="107"/>
      <c r="B23036" s="108"/>
    </row>
    <row r="23037" spans="1:2" x14ac:dyDescent="0.25">
      <c r="A23037" s="107"/>
      <c r="B23037" s="108"/>
    </row>
    <row r="23038" spans="1:2" x14ac:dyDescent="0.25">
      <c r="A23038" s="107"/>
      <c r="B23038" s="108"/>
    </row>
    <row r="23039" spans="1:2" x14ac:dyDescent="0.25">
      <c r="A23039" s="107"/>
      <c r="B23039" s="108"/>
    </row>
    <row r="23040" spans="1:2" x14ac:dyDescent="0.25">
      <c r="A23040" s="107"/>
      <c r="B23040" s="108"/>
    </row>
    <row r="23041" spans="1:2" x14ac:dyDescent="0.25">
      <c r="A23041" s="107"/>
      <c r="B23041" s="108"/>
    </row>
    <row r="23042" spans="1:2" x14ac:dyDescent="0.25">
      <c r="A23042" s="107"/>
      <c r="B23042" s="108"/>
    </row>
    <row r="23043" spans="1:2" x14ac:dyDescent="0.25">
      <c r="A23043" s="107"/>
      <c r="B23043" s="108"/>
    </row>
    <row r="23044" spans="1:2" x14ac:dyDescent="0.25">
      <c r="A23044" s="107"/>
      <c r="B23044" s="108"/>
    </row>
    <row r="23045" spans="1:2" x14ac:dyDescent="0.25">
      <c r="A23045" s="107"/>
      <c r="B23045" s="108"/>
    </row>
    <row r="23046" spans="1:2" x14ac:dyDescent="0.25">
      <c r="A23046" s="107"/>
      <c r="B23046" s="108"/>
    </row>
    <row r="23047" spans="1:2" x14ac:dyDescent="0.25">
      <c r="A23047" s="107"/>
      <c r="B23047" s="108"/>
    </row>
    <row r="23048" spans="1:2" x14ac:dyDescent="0.25">
      <c r="A23048" s="107"/>
      <c r="B23048" s="108"/>
    </row>
    <row r="23049" spans="1:2" x14ac:dyDescent="0.25">
      <c r="A23049" s="107"/>
      <c r="B23049" s="108"/>
    </row>
    <row r="23050" spans="1:2" x14ac:dyDescent="0.25">
      <c r="A23050" s="107"/>
      <c r="B23050" s="108"/>
    </row>
    <row r="23051" spans="1:2" x14ac:dyDescent="0.25">
      <c r="A23051" s="107"/>
      <c r="B23051" s="108"/>
    </row>
    <row r="23052" spans="1:2" x14ac:dyDescent="0.25">
      <c r="A23052" s="107"/>
      <c r="B23052" s="108"/>
    </row>
    <row r="23053" spans="1:2" x14ac:dyDescent="0.25">
      <c r="A23053" s="107"/>
      <c r="B23053" s="108"/>
    </row>
    <row r="23054" spans="1:2" x14ac:dyDescent="0.25">
      <c r="A23054" s="107"/>
      <c r="B23054" s="108"/>
    </row>
    <row r="23055" spans="1:2" x14ac:dyDescent="0.25">
      <c r="A23055" s="107"/>
      <c r="B23055" s="108"/>
    </row>
    <row r="23056" spans="1:2" x14ac:dyDescent="0.25">
      <c r="A23056" s="107"/>
      <c r="B23056" s="108"/>
    </row>
    <row r="23057" spans="1:2" x14ac:dyDescent="0.25">
      <c r="A23057" s="107"/>
      <c r="B23057" s="108"/>
    </row>
    <row r="23058" spans="1:2" x14ac:dyDescent="0.25">
      <c r="A23058" s="107"/>
      <c r="B23058" s="108"/>
    </row>
    <row r="23059" spans="1:2" x14ac:dyDescent="0.25">
      <c r="A23059" s="107"/>
      <c r="B23059" s="108"/>
    </row>
    <row r="23060" spans="1:2" x14ac:dyDescent="0.25">
      <c r="A23060" s="107"/>
      <c r="B23060" s="108"/>
    </row>
    <row r="23061" spans="1:2" x14ac:dyDescent="0.25">
      <c r="A23061" s="107"/>
      <c r="B23061" s="108"/>
    </row>
    <row r="23062" spans="1:2" x14ac:dyDescent="0.25">
      <c r="A23062" s="107"/>
      <c r="B23062" s="108"/>
    </row>
    <row r="23063" spans="1:2" x14ac:dyDescent="0.25">
      <c r="A23063" s="107"/>
      <c r="B23063" s="108"/>
    </row>
    <row r="23064" spans="1:2" x14ac:dyDescent="0.25">
      <c r="A23064" s="107"/>
      <c r="B23064" s="108"/>
    </row>
    <row r="23065" spans="1:2" x14ac:dyDescent="0.25">
      <c r="A23065" s="107"/>
      <c r="B23065" s="108"/>
    </row>
    <row r="23066" spans="1:2" x14ac:dyDescent="0.25">
      <c r="A23066" s="107"/>
      <c r="B23066" s="108"/>
    </row>
    <row r="23067" spans="1:2" x14ac:dyDescent="0.25">
      <c r="A23067" s="107"/>
      <c r="B23067" s="108"/>
    </row>
    <row r="23068" spans="1:2" x14ac:dyDescent="0.25">
      <c r="A23068" s="107"/>
      <c r="B23068" s="108"/>
    </row>
    <row r="23069" spans="1:2" x14ac:dyDescent="0.25">
      <c r="A23069" s="107"/>
      <c r="B23069" s="108"/>
    </row>
    <row r="23070" spans="1:2" x14ac:dyDescent="0.25">
      <c r="A23070" s="107"/>
      <c r="B23070" s="108"/>
    </row>
    <row r="23071" spans="1:2" x14ac:dyDescent="0.25">
      <c r="A23071" s="107"/>
      <c r="B23071" s="108"/>
    </row>
    <row r="23072" spans="1:2" x14ac:dyDescent="0.25">
      <c r="A23072" s="107"/>
      <c r="B23072" s="108"/>
    </row>
    <row r="23073" spans="1:2" x14ac:dyDescent="0.25">
      <c r="A23073" s="107"/>
      <c r="B23073" s="108"/>
    </row>
    <row r="23074" spans="1:2" x14ac:dyDescent="0.25">
      <c r="A23074" s="107"/>
      <c r="B23074" s="108"/>
    </row>
    <row r="23075" spans="1:2" x14ac:dyDescent="0.25">
      <c r="A23075" s="107"/>
      <c r="B23075" s="108"/>
    </row>
    <row r="23076" spans="1:2" x14ac:dyDescent="0.25">
      <c r="A23076" s="107"/>
      <c r="B23076" s="108"/>
    </row>
    <row r="23077" spans="1:2" x14ac:dyDescent="0.25">
      <c r="A23077" s="107"/>
      <c r="B23077" s="108"/>
    </row>
    <row r="23078" spans="1:2" x14ac:dyDescent="0.25">
      <c r="A23078" s="107"/>
      <c r="B23078" s="108"/>
    </row>
    <row r="23079" spans="1:2" x14ac:dyDescent="0.25">
      <c r="A23079" s="107"/>
      <c r="B23079" s="108"/>
    </row>
    <row r="23080" spans="1:2" x14ac:dyDescent="0.25">
      <c r="A23080" s="107"/>
      <c r="B23080" s="108"/>
    </row>
    <row r="23081" spans="1:2" x14ac:dyDescent="0.25">
      <c r="A23081" s="107"/>
      <c r="B23081" s="108"/>
    </row>
    <row r="23082" spans="1:2" x14ac:dyDescent="0.25">
      <c r="A23082" s="107"/>
      <c r="B23082" s="108"/>
    </row>
    <row r="23083" spans="1:2" x14ac:dyDescent="0.25">
      <c r="A23083" s="107"/>
      <c r="B23083" s="108"/>
    </row>
    <row r="23084" spans="1:2" x14ac:dyDescent="0.25">
      <c r="A23084" s="107"/>
      <c r="B23084" s="108"/>
    </row>
    <row r="23085" spans="1:2" x14ac:dyDescent="0.25">
      <c r="A23085" s="107"/>
      <c r="B23085" s="108"/>
    </row>
    <row r="23086" spans="1:2" x14ac:dyDescent="0.25">
      <c r="A23086" s="107"/>
      <c r="B23086" s="108"/>
    </row>
    <row r="23087" spans="1:2" x14ac:dyDescent="0.25">
      <c r="A23087" s="107"/>
      <c r="B23087" s="108"/>
    </row>
    <row r="23088" spans="1:2" x14ac:dyDescent="0.25">
      <c r="A23088" s="107"/>
      <c r="B23088" s="108"/>
    </row>
    <row r="23089" spans="1:2" x14ac:dyDescent="0.25">
      <c r="A23089" s="107"/>
      <c r="B23089" s="108"/>
    </row>
    <row r="23090" spans="1:2" x14ac:dyDescent="0.25">
      <c r="A23090" s="107"/>
      <c r="B23090" s="108"/>
    </row>
    <row r="23091" spans="1:2" x14ac:dyDescent="0.25">
      <c r="A23091" s="107"/>
      <c r="B23091" s="108"/>
    </row>
    <row r="23092" spans="1:2" x14ac:dyDescent="0.25">
      <c r="A23092" s="107"/>
      <c r="B23092" s="108"/>
    </row>
    <row r="23093" spans="1:2" x14ac:dyDescent="0.25">
      <c r="A23093" s="107"/>
      <c r="B23093" s="108"/>
    </row>
    <row r="23094" spans="1:2" x14ac:dyDescent="0.25">
      <c r="A23094" s="107"/>
      <c r="B23094" s="108"/>
    </row>
    <row r="23095" spans="1:2" x14ac:dyDescent="0.25">
      <c r="A23095" s="107"/>
      <c r="B23095" s="108"/>
    </row>
    <row r="23096" spans="1:2" x14ac:dyDescent="0.25">
      <c r="A23096" s="107"/>
      <c r="B23096" s="108"/>
    </row>
    <row r="23097" spans="1:2" x14ac:dyDescent="0.25">
      <c r="A23097" s="107"/>
      <c r="B23097" s="108"/>
    </row>
    <row r="23098" spans="1:2" x14ac:dyDescent="0.25">
      <c r="A23098" s="107"/>
      <c r="B23098" s="108"/>
    </row>
    <row r="23099" spans="1:2" x14ac:dyDescent="0.25">
      <c r="A23099" s="107"/>
      <c r="B23099" s="108"/>
    </row>
    <row r="23100" spans="1:2" x14ac:dyDescent="0.25">
      <c r="A23100" s="107"/>
      <c r="B23100" s="108"/>
    </row>
    <row r="23101" spans="1:2" x14ac:dyDescent="0.25">
      <c r="A23101" s="107"/>
      <c r="B23101" s="108"/>
    </row>
    <row r="23102" spans="1:2" x14ac:dyDescent="0.25">
      <c r="A23102" s="107"/>
      <c r="B23102" s="108"/>
    </row>
    <row r="23103" spans="1:2" x14ac:dyDescent="0.25">
      <c r="A23103" s="107"/>
      <c r="B23103" s="108"/>
    </row>
    <row r="23104" spans="1:2" x14ac:dyDescent="0.25">
      <c r="A23104" s="107"/>
      <c r="B23104" s="108"/>
    </row>
    <row r="23105" spans="1:2" x14ac:dyDescent="0.25">
      <c r="A23105" s="107"/>
      <c r="B23105" s="108"/>
    </row>
    <row r="23106" spans="1:2" x14ac:dyDescent="0.25">
      <c r="A23106" s="107"/>
      <c r="B23106" s="108"/>
    </row>
    <row r="23107" spans="1:2" x14ac:dyDescent="0.25">
      <c r="A23107" s="107"/>
      <c r="B23107" s="108"/>
    </row>
    <row r="23108" spans="1:2" x14ac:dyDescent="0.25">
      <c r="A23108" s="107"/>
      <c r="B23108" s="108"/>
    </row>
    <row r="23109" spans="1:2" x14ac:dyDescent="0.25">
      <c r="A23109" s="107"/>
      <c r="B23109" s="108"/>
    </row>
    <row r="23110" spans="1:2" x14ac:dyDescent="0.25">
      <c r="A23110" s="107"/>
      <c r="B23110" s="108"/>
    </row>
    <row r="23111" spans="1:2" x14ac:dyDescent="0.25">
      <c r="A23111" s="107"/>
      <c r="B23111" s="108"/>
    </row>
    <row r="23112" spans="1:2" x14ac:dyDescent="0.25">
      <c r="A23112" s="107"/>
      <c r="B23112" s="108"/>
    </row>
    <row r="23113" spans="1:2" x14ac:dyDescent="0.25">
      <c r="A23113" s="107"/>
      <c r="B23113" s="108"/>
    </row>
    <row r="23114" spans="1:2" x14ac:dyDescent="0.25">
      <c r="A23114" s="107"/>
      <c r="B23114" s="108"/>
    </row>
    <row r="23115" spans="1:2" x14ac:dyDescent="0.25">
      <c r="A23115" s="107"/>
      <c r="B23115" s="108"/>
    </row>
    <row r="23116" spans="1:2" x14ac:dyDescent="0.25">
      <c r="A23116" s="107"/>
      <c r="B23116" s="108"/>
    </row>
    <row r="23117" spans="1:2" x14ac:dyDescent="0.25">
      <c r="A23117" s="107"/>
      <c r="B23117" s="108"/>
    </row>
    <row r="23118" spans="1:2" x14ac:dyDescent="0.25">
      <c r="A23118" s="107"/>
      <c r="B23118" s="108"/>
    </row>
    <row r="23119" spans="1:2" x14ac:dyDescent="0.25">
      <c r="A23119" s="107"/>
      <c r="B23119" s="108"/>
    </row>
    <row r="23120" spans="1:2" x14ac:dyDescent="0.25">
      <c r="A23120" s="107"/>
      <c r="B23120" s="108"/>
    </row>
    <row r="23121" spans="1:2" x14ac:dyDescent="0.25">
      <c r="A23121" s="107"/>
      <c r="B23121" s="108"/>
    </row>
    <row r="23122" spans="1:2" x14ac:dyDescent="0.25">
      <c r="A23122" s="107"/>
      <c r="B23122" s="108"/>
    </row>
    <row r="23123" spans="1:2" x14ac:dyDescent="0.25">
      <c r="A23123" s="107"/>
      <c r="B23123" s="108"/>
    </row>
    <row r="23124" spans="1:2" x14ac:dyDescent="0.25">
      <c r="A23124" s="107"/>
      <c r="B23124" s="108"/>
    </row>
    <row r="23125" spans="1:2" x14ac:dyDescent="0.25">
      <c r="A23125" s="107"/>
      <c r="B23125" s="108"/>
    </row>
    <row r="23126" spans="1:2" x14ac:dyDescent="0.25">
      <c r="A23126" s="107"/>
      <c r="B23126" s="108"/>
    </row>
    <row r="23127" spans="1:2" x14ac:dyDescent="0.25">
      <c r="A23127" s="107"/>
      <c r="B23127" s="108"/>
    </row>
    <row r="23128" spans="1:2" x14ac:dyDescent="0.25">
      <c r="A23128" s="107"/>
      <c r="B23128" s="108"/>
    </row>
    <row r="23129" spans="1:2" x14ac:dyDescent="0.25">
      <c r="A23129" s="107"/>
      <c r="B23129" s="108"/>
    </row>
    <row r="23130" spans="1:2" x14ac:dyDescent="0.25">
      <c r="A23130" s="107"/>
      <c r="B23130" s="108"/>
    </row>
    <row r="23131" spans="1:2" x14ac:dyDescent="0.25">
      <c r="A23131" s="107"/>
      <c r="B23131" s="108"/>
    </row>
    <row r="23132" spans="1:2" x14ac:dyDescent="0.25">
      <c r="A23132" s="107"/>
      <c r="B23132" s="108"/>
    </row>
    <row r="23133" spans="1:2" x14ac:dyDescent="0.25">
      <c r="A23133" s="107"/>
      <c r="B23133" s="108"/>
    </row>
    <row r="23134" spans="1:2" x14ac:dyDescent="0.25">
      <c r="A23134" s="107"/>
      <c r="B23134" s="108"/>
    </row>
    <row r="23135" spans="1:2" x14ac:dyDescent="0.25">
      <c r="A23135" s="107"/>
      <c r="B23135" s="108"/>
    </row>
    <row r="23136" spans="1:2" x14ac:dyDescent="0.25">
      <c r="A23136" s="107"/>
      <c r="B23136" s="108"/>
    </row>
    <row r="23137" spans="1:2" x14ac:dyDescent="0.25">
      <c r="A23137" s="107"/>
      <c r="B23137" s="108"/>
    </row>
    <row r="23138" spans="1:2" x14ac:dyDescent="0.25">
      <c r="A23138" s="107"/>
      <c r="B23138" s="108"/>
    </row>
    <row r="23139" spans="1:2" x14ac:dyDescent="0.25">
      <c r="A23139" s="107"/>
      <c r="B23139" s="108"/>
    </row>
    <row r="23140" spans="1:2" x14ac:dyDescent="0.25">
      <c r="A23140" s="107"/>
      <c r="B23140" s="108"/>
    </row>
    <row r="23141" spans="1:2" x14ac:dyDescent="0.25">
      <c r="A23141" s="107"/>
      <c r="B23141" s="108"/>
    </row>
    <row r="23142" spans="1:2" x14ac:dyDescent="0.25">
      <c r="A23142" s="107"/>
      <c r="B23142" s="108"/>
    </row>
    <row r="23143" spans="1:2" x14ac:dyDescent="0.25">
      <c r="A23143" s="107"/>
      <c r="B23143" s="108"/>
    </row>
    <row r="23144" spans="1:2" x14ac:dyDescent="0.25">
      <c r="A23144" s="107"/>
      <c r="B23144" s="108"/>
    </row>
    <row r="23145" spans="1:2" x14ac:dyDescent="0.25">
      <c r="A23145" s="107"/>
      <c r="B23145" s="108"/>
    </row>
    <row r="23146" spans="1:2" x14ac:dyDescent="0.25">
      <c r="A23146" s="107"/>
      <c r="B23146" s="108"/>
    </row>
    <row r="23147" spans="1:2" x14ac:dyDescent="0.25">
      <c r="A23147" s="107"/>
      <c r="B23147" s="108"/>
    </row>
    <row r="23148" spans="1:2" x14ac:dyDescent="0.25">
      <c r="A23148" s="107"/>
      <c r="B23148" s="108"/>
    </row>
    <row r="23149" spans="1:2" x14ac:dyDescent="0.25">
      <c r="A23149" s="107"/>
      <c r="B23149" s="108"/>
    </row>
    <row r="23150" spans="1:2" x14ac:dyDescent="0.25">
      <c r="A23150" s="107"/>
      <c r="B23150" s="108"/>
    </row>
    <row r="23151" spans="1:2" x14ac:dyDescent="0.25">
      <c r="A23151" s="107"/>
      <c r="B23151" s="108"/>
    </row>
    <row r="23152" spans="1:2" x14ac:dyDescent="0.25">
      <c r="A23152" s="107"/>
      <c r="B23152" s="108"/>
    </row>
    <row r="23153" spans="1:2" x14ac:dyDescent="0.25">
      <c r="A23153" s="107"/>
      <c r="B23153" s="108"/>
    </row>
    <row r="23154" spans="1:2" x14ac:dyDescent="0.25">
      <c r="A23154" s="107"/>
      <c r="B23154" s="108"/>
    </row>
    <row r="23155" spans="1:2" x14ac:dyDescent="0.25">
      <c r="A23155" s="107"/>
      <c r="B23155" s="108"/>
    </row>
    <row r="23156" spans="1:2" x14ac:dyDescent="0.25">
      <c r="A23156" s="107"/>
      <c r="B23156" s="108"/>
    </row>
    <row r="23157" spans="1:2" x14ac:dyDescent="0.25">
      <c r="A23157" s="107"/>
      <c r="B23157" s="108"/>
    </row>
    <row r="23158" spans="1:2" x14ac:dyDescent="0.25">
      <c r="A23158" s="107"/>
      <c r="B23158" s="108"/>
    </row>
    <row r="23159" spans="1:2" x14ac:dyDescent="0.25">
      <c r="A23159" s="107"/>
      <c r="B23159" s="108"/>
    </row>
    <row r="23160" spans="1:2" x14ac:dyDescent="0.25">
      <c r="A23160" s="107"/>
      <c r="B23160" s="108"/>
    </row>
    <row r="23161" spans="1:2" x14ac:dyDescent="0.25">
      <c r="A23161" s="107"/>
      <c r="B23161" s="108"/>
    </row>
    <row r="23162" spans="1:2" x14ac:dyDescent="0.25">
      <c r="A23162" s="107"/>
      <c r="B23162" s="108"/>
    </row>
    <row r="23163" spans="1:2" x14ac:dyDescent="0.25">
      <c r="A23163" s="107"/>
      <c r="B23163" s="108"/>
    </row>
    <row r="23164" spans="1:2" x14ac:dyDescent="0.25">
      <c r="A23164" s="107"/>
      <c r="B23164" s="108"/>
    </row>
    <row r="23165" spans="1:2" x14ac:dyDescent="0.25">
      <c r="A23165" s="107"/>
      <c r="B23165" s="108"/>
    </row>
    <row r="23166" spans="1:2" x14ac:dyDescent="0.25">
      <c r="A23166" s="107"/>
      <c r="B23166" s="108"/>
    </row>
    <row r="23167" spans="1:2" x14ac:dyDescent="0.25">
      <c r="A23167" s="107"/>
      <c r="B23167" s="108"/>
    </row>
    <row r="23168" spans="1:2" x14ac:dyDescent="0.25">
      <c r="A23168" s="107"/>
      <c r="B23168" s="108"/>
    </row>
    <row r="23169" spans="1:2" x14ac:dyDescent="0.25">
      <c r="A23169" s="107"/>
      <c r="B23169" s="108"/>
    </row>
    <row r="23170" spans="1:2" x14ac:dyDescent="0.25">
      <c r="A23170" s="107"/>
      <c r="B23170" s="108"/>
    </row>
    <row r="23171" spans="1:2" x14ac:dyDescent="0.25">
      <c r="A23171" s="107"/>
      <c r="B23171" s="108"/>
    </row>
    <row r="23172" spans="1:2" x14ac:dyDescent="0.25">
      <c r="A23172" s="107"/>
      <c r="B23172" s="108"/>
    </row>
    <row r="23173" spans="1:2" x14ac:dyDescent="0.25">
      <c r="A23173" s="107"/>
      <c r="B23173" s="108"/>
    </row>
    <row r="23174" spans="1:2" x14ac:dyDescent="0.25">
      <c r="A23174" s="107"/>
      <c r="B23174" s="108"/>
    </row>
    <row r="23175" spans="1:2" x14ac:dyDescent="0.25">
      <c r="A23175" s="107"/>
      <c r="B23175" s="108"/>
    </row>
    <row r="23176" spans="1:2" x14ac:dyDescent="0.25">
      <c r="A23176" s="107"/>
      <c r="B23176" s="108"/>
    </row>
    <row r="23177" spans="1:2" x14ac:dyDescent="0.25">
      <c r="A23177" s="107"/>
      <c r="B23177" s="108"/>
    </row>
    <row r="23178" spans="1:2" x14ac:dyDescent="0.25">
      <c r="A23178" s="107"/>
      <c r="B23178" s="108"/>
    </row>
    <row r="23179" spans="1:2" x14ac:dyDescent="0.25">
      <c r="A23179" s="107"/>
      <c r="B23179" s="108"/>
    </row>
    <row r="23180" spans="1:2" x14ac:dyDescent="0.25">
      <c r="A23180" s="107"/>
      <c r="B23180" s="108"/>
    </row>
    <row r="23181" spans="1:2" x14ac:dyDescent="0.25">
      <c r="A23181" s="107"/>
      <c r="B23181" s="108"/>
    </row>
    <row r="23182" spans="1:2" x14ac:dyDescent="0.25">
      <c r="A23182" s="107"/>
      <c r="B23182" s="108"/>
    </row>
    <row r="23183" spans="1:2" x14ac:dyDescent="0.25">
      <c r="A23183" s="107"/>
      <c r="B23183" s="108"/>
    </row>
    <row r="23184" spans="1:2" x14ac:dyDescent="0.25">
      <c r="A23184" s="107"/>
      <c r="B23184" s="108"/>
    </row>
    <row r="23185" spans="1:2" x14ac:dyDescent="0.25">
      <c r="A23185" s="107"/>
      <c r="B23185" s="108"/>
    </row>
    <row r="23186" spans="1:2" x14ac:dyDescent="0.25">
      <c r="A23186" s="107"/>
      <c r="B23186" s="108"/>
    </row>
    <row r="23187" spans="1:2" x14ac:dyDescent="0.25">
      <c r="A23187" s="107"/>
      <c r="B23187" s="108"/>
    </row>
    <row r="23188" spans="1:2" x14ac:dyDescent="0.25">
      <c r="A23188" s="107"/>
      <c r="B23188" s="108"/>
    </row>
    <row r="23189" spans="1:2" x14ac:dyDescent="0.25">
      <c r="A23189" s="107"/>
      <c r="B23189" s="108"/>
    </row>
    <row r="23190" spans="1:2" x14ac:dyDescent="0.25">
      <c r="A23190" s="107"/>
      <c r="B23190" s="108"/>
    </row>
    <row r="23191" spans="1:2" x14ac:dyDescent="0.25">
      <c r="A23191" s="107"/>
      <c r="B23191" s="108"/>
    </row>
    <row r="23192" spans="1:2" x14ac:dyDescent="0.25">
      <c r="A23192" s="107"/>
      <c r="B23192" s="108"/>
    </row>
    <row r="23193" spans="1:2" x14ac:dyDescent="0.25">
      <c r="A23193" s="107"/>
      <c r="B23193" s="108"/>
    </row>
    <row r="23194" spans="1:2" x14ac:dyDescent="0.25">
      <c r="A23194" s="107"/>
      <c r="B23194" s="108"/>
    </row>
    <row r="23195" spans="1:2" x14ac:dyDescent="0.25">
      <c r="A23195" s="107"/>
      <c r="B23195" s="108"/>
    </row>
    <row r="23196" spans="1:2" x14ac:dyDescent="0.25">
      <c r="A23196" s="107"/>
      <c r="B23196" s="108"/>
    </row>
    <row r="23197" spans="1:2" x14ac:dyDescent="0.25">
      <c r="A23197" s="107"/>
      <c r="B23197" s="108"/>
    </row>
    <row r="23198" spans="1:2" x14ac:dyDescent="0.25">
      <c r="A23198" s="107"/>
      <c r="B23198" s="108"/>
    </row>
    <row r="23199" spans="1:2" x14ac:dyDescent="0.25">
      <c r="A23199" s="107"/>
      <c r="B23199" s="108"/>
    </row>
    <row r="23200" spans="1:2" x14ac:dyDescent="0.25">
      <c r="A23200" s="107"/>
      <c r="B23200" s="108"/>
    </row>
    <row r="23201" spans="1:2" x14ac:dyDescent="0.25">
      <c r="A23201" s="107"/>
      <c r="B23201" s="108"/>
    </row>
    <row r="23202" spans="1:2" x14ac:dyDescent="0.25">
      <c r="A23202" s="107"/>
      <c r="B23202" s="108"/>
    </row>
    <row r="23203" spans="1:2" x14ac:dyDescent="0.25">
      <c r="A23203" s="107"/>
      <c r="B23203" s="108"/>
    </row>
    <row r="23204" spans="1:2" x14ac:dyDescent="0.25">
      <c r="A23204" s="107"/>
      <c r="B23204" s="108"/>
    </row>
    <row r="23205" spans="1:2" x14ac:dyDescent="0.25">
      <c r="A23205" s="107"/>
      <c r="B23205" s="108"/>
    </row>
    <row r="23206" spans="1:2" x14ac:dyDescent="0.25">
      <c r="A23206" s="107"/>
      <c r="B23206" s="108"/>
    </row>
    <row r="23207" spans="1:2" x14ac:dyDescent="0.25">
      <c r="A23207" s="107"/>
      <c r="B23207" s="108"/>
    </row>
    <row r="23208" spans="1:2" x14ac:dyDescent="0.25">
      <c r="A23208" s="107"/>
      <c r="B23208" s="108"/>
    </row>
    <row r="23209" spans="1:2" x14ac:dyDescent="0.25">
      <c r="A23209" s="107"/>
      <c r="B23209" s="108"/>
    </row>
    <row r="23210" spans="1:2" x14ac:dyDescent="0.25">
      <c r="A23210" s="107"/>
      <c r="B23210" s="108"/>
    </row>
    <row r="23211" spans="1:2" x14ac:dyDescent="0.25">
      <c r="A23211" s="107"/>
      <c r="B23211" s="108"/>
    </row>
    <row r="23212" spans="1:2" x14ac:dyDescent="0.25">
      <c r="A23212" s="107"/>
      <c r="B23212" s="108"/>
    </row>
    <row r="23213" spans="1:2" x14ac:dyDescent="0.25">
      <c r="A23213" s="107"/>
      <c r="B23213" s="108"/>
    </row>
    <row r="23214" spans="1:2" x14ac:dyDescent="0.25">
      <c r="A23214" s="107"/>
      <c r="B23214" s="108"/>
    </row>
    <row r="23215" spans="1:2" x14ac:dyDescent="0.25">
      <c r="A23215" s="107"/>
      <c r="B23215" s="108"/>
    </row>
    <row r="23216" spans="1:2" x14ac:dyDescent="0.25">
      <c r="A23216" s="107"/>
      <c r="B23216" s="108"/>
    </row>
    <row r="23217" spans="1:2" x14ac:dyDescent="0.25">
      <c r="A23217" s="107"/>
      <c r="B23217" s="108"/>
    </row>
    <row r="23218" spans="1:2" x14ac:dyDescent="0.25">
      <c r="A23218" s="107"/>
      <c r="B23218" s="108"/>
    </row>
    <row r="23219" spans="1:2" x14ac:dyDescent="0.25">
      <c r="A23219" s="107"/>
      <c r="B23219" s="108"/>
    </row>
    <row r="23220" spans="1:2" x14ac:dyDescent="0.25">
      <c r="A23220" s="107"/>
      <c r="B23220" s="108"/>
    </row>
    <row r="23221" spans="1:2" x14ac:dyDescent="0.25">
      <c r="A23221" s="107"/>
      <c r="B23221" s="108"/>
    </row>
    <row r="23222" spans="1:2" x14ac:dyDescent="0.25">
      <c r="A23222" s="107"/>
      <c r="B23222" s="108"/>
    </row>
    <row r="23223" spans="1:2" x14ac:dyDescent="0.25">
      <c r="A23223" s="107"/>
      <c r="B23223" s="108"/>
    </row>
    <row r="23224" spans="1:2" x14ac:dyDescent="0.25">
      <c r="A23224" s="107"/>
      <c r="B23224" s="108"/>
    </row>
    <row r="23225" spans="1:2" x14ac:dyDescent="0.25">
      <c r="A23225" s="107"/>
      <c r="B23225" s="108"/>
    </row>
    <row r="23226" spans="1:2" x14ac:dyDescent="0.25">
      <c r="A23226" s="107"/>
      <c r="B23226" s="108"/>
    </row>
    <row r="23227" spans="1:2" x14ac:dyDescent="0.25">
      <c r="A23227" s="107"/>
      <c r="B23227" s="108"/>
    </row>
    <row r="23228" spans="1:2" x14ac:dyDescent="0.25">
      <c r="A23228" s="107"/>
      <c r="B23228" s="108"/>
    </row>
    <row r="23229" spans="1:2" x14ac:dyDescent="0.25">
      <c r="A23229" s="107"/>
      <c r="B23229" s="108"/>
    </row>
    <row r="23230" spans="1:2" x14ac:dyDescent="0.25">
      <c r="A23230" s="107"/>
      <c r="B23230" s="108"/>
    </row>
    <row r="23231" spans="1:2" x14ac:dyDescent="0.25">
      <c r="A23231" s="107"/>
      <c r="B23231" s="108"/>
    </row>
    <row r="23232" spans="1:2" x14ac:dyDescent="0.25">
      <c r="A23232" s="107"/>
      <c r="B23232" s="108"/>
    </row>
    <row r="23233" spans="1:2" x14ac:dyDescent="0.25">
      <c r="A23233" s="107"/>
      <c r="B23233" s="108"/>
    </row>
    <row r="23234" spans="1:2" x14ac:dyDescent="0.25">
      <c r="A23234" s="107"/>
      <c r="B23234" s="108"/>
    </row>
    <row r="23235" spans="1:2" x14ac:dyDescent="0.25">
      <c r="A23235" s="107"/>
      <c r="B23235" s="108"/>
    </row>
    <row r="23236" spans="1:2" x14ac:dyDescent="0.25">
      <c r="A23236" s="107"/>
      <c r="B23236" s="108"/>
    </row>
    <row r="23237" spans="1:2" x14ac:dyDescent="0.25">
      <c r="A23237" s="107"/>
      <c r="B23237" s="108"/>
    </row>
    <row r="23238" spans="1:2" x14ac:dyDescent="0.25">
      <c r="A23238" s="107"/>
      <c r="B23238" s="108"/>
    </row>
    <row r="23239" spans="1:2" x14ac:dyDescent="0.25">
      <c r="A23239" s="107"/>
      <c r="B23239" s="108"/>
    </row>
    <row r="23240" spans="1:2" x14ac:dyDescent="0.25">
      <c r="A23240" s="107"/>
      <c r="B23240" s="108"/>
    </row>
    <row r="23241" spans="1:2" x14ac:dyDescent="0.25">
      <c r="A23241" s="107"/>
      <c r="B23241" s="108"/>
    </row>
    <row r="23242" spans="1:2" x14ac:dyDescent="0.25">
      <c r="A23242" s="107"/>
      <c r="B23242" s="108"/>
    </row>
    <row r="23243" spans="1:2" x14ac:dyDescent="0.25">
      <c r="A23243" s="107"/>
      <c r="B23243" s="108"/>
    </row>
    <row r="23244" spans="1:2" x14ac:dyDescent="0.25">
      <c r="A23244" s="107"/>
      <c r="B23244" s="108"/>
    </row>
    <row r="23245" spans="1:2" x14ac:dyDescent="0.25">
      <c r="A23245" s="107"/>
      <c r="B23245" s="108"/>
    </row>
    <row r="23246" spans="1:2" x14ac:dyDescent="0.25">
      <c r="A23246" s="107"/>
      <c r="B23246" s="108"/>
    </row>
    <row r="23247" spans="1:2" x14ac:dyDescent="0.25">
      <c r="A23247" s="107"/>
      <c r="B23247" s="108"/>
    </row>
    <row r="23248" spans="1:2" x14ac:dyDescent="0.25">
      <c r="A23248" s="107"/>
      <c r="B23248" s="108"/>
    </row>
    <row r="23249" spans="1:2" x14ac:dyDescent="0.25">
      <c r="A23249" s="107"/>
      <c r="B23249" s="108"/>
    </row>
    <row r="23250" spans="1:2" x14ac:dyDescent="0.25">
      <c r="A23250" s="107"/>
      <c r="B23250" s="108"/>
    </row>
    <row r="23251" spans="1:2" x14ac:dyDescent="0.25">
      <c r="A23251" s="107"/>
      <c r="B23251" s="108"/>
    </row>
    <row r="23252" spans="1:2" x14ac:dyDescent="0.25">
      <c r="A23252" s="107"/>
      <c r="B23252" s="108"/>
    </row>
    <row r="23253" spans="1:2" x14ac:dyDescent="0.25">
      <c r="A23253" s="107"/>
      <c r="B23253" s="108"/>
    </row>
    <row r="23254" spans="1:2" x14ac:dyDescent="0.25">
      <c r="A23254" s="107"/>
      <c r="B23254" s="108"/>
    </row>
    <row r="23255" spans="1:2" x14ac:dyDescent="0.25">
      <c r="A23255" s="107"/>
      <c r="B23255" s="108"/>
    </row>
    <row r="23256" spans="1:2" x14ac:dyDescent="0.25">
      <c r="A23256" s="107"/>
      <c r="B23256" s="108"/>
    </row>
    <row r="23257" spans="1:2" x14ac:dyDescent="0.25">
      <c r="A23257" s="107"/>
      <c r="B23257" s="108"/>
    </row>
    <row r="23258" spans="1:2" x14ac:dyDescent="0.25">
      <c r="A23258" s="107"/>
      <c r="B23258" s="108"/>
    </row>
    <row r="23259" spans="1:2" x14ac:dyDescent="0.25">
      <c r="A23259" s="107"/>
      <c r="B23259" s="108"/>
    </row>
    <row r="23260" spans="1:2" x14ac:dyDescent="0.25">
      <c r="A23260" s="107"/>
      <c r="B23260" s="108"/>
    </row>
    <row r="23261" spans="1:2" x14ac:dyDescent="0.25">
      <c r="A23261" s="107"/>
      <c r="B23261" s="108"/>
    </row>
    <row r="23262" spans="1:2" x14ac:dyDescent="0.25">
      <c r="A23262" s="107"/>
      <c r="B23262" s="108"/>
    </row>
    <row r="23263" spans="1:2" x14ac:dyDescent="0.25">
      <c r="A23263" s="107"/>
      <c r="B23263" s="108"/>
    </row>
    <row r="23264" spans="1:2" x14ac:dyDescent="0.25">
      <c r="A23264" s="107"/>
      <c r="B23264" s="108"/>
    </row>
    <row r="23265" spans="1:2" x14ac:dyDescent="0.25">
      <c r="A23265" s="107"/>
      <c r="B23265" s="108"/>
    </row>
    <row r="23266" spans="1:2" x14ac:dyDescent="0.25">
      <c r="A23266" s="107"/>
      <c r="B23266" s="108"/>
    </row>
    <row r="23267" spans="1:2" x14ac:dyDescent="0.25">
      <c r="A23267" s="107"/>
      <c r="B23267" s="108"/>
    </row>
    <row r="23268" spans="1:2" x14ac:dyDescent="0.25">
      <c r="A23268" s="107"/>
      <c r="B23268" s="108"/>
    </row>
    <row r="23269" spans="1:2" x14ac:dyDescent="0.25">
      <c r="A23269" s="107"/>
      <c r="B23269" s="108"/>
    </row>
    <row r="23270" spans="1:2" x14ac:dyDescent="0.25">
      <c r="A23270" s="107"/>
      <c r="B23270" s="108"/>
    </row>
    <row r="23271" spans="1:2" x14ac:dyDescent="0.25">
      <c r="A23271" s="107"/>
      <c r="B23271" s="108"/>
    </row>
    <row r="23272" spans="1:2" x14ac:dyDescent="0.25">
      <c r="A23272" s="107"/>
      <c r="B23272" s="108"/>
    </row>
    <row r="23273" spans="1:2" x14ac:dyDescent="0.25">
      <c r="A23273" s="107"/>
      <c r="B23273" s="108"/>
    </row>
    <row r="23274" spans="1:2" x14ac:dyDescent="0.25">
      <c r="A23274" s="107"/>
      <c r="B23274" s="108"/>
    </row>
    <row r="23275" spans="1:2" x14ac:dyDescent="0.25">
      <c r="A23275" s="107"/>
      <c r="B23275" s="108"/>
    </row>
    <row r="23276" spans="1:2" x14ac:dyDescent="0.25">
      <c r="A23276" s="107"/>
      <c r="B23276" s="108"/>
    </row>
    <row r="23277" spans="1:2" x14ac:dyDescent="0.25">
      <c r="A23277" s="107"/>
      <c r="B23277" s="108"/>
    </row>
    <row r="23278" spans="1:2" x14ac:dyDescent="0.25">
      <c r="A23278" s="107"/>
      <c r="B23278" s="108"/>
    </row>
    <row r="23279" spans="1:2" x14ac:dyDescent="0.25">
      <c r="A23279" s="107"/>
      <c r="B23279" s="108"/>
    </row>
    <row r="23280" spans="1:2" x14ac:dyDescent="0.25">
      <c r="A23280" s="107"/>
      <c r="B23280" s="108"/>
    </row>
    <row r="23281" spans="1:2" x14ac:dyDescent="0.25">
      <c r="A23281" s="107"/>
      <c r="B23281" s="108"/>
    </row>
    <row r="23282" spans="1:2" x14ac:dyDescent="0.25">
      <c r="A23282" s="107"/>
      <c r="B23282" s="108"/>
    </row>
    <row r="23283" spans="1:2" x14ac:dyDescent="0.25">
      <c r="A23283" s="107"/>
      <c r="B23283" s="108"/>
    </row>
    <row r="23284" spans="1:2" x14ac:dyDescent="0.25">
      <c r="A23284" s="107"/>
      <c r="B23284" s="108"/>
    </row>
    <row r="23285" spans="1:2" x14ac:dyDescent="0.25">
      <c r="A23285" s="107"/>
      <c r="B23285" s="108"/>
    </row>
    <row r="23286" spans="1:2" x14ac:dyDescent="0.25">
      <c r="A23286" s="107"/>
      <c r="B23286" s="108"/>
    </row>
    <row r="23287" spans="1:2" x14ac:dyDescent="0.25">
      <c r="A23287" s="107"/>
      <c r="B23287" s="108"/>
    </row>
    <row r="23288" spans="1:2" x14ac:dyDescent="0.25">
      <c r="A23288" s="107"/>
      <c r="B23288" s="108"/>
    </row>
    <row r="23289" spans="1:2" x14ac:dyDescent="0.25">
      <c r="A23289" s="107"/>
      <c r="B23289" s="108"/>
    </row>
    <row r="23290" spans="1:2" x14ac:dyDescent="0.25">
      <c r="A23290" s="107"/>
      <c r="B23290" s="108"/>
    </row>
    <row r="23291" spans="1:2" x14ac:dyDescent="0.25">
      <c r="A23291" s="107"/>
      <c r="B23291" s="108"/>
    </row>
    <row r="23292" spans="1:2" x14ac:dyDescent="0.25">
      <c r="A23292" s="107"/>
      <c r="B23292" s="108"/>
    </row>
    <row r="23293" spans="1:2" x14ac:dyDescent="0.25">
      <c r="A23293" s="107"/>
      <c r="B23293" s="108"/>
    </row>
    <row r="23294" spans="1:2" x14ac:dyDescent="0.25">
      <c r="A23294" s="107"/>
      <c r="B23294" s="108"/>
    </row>
    <row r="23295" spans="1:2" x14ac:dyDescent="0.25">
      <c r="A23295" s="107"/>
      <c r="B23295" s="108"/>
    </row>
    <row r="23296" spans="1:2" x14ac:dyDescent="0.25">
      <c r="A23296" s="107"/>
      <c r="B23296" s="108"/>
    </row>
    <row r="23297" spans="1:2" x14ac:dyDescent="0.25">
      <c r="A23297" s="107"/>
      <c r="B23297" s="108"/>
    </row>
    <row r="23298" spans="1:2" x14ac:dyDescent="0.25">
      <c r="A23298" s="107"/>
      <c r="B23298" s="108"/>
    </row>
    <row r="23299" spans="1:2" x14ac:dyDescent="0.25">
      <c r="A23299" s="107"/>
      <c r="B23299" s="108"/>
    </row>
    <row r="23300" spans="1:2" x14ac:dyDescent="0.25">
      <c r="A23300" s="107"/>
      <c r="B23300" s="108"/>
    </row>
    <row r="23301" spans="1:2" x14ac:dyDescent="0.25">
      <c r="A23301" s="107"/>
      <c r="B23301" s="108"/>
    </row>
    <row r="23302" spans="1:2" x14ac:dyDescent="0.25">
      <c r="A23302" s="107"/>
      <c r="B23302" s="108"/>
    </row>
    <row r="23303" spans="1:2" x14ac:dyDescent="0.25">
      <c r="A23303" s="107"/>
      <c r="B23303" s="108"/>
    </row>
    <row r="23304" spans="1:2" x14ac:dyDescent="0.25">
      <c r="A23304" s="107"/>
      <c r="B23304" s="108"/>
    </row>
    <row r="23305" spans="1:2" x14ac:dyDescent="0.25">
      <c r="A23305" s="107"/>
      <c r="B23305" s="108"/>
    </row>
    <row r="23306" spans="1:2" x14ac:dyDescent="0.25">
      <c r="A23306" s="107"/>
      <c r="B23306" s="108"/>
    </row>
    <row r="23307" spans="1:2" x14ac:dyDescent="0.25">
      <c r="A23307" s="107"/>
      <c r="B23307" s="108"/>
    </row>
    <row r="23308" spans="1:2" x14ac:dyDescent="0.25">
      <c r="A23308" s="107"/>
      <c r="B23308" s="108"/>
    </row>
    <row r="23309" spans="1:2" x14ac:dyDescent="0.25">
      <c r="A23309" s="107"/>
      <c r="B23309" s="108"/>
    </row>
    <row r="23310" spans="1:2" x14ac:dyDescent="0.25">
      <c r="A23310" s="107"/>
      <c r="B23310" s="108"/>
    </row>
    <row r="23311" spans="1:2" x14ac:dyDescent="0.25">
      <c r="A23311" s="107"/>
      <c r="B23311" s="108"/>
    </row>
    <row r="23312" spans="1:2" x14ac:dyDescent="0.25">
      <c r="A23312" s="107"/>
      <c r="B23312" s="108"/>
    </row>
    <row r="23313" spans="1:2" x14ac:dyDescent="0.25">
      <c r="A23313" s="107"/>
      <c r="B23313" s="108"/>
    </row>
    <row r="23314" spans="1:2" x14ac:dyDescent="0.25">
      <c r="A23314" s="107"/>
      <c r="B23314" s="108"/>
    </row>
    <row r="23315" spans="1:2" x14ac:dyDescent="0.25">
      <c r="A23315" s="107"/>
      <c r="B23315" s="108"/>
    </row>
    <row r="23316" spans="1:2" x14ac:dyDescent="0.25">
      <c r="A23316" s="107"/>
      <c r="B23316" s="108"/>
    </row>
    <row r="23317" spans="1:2" x14ac:dyDescent="0.25">
      <c r="A23317" s="107"/>
      <c r="B23317" s="108"/>
    </row>
    <row r="23318" spans="1:2" x14ac:dyDescent="0.25">
      <c r="A23318" s="107"/>
      <c r="B23318" s="108"/>
    </row>
    <row r="23319" spans="1:2" x14ac:dyDescent="0.25">
      <c r="A23319" s="107"/>
      <c r="B23319" s="108"/>
    </row>
    <row r="23320" spans="1:2" x14ac:dyDescent="0.25">
      <c r="A23320" s="107"/>
      <c r="B23320" s="108"/>
    </row>
    <row r="23321" spans="1:2" x14ac:dyDescent="0.25">
      <c r="A23321" s="107"/>
      <c r="B23321" s="108"/>
    </row>
    <row r="23322" spans="1:2" x14ac:dyDescent="0.25">
      <c r="A23322" s="107"/>
      <c r="B23322" s="108"/>
    </row>
    <row r="23323" spans="1:2" x14ac:dyDescent="0.25">
      <c r="A23323" s="107"/>
      <c r="B23323" s="108"/>
    </row>
    <row r="23324" spans="1:2" x14ac:dyDescent="0.25">
      <c r="A23324" s="107"/>
      <c r="B23324" s="108"/>
    </row>
    <row r="23325" spans="1:2" x14ac:dyDescent="0.25">
      <c r="A23325" s="107"/>
      <c r="B23325" s="108"/>
    </row>
    <row r="23326" spans="1:2" x14ac:dyDescent="0.25">
      <c r="A23326" s="107"/>
      <c r="B23326" s="108"/>
    </row>
    <row r="23327" spans="1:2" x14ac:dyDescent="0.25">
      <c r="A23327" s="107"/>
      <c r="B23327" s="108"/>
    </row>
    <row r="23328" spans="1:2" x14ac:dyDescent="0.25">
      <c r="A23328" s="107"/>
      <c r="B23328" s="108"/>
    </row>
    <row r="23329" spans="1:2" x14ac:dyDescent="0.25">
      <c r="A23329" s="107"/>
      <c r="B23329" s="108"/>
    </row>
    <row r="23330" spans="1:2" x14ac:dyDescent="0.25">
      <c r="A23330" s="107"/>
      <c r="B23330" s="108"/>
    </row>
    <row r="23331" spans="1:2" x14ac:dyDescent="0.25">
      <c r="A23331" s="107"/>
      <c r="B23331" s="108"/>
    </row>
    <row r="23332" spans="1:2" x14ac:dyDescent="0.25">
      <c r="A23332" s="107"/>
      <c r="B23332" s="108"/>
    </row>
    <row r="23333" spans="1:2" x14ac:dyDescent="0.25">
      <c r="A23333" s="107"/>
      <c r="B23333" s="108"/>
    </row>
    <row r="23334" spans="1:2" x14ac:dyDescent="0.25">
      <c r="A23334" s="107"/>
      <c r="B23334" s="108"/>
    </row>
    <row r="23335" spans="1:2" x14ac:dyDescent="0.25">
      <c r="A23335" s="107"/>
      <c r="B23335" s="108"/>
    </row>
    <row r="23336" spans="1:2" x14ac:dyDescent="0.25">
      <c r="A23336" s="107"/>
      <c r="B23336" s="108"/>
    </row>
    <row r="23337" spans="1:2" x14ac:dyDescent="0.25">
      <c r="A23337" s="107"/>
      <c r="B23337" s="108"/>
    </row>
    <row r="23338" spans="1:2" x14ac:dyDescent="0.25">
      <c r="A23338" s="107"/>
      <c r="B23338" s="108"/>
    </row>
    <row r="23339" spans="1:2" x14ac:dyDescent="0.25">
      <c r="A23339" s="107"/>
      <c r="B23339" s="108"/>
    </row>
    <row r="23340" spans="1:2" x14ac:dyDescent="0.25">
      <c r="A23340" s="107"/>
      <c r="B23340" s="108"/>
    </row>
    <row r="23341" spans="1:2" x14ac:dyDescent="0.25">
      <c r="A23341" s="107"/>
      <c r="B23341" s="108"/>
    </row>
    <row r="23342" spans="1:2" x14ac:dyDescent="0.25">
      <c r="A23342" s="107"/>
      <c r="B23342" s="108"/>
    </row>
    <row r="23343" spans="1:2" x14ac:dyDescent="0.25">
      <c r="A23343" s="107"/>
      <c r="B23343" s="108"/>
    </row>
    <row r="23344" spans="1:2" x14ac:dyDescent="0.25">
      <c r="A23344" s="107"/>
      <c r="B23344" s="108"/>
    </row>
    <row r="23345" spans="1:2" x14ac:dyDescent="0.25">
      <c r="A23345" s="107"/>
      <c r="B23345" s="108"/>
    </row>
    <row r="23346" spans="1:2" x14ac:dyDescent="0.25">
      <c r="A23346" s="107"/>
      <c r="B23346" s="108"/>
    </row>
    <row r="23347" spans="1:2" x14ac:dyDescent="0.25">
      <c r="A23347" s="107"/>
      <c r="B23347" s="108"/>
    </row>
    <row r="23348" spans="1:2" x14ac:dyDescent="0.25">
      <c r="A23348" s="107"/>
      <c r="B23348" s="108"/>
    </row>
    <row r="23349" spans="1:2" x14ac:dyDescent="0.25">
      <c r="A23349" s="107"/>
      <c r="B23349" s="108"/>
    </row>
    <row r="23350" spans="1:2" x14ac:dyDescent="0.25">
      <c r="A23350" s="107"/>
      <c r="B23350" s="108"/>
    </row>
    <row r="23351" spans="1:2" x14ac:dyDescent="0.25">
      <c r="A23351" s="107"/>
      <c r="B23351" s="108"/>
    </row>
    <row r="23352" spans="1:2" x14ac:dyDescent="0.25">
      <c r="A23352" s="107"/>
      <c r="B23352" s="108"/>
    </row>
    <row r="23353" spans="1:2" x14ac:dyDescent="0.25">
      <c r="A23353" s="107"/>
      <c r="B23353" s="108"/>
    </row>
    <row r="23354" spans="1:2" x14ac:dyDescent="0.25">
      <c r="A23354" s="107"/>
      <c r="B23354" s="108"/>
    </row>
    <row r="23355" spans="1:2" x14ac:dyDescent="0.25">
      <c r="A23355" s="107"/>
      <c r="B23355" s="108"/>
    </row>
    <row r="23356" spans="1:2" x14ac:dyDescent="0.25">
      <c r="A23356" s="107"/>
      <c r="B23356" s="108"/>
    </row>
    <row r="23357" spans="1:2" x14ac:dyDescent="0.25">
      <c r="A23357" s="107"/>
      <c r="B23357" s="108"/>
    </row>
    <row r="23358" spans="1:2" x14ac:dyDescent="0.25">
      <c r="A23358" s="107"/>
      <c r="B23358" s="108"/>
    </row>
    <row r="23359" spans="1:2" x14ac:dyDescent="0.25">
      <c r="A23359" s="107"/>
      <c r="B23359" s="108"/>
    </row>
    <row r="23360" spans="1:2" x14ac:dyDescent="0.25">
      <c r="A23360" s="107"/>
      <c r="B23360" s="108"/>
    </row>
    <row r="23361" spans="1:2" x14ac:dyDescent="0.25">
      <c r="A23361" s="107"/>
      <c r="B23361" s="108"/>
    </row>
    <row r="23362" spans="1:2" x14ac:dyDescent="0.25">
      <c r="A23362" s="107"/>
      <c r="B23362" s="108"/>
    </row>
    <row r="23363" spans="1:2" x14ac:dyDescent="0.25">
      <c r="A23363" s="107"/>
      <c r="B23363" s="108"/>
    </row>
    <row r="23364" spans="1:2" x14ac:dyDescent="0.25">
      <c r="A23364" s="107"/>
      <c r="B23364" s="108"/>
    </row>
    <row r="23365" spans="1:2" x14ac:dyDescent="0.25">
      <c r="A23365" s="107"/>
      <c r="B23365" s="108"/>
    </row>
    <row r="23366" spans="1:2" x14ac:dyDescent="0.25">
      <c r="A23366" s="107"/>
      <c r="B23366" s="108"/>
    </row>
    <row r="23367" spans="1:2" x14ac:dyDescent="0.25">
      <c r="A23367" s="107"/>
      <c r="B23367" s="108"/>
    </row>
    <row r="23368" spans="1:2" x14ac:dyDescent="0.25">
      <c r="A23368" s="107"/>
      <c r="B23368" s="108"/>
    </row>
    <row r="23369" spans="1:2" x14ac:dyDescent="0.25">
      <c r="A23369" s="107"/>
      <c r="B23369" s="108"/>
    </row>
    <row r="23370" spans="1:2" x14ac:dyDescent="0.25">
      <c r="A23370" s="107"/>
      <c r="B23370" s="108"/>
    </row>
    <row r="23371" spans="1:2" x14ac:dyDescent="0.25">
      <c r="A23371" s="107"/>
      <c r="B23371" s="108"/>
    </row>
    <row r="23372" spans="1:2" x14ac:dyDescent="0.25">
      <c r="A23372" s="107"/>
      <c r="B23372" s="108"/>
    </row>
    <row r="23373" spans="1:2" x14ac:dyDescent="0.25">
      <c r="A23373" s="107"/>
      <c r="B23373" s="108"/>
    </row>
    <row r="23374" spans="1:2" x14ac:dyDescent="0.25">
      <c r="A23374" s="107"/>
      <c r="B23374" s="108"/>
    </row>
    <row r="23375" spans="1:2" x14ac:dyDescent="0.25">
      <c r="A23375" s="107"/>
      <c r="B23375" s="108"/>
    </row>
    <row r="23376" spans="1:2" x14ac:dyDescent="0.25">
      <c r="A23376" s="107"/>
      <c r="B23376" s="108"/>
    </row>
    <row r="23377" spans="1:2" x14ac:dyDescent="0.25">
      <c r="A23377" s="107"/>
      <c r="B23377" s="108"/>
    </row>
    <row r="23378" spans="1:2" x14ac:dyDescent="0.25">
      <c r="A23378" s="107"/>
      <c r="B23378" s="108"/>
    </row>
    <row r="23379" spans="1:2" x14ac:dyDescent="0.25">
      <c r="A23379" s="107"/>
      <c r="B23379" s="108"/>
    </row>
    <row r="23380" spans="1:2" x14ac:dyDescent="0.25">
      <c r="A23380" s="107"/>
      <c r="B23380" s="108"/>
    </row>
    <row r="23381" spans="1:2" x14ac:dyDescent="0.25">
      <c r="A23381" s="107"/>
      <c r="B23381" s="108"/>
    </row>
    <row r="23382" spans="1:2" x14ac:dyDescent="0.25">
      <c r="A23382" s="107"/>
      <c r="B23382" s="108"/>
    </row>
    <row r="23383" spans="1:2" x14ac:dyDescent="0.25">
      <c r="A23383" s="107"/>
      <c r="B23383" s="108"/>
    </row>
    <row r="23384" spans="1:2" x14ac:dyDescent="0.25">
      <c r="A23384" s="107"/>
      <c r="B23384" s="108"/>
    </row>
    <row r="23385" spans="1:2" x14ac:dyDescent="0.25">
      <c r="A23385" s="107"/>
      <c r="B23385" s="108"/>
    </row>
    <row r="23386" spans="1:2" x14ac:dyDescent="0.25">
      <c r="A23386" s="107"/>
      <c r="B23386" s="108"/>
    </row>
    <row r="23387" spans="1:2" x14ac:dyDescent="0.25">
      <c r="A23387" s="107"/>
      <c r="B23387" s="108"/>
    </row>
    <row r="23388" spans="1:2" x14ac:dyDescent="0.25">
      <c r="A23388" s="107"/>
      <c r="B23388" s="108"/>
    </row>
    <row r="23389" spans="1:2" x14ac:dyDescent="0.25">
      <c r="A23389" s="107"/>
      <c r="B23389" s="108"/>
    </row>
    <row r="23390" spans="1:2" x14ac:dyDescent="0.25">
      <c r="A23390" s="107"/>
      <c r="B23390" s="108"/>
    </row>
    <row r="23391" spans="1:2" x14ac:dyDescent="0.25">
      <c r="A23391" s="107"/>
      <c r="B23391" s="108"/>
    </row>
    <row r="23392" spans="1:2" x14ac:dyDescent="0.25">
      <c r="A23392" s="107"/>
      <c r="B23392" s="108"/>
    </row>
    <row r="23393" spans="1:2" x14ac:dyDescent="0.25">
      <c r="A23393" s="107"/>
      <c r="B23393" s="108"/>
    </row>
    <row r="23394" spans="1:2" x14ac:dyDescent="0.25">
      <c r="A23394" s="107"/>
      <c r="B23394" s="108"/>
    </row>
    <row r="23395" spans="1:2" x14ac:dyDescent="0.25">
      <c r="A23395" s="107"/>
      <c r="B23395" s="108"/>
    </row>
    <row r="23396" spans="1:2" x14ac:dyDescent="0.25">
      <c r="A23396" s="107"/>
      <c r="B23396" s="108"/>
    </row>
    <row r="23397" spans="1:2" x14ac:dyDescent="0.25">
      <c r="A23397" s="107"/>
      <c r="B23397" s="108"/>
    </row>
    <row r="23398" spans="1:2" x14ac:dyDescent="0.25">
      <c r="A23398" s="107"/>
      <c r="B23398" s="108"/>
    </row>
    <row r="23399" spans="1:2" x14ac:dyDescent="0.25">
      <c r="A23399" s="107"/>
      <c r="B23399" s="108"/>
    </row>
    <row r="23400" spans="1:2" x14ac:dyDescent="0.25">
      <c r="A23400" s="107"/>
      <c r="B23400" s="108"/>
    </row>
    <row r="23401" spans="1:2" x14ac:dyDescent="0.25">
      <c r="A23401" s="107"/>
      <c r="B23401" s="108"/>
    </row>
    <row r="23402" spans="1:2" x14ac:dyDescent="0.25">
      <c r="A23402" s="107"/>
      <c r="B23402" s="108"/>
    </row>
    <row r="23403" spans="1:2" x14ac:dyDescent="0.25">
      <c r="A23403" s="107"/>
      <c r="B23403" s="108"/>
    </row>
    <row r="23404" spans="1:2" x14ac:dyDescent="0.25">
      <c r="A23404" s="107"/>
      <c r="B23404" s="108"/>
    </row>
    <row r="23405" spans="1:2" x14ac:dyDescent="0.25">
      <c r="A23405" s="107"/>
      <c r="B23405" s="108"/>
    </row>
    <row r="23406" spans="1:2" x14ac:dyDescent="0.25">
      <c r="A23406" s="107"/>
      <c r="B23406" s="108"/>
    </row>
    <row r="23407" spans="1:2" x14ac:dyDescent="0.25">
      <c r="A23407" s="107"/>
      <c r="B23407" s="108"/>
    </row>
    <row r="23408" spans="1:2" x14ac:dyDescent="0.25">
      <c r="A23408" s="107"/>
      <c r="B23408" s="108"/>
    </row>
    <row r="23409" spans="1:2" x14ac:dyDescent="0.25">
      <c r="A23409" s="107"/>
      <c r="B23409" s="108"/>
    </row>
    <row r="23410" spans="1:2" x14ac:dyDescent="0.25">
      <c r="A23410" s="107"/>
      <c r="B23410" s="108"/>
    </row>
    <row r="23411" spans="1:2" x14ac:dyDescent="0.25">
      <c r="A23411" s="107"/>
      <c r="B23411" s="108"/>
    </row>
    <row r="23412" spans="1:2" x14ac:dyDescent="0.25">
      <c r="A23412" s="107"/>
      <c r="B23412" s="108"/>
    </row>
    <row r="23413" spans="1:2" x14ac:dyDescent="0.25">
      <c r="A23413" s="107"/>
      <c r="B23413" s="108"/>
    </row>
    <row r="23414" spans="1:2" x14ac:dyDescent="0.25">
      <c r="A23414" s="107"/>
      <c r="B23414" s="108"/>
    </row>
    <row r="23415" spans="1:2" x14ac:dyDescent="0.25">
      <c r="A23415" s="107"/>
      <c r="B23415" s="108"/>
    </row>
    <row r="23416" spans="1:2" x14ac:dyDescent="0.25">
      <c r="A23416" s="107"/>
      <c r="B23416" s="108"/>
    </row>
    <row r="23417" spans="1:2" x14ac:dyDescent="0.25">
      <c r="A23417" s="107"/>
      <c r="B23417" s="108"/>
    </row>
    <row r="23418" spans="1:2" x14ac:dyDescent="0.25">
      <c r="A23418" s="107"/>
      <c r="B23418" s="108"/>
    </row>
    <row r="23419" spans="1:2" x14ac:dyDescent="0.25">
      <c r="A23419" s="107"/>
      <c r="B23419" s="108"/>
    </row>
    <row r="23420" spans="1:2" x14ac:dyDescent="0.25">
      <c r="A23420" s="107"/>
      <c r="B23420" s="108"/>
    </row>
    <row r="23421" spans="1:2" x14ac:dyDescent="0.25">
      <c r="A23421" s="107"/>
      <c r="B23421" s="108"/>
    </row>
    <row r="23422" spans="1:2" x14ac:dyDescent="0.25">
      <c r="A23422" s="107"/>
      <c r="B23422" s="108"/>
    </row>
    <row r="23423" spans="1:2" x14ac:dyDescent="0.25">
      <c r="A23423" s="107"/>
      <c r="B23423" s="108"/>
    </row>
    <row r="23424" spans="1:2" x14ac:dyDescent="0.25">
      <c r="A23424" s="107"/>
      <c r="B23424" s="108"/>
    </row>
    <row r="23425" spans="1:2" x14ac:dyDescent="0.25">
      <c r="A23425" s="107"/>
      <c r="B23425" s="108"/>
    </row>
    <row r="23426" spans="1:2" x14ac:dyDescent="0.25">
      <c r="A23426" s="107"/>
      <c r="B23426" s="108"/>
    </row>
    <row r="23427" spans="1:2" x14ac:dyDescent="0.25">
      <c r="A23427" s="107"/>
      <c r="B23427" s="108"/>
    </row>
    <row r="23428" spans="1:2" x14ac:dyDescent="0.25">
      <c r="A23428" s="107"/>
      <c r="B23428" s="108"/>
    </row>
    <row r="23429" spans="1:2" x14ac:dyDescent="0.25">
      <c r="A23429" s="107"/>
      <c r="B23429" s="108"/>
    </row>
    <row r="23430" spans="1:2" x14ac:dyDescent="0.25">
      <c r="A23430" s="107"/>
      <c r="B23430" s="108"/>
    </row>
    <row r="23431" spans="1:2" x14ac:dyDescent="0.25">
      <c r="A23431" s="107"/>
      <c r="B23431" s="108"/>
    </row>
    <row r="23432" spans="1:2" x14ac:dyDescent="0.25">
      <c r="A23432" s="107"/>
      <c r="B23432" s="108"/>
    </row>
    <row r="23433" spans="1:2" x14ac:dyDescent="0.25">
      <c r="A23433" s="107"/>
      <c r="B23433" s="108"/>
    </row>
    <row r="23434" spans="1:2" x14ac:dyDescent="0.25">
      <c r="A23434" s="107"/>
      <c r="B23434" s="108"/>
    </row>
    <row r="23435" spans="1:2" x14ac:dyDescent="0.25">
      <c r="A23435" s="107"/>
      <c r="B23435" s="108"/>
    </row>
    <row r="23436" spans="1:2" x14ac:dyDescent="0.25">
      <c r="A23436" s="107"/>
      <c r="B23436" s="108"/>
    </row>
    <row r="23437" spans="1:2" x14ac:dyDescent="0.25">
      <c r="A23437" s="107"/>
      <c r="B23437" s="108"/>
    </row>
    <row r="23438" spans="1:2" x14ac:dyDescent="0.25">
      <c r="A23438" s="107"/>
      <c r="B23438" s="108"/>
    </row>
    <row r="23439" spans="1:2" x14ac:dyDescent="0.25">
      <c r="A23439" s="107"/>
      <c r="B23439" s="108"/>
    </row>
    <row r="23440" spans="1:2" x14ac:dyDescent="0.25">
      <c r="A23440" s="107"/>
      <c r="B23440" s="108"/>
    </row>
    <row r="23441" spans="1:2" x14ac:dyDescent="0.25">
      <c r="A23441" s="107"/>
      <c r="B23441" s="108"/>
    </row>
    <row r="23442" spans="1:2" x14ac:dyDescent="0.25">
      <c r="A23442" s="107"/>
      <c r="B23442" s="108"/>
    </row>
    <row r="23443" spans="1:2" x14ac:dyDescent="0.25">
      <c r="A23443" s="107"/>
      <c r="B23443" s="108"/>
    </row>
    <row r="23444" spans="1:2" x14ac:dyDescent="0.25">
      <c r="A23444" s="107"/>
      <c r="B23444" s="108"/>
    </row>
    <row r="23445" spans="1:2" x14ac:dyDescent="0.25">
      <c r="A23445" s="107"/>
      <c r="B23445" s="108"/>
    </row>
    <row r="23446" spans="1:2" x14ac:dyDescent="0.25">
      <c r="A23446" s="107"/>
      <c r="B23446" s="108"/>
    </row>
    <row r="23447" spans="1:2" x14ac:dyDescent="0.25">
      <c r="A23447" s="107"/>
      <c r="B23447" s="108"/>
    </row>
    <row r="23448" spans="1:2" x14ac:dyDescent="0.25">
      <c r="A23448" s="107"/>
      <c r="B23448" s="108"/>
    </row>
    <row r="23449" spans="1:2" x14ac:dyDescent="0.25">
      <c r="A23449" s="107"/>
      <c r="B23449" s="108"/>
    </row>
    <row r="23450" spans="1:2" x14ac:dyDescent="0.25">
      <c r="A23450" s="107"/>
      <c r="B23450" s="108"/>
    </row>
    <row r="23451" spans="1:2" x14ac:dyDescent="0.25">
      <c r="A23451" s="107"/>
      <c r="B23451" s="108"/>
    </row>
    <row r="23452" spans="1:2" x14ac:dyDescent="0.25">
      <c r="A23452" s="107"/>
      <c r="B23452" s="108"/>
    </row>
    <row r="23453" spans="1:2" x14ac:dyDescent="0.25">
      <c r="A23453" s="107"/>
      <c r="B23453" s="108"/>
    </row>
    <row r="23454" spans="1:2" x14ac:dyDescent="0.25">
      <c r="A23454" s="107"/>
      <c r="B23454" s="108"/>
    </row>
    <row r="23455" spans="1:2" x14ac:dyDescent="0.25">
      <c r="A23455" s="107"/>
      <c r="B23455" s="108"/>
    </row>
    <row r="23456" spans="1:2" x14ac:dyDescent="0.25">
      <c r="A23456" s="107"/>
      <c r="B23456" s="108"/>
    </row>
    <row r="23457" spans="1:2" x14ac:dyDescent="0.25">
      <c r="A23457" s="107"/>
      <c r="B23457" s="108"/>
    </row>
    <row r="23458" spans="1:2" x14ac:dyDescent="0.25">
      <c r="A23458" s="107"/>
      <c r="B23458" s="108"/>
    </row>
    <row r="23459" spans="1:2" x14ac:dyDescent="0.25">
      <c r="A23459" s="107"/>
      <c r="B23459" s="108"/>
    </row>
    <row r="23460" spans="1:2" x14ac:dyDescent="0.25">
      <c r="A23460" s="107"/>
      <c r="B23460" s="108"/>
    </row>
    <row r="23461" spans="1:2" x14ac:dyDescent="0.25">
      <c r="A23461" s="107"/>
      <c r="B23461" s="108"/>
    </row>
    <row r="23462" spans="1:2" x14ac:dyDescent="0.25">
      <c r="A23462" s="107"/>
      <c r="B23462" s="108"/>
    </row>
    <row r="23463" spans="1:2" x14ac:dyDescent="0.25">
      <c r="A23463" s="107"/>
      <c r="B23463" s="108"/>
    </row>
    <row r="23464" spans="1:2" x14ac:dyDescent="0.25">
      <c r="A23464" s="107"/>
      <c r="B23464" s="108"/>
    </row>
    <row r="23465" spans="1:2" x14ac:dyDescent="0.25">
      <c r="A23465" s="107"/>
      <c r="B23465" s="108"/>
    </row>
    <row r="23466" spans="1:2" x14ac:dyDescent="0.25">
      <c r="A23466" s="107"/>
      <c r="B23466" s="108"/>
    </row>
    <row r="23467" spans="1:2" x14ac:dyDescent="0.25">
      <c r="A23467" s="107"/>
      <c r="B23467" s="108"/>
    </row>
    <row r="23468" spans="1:2" x14ac:dyDescent="0.25">
      <c r="A23468" s="107"/>
      <c r="B23468" s="108"/>
    </row>
    <row r="23469" spans="1:2" x14ac:dyDescent="0.25">
      <c r="A23469" s="107"/>
      <c r="B23469" s="108"/>
    </row>
    <row r="23470" spans="1:2" x14ac:dyDescent="0.25">
      <c r="A23470" s="107"/>
      <c r="B23470" s="108"/>
    </row>
    <row r="23471" spans="1:2" x14ac:dyDescent="0.25">
      <c r="A23471" s="107"/>
      <c r="B23471" s="108"/>
    </row>
    <row r="23472" spans="1:2" x14ac:dyDescent="0.25">
      <c r="A23472" s="107"/>
      <c r="B23472" s="108"/>
    </row>
    <row r="23473" spans="1:2" x14ac:dyDescent="0.25">
      <c r="A23473" s="107"/>
      <c r="B23473" s="108"/>
    </row>
    <row r="23474" spans="1:2" x14ac:dyDescent="0.25">
      <c r="A23474" s="107"/>
      <c r="B23474" s="108"/>
    </row>
    <row r="23475" spans="1:2" x14ac:dyDescent="0.25">
      <c r="A23475" s="107"/>
      <c r="B23475" s="108"/>
    </row>
    <row r="23476" spans="1:2" x14ac:dyDescent="0.25">
      <c r="A23476" s="107"/>
      <c r="B23476" s="108"/>
    </row>
    <row r="23477" spans="1:2" x14ac:dyDescent="0.25">
      <c r="A23477" s="107"/>
      <c r="B23477" s="108"/>
    </row>
    <row r="23478" spans="1:2" x14ac:dyDescent="0.25">
      <c r="A23478" s="107"/>
      <c r="B23478" s="108"/>
    </row>
    <row r="23479" spans="1:2" x14ac:dyDescent="0.25">
      <c r="A23479" s="107"/>
      <c r="B23479" s="108"/>
    </row>
    <row r="23480" spans="1:2" x14ac:dyDescent="0.25">
      <c r="A23480" s="107"/>
      <c r="B23480" s="108"/>
    </row>
    <row r="23481" spans="1:2" x14ac:dyDescent="0.25">
      <c r="A23481" s="107"/>
      <c r="B23481" s="108"/>
    </row>
    <row r="23482" spans="1:2" x14ac:dyDescent="0.25">
      <c r="A23482" s="107"/>
      <c r="B23482" s="108"/>
    </row>
    <row r="23483" spans="1:2" x14ac:dyDescent="0.25">
      <c r="A23483" s="107"/>
      <c r="B23483" s="108"/>
    </row>
    <row r="23484" spans="1:2" x14ac:dyDescent="0.25">
      <c r="A23484" s="107"/>
      <c r="B23484" s="108"/>
    </row>
    <row r="23485" spans="1:2" x14ac:dyDescent="0.25">
      <c r="A23485" s="107"/>
      <c r="B23485" s="108"/>
    </row>
    <row r="23486" spans="1:2" x14ac:dyDescent="0.25">
      <c r="A23486" s="107"/>
      <c r="B23486" s="108"/>
    </row>
    <row r="23487" spans="1:2" x14ac:dyDescent="0.25">
      <c r="A23487" s="107"/>
      <c r="B23487" s="108"/>
    </row>
    <row r="23488" spans="1:2" x14ac:dyDescent="0.25">
      <c r="A23488" s="107"/>
      <c r="B23488" s="108"/>
    </row>
    <row r="23489" spans="1:2" x14ac:dyDescent="0.25">
      <c r="A23489" s="107"/>
      <c r="B23489" s="108"/>
    </row>
    <row r="23490" spans="1:2" x14ac:dyDescent="0.25">
      <c r="A23490" s="107"/>
      <c r="B23490" s="108"/>
    </row>
    <row r="23491" spans="1:2" x14ac:dyDescent="0.25">
      <c r="A23491" s="107"/>
      <c r="B23491" s="108"/>
    </row>
    <row r="23492" spans="1:2" x14ac:dyDescent="0.25">
      <c r="A23492" s="107"/>
      <c r="B23492" s="108"/>
    </row>
    <row r="23493" spans="1:2" x14ac:dyDescent="0.25">
      <c r="A23493" s="107"/>
      <c r="B23493" s="108"/>
    </row>
    <row r="23494" spans="1:2" x14ac:dyDescent="0.25">
      <c r="A23494" s="107"/>
      <c r="B23494" s="108"/>
    </row>
    <row r="23495" spans="1:2" x14ac:dyDescent="0.25">
      <c r="A23495" s="107"/>
      <c r="B23495" s="108"/>
    </row>
    <row r="23496" spans="1:2" x14ac:dyDescent="0.25">
      <c r="A23496" s="107"/>
      <c r="B23496" s="108"/>
    </row>
    <row r="23497" spans="1:2" x14ac:dyDescent="0.25">
      <c r="A23497" s="107"/>
      <c r="B23497" s="108"/>
    </row>
    <row r="23498" spans="1:2" x14ac:dyDescent="0.25">
      <c r="A23498" s="107"/>
      <c r="B23498" s="108"/>
    </row>
    <row r="23499" spans="1:2" x14ac:dyDescent="0.25">
      <c r="A23499" s="107"/>
      <c r="B23499" s="108"/>
    </row>
    <row r="23500" spans="1:2" x14ac:dyDescent="0.25">
      <c r="A23500" s="107"/>
      <c r="B23500" s="108"/>
    </row>
    <row r="23501" spans="1:2" x14ac:dyDescent="0.25">
      <c r="A23501" s="107"/>
      <c r="B23501" s="108"/>
    </row>
    <row r="23502" spans="1:2" x14ac:dyDescent="0.25">
      <c r="A23502" s="107"/>
      <c r="B23502" s="108"/>
    </row>
    <row r="23503" spans="1:2" x14ac:dyDescent="0.25">
      <c r="A23503" s="107"/>
      <c r="B23503" s="108"/>
    </row>
    <row r="23504" spans="1:2" x14ac:dyDescent="0.25">
      <c r="A23504" s="107"/>
      <c r="B23504" s="108"/>
    </row>
    <row r="23505" spans="1:2" x14ac:dyDescent="0.25">
      <c r="A23505" s="107"/>
      <c r="B23505" s="108"/>
    </row>
    <row r="23506" spans="1:2" x14ac:dyDescent="0.25">
      <c r="A23506" s="107"/>
      <c r="B23506" s="108"/>
    </row>
    <row r="23507" spans="1:2" x14ac:dyDescent="0.25">
      <c r="A23507" s="107"/>
      <c r="B23507" s="108"/>
    </row>
    <row r="23508" spans="1:2" x14ac:dyDescent="0.25">
      <c r="A23508" s="107"/>
      <c r="B23508" s="108"/>
    </row>
    <row r="23509" spans="1:2" x14ac:dyDescent="0.25">
      <c r="A23509" s="107"/>
      <c r="B23509" s="108"/>
    </row>
    <row r="23510" spans="1:2" x14ac:dyDescent="0.25">
      <c r="A23510" s="107"/>
      <c r="B23510" s="108"/>
    </row>
    <row r="23511" spans="1:2" x14ac:dyDescent="0.25">
      <c r="A23511" s="107"/>
      <c r="B23511" s="108"/>
    </row>
    <row r="23512" spans="1:2" x14ac:dyDescent="0.25">
      <c r="A23512" s="107"/>
      <c r="B23512" s="108"/>
    </row>
    <row r="23513" spans="1:2" x14ac:dyDescent="0.25">
      <c r="A23513" s="107"/>
      <c r="B23513" s="108"/>
    </row>
    <row r="23514" spans="1:2" x14ac:dyDescent="0.25">
      <c r="A23514" s="107"/>
      <c r="B23514" s="108"/>
    </row>
    <row r="23515" spans="1:2" x14ac:dyDescent="0.25">
      <c r="A23515" s="107"/>
      <c r="B23515" s="108"/>
    </row>
    <row r="23516" spans="1:2" x14ac:dyDescent="0.25">
      <c r="A23516" s="107"/>
      <c r="B23516" s="108"/>
    </row>
    <row r="23517" spans="1:2" x14ac:dyDescent="0.25">
      <c r="A23517" s="107"/>
      <c r="B23517" s="108"/>
    </row>
    <row r="23518" spans="1:2" x14ac:dyDescent="0.25">
      <c r="A23518" s="107"/>
      <c r="B23518" s="108"/>
    </row>
    <row r="23519" spans="1:2" x14ac:dyDescent="0.25">
      <c r="A23519" s="107"/>
      <c r="B23519" s="108"/>
    </row>
    <row r="23520" spans="1:2" x14ac:dyDescent="0.25">
      <c r="A23520" s="107"/>
      <c r="B23520" s="108"/>
    </row>
    <row r="23521" spans="1:2" x14ac:dyDescent="0.25">
      <c r="A23521" s="107"/>
      <c r="B23521" s="108"/>
    </row>
    <row r="23522" spans="1:2" x14ac:dyDescent="0.25">
      <c r="A23522" s="107"/>
      <c r="B23522" s="108"/>
    </row>
    <row r="23523" spans="1:2" x14ac:dyDescent="0.25">
      <c r="A23523" s="107"/>
      <c r="B23523" s="108"/>
    </row>
    <row r="23524" spans="1:2" x14ac:dyDescent="0.25">
      <c r="A23524" s="107"/>
      <c r="B23524" s="108"/>
    </row>
    <row r="23525" spans="1:2" x14ac:dyDescent="0.25">
      <c r="A23525" s="107"/>
      <c r="B23525" s="108"/>
    </row>
    <row r="23526" spans="1:2" x14ac:dyDescent="0.25">
      <c r="A23526" s="107"/>
      <c r="B23526" s="108"/>
    </row>
    <row r="23527" spans="1:2" x14ac:dyDescent="0.25">
      <c r="A23527" s="107"/>
      <c r="B23527" s="108"/>
    </row>
    <row r="23528" spans="1:2" x14ac:dyDescent="0.25">
      <c r="A23528" s="107"/>
      <c r="B23528" s="108"/>
    </row>
    <row r="23529" spans="1:2" x14ac:dyDescent="0.25">
      <c r="A23529" s="107"/>
      <c r="B23529" s="108"/>
    </row>
    <row r="23530" spans="1:2" x14ac:dyDescent="0.25">
      <c r="A23530" s="107"/>
      <c r="B23530" s="108"/>
    </row>
    <row r="23531" spans="1:2" x14ac:dyDescent="0.25">
      <c r="A23531" s="107"/>
      <c r="B23531" s="108"/>
    </row>
    <row r="23532" spans="1:2" x14ac:dyDescent="0.25">
      <c r="A23532" s="107"/>
      <c r="B23532" s="108"/>
    </row>
    <row r="23533" spans="1:2" x14ac:dyDescent="0.25">
      <c r="A23533" s="107"/>
      <c r="B23533" s="108"/>
    </row>
    <row r="23534" spans="1:2" x14ac:dyDescent="0.25">
      <c r="A23534" s="107"/>
      <c r="B23534" s="108"/>
    </row>
    <row r="23535" spans="1:2" x14ac:dyDescent="0.25">
      <c r="A23535" s="107"/>
      <c r="B23535" s="108"/>
    </row>
    <row r="23536" spans="1:2" x14ac:dyDescent="0.25">
      <c r="A23536" s="107"/>
      <c r="B23536" s="108"/>
    </row>
    <row r="23537" spans="1:2" x14ac:dyDescent="0.25">
      <c r="A23537" s="107"/>
      <c r="B23537" s="108"/>
    </row>
    <row r="23538" spans="1:2" x14ac:dyDescent="0.25">
      <c r="A23538" s="107"/>
      <c r="B23538" s="108"/>
    </row>
    <row r="23539" spans="1:2" x14ac:dyDescent="0.25">
      <c r="A23539" s="107"/>
      <c r="B23539" s="108"/>
    </row>
    <row r="23540" spans="1:2" x14ac:dyDescent="0.25">
      <c r="A23540" s="107"/>
      <c r="B23540" s="108"/>
    </row>
    <row r="23541" spans="1:2" x14ac:dyDescent="0.25">
      <c r="A23541" s="107"/>
      <c r="B23541" s="108"/>
    </row>
    <row r="23542" spans="1:2" x14ac:dyDescent="0.25">
      <c r="A23542" s="107"/>
      <c r="B23542" s="108"/>
    </row>
    <row r="23543" spans="1:2" x14ac:dyDescent="0.25">
      <c r="A23543" s="107"/>
      <c r="B23543" s="108"/>
    </row>
    <row r="23544" spans="1:2" x14ac:dyDescent="0.25">
      <c r="A23544" s="107"/>
      <c r="B23544" s="108"/>
    </row>
    <row r="23545" spans="1:2" x14ac:dyDescent="0.25">
      <c r="A23545" s="107"/>
      <c r="B23545" s="108"/>
    </row>
    <row r="23546" spans="1:2" x14ac:dyDescent="0.25">
      <c r="A23546" s="107"/>
      <c r="B23546" s="108"/>
    </row>
    <row r="23547" spans="1:2" x14ac:dyDescent="0.25">
      <c r="A23547" s="107"/>
      <c r="B23547" s="108"/>
    </row>
    <row r="23548" spans="1:2" x14ac:dyDescent="0.25">
      <c r="A23548" s="107"/>
      <c r="B23548" s="108"/>
    </row>
    <row r="23549" spans="1:2" x14ac:dyDescent="0.25">
      <c r="A23549" s="107"/>
      <c r="B23549" s="108"/>
    </row>
    <row r="23550" spans="1:2" x14ac:dyDescent="0.25">
      <c r="A23550" s="107"/>
      <c r="B23550" s="108"/>
    </row>
    <row r="23551" spans="1:2" x14ac:dyDescent="0.25">
      <c r="A23551" s="107"/>
      <c r="B23551" s="108"/>
    </row>
    <row r="23552" spans="1:2" x14ac:dyDescent="0.25">
      <c r="A23552" s="107"/>
      <c r="B23552" s="108"/>
    </row>
    <row r="23553" spans="1:2" x14ac:dyDescent="0.25">
      <c r="A23553" s="107"/>
      <c r="B23553" s="108"/>
    </row>
    <row r="23554" spans="1:2" x14ac:dyDescent="0.25">
      <c r="A23554" s="107"/>
      <c r="B23554" s="108"/>
    </row>
    <row r="23555" spans="1:2" x14ac:dyDescent="0.25">
      <c r="A23555" s="107"/>
      <c r="B23555" s="108"/>
    </row>
    <row r="23556" spans="1:2" x14ac:dyDescent="0.25">
      <c r="A23556" s="107"/>
      <c r="B23556" s="108"/>
    </row>
    <row r="23557" spans="1:2" x14ac:dyDescent="0.25">
      <c r="A23557" s="107"/>
      <c r="B23557" s="108"/>
    </row>
    <row r="23558" spans="1:2" x14ac:dyDescent="0.25">
      <c r="A23558" s="107"/>
      <c r="B23558" s="108"/>
    </row>
    <row r="23559" spans="1:2" x14ac:dyDescent="0.25">
      <c r="A23559" s="107"/>
      <c r="B23559" s="108"/>
    </row>
    <row r="23560" spans="1:2" x14ac:dyDescent="0.25">
      <c r="A23560" s="107"/>
      <c r="B23560" s="108"/>
    </row>
    <row r="23561" spans="1:2" x14ac:dyDescent="0.25">
      <c r="A23561" s="107"/>
      <c r="B23561" s="108"/>
    </row>
    <row r="23562" spans="1:2" x14ac:dyDescent="0.25">
      <c r="A23562" s="107"/>
      <c r="B23562" s="108"/>
    </row>
    <row r="23563" spans="1:2" x14ac:dyDescent="0.25">
      <c r="A23563" s="107"/>
      <c r="B23563" s="108"/>
    </row>
    <row r="23564" spans="1:2" x14ac:dyDescent="0.25">
      <c r="A23564" s="107"/>
      <c r="B23564" s="108"/>
    </row>
    <row r="23565" spans="1:2" x14ac:dyDescent="0.25">
      <c r="A23565" s="107"/>
      <c r="B23565" s="108"/>
    </row>
    <row r="23566" spans="1:2" x14ac:dyDescent="0.25">
      <c r="A23566" s="107"/>
      <c r="B23566" s="108"/>
    </row>
    <row r="23567" spans="1:2" x14ac:dyDescent="0.25">
      <c r="A23567" s="107"/>
      <c r="B23567" s="108"/>
    </row>
    <row r="23568" spans="1:2" x14ac:dyDescent="0.25">
      <c r="A23568" s="107"/>
      <c r="B23568" s="108"/>
    </row>
    <row r="23569" spans="1:2" x14ac:dyDescent="0.25">
      <c r="A23569" s="87"/>
      <c r="B23569" s="36"/>
    </row>
    <row r="23570" spans="1:2" x14ac:dyDescent="0.25">
      <c r="A23570" s="87"/>
      <c r="B23570" s="36"/>
    </row>
    <row r="23571" spans="1:2" x14ac:dyDescent="0.25">
      <c r="A23571" s="87"/>
      <c r="B23571" s="36"/>
    </row>
    <row r="23572" spans="1:2" x14ac:dyDescent="0.25">
      <c r="A23572" s="87"/>
      <c r="B23572" s="36"/>
    </row>
    <row r="23573" spans="1:2" x14ac:dyDescent="0.25">
      <c r="A23573" s="87"/>
      <c r="B23573" s="36"/>
    </row>
    <row r="23574" spans="1:2" x14ac:dyDescent="0.25">
      <c r="A23574" s="87"/>
      <c r="B23574" s="36"/>
    </row>
    <row r="23575" spans="1:2" x14ac:dyDescent="0.25">
      <c r="A23575" s="87"/>
    </row>
    <row r="23576" spans="1:2" x14ac:dyDescent="0.25">
      <c r="A23576" s="87"/>
    </row>
    <row r="23577" spans="1:2" x14ac:dyDescent="0.25">
      <c r="A23577" s="87"/>
    </row>
    <row r="23578" spans="1:2" x14ac:dyDescent="0.25">
      <c r="A23578" s="87"/>
    </row>
    <row r="23579" spans="1:2" x14ac:dyDescent="0.25">
      <c r="A23579" s="87"/>
    </row>
    <row r="23580" spans="1:2" x14ac:dyDescent="0.25">
      <c r="A23580" s="87"/>
    </row>
    <row r="23581" spans="1:2" x14ac:dyDescent="0.25">
      <c r="A23581" s="87"/>
    </row>
    <row r="23582" spans="1:2" x14ac:dyDescent="0.25">
      <c r="A23582" s="87"/>
    </row>
    <row r="23583" spans="1:2" x14ac:dyDescent="0.25">
      <c r="A23583" s="87"/>
    </row>
    <row r="23584" spans="1:2" x14ac:dyDescent="0.25">
      <c r="A23584" s="87"/>
    </row>
    <row r="23585" spans="1:1" x14ac:dyDescent="0.25">
      <c r="A23585" s="87"/>
    </row>
    <row r="23586" spans="1:1" x14ac:dyDescent="0.25">
      <c r="A23586" s="87"/>
    </row>
    <row r="23587" spans="1:1" x14ac:dyDescent="0.25">
      <c r="A23587" s="87"/>
    </row>
    <row r="23588" spans="1:1" x14ac:dyDescent="0.25">
      <c r="A23588" s="87"/>
    </row>
    <row r="23589" spans="1:1" x14ac:dyDescent="0.25">
      <c r="A23589" s="87"/>
    </row>
    <row r="23590" spans="1:1" x14ac:dyDescent="0.25">
      <c r="A23590" s="87"/>
    </row>
    <row r="23591" spans="1:1" x14ac:dyDescent="0.25">
      <c r="A23591" s="87"/>
    </row>
    <row r="23592" spans="1:1" x14ac:dyDescent="0.25">
      <c r="A23592" s="87"/>
    </row>
    <row r="23593" spans="1:1" x14ac:dyDescent="0.25">
      <c r="A23593" s="87"/>
    </row>
    <row r="23594" spans="1:1" x14ac:dyDescent="0.25">
      <c r="A23594" s="87"/>
    </row>
    <row r="23595" spans="1:1" x14ac:dyDescent="0.25">
      <c r="A23595" s="87"/>
    </row>
    <row r="23596" spans="1:1" x14ac:dyDescent="0.25">
      <c r="A23596" s="87"/>
    </row>
    <row r="23597" spans="1:1" x14ac:dyDescent="0.25">
      <c r="A23597" s="87"/>
    </row>
    <row r="23598" spans="1:1" x14ac:dyDescent="0.25">
      <c r="A23598" s="87"/>
    </row>
    <row r="23599" spans="1:1" x14ac:dyDescent="0.25">
      <c r="A23599" s="87"/>
    </row>
    <row r="23600" spans="1:1" x14ac:dyDescent="0.25">
      <c r="A23600" s="87"/>
    </row>
    <row r="23601" spans="1:1" x14ac:dyDescent="0.25">
      <c r="A23601" s="87"/>
    </row>
    <row r="23602" spans="1:1" x14ac:dyDescent="0.25">
      <c r="A23602" s="87"/>
    </row>
    <row r="23603" spans="1:1" x14ac:dyDescent="0.25">
      <c r="A23603" s="87"/>
    </row>
    <row r="23604" spans="1:1" x14ac:dyDescent="0.25">
      <c r="A23604" s="87"/>
    </row>
    <row r="23605" spans="1:1" x14ac:dyDescent="0.25">
      <c r="A23605" s="87"/>
    </row>
    <row r="23606" spans="1:1" x14ac:dyDescent="0.25">
      <c r="A23606" s="87"/>
    </row>
    <row r="23607" spans="1:1" x14ac:dyDescent="0.25">
      <c r="A23607" s="87"/>
    </row>
    <row r="23608" spans="1:1" x14ac:dyDescent="0.25">
      <c r="A23608" s="87"/>
    </row>
    <row r="23609" spans="1:1" x14ac:dyDescent="0.25">
      <c r="A23609" s="87"/>
    </row>
    <row r="23610" spans="1:1" x14ac:dyDescent="0.25">
      <c r="A23610" s="87"/>
    </row>
    <row r="23611" spans="1:1" x14ac:dyDescent="0.25">
      <c r="A23611" s="87"/>
    </row>
    <row r="23612" spans="1:1" x14ac:dyDescent="0.25">
      <c r="A23612" s="87"/>
    </row>
    <row r="23613" spans="1:1" x14ac:dyDescent="0.25">
      <c r="A23613" s="87"/>
    </row>
    <row r="23614" spans="1:1" x14ac:dyDescent="0.25">
      <c r="A23614" s="87"/>
    </row>
    <row r="23615" spans="1:1" x14ac:dyDescent="0.25">
      <c r="A23615" s="87"/>
    </row>
    <row r="23616" spans="1:1" x14ac:dyDescent="0.25">
      <c r="A23616" s="87"/>
    </row>
    <row r="23617" spans="1:1" x14ac:dyDescent="0.25">
      <c r="A23617" s="87"/>
    </row>
    <row r="23618" spans="1:1" x14ac:dyDescent="0.25">
      <c r="A23618" s="87"/>
    </row>
    <row r="23619" spans="1:1" x14ac:dyDescent="0.25">
      <c r="A23619" s="87"/>
    </row>
    <row r="23620" spans="1:1" x14ac:dyDescent="0.25">
      <c r="A23620" s="87"/>
    </row>
    <row r="23621" spans="1:1" x14ac:dyDescent="0.25">
      <c r="A23621" s="87"/>
    </row>
    <row r="23622" spans="1:1" x14ac:dyDescent="0.25">
      <c r="A23622" s="87"/>
    </row>
    <row r="23623" spans="1:1" x14ac:dyDescent="0.25">
      <c r="A23623" s="87"/>
    </row>
    <row r="23624" spans="1:1" x14ac:dyDescent="0.25">
      <c r="A23624" s="87"/>
    </row>
    <row r="23625" spans="1:1" x14ac:dyDescent="0.25">
      <c r="A23625" s="87"/>
    </row>
    <row r="23626" spans="1:1" x14ac:dyDescent="0.25">
      <c r="A23626" s="87"/>
    </row>
    <row r="23627" spans="1:1" x14ac:dyDescent="0.25">
      <c r="A23627" s="87"/>
    </row>
    <row r="23628" spans="1:1" x14ac:dyDescent="0.25">
      <c r="A23628" s="87"/>
    </row>
    <row r="23629" spans="1:1" x14ac:dyDescent="0.25">
      <c r="A23629" s="87"/>
    </row>
    <row r="23630" spans="1:1" x14ac:dyDescent="0.25">
      <c r="A23630" s="87"/>
    </row>
    <row r="23631" spans="1:1" x14ac:dyDescent="0.25">
      <c r="A23631" s="87"/>
    </row>
    <row r="23632" spans="1:1" x14ac:dyDescent="0.25">
      <c r="A23632" s="87"/>
    </row>
    <row r="23633" spans="1:1" x14ac:dyDescent="0.25">
      <c r="A23633" s="87"/>
    </row>
    <row r="23634" spans="1:1" x14ac:dyDescent="0.25">
      <c r="A23634" s="87"/>
    </row>
    <row r="23635" spans="1:1" x14ac:dyDescent="0.25">
      <c r="A23635" s="87"/>
    </row>
    <row r="23636" spans="1:1" x14ac:dyDescent="0.25">
      <c r="A23636" s="87"/>
    </row>
    <row r="23637" spans="1:1" x14ac:dyDescent="0.25">
      <c r="A23637" s="87"/>
    </row>
    <row r="23638" spans="1:1" x14ac:dyDescent="0.25">
      <c r="A23638" s="87"/>
    </row>
    <row r="23639" spans="1:1" x14ac:dyDescent="0.25">
      <c r="A23639" s="87"/>
    </row>
    <row r="23640" spans="1:1" x14ac:dyDescent="0.25">
      <c r="A23640" s="87"/>
    </row>
    <row r="23641" spans="1:1" x14ac:dyDescent="0.25">
      <c r="A23641" s="87"/>
    </row>
    <row r="23642" spans="1:1" x14ac:dyDescent="0.25">
      <c r="A23642" s="87"/>
    </row>
    <row r="23643" spans="1:1" x14ac:dyDescent="0.25">
      <c r="A23643" s="87"/>
    </row>
    <row r="23644" spans="1:1" x14ac:dyDescent="0.25">
      <c r="A23644" s="87"/>
    </row>
    <row r="23645" spans="1:1" x14ac:dyDescent="0.25">
      <c r="A23645" s="87"/>
    </row>
    <row r="23646" spans="1:1" x14ac:dyDescent="0.25">
      <c r="A23646" s="87"/>
    </row>
    <row r="23647" spans="1:1" x14ac:dyDescent="0.25">
      <c r="A23647" s="87"/>
    </row>
    <row r="23648" spans="1:1" x14ac:dyDescent="0.25">
      <c r="A23648" s="87"/>
    </row>
    <row r="23649" spans="1:1" x14ac:dyDescent="0.25">
      <c r="A23649" s="87"/>
    </row>
    <row r="23650" spans="1:1" x14ac:dyDescent="0.25">
      <c r="A23650" s="87"/>
    </row>
    <row r="23651" spans="1:1" x14ac:dyDescent="0.25">
      <c r="A23651" s="87"/>
    </row>
    <row r="23652" spans="1:1" x14ac:dyDescent="0.25">
      <c r="A23652" s="87"/>
    </row>
    <row r="23653" spans="1:1" x14ac:dyDescent="0.25">
      <c r="A23653" s="87"/>
    </row>
    <row r="23654" spans="1:1" x14ac:dyDescent="0.25">
      <c r="A23654" s="87"/>
    </row>
    <row r="23655" spans="1:1" x14ac:dyDescent="0.25">
      <c r="A23655" s="87"/>
    </row>
    <row r="23656" spans="1:1" x14ac:dyDescent="0.25">
      <c r="A23656" s="87"/>
    </row>
    <row r="23657" spans="1:1" x14ac:dyDescent="0.25">
      <c r="A23657" s="87"/>
    </row>
    <row r="23658" spans="1:1" x14ac:dyDescent="0.25">
      <c r="A23658" s="87"/>
    </row>
    <row r="23659" spans="1:1" x14ac:dyDescent="0.25">
      <c r="A23659" s="87"/>
    </row>
    <row r="23660" spans="1:1" x14ac:dyDescent="0.25">
      <c r="A23660" s="87"/>
    </row>
    <row r="23661" spans="1:1" x14ac:dyDescent="0.25">
      <c r="A23661" s="87"/>
    </row>
    <row r="23662" spans="1:1" x14ac:dyDescent="0.25">
      <c r="A23662" s="87"/>
    </row>
    <row r="23663" spans="1:1" x14ac:dyDescent="0.25">
      <c r="A23663" s="87"/>
    </row>
    <row r="23664" spans="1:1" x14ac:dyDescent="0.25">
      <c r="A23664" s="87"/>
    </row>
    <row r="23665" spans="1:1" x14ac:dyDescent="0.25">
      <c r="A23665" s="87"/>
    </row>
    <row r="23666" spans="1:1" x14ac:dyDescent="0.25">
      <c r="A23666" s="87"/>
    </row>
    <row r="23667" spans="1:1" x14ac:dyDescent="0.25">
      <c r="A23667" s="87"/>
    </row>
    <row r="23668" spans="1:1" x14ac:dyDescent="0.25">
      <c r="A23668" s="87"/>
    </row>
    <row r="23669" spans="1:1" x14ac:dyDescent="0.25">
      <c r="A23669" s="87"/>
    </row>
    <row r="23670" spans="1:1" x14ac:dyDescent="0.25">
      <c r="A23670" s="87"/>
    </row>
    <row r="23671" spans="1:1" x14ac:dyDescent="0.25">
      <c r="A23671" s="87"/>
    </row>
    <row r="23672" spans="1:1" x14ac:dyDescent="0.25">
      <c r="A23672" s="87"/>
    </row>
    <row r="23673" spans="1:1" x14ac:dyDescent="0.25">
      <c r="A23673" s="87"/>
    </row>
    <row r="23674" spans="1:1" x14ac:dyDescent="0.25">
      <c r="A23674" s="87"/>
    </row>
    <row r="23675" spans="1:1" x14ac:dyDescent="0.25">
      <c r="A23675" s="87"/>
    </row>
    <row r="23676" spans="1:1" x14ac:dyDescent="0.25">
      <c r="A23676" s="87"/>
    </row>
    <row r="23677" spans="1:1" x14ac:dyDescent="0.25">
      <c r="A23677" s="87"/>
    </row>
    <row r="23678" spans="1:1" x14ac:dyDescent="0.25">
      <c r="A23678" s="87"/>
    </row>
    <row r="23679" spans="1:1" x14ac:dyDescent="0.25">
      <c r="A23679" s="87"/>
    </row>
    <row r="23680" spans="1:1" x14ac:dyDescent="0.25">
      <c r="A23680" s="87"/>
    </row>
    <row r="23681" spans="1:1" x14ac:dyDescent="0.25">
      <c r="A23681" s="87"/>
    </row>
    <row r="23682" spans="1:1" x14ac:dyDescent="0.25">
      <c r="A23682" s="87"/>
    </row>
    <row r="23683" spans="1:1" x14ac:dyDescent="0.25">
      <c r="A23683" s="87"/>
    </row>
    <row r="23684" spans="1:1" x14ac:dyDescent="0.25">
      <c r="A23684" s="87"/>
    </row>
    <row r="23685" spans="1:1" x14ac:dyDescent="0.25">
      <c r="A23685" s="87"/>
    </row>
    <row r="23686" spans="1:1" x14ac:dyDescent="0.25">
      <c r="A23686" s="87"/>
    </row>
    <row r="23687" spans="1:1" x14ac:dyDescent="0.25">
      <c r="A23687" s="87"/>
    </row>
    <row r="23688" spans="1:1" x14ac:dyDescent="0.25">
      <c r="A23688" s="87"/>
    </row>
    <row r="23689" spans="1:1" x14ac:dyDescent="0.25">
      <c r="A23689" s="87"/>
    </row>
    <row r="23690" spans="1:1" x14ac:dyDescent="0.25">
      <c r="A23690" s="87"/>
    </row>
    <row r="23691" spans="1:1" x14ac:dyDescent="0.25">
      <c r="A23691" s="87"/>
    </row>
    <row r="23692" spans="1:1" x14ac:dyDescent="0.25">
      <c r="A23692" s="87"/>
    </row>
    <row r="23693" spans="1:1" x14ac:dyDescent="0.25">
      <c r="A23693" s="87"/>
    </row>
    <row r="23694" spans="1:1" x14ac:dyDescent="0.25">
      <c r="A23694" s="87"/>
    </row>
    <row r="23695" spans="1:1" x14ac:dyDescent="0.25">
      <c r="A23695" s="87"/>
    </row>
    <row r="23696" spans="1:1" x14ac:dyDescent="0.25">
      <c r="A23696" s="87"/>
    </row>
    <row r="23697" spans="1:1" x14ac:dyDescent="0.25">
      <c r="A23697" s="87"/>
    </row>
    <row r="23698" spans="1:1" x14ac:dyDescent="0.25">
      <c r="A23698" s="87"/>
    </row>
    <row r="23699" spans="1:1" x14ac:dyDescent="0.25">
      <c r="A23699" s="87"/>
    </row>
    <row r="23700" spans="1:1" x14ac:dyDescent="0.25">
      <c r="A23700" s="87"/>
    </row>
    <row r="23701" spans="1:1" x14ac:dyDescent="0.25">
      <c r="A23701" s="87"/>
    </row>
    <row r="23702" spans="1:1" x14ac:dyDescent="0.25">
      <c r="A23702" s="87"/>
    </row>
    <row r="23703" spans="1:1" x14ac:dyDescent="0.25">
      <c r="A23703" s="87"/>
    </row>
    <row r="23704" spans="1:1" x14ac:dyDescent="0.25">
      <c r="A23704" s="87"/>
    </row>
    <row r="23705" spans="1:1" x14ac:dyDescent="0.25">
      <c r="A23705" s="87"/>
    </row>
    <row r="23706" spans="1:1" x14ac:dyDescent="0.25">
      <c r="A23706" s="87"/>
    </row>
    <row r="23707" spans="1:1" x14ac:dyDescent="0.25">
      <c r="A23707" s="87"/>
    </row>
    <row r="23708" spans="1:1" x14ac:dyDescent="0.25">
      <c r="A23708" s="87"/>
    </row>
    <row r="23709" spans="1:1" x14ac:dyDescent="0.25">
      <c r="A23709" s="87"/>
    </row>
    <row r="23710" spans="1:1" x14ac:dyDescent="0.25">
      <c r="A23710" s="87"/>
    </row>
    <row r="23711" spans="1:1" x14ac:dyDescent="0.25">
      <c r="A23711" s="87"/>
    </row>
    <row r="23712" spans="1:1" x14ac:dyDescent="0.25">
      <c r="A23712" s="87"/>
    </row>
    <row r="23713" spans="1:1" x14ac:dyDescent="0.25">
      <c r="A23713" s="87"/>
    </row>
    <row r="23714" spans="1:1" x14ac:dyDescent="0.25">
      <c r="A23714" s="87"/>
    </row>
    <row r="23715" spans="1:1" x14ac:dyDescent="0.25">
      <c r="A23715" s="87"/>
    </row>
    <row r="23716" spans="1:1" x14ac:dyDescent="0.25">
      <c r="A23716" s="87"/>
    </row>
    <row r="23717" spans="1:1" x14ac:dyDescent="0.25">
      <c r="A23717" s="87"/>
    </row>
    <row r="23718" spans="1:1" x14ac:dyDescent="0.25">
      <c r="A23718" s="87"/>
    </row>
    <row r="23719" spans="1:1" x14ac:dyDescent="0.25">
      <c r="A23719" s="87"/>
    </row>
    <row r="23720" spans="1:1" x14ac:dyDescent="0.25">
      <c r="A23720" s="87"/>
    </row>
    <row r="23721" spans="1:1" x14ac:dyDescent="0.25">
      <c r="A23721" s="87"/>
    </row>
    <row r="23722" spans="1:1" x14ac:dyDescent="0.25">
      <c r="A23722" s="87"/>
    </row>
    <row r="23723" spans="1:1" x14ac:dyDescent="0.25">
      <c r="A23723" s="87"/>
    </row>
    <row r="23724" spans="1:1" x14ac:dyDescent="0.25">
      <c r="A23724" s="87"/>
    </row>
    <row r="23725" spans="1:1" x14ac:dyDescent="0.25">
      <c r="A23725" s="87"/>
    </row>
    <row r="23726" spans="1:1" x14ac:dyDescent="0.25">
      <c r="A23726" s="87"/>
    </row>
    <row r="23727" spans="1:1" x14ac:dyDescent="0.25">
      <c r="A23727" s="87"/>
    </row>
    <row r="23728" spans="1:1" x14ac:dyDescent="0.25">
      <c r="A23728" s="87"/>
    </row>
    <row r="23729" spans="1:1" x14ac:dyDescent="0.25">
      <c r="A23729" s="87"/>
    </row>
    <row r="23730" spans="1:1" x14ac:dyDescent="0.25">
      <c r="A23730" s="87"/>
    </row>
    <row r="23731" spans="1:1" x14ac:dyDescent="0.25">
      <c r="A23731" s="87"/>
    </row>
    <row r="23732" spans="1:1" x14ac:dyDescent="0.25">
      <c r="A23732" s="87"/>
    </row>
    <row r="23733" spans="1:1" x14ac:dyDescent="0.25">
      <c r="A23733" s="87"/>
    </row>
    <row r="23734" spans="1:1" x14ac:dyDescent="0.25">
      <c r="A23734" s="87"/>
    </row>
    <row r="23735" spans="1:1" x14ac:dyDescent="0.25">
      <c r="A23735" s="87"/>
    </row>
    <row r="23736" spans="1:1" x14ac:dyDescent="0.25">
      <c r="A23736" s="87"/>
    </row>
    <row r="23737" spans="1:1" x14ac:dyDescent="0.25">
      <c r="A23737" s="87"/>
    </row>
    <row r="23738" spans="1:1" x14ac:dyDescent="0.25">
      <c r="A23738" s="87"/>
    </row>
    <row r="23739" spans="1:1" x14ac:dyDescent="0.25">
      <c r="A23739" s="87"/>
    </row>
    <row r="23740" spans="1:1" x14ac:dyDescent="0.25">
      <c r="A23740" s="87"/>
    </row>
    <row r="23741" spans="1:1" x14ac:dyDescent="0.25">
      <c r="A23741" s="87"/>
    </row>
    <row r="23742" spans="1:1" x14ac:dyDescent="0.25">
      <c r="A23742" s="87"/>
    </row>
    <row r="23743" spans="1:1" x14ac:dyDescent="0.25">
      <c r="A23743" s="87"/>
    </row>
    <row r="23744" spans="1:1" x14ac:dyDescent="0.25">
      <c r="A23744" s="87"/>
    </row>
    <row r="23745" spans="1:1" x14ac:dyDescent="0.25">
      <c r="A23745" s="87"/>
    </row>
    <row r="23746" spans="1:1" x14ac:dyDescent="0.25">
      <c r="A23746" s="87"/>
    </row>
    <row r="23747" spans="1:1" x14ac:dyDescent="0.25">
      <c r="A23747" s="87"/>
    </row>
    <row r="23748" spans="1:1" x14ac:dyDescent="0.25">
      <c r="A23748" s="87"/>
    </row>
    <row r="23749" spans="1:1" x14ac:dyDescent="0.25">
      <c r="A23749" s="87"/>
    </row>
    <row r="23750" spans="1:1" x14ac:dyDescent="0.25">
      <c r="A23750" s="87"/>
    </row>
    <row r="23751" spans="1:1" x14ac:dyDescent="0.25">
      <c r="A23751" s="87"/>
    </row>
    <row r="23752" spans="1:1" x14ac:dyDescent="0.25">
      <c r="A23752" s="87"/>
    </row>
    <row r="23753" spans="1:1" x14ac:dyDescent="0.25">
      <c r="A23753" s="87"/>
    </row>
    <row r="23754" spans="1:1" x14ac:dyDescent="0.25">
      <c r="A23754" s="87"/>
    </row>
    <row r="23755" spans="1:1" x14ac:dyDescent="0.25">
      <c r="A23755" s="87"/>
    </row>
    <row r="23756" spans="1:1" x14ac:dyDescent="0.25">
      <c r="A23756" s="87"/>
    </row>
    <row r="23757" spans="1:1" x14ac:dyDescent="0.25">
      <c r="A23757" s="87"/>
    </row>
    <row r="23758" spans="1:1" x14ac:dyDescent="0.25">
      <c r="A23758" s="87"/>
    </row>
    <row r="23759" spans="1:1" x14ac:dyDescent="0.25">
      <c r="A23759" s="87"/>
    </row>
    <row r="23760" spans="1:1" x14ac:dyDescent="0.25">
      <c r="A23760" s="87"/>
    </row>
    <row r="23761" spans="1:1" x14ac:dyDescent="0.25">
      <c r="A23761" s="87"/>
    </row>
    <row r="23762" spans="1:1" x14ac:dyDescent="0.25">
      <c r="A23762" s="87"/>
    </row>
    <row r="23763" spans="1:1" x14ac:dyDescent="0.25">
      <c r="A23763" s="87"/>
    </row>
    <row r="23764" spans="1:1" x14ac:dyDescent="0.25">
      <c r="A23764" s="87"/>
    </row>
    <row r="23765" spans="1:1" x14ac:dyDescent="0.25">
      <c r="A23765" s="87"/>
    </row>
    <row r="23766" spans="1:1" x14ac:dyDescent="0.25">
      <c r="A23766" s="87"/>
    </row>
    <row r="23767" spans="1:1" x14ac:dyDescent="0.25">
      <c r="A23767" s="87"/>
    </row>
    <row r="23768" spans="1:1" x14ac:dyDescent="0.25">
      <c r="A23768" s="87"/>
    </row>
    <row r="23769" spans="1:1" x14ac:dyDescent="0.25">
      <c r="A23769" s="87"/>
    </row>
    <row r="23770" spans="1:1" x14ac:dyDescent="0.25">
      <c r="A23770" s="87"/>
    </row>
    <row r="23771" spans="1:1" x14ac:dyDescent="0.25">
      <c r="A23771" s="87"/>
    </row>
    <row r="23772" spans="1:1" x14ac:dyDescent="0.25">
      <c r="A23772" s="87"/>
    </row>
    <row r="23773" spans="1:1" x14ac:dyDescent="0.25">
      <c r="A23773" s="87"/>
    </row>
    <row r="23774" spans="1:1" x14ac:dyDescent="0.25">
      <c r="A23774" s="87"/>
    </row>
    <row r="23775" spans="1:1" x14ac:dyDescent="0.25">
      <c r="A23775" s="87"/>
    </row>
    <row r="23776" spans="1:1" x14ac:dyDescent="0.25">
      <c r="A23776" s="87"/>
    </row>
    <row r="23777" spans="1:1" x14ac:dyDescent="0.25">
      <c r="A23777" s="87"/>
    </row>
    <row r="23778" spans="1:1" x14ac:dyDescent="0.25">
      <c r="A23778" s="87"/>
    </row>
    <row r="23779" spans="1:1" x14ac:dyDescent="0.25">
      <c r="A23779" s="87"/>
    </row>
    <row r="23780" spans="1:1" x14ac:dyDescent="0.25">
      <c r="A23780" s="87"/>
    </row>
    <row r="23781" spans="1:1" x14ac:dyDescent="0.25">
      <c r="A23781" s="87"/>
    </row>
    <row r="23782" spans="1:1" x14ac:dyDescent="0.25">
      <c r="A23782" s="87"/>
    </row>
    <row r="23783" spans="1:1" x14ac:dyDescent="0.25">
      <c r="A23783" s="87"/>
    </row>
    <row r="23784" spans="1:1" x14ac:dyDescent="0.25">
      <c r="A23784" s="87"/>
    </row>
    <row r="23785" spans="1:1" x14ac:dyDescent="0.25">
      <c r="A23785" s="87"/>
    </row>
    <row r="23786" spans="1:1" x14ac:dyDescent="0.25">
      <c r="A23786" s="87"/>
    </row>
    <row r="23787" spans="1:1" x14ac:dyDescent="0.25">
      <c r="A23787" s="87"/>
    </row>
    <row r="23788" spans="1:1" x14ac:dyDescent="0.25">
      <c r="A23788" s="87"/>
    </row>
    <row r="23789" spans="1:1" x14ac:dyDescent="0.25">
      <c r="A23789" s="87"/>
    </row>
    <row r="23790" spans="1:1" x14ac:dyDescent="0.25">
      <c r="A23790" s="87"/>
    </row>
    <row r="23791" spans="1:1" x14ac:dyDescent="0.25">
      <c r="A23791" s="87"/>
    </row>
    <row r="23792" spans="1:1" x14ac:dyDescent="0.25">
      <c r="A23792" s="87"/>
    </row>
    <row r="23793" spans="1:1" x14ac:dyDescent="0.25">
      <c r="A23793" s="87"/>
    </row>
    <row r="23794" spans="1:1" x14ac:dyDescent="0.25">
      <c r="A23794" s="87"/>
    </row>
    <row r="23795" spans="1:1" x14ac:dyDescent="0.25">
      <c r="A23795" s="87"/>
    </row>
    <row r="23796" spans="1:1" x14ac:dyDescent="0.25">
      <c r="A23796" s="87"/>
    </row>
    <row r="23797" spans="1:1" x14ac:dyDescent="0.25">
      <c r="A23797" s="87"/>
    </row>
    <row r="23798" spans="1:1" x14ac:dyDescent="0.25">
      <c r="A23798" s="87"/>
    </row>
    <row r="23799" spans="1:1" x14ac:dyDescent="0.25">
      <c r="A23799" s="87"/>
    </row>
    <row r="23800" spans="1:1" x14ac:dyDescent="0.25">
      <c r="A23800" s="87"/>
    </row>
    <row r="23801" spans="1:1" x14ac:dyDescent="0.25">
      <c r="A23801" s="87"/>
    </row>
    <row r="23802" spans="1:1" x14ac:dyDescent="0.25">
      <c r="A23802" s="87"/>
    </row>
    <row r="23803" spans="1:1" x14ac:dyDescent="0.25">
      <c r="A23803" s="87"/>
    </row>
    <row r="23804" spans="1:1" x14ac:dyDescent="0.25">
      <c r="A23804" s="87"/>
    </row>
    <row r="23805" spans="1:1" x14ac:dyDescent="0.25">
      <c r="A23805" s="87"/>
    </row>
    <row r="23806" spans="1:1" x14ac:dyDescent="0.25">
      <c r="A23806" s="87"/>
    </row>
    <row r="23807" spans="1:1" x14ac:dyDescent="0.25">
      <c r="A23807" s="87"/>
    </row>
    <row r="23808" spans="1:1" x14ac:dyDescent="0.25">
      <c r="A23808" s="87"/>
    </row>
    <row r="23809" spans="1:1" x14ac:dyDescent="0.25">
      <c r="A23809" s="87"/>
    </row>
    <row r="23810" spans="1:1" x14ac:dyDescent="0.25">
      <c r="A23810" s="87"/>
    </row>
    <row r="23811" spans="1:1" x14ac:dyDescent="0.25">
      <c r="A23811" s="87"/>
    </row>
    <row r="23812" spans="1:1" x14ac:dyDescent="0.25">
      <c r="A23812" s="87"/>
    </row>
    <row r="23813" spans="1:1" x14ac:dyDescent="0.25">
      <c r="A23813" s="87"/>
    </row>
    <row r="23814" spans="1:1" x14ac:dyDescent="0.25">
      <c r="A23814" s="87"/>
    </row>
    <row r="23815" spans="1:1" x14ac:dyDescent="0.25">
      <c r="A23815" s="87"/>
    </row>
    <row r="23816" spans="1:1" x14ac:dyDescent="0.25">
      <c r="A23816" s="87"/>
    </row>
    <row r="23817" spans="1:1" x14ac:dyDescent="0.25">
      <c r="A23817" s="87"/>
    </row>
    <row r="23818" spans="1:1" x14ac:dyDescent="0.25">
      <c r="A23818" s="87"/>
    </row>
    <row r="23819" spans="1:1" x14ac:dyDescent="0.25">
      <c r="A23819" s="87"/>
    </row>
    <row r="23820" spans="1:1" x14ac:dyDescent="0.25">
      <c r="A23820" s="87"/>
    </row>
    <row r="23821" spans="1:1" x14ac:dyDescent="0.25">
      <c r="A23821" s="87"/>
    </row>
    <row r="23822" spans="1:1" x14ac:dyDescent="0.25">
      <c r="A23822" s="87"/>
    </row>
    <row r="23823" spans="1:1" x14ac:dyDescent="0.25">
      <c r="A23823" s="87"/>
    </row>
    <row r="23824" spans="1:1" x14ac:dyDescent="0.25">
      <c r="A23824" s="87"/>
    </row>
    <row r="23825" spans="1:1" x14ac:dyDescent="0.25">
      <c r="A23825" s="87"/>
    </row>
    <row r="23826" spans="1:1" x14ac:dyDescent="0.25">
      <c r="A23826" s="87"/>
    </row>
    <row r="23827" spans="1:1" x14ac:dyDescent="0.25">
      <c r="A23827" s="87"/>
    </row>
    <row r="23828" spans="1:1" x14ac:dyDescent="0.25">
      <c r="A23828" s="87"/>
    </row>
    <row r="23829" spans="1:1" x14ac:dyDescent="0.25">
      <c r="A23829" s="87"/>
    </row>
    <row r="23830" spans="1:1" x14ac:dyDescent="0.25">
      <c r="A23830" s="87"/>
    </row>
    <row r="23831" spans="1:1" x14ac:dyDescent="0.25">
      <c r="A23831" s="87"/>
    </row>
    <row r="23832" spans="1:1" x14ac:dyDescent="0.25">
      <c r="A23832" s="87"/>
    </row>
    <row r="23833" spans="1:1" x14ac:dyDescent="0.25">
      <c r="A23833" s="87"/>
    </row>
    <row r="23834" spans="1:1" x14ac:dyDescent="0.25">
      <c r="A23834" s="87"/>
    </row>
    <row r="23835" spans="1:1" x14ac:dyDescent="0.25">
      <c r="A23835" s="87"/>
    </row>
    <row r="23836" spans="1:1" x14ac:dyDescent="0.25">
      <c r="A23836" s="87"/>
    </row>
    <row r="23837" spans="1:1" x14ac:dyDescent="0.25">
      <c r="A23837" s="87"/>
    </row>
    <row r="23838" spans="1:1" x14ac:dyDescent="0.25">
      <c r="A23838" s="87"/>
    </row>
    <row r="23839" spans="1:1" x14ac:dyDescent="0.25">
      <c r="A23839" s="87"/>
    </row>
    <row r="23840" spans="1:1" x14ac:dyDescent="0.25">
      <c r="A23840" s="87"/>
    </row>
    <row r="23841" spans="1:1" x14ac:dyDescent="0.25">
      <c r="A23841" s="87"/>
    </row>
    <row r="23842" spans="1:1" x14ac:dyDescent="0.25">
      <c r="A23842" s="87"/>
    </row>
    <row r="23843" spans="1:1" x14ac:dyDescent="0.25">
      <c r="A23843" s="87"/>
    </row>
    <row r="23844" spans="1:1" x14ac:dyDescent="0.25">
      <c r="A23844" s="87"/>
    </row>
    <row r="23845" spans="1:1" x14ac:dyDescent="0.25">
      <c r="A23845" s="87"/>
    </row>
    <row r="23846" spans="1:1" x14ac:dyDescent="0.25">
      <c r="A23846" s="87"/>
    </row>
    <row r="23847" spans="1:1" x14ac:dyDescent="0.25">
      <c r="A23847" s="87"/>
    </row>
    <row r="23848" spans="1:1" x14ac:dyDescent="0.25">
      <c r="A23848" s="87"/>
    </row>
    <row r="23849" spans="1:1" x14ac:dyDescent="0.25">
      <c r="A23849" s="87"/>
    </row>
    <row r="23850" spans="1:1" x14ac:dyDescent="0.25">
      <c r="A23850" s="87"/>
    </row>
    <row r="23851" spans="1:1" x14ac:dyDescent="0.25">
      <c r="A23851" s="87"/>
    </row>
    <row r="23852" spans="1:1" x14ac:dyDescent="0.25">
      <c r="A23852" s="87"/>
    </row>
    <row r="23853" spans="1:1" x14ac:dyDescent="0.25">
      <c r="A23853" s="87"/>
    </row>
    <row r="23854" spans="1:1" x14ac:dyDescent="0.25">
      <c r="A23854" s="87"/>
    </row>
    <row r="23855" spans="1:1" x14ac:dyDescent="0.25">
      <c r="A23855" s="87"/>
    </row>
    <row r="23856" spans="1:1" x14ac:dyDescent="0.25">
      <c r="A23856" s="87"/>
    </row>
    <row r="23857" spans="1:1" x14ac:dyDescent="0.25">
      <c r="A23857" s="87"/>
    </row>
    <row r="23858" spans="1:1" x14ac:dyDescent="0.25">
      <c r="A23858" s="87"/>
    </row>
    <row r="23859" spans="1:1" x14ac:dyDescent="0.25">
      <c r="A23859" s="87"/>
    </row>
    <row r="23860" spans="1:1" x14ac:dyDescent="0.25">
      <c r="A23860" s="87"/>
    </row>
    <row r="23861" spans="1:1" x14ac:dyDescent="0.25">
      <c r="A23861" s="87"/>
    </row>
    <row r="23862" spans="1:1" x14ac:dyDescent="0.25">
      <c r="A23862" s="87"/>
    </row>
    <row r="23863" spans="1:1" x14ac:dyDescent="0.25">
      <c r="A23863" s="87"/>
    </row>
    <row r="23864" spans="1:1" x14ac:dyDescent="0.25">
      <c r="A23864" s="87"/>
    </row>
    <row r="23865" spans="1:1" x14ac:dyDescent="0.25">
      <c r="A23865" s="87"/>
    </row>
    <row r="23866" spans="1:1" x14ac:dyDescent="0.25">
      <c r="A23866" s="87"/>
    </row>
    <row r="23867" spans="1:1" x14ac:dyDescent="0.25">
      <c r="A23867" s="87"/>
    </row>
    <row r="23868" spans="1:1" x14ac:dyDescent="0.25">
      <c r="A23868" s="87"/>
    </row>
    <row r="23869" spans="1:1" x14ac:dyDescent="0.25">
      <c r="A23869" s="87"/>
    </row>
    <row r="23870" spans="1:1" x14ac:dyDescent="0.25">
      <c r="A23870" s="87"/>
    </row>
    <row r="23871" spans="1:1" x14ac:dyDescent="0.25">
      <c r="A23871" s="87"/>
    </row>
    <row r="23872" spans="1:1" x14ac:dyDescent="0.25">
      <c r="A23872" s="87"/>
    </row>
    <row r="23873" spans="1:1" x14ac:dyDescent="0.25">
      <c r="A23873" s="87"/>
    </row>
    <row r="23874" spans="1:1" x14ac:dyDescent="0.25">
      <c r="A23874" s="87"/>
    </row>
    <row r="23875" spans="1:1" x14ac:dyDescent="0.25">
      <c r="A23875" s="87"/>
    </row>
    <row r="23876" spans="1:1" x14ac:dyDescent="0.25">
      <c r="A23876" s="87"/>
    </row>
    <row r="23877" spans="1:1" x14ac:dyDescent="0.25">
      <c r="A23877" s="87"/>
    </row>
    <row r="23878" spans="1:1" x14ac:dyDescent="0.25">
      <c r="A23878" s="87"/>
    </row>
    <row r="23879" spans="1:1" x14ac:dyDescent="0.25">
      <c r="A23879" s="87"/>
    </row>
    <row r="23880" spans="1:1" x14ac:dyDescent="0.25">
      <c r="A23880" s="87"/>
    </row>
    <row r="23881" spans="1:1" x14ac:dyDescent="0.25">
      <c r="A23881" s="87"/>
    </row>
    <row r="23882" spans="1:1" x14ac:dyDescent="0.25">
      <c r="A23882" s="87"/>
    </row>
    <row r="23883" spans="1:1" x14ac:dyDescent="0.25">
      <c r="A23883" s="87"/>
    </row>
    <row r="23884" spans="1:1" x14ac:dyDescent="0.25">
      <c r="A23884" s="87"/>
    </row>
    <row r="23885" spans="1:1" x14ac:dyDescent="0.25">
      <c r="A23885" s="87"/>
    </row>
    <row r="23886" spans="1:1" x14ac:dyDescent="0.25">
      <c r="A23886" s="87"/>
    </row>
    <row r="23887" spans="1:1" x14ac:dyDescent="0.25">
      <c r="A23887" s="87"/>
    </row>
    <row r="23888" spans="1:1" x14ac:dyDescent="0.25">
      <c r="A23888" s="87"/>
    </row>
    <row r="23889" spans="1:1" x14ac:dyDescent="0.25">
      <c r="A23889" s="87"/>
    </row>
    <row r="23890" spans="1:1" x14ac:dyDescent="0.25">
      <c r="A23890" s="87"/>
    </row>
    <row r="23891" spans="1:1" x14ac:dyDescent="0.25">
      <c r="A23891" s="87"/>
    </row>
    <row r="23892" spans="1:1" x14ac:dyDescent="0.25">
      <c r="A23892" s="87"/>
    </row>
    <row r="23893" spans="1:1" x14ac:dyDescent="0.25">
      <c r="A23893" s="87"/>
    </row>
    <row r="23894" spans="1:1" x14ac:dyDescent="0.25">
      <c r="A23894" s="87"/>
    </row>
    <row r="23895" spans="1:1" x14ac:dyDescent="0.25">
      <c r="A23895" s="87"/>
    </row>
    <row r="23896" spans="1:1" x14ac:dyDescent="0.25">
      <c r="A23896" s="87"/>
    </row>
    <row r="23897" spans="1:1" x14ac:dyDescent="0.25">
      <c r="A23897" s="87"/>
    </row>
    <row r="23898" spans="1:1" x14ac:dyDescent="0.25">
      <c r="A23898" s="87"/>
    </row>
    <row r="23899" spans="1:1" x14ac:dyDescent="0.25">
      <c r="A23899" s="87"/>
    </row>
    <row r="23900" spans="1:1" x14ac:dyDescent="0.25">
      <c r="A23900" s="87"/>
    </row>
    <row r="23901" spans="1:1" x14ac:dyDescent="0.25">
      <c r="A23901" s="87"/>
    </row>
    <row r="23902" spans="1:1" x14ac:dyDescent="0.25">
      <c r="A23902" s="87"/>
    </row>
    <row r="23903" spans="1:1" x14ac:dyDescent="0.25">
      <c r="A23903" s="87"/>
    </row>
    <row r="23904" spans="1:1" x14ac:dyDescent="0.25">
      <c r="A23904" s="87"/>
    </row>
    <row r="23905" spans="1:1" x14ac:dyDescent="0.25">
      <c r="A23905" s="87"/>
    </row>
    <row r="23906" spans="1:1" x14ac:dyDescent="0.25">
      <c r="A23906" s="87"/>
    </row>
    <row r="23907" spans="1:1" x14ac:dyDescent="0.25">
      <c r="A23907" s="87"/>
    </row>
    <row r="23908" spans="1:1" x14ac:dyDescent="0.25">
      <c r="A23908" s="87"/>
    </row>
    <row r="23909" spans="1:1" x14ac:dyDescent="0.25">
      <c r="A23909" s="87"/>
    </row>
    <row r="23910" spans="1:1" x14ac:dyDescent="0.25">
      <c r="A23910" s="87"/>
    </row>
    <row r="23911" spans="1:1" x14ac:dyDescent="0.25">
      <c r="A23911" s="87"/>
    </row>
    <row r="23912" spans="1:1" x14ac:dyDescent="0.25">
      <c r="A23912" s="87"/>
    </row>
    <row r="23913" spans="1:1" x14ac:dyDescent="0.25">
      <c r="A23913" s="87"/>
    </row>
    <row r="23914" spans="1:1" x14ac:dyDescent="0.25">
      <c r="A23914" s="87"/>
    </row>
    <row r="23915" spans="1:1" x14ac:dyDescent="0.25">
      <c r="A23915" s="87"/>
    </row>
    <row r="23916" spans="1:1" x14ac:dyDescent="0.25">
      <c r="A23916" s="87"/>
    </row>
    <row r="23917" spans="1:1" x14ac:dyDescent="0.25">
      <c r="A23917" s="87"/>
    </row>
    <row r="23918" spans="1:1" x14ac:dyDescent="0.25">
      <c r="A23918" s="87"/>
    </row>
    <row r="23919" spans="1:1" x14ac:dyDescent="0.25">
      <c r="A23919" s="87"/>
    </row>
    <row r="23920" spans="1:1" x14ac:dyDescent="0.25">
      <c r="A23920" s="87"/>
    </row>
    <row r="23921" spans="1:1" x14ac:dyDescent="0.25">
      <c r="A23921" s="87"/>
    </row>
    <row r="23922" spans="1:1" x14ac:dyDescent="0.25">
      <c r="A23922" s="87"/>
    </row>
    <row r="23923" spans="1:1" x14ac:dyDescent="0.25">
      <c r="A23923" s="87"/>
    </row>
    <row r="23924" spans="1:1" x14ac:dyDescent="0.25">
      <c r="A23924" s="87"/>
    </row>
    <row r="23925" spans="1:1" x14ac:dyDescent="0.25">
      <c r="A23925" s="87"/>
    </row>
    <row r="23926" spans="1:1" x14ac:dyDescent="0.25">
      <c r="A23926" s="87"/>
    </row>
    <row r="23927" spans="1:1" x14ac:dyDescent="0.25">
      <c r="A23927" s="87"/>
    </row>
    <row r="23928" spans="1:1" x14ac:dyDescent="0.25">
      <c r="A23928" s="87"/>
    </row>
    <row r="23929" spans="1:1" x14ac:dyDescent="0.25">
      <c r="A23929" s="87"/>
    </row>
    <row r="23930" spans="1:1" x14ac:dyDescent="0.25">
      <c r="A23930" s="87"/>
    </row>
    <row r="23931" spans="1:1" x14ac:dyDescent="0.25">
      <c r="A23931" s="87"/>
    </row>
    <row r="23932" spans="1:1" x14ac:dyDescent="0.25">
      <c r="A23932" s="87"/>
    </row>
    <row r="23933" spans="1:1" x14ac:dyDescent="0.25">
      <c r="A23933" s="87"/>
    </row>
    <row r="23934" spans="1:1" x14ac:dyDescent="0.25">
      <c r="A23934" s="87"/>
    </row>
    <row r="23935" spans="1:1" x14ac:dyDescent="0.25">
      <c r="A23935" s="87"/>
    </row>
    <row r="23936" spans="1:1" x14ac:dyDescent="0.25">
      <c r="A23936" s="87"/>
    </row>
    <row r="23937" spans="1:1" x14ac:dyDescent="0.25">
      <c r="A23937" s="87"/>
    </row>
    <row r="23938" spans="1:1" x14ac:dyDescent="0.25">
      <c r="A23938" s="87"/>
    </row>
    <row r="23939" spans="1:1" x14ac:dyDescent="0.25">
      <c r="A23939" s="87"/>
    </row>
    <row r="23940" spans="1:1" x14ac:dyDescent="0.25">
      <c r="A23940" s="87"/>
    </row>
    <row r="23941" spans="1:1" x14ac:dyDescent="0.25">
      <c r="A23941" s="87"/>
    </row>
    <row r="23942" spans="1:1" x14ac:dyDescent="0.25">
      <c r="A23942" s="87"/>
    </row>
    <row r="23943" spans="1:1" x14ac:dyDescent="0.25">
      <c r="A23943" s="87"/>
    </row>
    <row r="23944" spans="1:1" x14ac:dyDescent="0.25">
      <c r="A23944" s="87"/>
    </row>
    <row r="23945" spans="1:1" x14ac:dyDescent="0.25">
      <c r="A23945" s="87"/>
    </row>
    <row r="23946" spans="1:1" x14ac:dyDescent="0.25">
      <c r="A23946" s="87"/>
    </row>
    <row r="23947" spans="1:1" x14ac:dyDescent="0.25">
      <c r="A23947" s="87"/>
    </row>
    <row r="23948" spans="1:1" x14ac:dyDescent="0.25">
      <c r="A23948" s="87"/>
    </row>
    <row r="23949" spans="1:1" x14ac:dyDescent="0.25">
      <c r="A23949" s="87"/>
    </row>
    <row r="23950" spans="1:1" x14ac:dyDescent="0.25">
      <c r="A23950" s="87"/>
    </row>
    <row r="23951" spans="1:1" x14ac:dyDescent="0.25">
      <c r="A23951" s="87"/>
    </row>
    <row r="23952" spans="1:1" x14ac:dyDescent="0.25">
      <c r="A23952" s="87"/>
    </row>
    <row r="23953" spans="1:1" x14ac:dyDescent="0.25">
      <c r="A23953" s="87"/>
    </row>
    <row r="23954" spans="1:1" x14ac:dyDescent="0.25">
      <c r="A23954" s="87"/>
    </row>
    <row r="23955" spans="1:1" x14ac:dyDescent="0.25">
      <c r="A23955" s="87"/>
    </row>
    <row r="23956" spans="1:1" x14ac:dyDescent="0.25">
      <c r="A23956" s="87"/>
    </row>
    <row r="23957" spans="1:1" x14ac:dyDescent="0.25">
      <c r="A23957" s="87"/>
    </row>
    <row r="23958" spans="1:1" x14ac:dyDescent="0.25">
      <c r="A23958" s="87"/>
    </row>
    <row r="23959" spans="1:1" x14ac:dyDescent="0.25">
      <c r="A23959" s="87"/>
    </row>
    <row r="23960" spans="1:1" x14ac:dyDescent="0.25">
      <c r="A23960" s="87"/>
    </row>
    <row r="23961" spans="1:1" x14ac:dyDescent="0.25">
      <c r="A23961" s="87"/>
    </row>
    <row r="23962" spans="1:1" x14ac:dyDescent="0.25">
      <c r="A23962" s="87"/>
    </row>
    <row r="23963" spans="1:1" x14ac:dyDescent="0.25">
      <c r="A23963" s="87"/>
    </row>
    <row r="23964" spans="1:1" x14ac:dyDescent="0.25">
      <c r="A23964" s="87"/>
    </row>
    <row r="23965" spans="1:1" x14ac:dyDescent="0.25">
      <c r="A23965" s="87"/>
    </row>
    <row r="23966" spans="1:1" x14ac:dyDescent="0.25">
      <c r="A23966" s="87"/>
    </row>
    <row r="23967" spans="1:1" x14ac:dyDescent="0.25">
      <c r="A23967" s="87"/>
    </row>
    <row r="23968" spans="1:1" x14ac:dyDescent="0.25">
      <c r="A23968" s="87"/>
    </row>
    <row r="23969" spans="1:1" x14ac:dyDescent="0.25">
      <c r="A23969" s="87"/>
    </row>
    <row r="23970" spans="1:1" x14ac:dyDescent="0.25">
      <c r="A23970" s="87"/>
    </row>
    <row r="23971" spans="1:1" x14ac:dyDescent="0.25">
      <c r="A23971" s="87"/>
    </row>
    <row r="23972" spans="1:1" x14ac:dyDescent="0.25">
      <c r="A23972" s="87"/>
    </row>
    <row r="23973" spans="1:1" x14ac:dyDescent="0.25">
      <c r="A23973" s="87"/>
    </row>
    <row r="23974" spans="1:1" x14ac:dyDescent="0.25">
      <c r="A23974" s="87"/>
    </row>
    <row r="23975" spans="1:1" x14ac:dyDescent="0.25">
      <c r="A23975" s="87"/>
    </row>
    <row r="23976" spans="1:1" x14ac:dyDescent="0.25">
      <c r="A23976" s="87"/>
    </row>
    <row r="23977" spans="1:1" x14ac:dyDescent="0.25">
      <c r="A23977" s="87"/>
    </row>
    <row r="23978" spans="1:1" x14ac:dyDescent="0.25">
      <c r="A23978" s="87"/>
    </row>
    <row r="23979" spans="1:1" x14ac:dyDescent="0.25">
      <c r="A23979" s="87"/>
    </row>
    <row r="23980" spans="1:1" x14ac:dyDescent="0.25">
      <c r="A23980" s="87"/>
    </row>
    <row r="23981" spans="1:1" x14ac:dyDescent="0.25">
      <c r="A23981" s="87"/>
    </row>
    <row r="23982" spans="1:1" x14ac:dyDescent="0.25">
      <c r="A23982" s="87"/>
    </row>
    <row r="23983" spans="1:1" x14ac:dyDescent="0.25">
      <c r="A23983" s="87"/>
    </row>
    <row r="23984" spans="1:1" x14ac:dyDescent="0.25">
      <c r="A23984" s="87"/>
    </row>
    <row r="23985" spans="1:1" x14ac:dyDescent="0.25">
      <c r="A23985" s="87"/>
    </row>
    <row r="23986" spans="1:1" x14ac:dyDescent="0.25">
      <c r="A23986" s="87"/>
    </row>
    <row r="23987" spans="1:1" x14ac:dyDescent="0.25">
      <c r="A23987" s="87"/>
    </row>
    <row r="23988" spans="1:1" x14ac:dyDescent="0.25">
      <c r="A23988" s="87"/>
    </row>
    <row r="23989" spans="1:1" x14ac:dyDescent="0.25">
      <c r="A23989" s="87"/>
    </row>
    <row r="23990" spans="1:1" x14ac:dyDescent="0.25">
      <c r="A23990" s="87"/>
    </row>
    <row r="23991" spans="1:1" x14ac:dyDescent="0.25">
      <c r="A23991" s="87"/>
    </row>
    <row r="23992" spans="1:1" x14ac:dyDescent="0.25">
      <c r="A23992" s="87"/>
    </row>
    <row r="23993" spans="1:1" x14ac:dyDescent="0.25">
      <c r="A23993" s="87"/>
    </row>
    <row r="23994" spans="1:1" x14ac:dyDescent="0.25">
      <c r="A23994" s="87"/>
    </row>
    <row r="23995" spans="1:1" x14ac:dyDescent="0.25">
      <c r="A23995" s="87"/>
    </row>
    <row r="23996" spans="1:1" x14ac:dyDescent="0.25">
      <c r="A23996" s="87"/>
    </row>
    <row r="23997" spans="1:1" x14ac:dyDescent="0.25">
      <c r="A23997" s="87"/>
    </row>
    <row r="23998" spans="1:1" x14ac:dyDescent="0.25">
      <c r="A23998" s="87"/>
    </row>
    <row r="23999" spans="1:1" x14ac:dyDescent="0.25">
      <c r="A23999" s="87"/>
    </row>
    <row r="24000" spans="1:1" x14ac:dyDescent="0.25">
      <c r="A24000" s="87"/>
    </row>
    <row r="24001" spans="1:1" x14ac:dyDescent="0.25">
      <c r="A24001" s="87"/>
    </row>
    <row r="24002" spans="1:1" x14ac:dyDescent="0.25">
      <c r="A24002" s="87"/>
    </row>
    <row r="24003" spans="1:1" x14ac:dyDescent="0.25">
      <c r="A24003" s="87"/>
    </row>
    <row r="24004" spans="1:1" x14ac:dyDescent="0.25">
      <c r="A24004" s="87"/>
    </row>
    <row r="24005" spans="1:1" x14ac:dyDescent="0.25">
      <c r="A24005" s="87"/>
    </row>
    <row r="24006" spans="1:1" x14ac:dyDescent="0.25">
      <c r="A24006" s="87"/>
    </row>
    <row r="24007" spans="1:1" x14ac:dyDescent="0.25">
      <c r="A24007" s="87"/>
    </row>
    <row r="24008" spans="1:1" x14ac:dyDescent="0.25">
      <c r="A24008" s="87"/>
    </row>
    <row r="24009" spans="1:1" x14ac:dyDescent="0.25">
      <c r="A24009" s="87"/>
    </row>
    <row r="24010" spans="1:1" x14ac:dyDescent="0.25">
      <c r="A24010" s="87"/>
    </row>
    <row r="24011" spans="1:1" x14ac:dyDescent="0.25">
      <c r="A24011" s="87"/>
    </row>
    <row r="24012" spans="1:1" x14ac:dyDescent="0.25">
      <c r="A24012" s="87"/>
    </row>
    <row r="24013" spans="1:1" x14ac:dyDescent="0.25">
      <c r="A24013" s="87"/>
    </row>
    <row r="24014" spans="1:1" x14ac:dyDescent="0.25">
      <c r="A24014" s="87"/>
    </row>
    <row r="24015" spans="1:1" x14ac:dyDescent="0.25">
      <c r="A24015" s="87"/>
    </row>
    <row r="24016" spans="1:1" x14ac:dyDescent="0.25">
      <c r="A24016" s="87"/>
    </row>
    <row r="24017" spans="1:1" x14ac:dyDescent="0.25">
      <c r="A24017" s="87"/>
    </row>
    <row r="24018" spans="1:1" x14ac:dyDescent="0.25">
      <c r="A24018" s="87"/>
    </row>
    <row r="24019" spans="1:1" x14ac:dyDescent="0.25">
      <c r="A24019" s="87"/>
    </row>
    <row r="24020" spans="1:1" x14ac:dyDescent="0.25">
      <c r="A24020" s="87"/>
    </row>
    <row r="24021" spans="1:1" x14ac:dyDescent="0.25">
      <c r="A24021" s="87"/>
    </row>
    <row r="24022" spans="1:1" x14ac:dyDescent="0.25">
      <c r="A24022" s="87"/>
    </row>
    <row r="24023" spans="1:1" x14ac:dyDescent="0.25">
      <c r="A24023" s="87"/>
    </row>
    <row r="24024" spans="1:1" x14ac:dyDescent="0.25">
      <c r="A24024" s="87"/>
    </row>
    <row r="24025" spans="1:1" x14ac:dyDescent="0.25">
      <c r="A24025" s="87"/>
    </row>
    <row r="24026" spans="1:1" x14ac:dyDescent="0.25">
      <c r="A24026" s="87"/>
    </row>
    <row r="24027" spans="1:1" x14ac:dyDescent="0.25">
      <c r="A24027" s="87"/>
    </row>
    <row r="24028" spans="1:1" x14ac:dyDescent="0.25">
      <c r="A24028" s="87"/>
    </row>
    <row r="24029" spans="1:1" x14ac:dyDescent="0.25">
      <c r="A24029" s="87"/>
    </row>
    <row r="24030" spans="1:1" x14ac:dyDescent="0.25">
      <c r="A24030" s="87"/>
    </row>
    <row r="24031" spans="1:1" x14ac:dyDescent="0.25">
      <c r="A24031" s="87"/>
    </row>
    <row r="24032" spans="1:1" x14ac:dyDescent="0.25">
      <c r="A24032" s="87"/>
    </row>
    <row r="24033" spans="1:1" x14ac:dyDescent="0.25">
      <c r="A24033" s="87"/>
    </row>
    <row r="24034" spans="1:1" x14ac:dyDescent="0.25">
      <c r="A24034" s="87"/>
    </row>
    <row r="24035" spans="1:1" x14ac:dyDescent="0.25">
      <c r="A24035" s="87"/>
    </row>
    <row r="24036" spans="1:1" x14ac:dyDescent="0.25">
      <c r="A24036" s="87"/>
    </row>
    <row r="24037" spans="1:1" x14ac:dyDescent="0.25">
      <c r="A24037" s="87"/>
    </row>
    <row r="24038" spans="1:1" x14ac:dyDescent="0.25">
      <c r="A24038" s="87"/>
    </row>
    <row r="24039" spans="1:1" x14ac:dyDescent="0.25">
      <c r="A24039" s="87"/>
    </row>
    <row r="24040" spans="1:1" x14ac:dyDescent="0.25">
      <c r="A24040" s="87"/>
    </row>
    <row r="24041" spans="1:1" x14ac:dyDescent="0.25">
      <c r="A24041" s="87"/>
    </row>
    <row r="24042" spans="1:1" x14ac:dyDescent="0.25">
      <c r="A24042" s="87"/>
    </row>
    <row r="24043" spans="1:1" x14ac:dyDescent="0.25">
      <c r="A24043" s="87"/>
    </row>
    <row r="24044" spans="1:1" x14ac:dyDescent="0.25">
      <c r="A24044" s="87"/>
    </row>
    <row r="24045" spans="1:1" x14ac:dyDescent="0.25">
      <c r="A24045" s="87"/>
    </row>
    <row r="24046" spans="1:1" x14ac:dyDescent="0.25">
      <c r="A24046" s="87"/>
    </row>
    <row r="24047" spans="1:1" x14ac:dyDescent="0.25">
      <c r="A24047" s="87"/>
    </row>
    <row r="24048" spans="1:1" x14ac:dyDescent="0.25">
      <c r="A24048" s="87"/>
    </row>
    <row r="24049" spans="1:1" x14ac:dyDescent="0.25">
      <c r="A24049" s="87"/>
    </row>
    <row r="24050" spans="1:1" x14ac:dyDescent="0.25">
      <c r="A24050" s="87"/>
    </row>
    <row r="24051" spans="1:1" x14ac:dyDescent="0.25">
      <c r="A24051" s="87"/>
    </row>
    <row r="24052" spans="1:1" x14ac:dyDescent="0.25">
      <c r="A24052" s="87"/>
    </row>
    <row r="24053" spans="1:1" x14ac:dyDescent="0.25">
      <c r="A24053" s="87"/>
    </row>
    <row r="24054" spans="1:1" x14ac:dyDescent="0.25">
      <c r="A24054" s="87"/>
    </row>
    <row r="24055" spans="1:1" x14ac:dyDescent="0.25">
      <c r="A24055" s="87"/>
    </row>
    <row r="24056" spans="1:1" x14ac:dyDescent="0.25">
      <c r="A24056" s="87"/>
    </row>
    <row r="24057" spans="1:1" x14ac:dyDescent="0.25">
      <c r="A24057" s="87"/>
    </row>
    <row r="24058" spans="1:1" x14ac:dyDescent="0.25">
      <c r="A24058" s="87"/>
    </row>
    <row r="24059" spans="1:1" x14ac:dyDescent="0.25">
      <c r="A24059" s="87"/>
    </row>
    <row r="24060" spans="1:1" x14ac:dyDescent="0.25">
      <c r="A24060" s="87"/>
    </row>
    <row r="24061" spans="1:1" x14ac:dyDescent="0.25">
      <c r="A24061" s="87"/>
    </row>
    <row r="24062" spans="1:1" x14ac:dyDescent="0.25">
      <c r="A24062" s="87"/>
    </row>
    <row r="24063" spans="1:1" x14ac:dyDescent="0.25">
      <c r="A24063" s="87"/>
    </row>
    <row r="24064" spans="1:1" x14ac:dyDescent="0.25">
      <c r="A24064" s="87"/>
    </row>
    <row r="24065" spans="1:1" x14ac:dyDescent="0.25">
      <c r="A24065" s="87"/>
    </row>
    <row r="24066" spans="1:1" x14ac:dyDescent="0.25">
      <c r="A24066" s="87"/>
    </row>
    <row r="24067" spans="1:1" x14ac:dyDescent="0.25">
      <c r="A24067" s="87"/>
    </row>
    <row r="24068" spans="1:1" x14ac:dyDescent="0.25">
      <c r="A24068" s="87"/>
    </row>
    <row r="24069" spans="1:1" x14ac:dyDescent="0.25">
      <c r="A24069" s="87"/>
    </row>
    <row r="24070" spans="1:1" x14ac:dyDescent="0.25">
      <c r="A24070" s="87"/>
    </row>
    <row r="24071" spans="1:1" x14ac:dyDescent="0.25">
      <c r="A24071" s="87"/>
    </row>
    <row r="24072" spans="1:1" x14ac:dyDescent="0.25">
      <c r="A24072" s="87"/>
    </row>
    <row r="24073" spans="1:1" x14ac:dyDescent="0.25">
      <c r="A24073" s="87"/>
    </row>
    <row r="24074" spans="1:1" x14ac:dyDescent="0.25">
      <c r="A24074" s="87"/>
    </row>
    <row r="24075" spans="1:1" x14ac:dyDescent="0.25">
      <c r="A24075" s="87"/>
    </row>
    <row r="24076" spans="1:1" x14ac:dyDescent="0.25">
      <c r="A24076" s="87"/>
    </row>
    <row r="24077" spans="1:1" x14ac:dyDescent="0.25">
      <c r="A24077" s="87"/>
    </row>
    <row r="24078" spans="1:1" x14ac:dyDescent="0.25">
      <c r="A24078" s="87"/>
    </row>
    <row r="24079" spans="1:1" x14ac:dyDescent="0.25">
      <c r="A24079" s="87"/>
    </row>
    <row r="24080" spans="1:1" x14ac:dyDescent="0.25">
      <c r="A24080" s="87"/>
    </row>
    <row r="24081" spans="1:1" x14ac:dyDescent="0.25">
      <c r="A24081" s="87"/>
    </row>
    <row r="24082" spans="1:1" x14ac:dyDescent="0.25">
      <c r="A24082" s="87"/>
    </row>
    <row r="24083" spans="1:1" x14ac:dyDescent="0.25">
      <c r="A24083" s="87"/>
    </row>
    <row r="24084" spans="1:1" x14ac:dyDescent="0.25">
      <c r="A24084" s="87"/>
    </row>
    <row r="24085" spans="1:1" x14ac:dyDescent="0.25">
      <c r="A24085" s="87"/>
    </row>
    <row r="24086" spans="1:1" x14ac:dyDescent="0.25">
      <c r="A24086" s="87"/>
    </row>
    <row r="24087" spans="1:1" x14ac:dyDescent="0.25">
      <c r="A24087" s="87"/>
    </row>
    <row r="24088" spans="1:1" x14ac:dyDescent="0.25">
      <c r="A24088" s="87"/>
    </row>
    <row r="24089" spans="1:1" x14ac:dyDescent="0.25">
      <c r="A24089" s="87"/>
    </row>
    <row r="24090" spans="1:1" x14ac:dyDescent="0.25">
      <c r="A24090" s="87"/>
    </row>
    <row r="24091" spans="1:1" x14ac:dyDescent="0.25">
      <c r="A24091" s="87"/>
    </row>
    <row r="24092" spans="1:1" x14ac:dyDescent="0.25">
      <c r="A24092" s="87"/>
    </row>
    <row r="24093" spans="1:1" x14ac:dyDescent="0.25">
      <c r="A24093" s="87"/>
    </row>
    <row r="24094" spans="1:1" x14ac:dyDescent="0.25">
      <c r="A24094" s="87"/>
    </row>
    <row r="24095" spans="1:1" x14ac:dyDescent="0.25">
      <c r="A24095" s="87"/>
    </row>
    <row r="24096" spans="1:1" x14ac:dyDescent="0.25">
      <c r="A24096" s="87"/>
    </row>
    <row r="24097" spans="1:1" x14ac:dyDescent="0.25">
      <c r="A24097" s="87"/>
    </row>
    <row r="24098" spans="1:1" x14ac:dyDescent="0.25">
      <c r="A24098" s="87"/>
    </row>
    <row r="24099" spans="1:1" x14ac:dyDescent="0.25">
      <c r="A24099" s="87"/>
    </row>
    <row r="24100" spans="1:1" x14ac:dyDescent="0.25">
      <c r="A24100" s="87"/>
    </row>
    <row r="24101" spans="1:1" x14ac:dyDescent="0.25">
      <c r="A24101" s="87"/>
    </row>
    <row r="24102" spans="1:1" x14ac:dyDescent="0.25">
      <c r="A24102" s="87"/>
    </row>
    <row r="24103" spans="1:1" x14ac:dyDescent="0.25">
      <c r="A24103" s="87"/>
    </row>
    <row r="24104" spans="1:1" x14ac:dyDescent="0.25">
      <c r="A24104" s="87"/>
    </row>
    <row r="24105" spans="1:1" x14ac:dyDescent="0.25">
      <c r="A24105" s="87"/>
    </row>
    <row r="24106" spans="1:1" x14ac:dyDescent="0.25">
      <c r="A24106" s="87"/>
    </row>
    <row r="24107" spans="1:1" x14ac:dyDescent="0.25">
      <c r="A24107" s="87"/>
    </row>
    <row r="24108" spans="1:1" x14ac:dyDescent="0.25">
      <c r="A24108" s="87"/>
    </row>
    <row r="24109" spans="1:1" x14ac:dyDescent="0.25">
      <c r="A24109" s="87"/>
    </row>
    <row r="24110" spans="1:1" x14ac:dyDescent="0.25">
      <c r="A24110" s="87"/>
    </row>
    <row r="24111" spans="1:1" x14ac:dyDescent="0.25">
      <c r="A24111" s="87"/>
    </row>
    <row r="24112" spans="1:1" x14ac:dyDescent="0.25">
      <c r="A24112" s="87"/>
    </row>
    <row r="24113" spans="1:1" x14ac:dyDescent="0.25">
      <c r="A24113" s="87"/>
    </row>
    <row r="24114" spans="1:1" x14ac:dyDescent="0.25">
      <c r="A24114" s="87"/>
    </row>
    <row r="24115" spans="1:1" x14ac:dyDescent="0.25">
      <c r="A24115" s="87"/>
    </row>
    <row r="24116" spans="1:1" x14ac:dyDescent="0.25">
      <c r="A24116" s="87"/>
    </row>
    <row r="24117" spans="1:1" x14ac:dyDescent="0.25">
      <c r="A24117" s="87"/>
    </row>
    <row r="24118" spans="1:1" x14ac:dyDescent="0.25">
      <c r="A24118" s="87"/>
    </row>
    <row r="24119" spans="1:1" x14ac:dyDescent="0.25">
      <c r="A24119" s="87"/>
    </row>
    <row r="24120" spans="1:1" x14ac:dyDescent="0.25">
      <c r="A24120" s="87"/>
    </row>
    <row r="24121" spans="1:1" x14ac:dyDescent="0.25">
      <c r="A24121" s="87"/>
    </row>
    <row r="24122" spans="1:1" x14ac:dyDescent="0.25">
      <c r="A24122" s="87"/>
    </row>
    <row r="24123" spans="1:1" x14ac:dyDescent="0.25">
      <c r="A24123" s="87"/>
    </row>
    <row r="24124" spans="1:1" x14ac:dyDescent="0.25">
      <c r="A24124" s="87"/>
    </row>
    <row r="24125" spans="1:1" x14ac:dyDescent="0.25">
      <c r="A24125" s="87"/>
    </row>
    <row r="24126" spans="1:1" x14ac:dyDescent="0.25">
      <c r="A24126" s="87"/>
    </row>
    <row r="24127" spans="1:1" x14ac:dyDescent="0.25">
      <c r="A24127" s="87"/>
    </row>
    <row r="24128" spans="1:1" x14ac:dyDescent="0.25">
      <c r="A24128" s="87"/>
    </row>
    <row r="24129" spans="1:1" x14ac:dyDescent="0.25">
      <c r="A24129" s="87"/>
    </row>
    <row r="24130" spans="1:1" x14ac:dyDescent="0.25">
      <c r="A24130" s="87"/>
    </row>
    <row r="24131" spans="1:1" x14ac:dyDescent="0.25">
      <c r="A24131" s="87"/>
    </row>
    <row r="24132" spans="1:1" x14ac:dyDescent="0.25">
      <c r="A24132" s="87"/>
    </row>
    <row r="24133" spans="1:1" x14ac:dyDescent="0.25">
      <c r="A24133" s="87"/>
    </row>
    <row r="24134" spans="1:1" x14ac:dyDescent="0.25">
      <c r="A24134" s="87"/>
    </row>
    <row r="24135" spans="1:1" x14ac:dyDescent="0.25">
      <c r="A24135" s="87"/>
    </row>
    <row r="24136" spans="1:1" x14ac:dyDescent="0.25">
      <c r="A24136" s="87"/>
    </row>
    <row r="24137" spans="1:1" x14ac:dyDescent="0.25">
      <c r="A24137" s="87"/>
    </row>
    <row r="24138" spans="1:1" x14ac:dyDescent="0.25">
      <c r="A24138" s="87"/>
    </row>
    <row r="24139" spans="1:1" x14ac:dyDescent="0.25">
      <c r="A24139" s="87"/>
    </row>
    <row r="24140" spans="1:1" x14ac:dyDescent="0.25">
      <c r="A24140" s="87"/>
    </row>
    <row r="24141" spans="1:1" x14ac:dyDescent="0.25">
      <c r="A24141" s="87"/>
    </row>
    <row r="24142" spans="1:1" x14ac:dyDescent="0.25">
      <c r="A24142" s="87"/>
    </row>
    <row r="24143" spans="1:1" x14ac:dyDescent="0.25">
      <c r="A24143" s="87"/>
    </row>
    <row r="24144" spans="1:1" x14ac:dyDescent="0.25">
      <c r="A24144" s="87"/>
    </row>
    <row r="24145" spans="1:1" x14ac:dyDescent="0.25">
      <c r="A24145" s="87"/>
    </row>
    <row r="24146" spans="1:1" x14ac:dyDescent="0.25">
      <c r="A24146" s="87"/>
    </row>
    <row r="24147" spans="1:1" x14ac:dyDescent="0.25">
      <c r="A24147" s="87"/>
    </row>
    <row r="24148" spans="1:1" x14ac:dyDescent="0.25">
      <c r="A24148" s="87"/>
    </row>
    <row r="24149" spans="1:1" x14ac:dyDescent="0.25">
      <c r="A24149" s="87"/>
    </row>
    <row r="24150" spans="1:1" x14ac:dyDescent="0.25">
      <c r="A24150" s="87"/>
    </row>
    <row r="24151" spans="1:1" x14ac:dyDescent="0.25">
      <c r="A24151" s="87"/>
    </row>
    <row r="24152" spans="1:1" x14ac:dyDescent="0.25">
      <c r="A24152" s="87"/>
    </row>
    <row r="24153" spans="1:1" x14ac:dyDescent="0.25">
      <c r="A24153" s="87"/>
    </row>
    <row r="24154" spans="1:1" x14ac:dyDescent="0.25">
      <c r="A24154" s="87"/>
    </row>
    <row r="24155" spans="1:1" x14ac:dyDescent="0.25">
      <c r="A24155" s="87"/>
    </row>
    <row r="24156" spans="1:1" x14ac:dyDescent="0.25">
      <c r="A24156" s="87"/>
    </row>
    <row r="24157" spans="1:1" x14ac:dyDescent="0.25">
      <c r="A24157" s="87"/>
    </row>
    <row r="24158" spans="1:1" x14ac:dyDescent="0.25">
      <c r="A24158" s="87"/>
    </row>
    <row r="24159" spans="1:1" x14ac:dyDescent="0.25">
      <c r="A24159" s="87"/>
    </row>
    <row r="24160" spans="1:1" x14ac:dyDescent="0.25">
      <c r="A24160" s="87"/>
    </row>
    <row r="24161" spans="1:1" x14ac:dyDescent="0.25">
      <c r="A24161" s="87"/>
    </row>
    <row r="24162" spans="1:1" x14ac:dyDescent="0.25">
      <c r="A24162" s="87"/>
    </row>
    <row r="24163" spans="1:1" x14ac:dyDescent="0.25">
      <c r="A24163" s="87"/>
    </row>
    <row r="24164" spans="1:1" x14ac:dyDescent="0.25">
      <c r="A24164" s="87"/>
    </row>
    <row r="24165" spans="1:1" x14ac:dyDescent="0.25">
      <c r="A24165" s="87"/>
    </row>
    <row r="24166" spans="1:1" x14ac:dyDescent="0.25">
      <c r="A24166" s="87"/>
    </row>
    <row r="24167" spans="1:1" x14ac:dyDescent="0.25">
      <c r="A24167" s="87"/>
    </row>
    <row r="24168" spans="1:1" x14ac:dyDescent="0.25">
      <c r="A24168" s="87"/>
    </row>
    <row r="24169" spans="1:1" x14ac:dyDescent="0.25">
      <c r="A24169" s="87"/>
    </row>
    <row r="24170" spans="1:1" x14ac:dyDescent="0.25">
      <c r="A24170" s="87"/>
    </row>
    <row r="24171" spans="1:1" x14ac:dyDescent="0.25">
      <c r="A24171" s="87"/>
    </row>
    <row r="24172" spans="1:1" x14ac:dyDescent="0.25">
      <c r="A24172" s="87"/>
    </row>
    <row r="24173" spans="1:1" x14ac:dyDescent="0.25">
      <c r="A24173" s="87"/>
    </row>
    <row r="24174" spans="1:1" x14ac:dyDescent="0.25">
      <c r="A24174" s="87"/>
    </row>
    <row r="24175" spans="1:1" x14ac:dyDescent="0.25">
      <c r="A24175" s="87"/>
    </row>
    <row r="24176" spans="1:1" x14ac:dyDescent="0.25">
      <c r="A24176" s="87"/>
    </row>
    <row r="24177" spans="1:1" x14ac:dyDescent="0.25">
      <c r="A24177" s="87"/>
    </row>
    <row r="24178" spans="1:1" x14ac:dyDescent="0.25">
      <c r="A24178" s="87"/>
    </row>
    <row r="24179" spans="1:1" x14ac:dyDescent="0.25">
      <c r="A24179" s="87"/>
    </row>
    <row r="24180" spans="1:1" x14ac:dyDescent="0.25">
      <c r="A24180" s="87"/>
    </row>
    <row r="24181" spans="1:1" x14ac:dyDescent="0.25">
      <c r="A24181" s="87"/>
    </row>
    <row r="24182" spans="1:1" x14ac:dyDescent="0.25">
      <c r="A24182" s="87"/>
    </row>
    <row r="24183" spans="1:1" x14ac:dyDescent="0.25">
      <c r="A24183" s="87"/>
    </row>
    <row r="24184" spans="1:1" x14ac:dyDescent="0.25">
      <c r="A24184" s="87"/>
    </row>
    <row r="24185" spans="1:1" x14ac:dyDescent="0.25">
      <c r="A24185" s="87"/>
    </row>
    <row r="24186" spans="1:1" x14ac:dyDescent="0.25">
      <c r="A24186" s="87"/>
    </row>
    <row r="24187" spans="1:1" x14ac:dyDescent="0.25">
      <c r="A24187" s="87"/>
    </row>
    <row r="24188" spans="1:1" x14ac:dyDescent="0.25">
      <c r="A24188" s="87"/>
    </row>
    <row r="24189" spans="1:1" x14ac:dyDescent="0.25">
      <c r="A24189" s="87"/>
    </row>
    <row r="24190" spans="1:1" x14ac:dyDescent="0.25">
      <c r="A24190" s="87"/>
    </row>
    <row r="24191" spans="1:1" x14ac:dyDescent="0.25">
      <c r="A24191" s="87"/>
    </row>
    <row r="24192" spans="1:1" x14ac:dyDescent="0.25">
      <c r="A24192" s="87"/>
    </row>
    <row r="24193" spans="1:1" x14ac:dyDescent="0.25">
      <c r="A24193" s="87"/>
    </row>
    <row r="24194" spans="1:1" x14ac:dyDescent="0.25">
      <c r="A24194" s="87"/>
    </row>
    <row r="24195" spans="1:1" x14ac:dyDescent="0.25">
      <c r="A24195" s="87"/>
    </row>
    <row r="24196" spans="1:1" x14ac:dyDescent="0.25">
      <c r="A24196" s="87"/>
    </row>
    <row r="24197" spans="1:1" x14ac:dyDescent="0.25">
      <c r="A24197" s="87"/>
    </row>
    <row r="24198" spans="1:1" x14ac:dyDescent="0.25">
      <c r="A24198" s="87"/>
    </row>
    <row r="24199" spans="1:1" x14ac:dyDescent="0.25">
      <c r="A24199" s="87"/>
    </row>
    <row r="24200" spans="1:1" x14ac:dyDescent="0.25">
      <c r="A24200" s="87"/>
    </row>
    <row r="24201" spans="1:1" x14ac:dyDescent="0.25">
      <c r="A24201" s="87"/>
    </row>
    <row r="24202" spans="1:1" x14ac:dyDescent="0.25">
      <c r="A24202" s="87"/>
    </row>
    <row r="24203" spans="1:1" x14ac:dyDescent="0.25">
      <c r="A24203" s="87"/>
    </row>
    <row r="24204" spans="1:1" x14ac:dyDescent="0.25">
      <c r="A24204" s="87"/>
    </row>
    <row r="24205" spans="1:1" x14ac:dyDescent="0.25">
      <c r="A24205" s="87"/>
    </row>
    <row r="24206" spans="1:1" x14ac:dyDescent="0.25">
      <c r="A24206" s="87"/>
    </row>
    <row r="24207" spans="1:1" x14ac:dyDescent="0.25">
      <c r="A24207" s="87"/>
    </row>
    <row r="24208" spans="1:1" x14ac:dyDescent="0.25">
      <c r="A24208" s="87"/>
    </row>
    <row r="24209" spans="1:1" x14ac:dyDescent="0.25">
      <c r="A24209" s="87"/>
    </row>
    <row r="24210" spans="1:1" x14ac:dyDescent="0.25">
      <c r="A24210" s="87"/>
    </row>
    <row r="24211" spans="1:1" x14ac:dyDescent="0.25">
      <c r="A24211" s="87"/>
    </row>
    <row r="24212" spans="1:1" x14ac:dyDescent="0.25">
      <c r="A24212" s="87"/>
    </row>
    <row r="24213" spans="1:1" x14ac:dyDescent="0.25">
      <c r="A24213" s="87"/>
    </row>
    <row r="24214" spans="1:1" x14ac:dyDescent="0.25">
      <c r="A24214" s="87"/>
    </row>
    <row r="24215" spans="1:1" x14ac:dyDescent="0.25">
      <c r="A24215" s="87"/>
    </row>
    <row r="24216" spans="1:1" x14ac:dyDescent="0.25">
      <c r="A24216" s="87"/>
    </row>
    <row r="24217" spans="1:1" x14ac:dyDescent="0.25">
      <c r="A24217" s="87"/>
    </row>
    <row r="24218" spans="1:1" x14ac:dyDescent="0.25">
      <c r="A24218" s="87"/>
    </row>
    <row r="24219" spans="1:1" x14ac:dyDescent="0.25">
      <c r="A24219" s="87"/>
    </row>
    <row r="24220" spans="1:1" x14ac:dyDescent="0.25">
      <c r="A24220" s="87"/>
    </row>
    <row r="24221" spans="1:1" x14ac:dyDescent="0.25">
      <c r="A24221" s="87"/>
    </row>
    <row r="24222" spans="1:1" x14ac:dyDescent="0.25">
      <c r="A24222" s="87"/>
    </row>
    <row r="24223" spans="1:1" x14ac:dyDescent="0.25">
      <c r="A24223" s="87"/>
    </row>
    <row r="24224" spans="1:1" x14ac:dyDescent="0.25">
      <c r="A24224" s="87"/>
    </row>
    <row r="24225" spans="1:1" x14ac:dyDescent="0.25">
      <c r="A24225" s="87"/>
    </row>
    <row r="24226" spans="1:1" x14ac:dyDescent="0.25">
      <c r="A24226" s="87"/>
    </row>
    <row r="24227" spans="1:1" x14ac:dyDescent="0.25">
      <c r="A24227" s="87"/>
    </row>
    <row r="24228" spans="1:1" x14ac:dyDescent="0.25">
      <c r="A24228" s="87"/>
    </row>
    <row r="24229" spans="1:1" x14ac:dyDescent="0.25">
      <c r="A24229" s="87"/>
    </row>
    <row r="24230" spans="1:1" x14ac:dyDescent="0.25">
      <c r="A24230" s="87"/>
    </row>
    <row r="24231" spans="1:1" x14ac:dyDescent="0.25">
      <c r="A24231" s="87"/>
    </row>
    <row r="24232" spans="1:1" x14ac:dyDescent="0.25">
      <c r="A24232" s="87"/>
    </row>
    <row r="24233" spans="1:1" x14ac:dyDescent="0.25">
      <c r="A24233" s="87"/>
    </row>
    <row r="24234" spans="1:1" x14ac:dyDescent="0.25">
      <c r="A24234" s="87"/>
    </row>
    <row r="24235" spans="1:1" x14ac:dyDescent="0.25">
      <c r="A24235" s="87"/>
    </row>
    <row r="24236" spans="1:1" x14ac:dyDescent="0.25">
      <c r="A24236" s="87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</sheetData>
  <sortState xmlns:xlrd2="http://schemas.microsoft.com/office/spreadsheetml/2017/richdata2" ref="A2:B19419">
    <sortCondition ref="A2:A194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78"/>
  <sheetViews>
    <sheetView topLeftCell="A3144" workbookViewId="0">
      <selection activeCell="E2828" sqref="E2828"/>
    </sheetView>
  </sheetViews>
  <sheetFormatPr defaultRowHeight="13.2" x14ac:dyDescent="0.25"/>
  <cols>
    <col min="1" max="1" width="28.88671875" style="2" customWidth="1"/>
    <col min="2" max="2" width="8" style="2" customWidth="1"/>
    <col min="3" max="4" width="9.109375" style="2"/>
    <col min="5" max="5" width="26.6640625" style="2" customWidth="1"/>
  </cols>
  <sheetData>
    <row r="1" spans="1:2" x14ac:dyDescent="0.25">
      <c r="A1" s="2" t="s">
        <v>1823</v>
      </c>
      <c r="B1" s="15">
        <v>0</v>
      </c>
    </row>
    <row r="2" spans="1:2" x14ac:dyDescent="0.25">
      <c r="A2" s="2" t="s">
        <v>1823</v>
      </c>
      <c r="B2" s="16">
        <v>0</v>
      </c>
    </row>
    <row r="3" spans="1:2" x14ac:dyDescent="0.25">
      <c r="A3" s="2" t="s">
        <v>1823</v>
      </c>
      <c r="B3" s="2">
        <v>0</v>
      </c>
    </row>
    <row r="4" spans="1:2" x14ac:dyDescent="0.25">
      <c r="A4" s="2" t="s">
        <v>1823</v>
      </c>
      <c r="B4" s="7">
        <v>0</v>
      </c>
    </row>
    <row r="5" spans="1:2" x14ac:dyDescent="0.25">
      <c r="A5" s="2" t="s">
        <v>165</v>
      </c>
      <c r="B5" s="15">
        <v>0</v>
      </c>
    </row>
    <row r="6" spans="1:2" x14ac:dyDescent="0.25">
      <c r="A6" s="2" t="s">
        <v>165</v>
      </c>
      <c r="B6" s="2">
        <v>0</v>
      </c>
    </row>
    <row r="7" spans="1:2" x14ac:dyDescent="0.25">
      <c r="A7" s="2" t="s">
        <v>165</v>
      </c>
      <c r="B7" s="7">
        <v>0</v>
      </c>
    </row>
    <row r="8" spans="1:2" x14ac:dyDescent="0.25">
      <c r="A8" s="2" t="s">
        <v>1824</v>
      </c>
      <c r="B8" s="15">
        <v>0</v>
      </c>
    </row>
    <row r="9" spans="1:2" x14ac:dyDescent="0.25">
      <c r="A9" s="2" t="s">
        <v>1825</v>
      </c>
      <c r="B9" s="15">
        <v>0</v>
      </c>
    </row>
    <row r="10" spans="1:2" x14ac:dyDescent="0.25">
      <c r="A10" s="2" t="s">
        <v>1825</v>
      </c>
      <c r="B10" s="2">
        <v>0</v>
      </c>
    </row>
    <row r="11" spans="1:2" x14ac:dyDescent="0.25">
      <c r="A11" s="2" t="s">
        <v>1825</v>
      </c>
      <c r="B11" s="7">
        <v>0</v>
      </c>
    </row>
    <row r="12" spans="1:2" x14ac:dyDescent="0.25">
      <c r="A12" s="2" t="s">
        <v>1826</v>
      </c>
      <c r="B12" s="15">
        <v>0</v>
      </c>
    </row>
    <row r="13" spans="1:2" x14ac:dyDescent="0.25">
      <c r="A13" s="2" t="s">
        <v>1826</v>
      </c>
      <c r="B13" s="2">
        <v>0</v>
      </c>
    </row>
    <row r="14" spans="1:2" x14ac:dyDescent="0.25">
      <c r="A14" s="2" t="s">
        <v>1826</v>
      </c>
      <c r="B14" s="7">
        <v>0</v>
      </c>
    </row>
    <row r="15" spans="1:2" x14ac:dyDescent="0.25">
      <c r="A15" s="2" t="s">
        <v>1827</v>
      </c>
      <c r="B15" s="15">
        <v>0</v>
      </c>
    </row>
    <row r="16" spans="1:2" x14ac:dyDescent="0.25">
      <c r="A16" s="2" t="s">
        <v>1827</v>
      </c>
      <c r="B16" s="2">
        <v>0</v>
      </c>
    </row>
    <row r="17" spans="1:2" x14ac:dyDescent="0.25">
      <c r="A17" s="2" t="s">
        <v>1827</v>
      </c>
      <c r="B17" s="7">
        <v>0</v>
      </c>
    </row>
    <row r="18" spans="1:2" x14ac:dyDescent="0.25">
      <c r="A18" s="2" t="s">
        <v>1828</v>
      </c>
      <c r="B18" s="15">
        <v>0</v>
      </c>
    </row>
    <row r="19" spans="1:2" x14ac:dyDescent="0.25">
      <c r="A19" s="2" t="s">
        <v>1828</v>
      </c>
      <c r="B19" s="2">
        <v>0</v>
      </c>
    </row>
    <row r="20" spans="1:2" x14ac:dyDescent="0.25">
      <c r="A20" s="2" t="s">
        <v>166</v>
      </c>
      <c r="B20" s="16">
        <v>0</v>
      </c>
    </row>
    <row r="21" spans="1:2" x14ac:dyDescent="0.25">
      <c r="A21" s="2" t="s">
        <v>167</v>
      </c>
      <c r="B21" s="16">
        <v>0</v>
      </c>
    </row>
    <row r="22" spans="1:2" x14ac:dyDescent="0.25">
      <c r="A22" s="2" t="s">
        <v>1829</v>
      </c>
      <c r="B22" s="16">
        <v>0</v>
      </c>
    </row>
    <row r="23" spans="1:2" x14ac:dyDescent="0.25">
      <c r="A23" s="2" t="s">
        <v>1829</v>
      </c>
      <c r="B23" s="2">
        <v>0</v>
      </c>
    </row>
    <row r="24" spans="1:2" x14ac:dyDescent="0.25">
      <c r="A24" s="2" t="s">
        <v>1829</v>
      </c>
      <c r="B24" s="7">
        <v>0</v>
      </c>
    </row>
    <row r="25" spans="1:2" x14ac:dyDescent="0.25">
      <c r="A25" s="2" t="s">
        <v>1830</v>
      </c>
      <c r="B25" s="16">
        <v>0</v>
      </c>
    </row>
    <row r="26" spans="1:2" x14ac:dyDescent="0.25">
      <c r="A26" s="2" t="s">
        <v>1830</v>
      </c>
      <c r="B26" s="2">
        <v>0</v>
      </c>
    </row>
    <row r="27" spans="1:2" x14ac:dyDescent="0.25">
      <c r="A27" s="2" t="s">
        <v>1831</v>
      </c>
      <c r="B27" s="15">
        <v>0</v>
      </c>
    </row>
    <row r="28" spans="1:2" x14ac:dyDescent="0.25">
      <c r="A28" s="2" t="s">
        <v>1832</v>
      </c>
      <c r="B28" s="15">
        <v>0</v>
      </c>
    </row>
    <row r="29" spans="1:2" x14ac:dyDescent="0.25">
      <c r="A29" s="2" t="s">
        <v>1833</v>
      </c>
      <c r="B29" s="15">
        <v>0</v>
      </c>
    </row>
    <row r="30" spans="1:2" x14ac:dyDescent="0.25">
      <c r="A30" s="2" t="s">
        <v>1834</v>
      </c>
      <c r="B30" s="15">
        <v>0</v>
      </c>
    </row>
    <row r="31" spans="1:2" x14ac:dyDescent="0.25">
      <c r="A31" s="2" t="s">
        <v>1835</v>
      </c>
      <c r="B31" s="15">
        <v>0</v>
      </c>
    </row>
    <row r="32" spans="1:2" x14ac:dyDescent="0.25">
      <c r="A32" s="2" t="s">
        <v>1836</v>
      </c>
      <c r="B32" s="15">
        <v>0</v>
      </c>
    </row>
    <row r="33" spans="1:2" x14ac:dyDescent="0.25">
      <c r="A33" s="2" t="s">
        <v>1837</v>
      </c>
      <c r="B33" s="15">
        <v>0</v>
      </c>
    </row>
    <row r="34" spans="1:2" x14ac:dyDescent="0.25">
      <c r="A34" s="2" t="s">
        <v>1838</v>
      </c>
      <c r="B34" s="15">
        <v>0</v>
      </c>
    </row>
    <row r="35" spans="1:2" x14ac:dyDescent="0.25">
      <c r="A35" s="2" t="s">
        <v>168</v>
      </c>
      <c r="B35" s="15">
        <v>0</v>
      </c>
    </row>
    <row r="36" spans="1:2" x14ac:dyDescent="0.25">
      <c r="A36" s="2" t="s">
        <v>1839</v>
      </c>
      <c r="B36" s="15">
        <v>0</v>
      </c>
    </row>
    <row r="37" spans="1:2" x14ac:dyDescent="0.25">
      <c r="A37" s="2" t="s">
        <v>1840</v>
      </c>
      <c r="B37" s="15">
        <v>0</v>
      </c>
    </row>
    <row r="38" spans="1:2" x14ac:dyDescent="0.25">
      <c r="A38" s="2" t="s">
        <v>1841</v>
      </c>
      <c r="B38" s="15">
        <v>0</v>
      </c>
    </row>
    <row r="39" spans="1:2" x14ac:dyDescent="0.25">
      <c r="A39" s="2" t="s">
        <v>1842</v>
      </c>
      <c r="B39" s="15">
        <v>0</v>
      </c>
    </row>
    <row r="40" spans="1:2" x14ac:dyDescent="0.25">
      <c r="A40" s="2" t="s">
        <v>1843</v>
      </c>
      <c r="B40" s="15">
        <v>0</v>
      </c>
    </row>
    <row r="41" spans="1:2" x14ac:dyDescent="0.25">
      <c r="A41" s="2" t="s">
        <v>1844</v>
      </c>
      <c r="B41" s="15">
        <v>0</v>
      </c>
    </row>
    <row r="42" spans="1:2" x14ac:dyDescent="0.25">
      <c r="A42" s="2" t="s">
        <v>1845</v>
      </c>
      <c r="B42" s="15">
        <v>0</v>
      </c>
    </row>
    <row r="43" spans="1:2" x14ac:dyDescent="0.25">
      <c r="A43" s="2" t="s">
        <v>1846</v>
      </c>
      <c r="B43" s="15">
        <v>0</v>
      </c>
    </row>
    <row r="44" spans="1:2" x14ac:dyDescent="0.25">
      <c r="A44" s="2" t="s">
        <v>169</v>
      </c>
      <c r="B44" s="15">
        <v>0</v>
      </c>
    </row>
    <row r="45" spans="1:2" x14ac:dyDescent="0.25">
      <c r="A45" s="2" t="s">
        <v>1847</v>
      </c>
      <c r="B45" s="15">
        <v>0</v>
      </c>
    </row>
    <row r="46" spans="1:2" x14ac:dyDescent="0.25">
      <c r="A46" s="2" t="s">
        <v>1848</v>
      </c>
      <c r="B46" s="15">
        <v>0</v>
      </c>
    </row>
    <row r="47" spans="1:2" x14ac:dyDescent="0.25">
      <c r="A47" s="2" t="s">
        <v>1849</v>
      </c>
      <c r="B47" s="15">
        <v>0</v>
      </c>
    </row>
    <row r="48" spans="1:2" x14ac:dyDescent="0.25">
      <c r="A48" s="2" t="s">
        <v>1850</v>
      </c>
      <c r="B48" s="15">
        <v>0</v>
      </c>
    </row>
    <row r="49" spans="1:2" x14ac:dyDescent="0.25">
      <c r="A49" s="2" t="s">
        <v>1851</v>
      </c>
      <c r="B49" s="15">
        <v>0</v>
      </c>
    </row>
    <row r="50" spans="1:2" x14ac:dyDescent="0.25">
      <c r="A50" s="2" t="s">
        <v>1852</v>
      </c>
      <c r="B50" s="15">
        <v>0</v>
      </c>
    </row>
    <row r="51" spans="1:2" x14ac:dyDescent="0.25">
      <c r="A51" s="2" t="s">
        <v>1853</v>
      </c>
      <c r="B51" s="15">
        <v>0</v>
      </c>
    </row>
    <row r="52" spans="1:2" x14ac:dyDescent="0.25">
      <c r="A52" s="2" t="s">
        <v>1854</v>
      </c>
      <c r="B52" s="15">
        <v>0</v>
      </c>
    </row>
    <row r="53" spans="1:2" x14ac:dyDescent="0.25">
      <c r="A53" s="2" t="s">
        <v>1855</v>
      </c>
      <c r="B53" s="15">
        <v>0</v>
      </c>
    </row>
    <row r="54" spans="1:2" x14ac:dyDescent="0.25">
      <c r="A54" s="2" t="s">
        <v>1856</v>
      </c>
      <c r="B54" s="15">
        <v>0</v>
      </c>
    </row>
    <row r="55" spans="1:2" x14ac:dyDescent="0.25">
      <c r="A55" s="2" t="s">
        <v>1857</v>
      </c>
      <c r="B55" s="15">
        <v>0</v>
      </c>
    </row>
    <row r="56" spans="1:2" x14ac:dyDescent="0.25">
      <c r="A56" s="2" t="s">
        <v>170</v>
      </c>
      <c r="B56" s="15">
        <v>0</v>
      </c>
    </row>
    <row r="57" spans="1:2" x14ac:dyDescent="0.25">
      <c r="A57" s="2" t="s">
        <v>171</v>
      </c>
      <c r="B57" s="15">
        <v>0</v>
      </c>
    </row>
    <row r="58" spans="1:2" x14ac:dyDescent="0.25">
      <c r="A58" s="2" t="s">
        <v>172</v>
      </c>
      <c r="B58" s="15">
        <v>0</v>
      </c>
    </row>
    <row r="59" spans="1:2" x14ac:dyDescent="0.25">
      <c r="A59" s="2" t="s">
        <v>1858</v>
      </c>
      <c r="B59" s="15">
        <v>0</v>
      </c>
    </row>
    <row r="60" spans="1:2" x14ac:dyDescent="0.25">
      <c r="A60" s="2" t="s">
        <v>173</v>
      </c>
      <c r="B60" s="15">
        <v>0</v>
      </c>
    </row>
    <row r="61" spans="1:2" x14ac:dyDescent="0.25">
      <c r="A61" s="2" t="s">
        <v>1859</v>
      </c>
      <c r="B61" s="15">
        <v>0</v>
      </c>
    </row>
    <row r="62" spans="1:2" x14ac:dyDescent="0.25">
      <c r="A62" s="2" t="s">
        <v>174</v>
      </c>
      <c r="B62" s="15">
        <v>0</v>
      </c>
    </row>
    <row r="63" spans="1:2" x14ac:dyDescent="0.25">
      <c r="A63" s="2" t="s">
        <v>175</v>
      </c>
      <c r="B63" s="15">
        <v>0</v>
      </c>
    </row>
    <row r="64" spans="1:2" x14ac:dyDescent="0.25">
      <c r="A64" s="2" t="s">
        <v>1860</v>
      </c>
      <c r="B64" s="15">
        <v>0</v>
      </c>
    </row>
    <row r="65" spans="1:2" x14ac:dyDescent="0.25">
      <c r="A65" s="2" t="s">
        <v>1861</v>
      </c>
      <c r="B65" s="15">
        <v>0</v>
      </c>
    </row>
    <row r="66" spans="1:2" x14ac:dyDescent="0.25">
      <c r="A66" s="2" t="s">
        <v>1862</v>
      </c>
      <c r="B66" s="15">
        <v>0</v>
      </c>
    </row>
    <row r="67" spans="1:2" x14ac:dyDescent="0.25">
      <c r="A67" s="2" t="s">
        <v>1863</v>
      </c>
      <c r="B67" s="15">
        <v>0</v>
      </c>
    </row>
    <row r="68" spans="1:2" x14ac:dyDescent="0.25">
      <c r="A68" s="2" t="s">
        <v>176</v>
      </c>
      <c r="B68" s="15">
        <v>0</v>
      </c>
    </row>
    <row r="69" spans="1:2" x14ac:dyDescent="0.25">
      <c r="A69" s="2" t="s">
        <v>177</v>
      </c>
      <c r="B69" s="15">
        <v>0</v>
      </c>
    </row>
    <row r="70" spans="1:2" x14ac:dyDescent="0.25">
      <c r="A70" s="2" t="s">
        <v>1864</v>
      </c>
      <c r="B70" s="15">
        <v>0</v>
      </c>
    </row>
    <row r="71" spans="1:2" x14ac:dyDescent="0.25">
      <c r="A71" s="2" t="s">
        <v>1865</v>
      </c>
      <c r="B71" s="15">
        <v>0</v>
      </c>
    </row>
    <row r="72" spans="1:2" x14ac:dyDescent="0.25">
      <c r="A72" s="2" t="s">
        <v>1866</v>
      </c>
      <c r="B72" s="15">
        <v>0</v>
      </c>
    </row>
    <row r="73" spans="1:2" x14ac:dyDescent="0.25">
      <c r="A73" s="2" t="s">
        <v>1867</v>
      </c>
      <c r="B73" s="15">
        <v>0</v>
      </c>
    </row>
    <row r="74" spans="1:2" x14ac:dyDescent="0.25">
      <c r="A74" s="2" t="s">
        <v>178</v>
      </c>
      <c r="B74" s="15">
        <v>0</v>
      </c>
    </row>
    <row r="75" spans="1:2" x14ac:dyDescent="0.25">
      <c r="A75" s="2" t="s">
        <v>1868</v>
      </c>
      <c r="B75" s="15">
        <v>0</v>
      </c>
    </row>
    <row r="76" spans="1:2" x14ac:dyDescent="0.25">
      <c r="A76" s="2" t="s">
        <v>1869</v>
      </c>
      <c r="B76" s="15">
        <v>0</v>
      </c>
    </row>
    <row r="77" spans="1:2" x14ac:dyDescent="0.25">
      <c r="A77" s="2" t="s">
        <v>1870</v>
      </c>
      <c r="B77" s="15">
        <v>0</v>
      </c>
    </row>
    <row r="78" spans="1:2" x14ac:dyDescent="0.25">
      <c r="A78" s="2" t="s">
        <v>179</v>
      </c>
      <c r="B78" s="15">
        <v>0</v>
      </c>
    </row>
    <row r="79" spans="1:2" x14ac:dyDescent="0.25">
      <c r="A79" s="2" t="s">
        <v>1871</v>
      </c>
      <c r="B79" s="15">
        <v>0</v>
      </c>
    </row>
    <row r="80" spans="1:2" x14ac:dyDescent="0.25">
      <c r="A80" s="2" t="s">
        <v>180</v>
      </c>
      <c r="B80" s="15">
        <v>0</v>
      </c>
    </row>
    <row r="81" spans="1:2" x14ac:dyDescent="0.25">
      <c r="A81" s="2" t="s">
        <v>1872</v>
      </c>
      <c r="B81" s="15">
        <v>0</v>
      </c>
    </row>
    <row r="82" spans="1:2" x14ac:dyDescent="0.25">
      <c r="A82" s="2" t="s">
        <v>1873</v>
      </c>
      <c r="B82" s="15">
        <v>0</v>
      </c>
    </row>
    <row r="83" spans="1:2" x14ac:dyDescent="0.25">
      <c r="A83" s="2" t="s">
        <v>1874</v>
      </c>
      <c r="B83" s="15">
        <v>0</v>
      </c>
    </row>
    <row r="84" spans="1:2" x14ac:dyDescent="0.25">
      <c r="A84" s="2" t="s">
        <v>1875</v>
      </c>
      <c r="B84" s="15">
        <v>0</v>
      </c>
    </row>
    <row r="85" spans="1:2" x14ac:dyDescent="0.25">
      <c r="A85" s="2" t="s">
        <v>1876</v>
      </c>
      <c r="B85" s="15">
        <v>0</v>
      </c>
    </row>
    <row r="86" spans="1:2" x14ac:dyDescent="0.25">
      <c r="A86" s="2" t="s">
        <v>1877</v>
      </c>
      <c r="B86" s="15">
        <v>0</v>
      </c>
    </row>
    <row r="87" spans="1:2" x14ac:dyDescent="0.25">
      <c r="A87" s="2" t="s">
        <v>1878</v>
      </c>
      <c r="B87" s="15">
        <v>0</v>
      </c>
    </row>
    <row r="88" spans="1:2" x14ac:dyDescent="0.25">
      <c r="A88" s="2" t="s">
        <v>1879</v>
      </c>
      <c r="B88" s="15">
        <v>0</v>
      </c>
    </row>
    <row r="89" spans="1:2" x14ac:dyDescent="0.25">
      <c r="A89" s="2" t="s">
        <v>1880</v>
      </c>
      <c r="B89" s="15">
        <v>0</v>
      </c>
    </row>
    <row r="90" spans="1:2" x14ac:dyDescent="0.25">
      <c r="A90" s="2" t="s">
        <v>1881</v>
      </c>
      <c r="B90" s="15">
        <v>0</v>
      </c>
    </row>
    <row r="91" spans="1:2" x14ac:dyDescent="0.25">
      <c r="A91" s="2" t="s">
        <v>1882</v>
      </c>
      <c r="B91" s="15">
        <v>0</v>
      </c>
    </row>
    <row r="92" spans="1:2" x14ac:dyDescent="0.25">
      <c r="A92" s="2" t="s">
        <v>1883</v>
      </c>
      <c r="B92" s="15">
        <v>0</v>
      </c>
    </row>
    <row r="93" spans="1:2" x14ac:dyDescent="0.25">
      <c r="A93" s="2" t="s">
        <v>1884</v>
      </c>
      <c r="B93" s="15">
        <v>0</v>
      </c>
    </row>
    <row r="94" spans="1:2" x14ac:dyDescent="0.25">
      <c r="A94" s="2" t="s">
        <v>1885</v>
      </c>
      <c r="B94" s="15">
        <v>0</v>
      </c>
    </row>
    <row r="95" spans="1:2" x14ac:dyDescent="0.25">
      <c r="A95" s="2" t="s">
        <v>1886</v>
      </c>
      <c r="B95" s="15">
        <v>0</v>
      </c>
    </row>
    <row r="96" spans="1:2" x14ac:dyDescent="0.25">
      <c r="A96" s="2" t="s">
        <v>1887</v>
      </c>
      <c r="B96" s="15">
        <v>0</v>
      </c>
    </row>
    <row r="97" spans="1:2" x14ac:dyDescent="0.25">
      <c r="A97" s="2" t="s">
        <v>1888</v>
      </c>
      <c r="B97" s="15">
        <v>0</v>
      </c>
    </row>
    <row r="98" spans="1:2" x14ac:dyDescent="0.25">
      <c r="A98" s="2" t="s">
        <v>1889</v>
      </c>
      <c r="B98" s="15">
        <v>0</v>
      </c>
    </row>
    <row r="99" spans="1:2" x14ac:dyDescent="0.25">
      <c r="A99" s="2" t="s">
        <v>1890</v>
      </c>
      <c r="B99" s="15">
        <v>0</v>
      </c>
    </row>
    <row r="100" spans="1:2" x14ac:dyDescent="0.25">
      <c r="A100" s="2" t="s">
        <v>1891</v>
      </c>
      <c r="B100" s="15">
        <v>0</v>
      </c>
    </row>
    <row r="101" spans="1:2" x14ac:dyDescent="0.25">
      <c r="A101" s="2" t="s">
        <v>1892</v>
      </c>
      <c r="B101" s="15">
        <v>0</v>
      </c>
    </row>
    <row r="102" spans="1:2" x14ac:dyDescent="0.25">
      <c r="A102" s="2" t="s">
        <v>1893</v>
      </c>
      <c r="B102" s="15">
        <v>0</v>
      </c>
    </row>
    <row r="103" spans="1:2" x14ac:dyDescent="0.25">
      <c r="A103" s="2" t="s">
        <v>1894</v>
      </c>
      <c r="B103" s="15">
        <v>0</v>
      </c>
    </row>
    <row r="104" spans="1:2" x14ac:dyDescent="0.25">
      <c r="A104" s="2" t="s">
        <v>1895</v>
      </c>
      <c r="B104" s="15">
        <v>0</v>
      </c>
    </row>
    <row r="105" spans="1:2" x14ac:dyDescent="0.25">
      <c r="A105" s="2" t="s">
        <v>1896</v>
      </c>
      <c r="B105" s="15">
        <v>0</v>
      </c>
    </row>
    <row r="106" spans="1:2" x14ac:dyDescent="0.25">
      <c r="A106" s="2" t="s">
        <v>182</v>
      </c>
      <c r="B106" s="15">
        <v>0</v>
      </c>
    </row>
    <row r="107" spans="1:2" x14ac:dyDescent="0.25">
      <c r="A107" s="2" t="s">
        <v>183</v>
      </c>
      <c r="B107" s="15">
        <v>0</v>
      </c>
    </row>
    <row r="108" spans="1:2" x14ac:dyDescent="0.25">
      <c r="A108" s="2" t="s">
        <v>184</v>
      </c>
      <c r="B108" s="15">
        <v>0</v>
      </c>
    </row>
    <row r="109" spans="1:2" x14ac:dyDescent="0.25">
      <c r="A109" s="2" t="s">
        <v>185</v>
      </c>
      <c r="B109" s="15">
        <v>0</v>
      </c>
    </row>
    <row r="110" spans="1:2" x14ac:dyDescent="0.25">
      <c r="A110" s="2" t="s">
        <v>186</v>
      </c>
      <c r="B110" s="15">
        <v>0</v>
      </c>
    </row>
    <row r="111" spans="1:2" x14ac:dyDescent="0.25">
      <c r="A111" s="2" t="s">
        <v>187</v>
      </c>
      <c r="B111" s="15">
        <v>0</v>
      </c>
    </row>
    <row r="112" spans="1:2" x14ac:dyDescent="0.25">
      <c r="A112" s="2" t="s">
        <v>188</v>
      </c>
      <c r="B112" s="15">
        <v>0</v>
      </c>
    </row>
    <row r="113" spans="1:2" x14ac:dyDescent="0.25">
      <c r="A113" s="2" t="s">
        <v>189</v>
      </c>
      <c r="B113" s="15">
        <v>0</v>
      </c>
    </row>
    <row r="114" spans="1:2" x14ac:dyDescent="0.25">
      <c r="A114" s="2" t="s">
        <v>190</v>
      </c>
      <c r="B114" s="15">
        <v>0</v>
      </c>
    </row>
    <row r="115" spans="1:2" x14ac:dyDescent="0.25">
      <c r="A115" s="2" t="s">
        <v>1897</v>
      </c>
      <c r="B115" s="15">
        <v>0</v>
      </c>
    </row>
    <row r="116" spans="1:2" x14ac:dyDescent="0.25">
      <c r="A116" s="2" t="s">
        <v>191</v>
      </c>
      <c r="B116" s="15">
        <v>0</v>
      </c>
    </row>
    <row r="117" spans="1:2" x14ac:dyDescent="0.25">
      <c r="A117" s="2" t="s">
        <v>192</v>
      </c>
      <c r="B117" s="15">
        <v>0</v>
      </c>
    </row>
    <row r="118" spans="1:2" x14ac:dyDescent="0.25">
      <c r="A118" s="2" t="s">
        <v>193</v>
      </c>
      <c r="B118" s="15">
        <v>0</v>
      </c>
    </row>
    <row r="119" spans="1:2" x14ac:dyDescent="0.25">
      <c r="A119" s="2" t="s">
        <v>194</v>
      </c>
      <c r="B119" s="15">
        <v>0</v>
      </c>
    </row>
    <row r="120" spans="1:2" x14ac:dyDescent="0.25">
      <c r="A120" s="2" t="s">
        <v>195</v>
      </c>
      <c r="B120" s="15">
        <v>0</v>
      </c>
    </row>
    <row r="121" spans="1:2" x14ac:dyDescent="0.25">
      <c r="A121" s="2" t="s">
        <v>196</v>
      </c>
      <c r="B121" s="15">
        <v>0</v>
      </c>
    </row>
    <row r="122" spans="1:2" x14ac:dyDescent="0.25">
      <c r="A122" s="2" t="s">
        <v>197</v>
      </c>
      <c r="B122" s="15">
        <v>0</v>
      </c>
    </row>
    <row r="123" spans="1:2" x14ac:dyDescent="0.25">
      <c r="A123" s="2" t="s">
        <v>198</v>
      </c>
      <c r="B123" s="15">
        <v>0</v>
      </c>
    </row>
    <row r="124" spans="1:2" x14ac:dyDescent="0.25">
      <c r="A124" s="2" t="s">
        <v>199</v>
      </c>
      <c r="B124" s="15">
        <v>0</v>
      </c>
    </row>
    <row r="125" spans="1:2" x14ac:dyDescent="0.25">
      <c r="A125" s="2" t="s">
        <v>200</v>
      </c>
      <c r="B125" s="15">
        <v>0</v>
      </c>
    </row>
    <row r="126" spans="1:2" x14ac:dyDescent="0.25">
      <c r="A126" s="2" t="s">
        <v>201</v>
      </c>
      <c r="B126" s="15">
        <v>0</v>
      </c>
    </row>
    <row r="127" spans="1:2" x14ac:dyDescent="0.25">
      <c r="A127" s="2" t="s">
        <v>202</v>
      </c>
      <c r="B127" s="15">
        <v>0</v>
      </c>
    </row>
    <row r="128" spans="1:2" x14ac:dyDescent="0.25">
      <c r="A128" s="2" t="s">
        <v>203</v>
      </c>
      <c r="B128" s="15">
        <v>0</v>
      </c>
    </row>
    <row r="129" spans="1:2" x14ac:dyDescent="0.25">
      <c r="A129" s="2" t="s">
        <v>1898</v>
      </c>
      <c r="B129" s="15">
        <v>0</v>
      </c>
    </row>
    <row r="130" spans="1:2" x14ac:dyDescent="0.25">
      <c r="A130" s="2" t="s">
        <v>204</v>
      </c>
      <c r="B130" s="15">
        <v>0</v>
      </c>
    </row>
    <row r="131" spans="1:2" x14ac:dyDescent="0.25">
      <c r="A131" s="2" t="s">
        <v>205</v>
      </c>
      <c r="B131" s="15">
        <v>0</v>
      </c>
    </row>
    <row r="132" spans="1:2" x14ac:dyDescent="0.25">
      <c r="A132" s="2" t="s">
        <v>1899</v>
      </c>
      <c r="B132" s="15">
        <v>0</v>
      </c>
    </row>
    <row r="133" spans="1:2" x14ac:dyDescent="0.25">
      <c r="A133" s="2" t="s">
        <v>1900</v>
      </c>
      <c r="B133" s="15">
        <v>0</v>
      </c>
    </row>
    <row r="134" spans="1:2" x14ac:dyDescent="0.25">
      <c r="A134" s="2" t="s">
        <v>1901</v>
      </c>
      <c r="B134" s="15">
        <v>0</v>
      </c>
    </row>
    <row r="135" spans="1:2" x14ac:dyDescent="0.25">
      <c r="A135" s="2" t="s">
        <v>1902</v>
      </c>
      <c r="B135" s="15">
        <v>0</v>
      </c>
    </row>
    <row r="136" spans="1:2" x14ac:dyDescent="0.25">
      <c r="A136" s="2" t="s">
        <v>207</v>
      </c>
      <c r="B136" s="15">
        <v>0</v>
      </c>
    </row>
    <row r="137" spans="1:2" x14ac:dyDescent="0.25">
      <c r="A137" s="2" t="s">
        <v>1903</v>
      </c>
      <c r="B137" s="15">
        <v>0</v>
      </c>
    </row>
    <row r="138" spans="1:2" x14ac:dyDescent="0.25">
      <c r="A138" s="2" t="s">
        <v>1904</v>
      </c>
      <c r="B138" s="15">
        <v>0</v>
      </c>
    </row>
    <row r="139" spans="1:2" x14ac:dyDescent="0.25">
      <c r="A139" s="2" t="s">
        <v>1905</v>
      </c>
      <c r="B139" s="15">
        <v>0</v>
      </c>
    </row>
    <row r="140" spans="1:2" x14ac:dyDescent="0.25">
      <c r="A140" s="2" t="s">
        <v>1906</v>
      </c>
      <c r="B140" s="15">
        <v>0</v>
      </c>
    </row>
    <row r="141" spans="1:2" x14ac:dyDescent="0.25">
      <c r="A141" s="2" t="s">
        <v>1907</v>
      </c>
      <c r="B141" s="15">
        <v>0</v>
      </c>
    </row>
    <row r="142" spans="1:2" x14ac:dyDescent="0.25">
      <c r="A142" s="2" t="s">
        <v>208</v>
      </c>
      <c r="B142" s="15">
        <v>0</v>
      </c>
    </row>
    <row r="143" spans="1:2" x14ac:dyDescent="0.25">
      <c r="A143" s="2" t="s">
        <v>1908</v>
      </c>
      <c r="B143" s="15">
        <v>0</v>
      </c>
    </row>
    <row r="144" spans="1:2" x14ac:dyDescent="0.25">
      <c r="A144" s="2" t="s">
        <v>1909</v>
      </c>
      <c r="B144" s="15">
        <v>0</v>
      </c>
    </row>
    <row r="145" spans="1:2" x14ac:dyDescent="0.25">
      <c r="A145" s="2" t="s">
        <v>1910</v>
      </c>
      <c r="B145" s="15">
        <v>0</v>
      </c>
    </row>
    <row r="146" spans="1:2" x14ac:dyDescent="0.25">
      <c r="A146" s="2" t="s">
        <v>1911</v>
      </c>
      <c r="B146" s="15">
        <v>0</v>
      </c>
    </row>
    <row r="147" spans="1:2" x14ac:dyDescent="0.25">
      <c r="A147" s="2" t="s">
        <v>1912</v>
      </c>
      <c r="B147" s="15">
        <v>0</v>
      </c>
    </row>
    <row r="148" spans="1:2" x14ac:dyDescent="0.25">
      <c r="A148" s="2" t="s">
        <v>1913</v>
      </c>
      <c r="B148" s="15">
        <v>0</v>
      </c>
    </row>
    <row r="149" spans="1:2" x14ac:dyDescent="0.25">
      <c r="A149" s="2" t="s">
        <v>1914</v>
      </c>
      <c r="B149" s="15">
        <v>0</v>
      </c>
    </row>
    <row r="150" spans="1:2" x14ac:dyDescent="0.25">
      <c r="A150" s="2" t="s">
        <v>1915</v>
      </c>
      <c r="B150" s="15">
        <v>0</v>
      </c>
    </row>
    <row r="151" spans="1:2" x14ac:dyDescent="0.25">
      <c r="A151" s="2" t="s">
        <v>1916</v>
      </c>
      <c r="B151" s="15">
        <v>0</v>
      </c>
    </row>
    <row r="152" spans="1:2" x14ac:dyDescent="0.25">
      <c r="A152" s="2" t="s">
        <v>1917</v>
      </c>
      <c r="B152" s="15">
        <v>0</v>
      </c>
    </row>
    <row r="153" spans="1:2" x14ac:dyDescent="0.25">
      <c r="A153" s="2" t="s">
        <v>1918</v>
      </c>
      <c r="B153" s="15">
        <v>0</v>
      </c>
    </row>
    <row r="154" spans="1:2" x14ac:dyDescent="0.25">
      <c r="A154" s="2" t="s">
        <v>1919</v>
      </c>
      <c r="B154" s="15">
        <v>0</v>
      </c>
    </row>
    <row r="155" spans="1:2" x14ac:dyDescent="0.25">
      <c r="A155" s="2" t="s">
        <v>1920</v>
      </c>
      <c r="B155" s="15">
        <v>0</v>
      </c>
    </row>
    <row r="156" spans="1:2" x14ac:dyDescent="0.25">
      <c r="A156" s="2" t="s">
        <v>1921</v>
      </c>
      <c r="B156" s="15">
        <v>0</v>
      </c>
    </row>
    <row r="157" spans="1:2" x14ac:dyDescent="0.25">
      <c r="A157" s="2" t="s">
        <v>1922</v>
      </c>
      <c r="B157" s="15">
        <v>0</v>
      </c>
    </row>
    <row r="158" spans="1:2" x14ac:dyDescent="0.25">
      <c r="A158" s="2" t="s">
        <v>1923</v>
      </c>
      <c r="B158" s="15">
        <v>0</v>
      </c>
    </row>
    <row r="159" spans="1:2" x14ac:dyDescent="0.25">
      <c r="A159" s="2" t="s">
        <v>1924</v>
      </c>
      <c r="B159" s="15">
        <v>0</v>
      </c>
    </row>
    <row r="160" spans="1:2" x14ac:dyDescent="0.25">
      <c r="A160" s="2" t="s">
        <v>1925</v>
      </c>
      <c r="B160" s="15">
        <v>0</v>
      </c>
    </row>
    <row r="161" spans="1:2" x14ac:dyDescent="0.25">
      <c r="A161" s="2" t="s">
        <v>1926</v>
      </c>
      <c r="B161" s="15">
        <v>0</v>
      </c>
    </row>
    <row r="162" spans="1:2" x14ac:dyDescent="0.25">
      <c r="A162" s="2" t="s">
        <v>1927</v>
      </c>
      <c r="B162" s="15">
        <v>0</v>
      </c>
    </row>
    <row r="163" spans="1:2" x14ac:dyDescent="0.25">
      <c r="A163" s="2" t="s">
        <v>1928</v>
      </c>
      <c r="B163" s="15">
        <v>0</v>
      </c>
    </row>
    <row r="164" spans="1:2" x14ac:dyDescent="0.25">
      <c r="A164" s="2" t="s">
        <v>1929</v>
      </c>
      <c r="B164" s="15">
        <v>0</v>
      </c>
    </row>
    <row r="165" spans="1:2" x14ac:dyDescent="0.25">
      <c r="A165" s="2" t="s">
        <v>1930</v>
      </c>
      <c r="B165" s="15">
        <v>0</v>
      </c>
    </row>
    <row r="166" spans="1:2" x14ac:dyDescent="0.25">
      <c r="A166" s="2" t="s">
        <v>1931</v>
      </c>
      <c r="B166" s="15">
        <v>0</v>
      </c>
    </row>
    <row r="167" spans="1:2" x14ac:dyDescent="0.25">
      <c r="A167" s="2" t="s">
        <v>1932</v>
      </c>
      <c r="B167" s="15">
        <v>0</v>
      </c>
    </row>
    <row r="168" spans="1:2" x14ac:dyDescent="0.25">
      <c r="A168" s="2" t="s">
        <v>1933</v>
      </c>
      <c r="B168" s="15">
        <v>0</v>
      </c>
    </row>
    <row r="169" spans="1:2" x14ac:dyDescent="0.25">
      <c r="A169" s="2" t="s">
        <v>1934</v>
      </c>
      <c r="B169" s="15">
        <v>0</v>
      </c>
    </row>
    <row r="170" spans="1:2" x14ac:dyDescent="0.25">
      <c r="A170" s="2" t="s">
        <v>1935</v>
      </c>
      <c r="B170" s="15">
        <v>0</v>
      </c>
    </row>
    <row r="171" spans="1:2" x14ac:dyDescent="0.25">
      <c r="A171" s="2" t="s">
        <v>1936</v>
      </c>
      <c r="B171" s="15">
        <v>0</v>
      </c>
    </row>
    <row r="172" spans="1:2" x14ac:dyDescent="0.25">
      <c r="A172" s="2" t="s">
        <v>1937</v>
      </c>
      <c r="B172" s="15">
        <v>0</v>
      </c>
    </row>
    <row r="173" spans="1:2" x14ac:dyDescent="0.25">
      <c r="A173" s="2" t="s">
        <v>1938</v>
      </c>
      <c r="B173" s="15">
        <v>0</v>
      </c>
    </row>
    <row r="174" spans="1:2" x14ac:dyDescent="0.25">
      <c r="A174" s="2" t="s">
        <v>1939</v>
      </c>
      <c r="B174" s="15">
        <v>0</v>
      </c>
    </row>
    <row r="175" spans="1:2" x14ac:dyDescent="0.25">
      <c r="A175" s="2" t="s">
        <v>1940</v>
      </c>
      <c r="B175" s="15">
        <v>0</v>
      </c>
    </row>
    <row r="176" spans="1:2" x14ac:dyDescent="0.25">
      <c r="A176" s="2" t="s">
        <v>1941</v>
      </c>
      <c r="B176" s="15">
        <v>0</v>
      </c>
    </row>
    <row r="177" spans="1:2" x14ac:dyDescent="0.25">
      <c r="A177" s="2" t="s">
        <v>1942</v>
      </c>
      <c r="B177" s="15">
        <v>0</v>
      </c>
    </row>
    <row r="178" spans="1:2" x14ac:dyDescent="0.25">
      <c r="A178" s="2" t="s">
        <v>1943</v>
      </c>
      <c r="B178" s="15">
        <v>0</v>
      </c>
    </row>
    <row r="179" spans="1:2" x14ac:dyDescent="0.25">
      <c r="A179" s="2" t="s">
        <v>1944</v>
      </c>
      <c r="B179" s="15">
        <v>0</v>
      </c>
    </row>
    <row r="180" spans="1:2" x14ac:dyDescent="0.25">
      <c r="A180" s="2" t="s">
        <v>1945</v>
      </c>
      <c r="B180" s="15">
        <v>0</v>
      </c>
    </row>
    <row r="181" spans="1:2" x14ac:dyDescent="0.25">
      <c r="A181" s="2" t="s">
        <v>1946</v>
      </c>
      <c r="B181" s="15">
        <v>0</v>
      </c>
    </row>
    <row r="182" spans="1:2" x14ac:dyDescent="0.25">
      <c r="A182" s="2" t="s">
        <v>1947</v>
      </c>
      <c r="B182" s="15">
        <v>0</v>
      </c>
    </row>
    <row r="183" spans="1:2" x14ac:dyDescent="0.25">
      <c r="A183" s="2" t="s">
        <v>1948</v>
      </c>
      <c r="B183" s="15">
        <v>0</v>
      </c>
    </row>
    <row r="184" spans="1:2" x14ac:dyDescent="0.25">
      <c r="A184" s="2" t="s">
        <v>1949</v>
      </c>
      <c r="B184" s="15">
        <v>0</v>
      </c>
    </row>
    <row r="185" spans="1:2" x14ac:dyDescent="0.25">
      <c r="A185" s="2" t="s">
        <v>1950</v>
      </c>
      <c r="B185" s="15">
        <v>0</v>
      </c>
    </row>
    <row r="186" spans="1:2" x14ac:dyDescent="0.25">
      <c r="A186" s="2" t="s">
        <v>1951</v>
      </c>
      <c r="B186" s="15">
        <v>0</v>
      </c>
    </row>
    <row r="187" spans="1:2" x14ac:dyDescent="0.25">
      <c r="A187" s="2" t="s">
        <v>1952</v>
      </c>
      <c r="B187" s="15">
        <v>0</v>
      </c>
    </row>
    <row r="188" spans="1:2" x14ac:dyDescent="0.25">
      <c r="A188" s="2" t="s">
        <v>1953</v>
      </c>
      <c r="B188" s="15">
        <v>0</v>
      </c>
    </row>
    <row r="189" spans="1:2" x14ac:dyDescent="0.25">
      <c r="A189" s="2" t="s">
        <v>1954</v>
      </c>
      <c r="B189" s="15">
        <v>0</v>
      </c>
    </row>
    <row r="190" spans="1:2" x14ac:dyDescent="0.25">
      <c r="A190" s="2" t="s">
        <v>1955</v>
      </c>
      <c r="B190" s="15">
        <v>0</v>
      </c>
    </row>
    <row r="191" spans="1:2" x14ac:dyDescent="0.25">
      <c r="A191" s="2" t="s">
        <v>1956</v>
      </c>
      <c r="B191" s="15">
        <v>0</v>
      </c>
    </row>
    <row r="192" spans="1:2" x14ac:dyDescent="0.25">
      <c r="A192" s="2" t="s">
        <v>1957</v>
      </c>
      <c r="B192" s="15">
        <v>0</v>
      </c>
    </row>
    <row r="193" spans="1:2" x14ac:dyDescent="0.25">
      <c r="A193" s="2" t="s">
        <v>1958</v>
      </c>
      <c r="B193" s="15">
        <v>0</v>
      </c>
    </row>
    <row r="194" spans="1:2" x14ac:dyDescent="0.25">
      <c r="A194" s="2" t="s">
        <v>1959</v>
      </c>
      <c r="B194" s="15">
        <v>0</v>
      </c>
    </row>
    <row r="195" spans="1:2" x14ac:dyDescent="0.25">
      <c r="A195" s="2" t="s">
        <v>1960</v>
      </c>
      <c r="B195" s="15">
        <v>0</v>
      </c>
    </row>
    <row r="196" spans="1:2" x14ac:dyDescent="0.25">
      <c r="A196" s="2" t="s">
        <v>1961</v>
      </c>
      <c r="B196" s="15">
        <v>0</v>
      </c>
    </row>
    <row r="197" spans="1:2" x14ac:dyDescent="0.25">
      <c r="A197" s="2" t="s">
        <v>1962</v>
      </c>
      <c r="B197" s="15">
        <v>0</v>
      </c>
    </row>
    <row r="198" spans="1:2" x14ac:dyDescent="0.25">
      <c r="A198" s="2" t="s">
        <v>1963</v>
      </c>
      <c r="B198" s="15">
        <v>0</v>
      </c>
    </row>
    <row r="199" spans="1:2" x14ac:dyDescent="0.25">
      <c r="A199" s="2" t="s">
        <v>1964</v>
      </c>
      <c r="B199" s="15">
        <v>0</v>
      </c>
    </row>
    <row r="200" spans="1:2" x14ac:dyDescent="0.25">
      <c r="A200" s="2" t="s">
        <v>1965</v>
      </c>
      <c r="B200" s="15">
        <v>0</v>
      </c>
    </row>
    <row r="201" spans="1:2" x14ac:dyDescent="0.25">
      <c r="A201" s="2" t="s">
        <v>1966</v>
      </c>
      <c r="B201" s="15">
        <v>0</v>
      </c>
    </row>
    <row r="202" spans="1:2" x14ac:dyDescent="0.25">
      <c r="A202" s="2" t="s">
        <v>1967</v>
      </c>
      <c r="B202" s="15">
        <v>0</v>
      </c>
    </row>
    <row r="203" spans="1:2" x14ac:dyDescent="0.25">
      <c r="A203" s="2" t="s">
        <v>1968</v>
      </c>
      <c r="B203" s="15">
        <v>0</v>
      </c>
    </row>
    <row r="204" spans="1:2" x14ac:dyDescent="0.25">
      <c r="A204" s="2" t="s">
        <v>1969</v>
      </c>
      <c r="B204" s="15">
        <v>0</v>
      </c>
    </row>
    <row r="205" spans="1:2" x14ac:dyDescent="0.25">
      <c r="A205" s="2" t="s">
        <v>1970</v>
      </c>
      <c r="B205" s="15">
        <v>0</v>
      </c>
    </row>
    <row r="206" spans="1:2" x14ac:dyDescent="0.25">
      <c r="A206" s="2" t="s">
        <v>1971</v>
      </c>
      <c r="B206" s="15">
        <v>0</v>
      </c>
    </row>
    <row r="207" spans="1:2" x14ac:dyDescent="0.25">
      <c r="A207" s="2" t="s">
        <v>1972</v>
      </c>
      <c r="B207" s="15">
        <v>0</v>
      </c>
    </row>
    <row r="208" spans="1:2" x14ac:dyDescent="0.25">
      <c r="A208" s="2" t="s">
        <v>1973</v>
      </c>
      <c r="B208" s="15">
        <v>0</v>
      </c>
    </row>
    <row r="209" spans="1:2" x14ac:dyDescent="0.25">
      <c r="A209" s="2" t="s">
        <v>1974</v>
      </c>
      <c r="B209" s="15">
        <v>0</v>
      </c>
    </row>
    <row r="210" spans="1:2" x14ac:dyDescent="0.25">
      <c r="A210" s="2" t="s">
        <v>1975</v>
      </c>
      <c r="B210" s="15">
        <v>0</v>
      </c>
    </row>
    <row r="211" spans="1:2" x14ac:dyDescent="0.25">
      <c r="A211" s="2" t="s">
        <v>1976</v>
      </c>
      <c r="B211" s="15">
        <v>0</v>
      </c>
    </row>
    <row r="212" spans="1:2" x14ac:dyDescent="0.25">
      <c r="A212" s="2" t="s">
        <v>1977</v>
      </c>
      <c r="B212" s="15">
        <v>0</v>
      </c>
    </row>
    <row r="213" spans="1:2" x14ac:dyDescent="0.25">
      <c r="A213" s="2" t="s">
        <v>1978</v>
      </c>
      <c r="B213" s="15">
        <v>0</v>
      </c>
    </row>
    <row r="214" spans="1:2" x14ac:dyDescent="0.25">
      <c r="A214" s="2" t="s">
        <v>1979</v>
      </c>
      <c r="B214" s="15">
        <v>0</v>
      </c>
    </row>
    <row r="215" spans="1:2" x14ac:dyDescent="0.25">
      <c r="A215" s="2" t="s">
        <v>1980</v>
      </c>
      <c r="B215" s="15">
        <v>0</v>
      </c>
    </row>
    <row r="216" spans="1:2" x14ac:dyDescent="0.25">
      <c r="A216" s="2" t="s">
        <v>1981</v>
      </c>
      <c r="B216" s="15">
        <v>0</v>
      </c>
    </row>
    <row r="217" spans="1:2" x14ac:dyDescent="0.25">
      <c r="A217" s="2" t="s">
        <v>1982</v>
      </c>
      <c r="B217" s="15">
        <v>0</v>
      </c>
    </row>
    <row r="218" spans="1:2" x14ac:dyDescent="0.25">
      <c r="A218" s="2" t="s">
        <v>1983</v>
      </c>
      <c r="B218" s="15">
        <v>0</v>
      </c>
    </row>
    <row r="219" spans="1:2" x14ac:dyDescent="0.25">
      <c r="A219" s="2" t="s">
        <v>1984</v>
      </c>
      <c r="B219" s="15">
        <v>0</v>
      </c>
    </row>
    <row r="220" spans="1:2" x14ac:dyDescent="0.25">
      <c r="A220" s="2" t="s">
        <v>1985</v>
      </c>
      <c r="B220" s="15">
        <v>0</v>
      </c>
    </row>
    <row r="221" spans="1:2" x14ac:dyDescent="0.25">
      <c r="A221" s="2" t="s">
        <v>1986</v>
      </c>
      <c r="B221" s="15">
        <v>0</v>
      </c>
    </row>
    <row r="222" spans="1:2" x14ac:dyDescent="0.25">
      <c r="A222" s="2" t="s">
        <v>1987</v>
      </c>
      <c r="B222" s="15">
        <v>0</v>
      </c>
    </row>
    <row r="223" spans="1:2" x14ac:dyDescent="0.25">
      <c r="A223" s="2" t="s">
        <v>1988</v>
      </c>
      <c r="B223" s="15">
        <v>0</v>
      </c>
    </row>
    <row r="224" spans="1:2" x14ac:dyDescent="0.25">
      <c r="A224" s="2" t="s">
        <v>1989</v>
      </c>
      <c r="B224" s="15">
        <v>0</v>
      </c>
    </row>
    <row r="225" spans="1:2" x14ac:dyDescent="0.25">
      <c r="A225" s="2" t="s">
        <v>1990</v>
      </c>
      <c r="B225" s="15">
        <v>0</v>
      </c>
    </row>
    <row r="226" spans="1:2" x14ac:dyDescent="0.25">
      <c r="A226" s="2" t="s">
        <v>1991</v>
      </c>
      <c r="B226" s="15">
        <v>0</v>
      </c>
    </row>
    <row r="227" spans="1:2" x14ac:dyDescent="0.25">
      <c r="A227" s="2" t="s">
        <v>1992</v>
      </c>
      <c r="B227" s="15">
        <v>0</v>
      </c>
    </row>
    <row r="228" spans="1:2" x14ac:dyDescent="0.25">
      <c r="A228" s="2" t="s">
        <v>1993</v>
      </c>
      <c r="B228" s="15">
        <v>0</v>
      </c>
    </row>
    <row r="229" spans="1:2" x14ac:dyDescent="0.25">
      <c r="A229" s="2" t="s">
        <v>1994</v>
      </c>
      <c r="B229" s="15">
        <v>0</v>
      </c>
    </row>
    <row r="230" spans="1:2" x14ac:dyDescent="0.25">
      <c r="A230" s="2" t="s">
        <v>1995</v>
      </c>
      <c r="B230" s="15">
        <v>0</v>
      </c>
    </row>
    <row r="231" spans="1:2" x14ac:dyDescent="0.25">
      <c r="A231" s="2" t="s">
        <v>1996</v>
      </c>
      <c r="B231" s="15">
        <v>0</v>
      </c>
    </row>
    <row r="232" spans="1:2" x14ac:dyDescent="0.25">
      <c r="A232" s="2" t="s">
        <v>1997</v>
      </c>
      <c r="B232" s="15">
        <v>0</v>
      </c>
    </row>
    <row r="233" spans="1:2" x14ac:dyDescent="0.25">
      <c r="A233" s="2" t="s">
        <v>1998</v>
      </c>
      <c r="B233" s="15">
        <v>0</v>
      </c>
    </row>
    <row r="234" spans="1:2" x14ac:dyDescent="0.25">
      <c r="A234" s="2" t="s">
        <v>1999</v>
      </c>
      <c r="B234" s="15">
        <v>0</v>
      </c>
    </row>
    <row r="235" spans="1:2" x14ac:dyDescent="0.25">
      <c r="A235" s="2" t="s">
        <v>2000</v>
      </c>
      <c r="B235" s="15">
        <v>0</v>
      </c>
    </row>
    <row r="236" spans="1:2" x14ac:dyDescent="0.25">
      <c r="A236" s="2" t="s">
        <v>2001</v>
      </c>
      <c r="B236" s="15">
        <v>0</v>
      </c>
    </row>
    <row r="237" spans="1:2" x14ac:dyDescent="0.25">
      <c r="A237" s="2" t="s">
        <v>209</v>
      </c>
      <c r="B237" s="15">
        <v>0</v>
      </c>
    </row>
    <row r="238" spans="1:2" x14ac:dyDescent="0.25">
      <c r="A238" s="2" t="s">
        <v>2002</v>
      </c>
      <c r="B238" s="15">
        <v>0</v>
      </c>
    </row>
    <row r="239" spans="1:2" x14ac:dyDescent="0.25">
      <c r="A239" s="2" t="s">
        <v>2003</v>
      </c>
      <c r="B239" s="15">
        <v>0</v>
      </c>
    </row>
    <row r="240" spans="1:2" x14ac:dyDescent="0.25">
      <c r="A240" s="2" t="s">
        <v>210</v>
      </c>
      <c r="B240" s="15">
        <v>0</v>
      </c>
    </row>
    <row r="241" spans="1:2" x14ac:dyDescent="0.25">
      <c r="A241" s="2" t="s">
        <v>2004</v>
      </c>
      <c r="B241" s="15">
        <v>0</v>
      </c>
    </row>
    <row r="242" spans="1:2" x14ac:dyDescent="0.25">
      <c r="A242" s="2" t="s">
        <v>2005</v>
      </c>
      <c r="B242" s="15">
        <v>0</v>
      </c>
    </row>
    <row r="243" spans="1:2" x14ac:dyDescent="0.25">
      <c r="A243" s="2" t="s">
        <v>2006</v>
      </c>
      <c r="B243" s="15">
        <v>0</v>
      </c>
    </row>
    <row r="244" spans="1:2" x14ac:dyDescent="0.25">
      <c r="A244" s="2" t="s">
        <v>211</v>
      </c>
      <c r="B244" s="15">
        <v>0</v>
      </c>
    </row>
    <row r="245" spans="1:2" x14ac:dyDescent="0.25">
      <c r="A245" s="2" t="s">
        <v>2007</v>
      </c>
      <c r="B245" s="15">
        <v>0</v>
      </c>
    </row>
    <row r="246" spans="1:2" x14ac:dyDescent="0.25">
      <c r="A246" s="2" t="s">
        <v>2008</v>
      </c>
      <c r="B246" s="15">
        <v>0</v>
      </c>
    </row>
    <row r="247" spans="1:2" x14ac:dyDescent="0.25">
      <c r="A247" s="2" t="s">
        <v>2009</v>
      </c>
      <c r="B247" s="15">
        <v>0</v>
      </c>
    </row>
    <row r="248" spans="1:2" x14ac:dyDescent="0.25">
      <c r="A248" s="2" t="s">
        <v>2010</v>
      </c>
      <c r="B248" s="15">
        <v>0</v>
      </c>
    </row>
    <row r="249" spans="1:2" x14ac:dyDescent="0.25">
      <c r="A249" s="2" t="s">
        <v>2011</v>
      </c>
      <c r="B249" s="15">
        <v>0</v>
      </c>
    </row>
    <row r="250" spans="1:2" x14ac:dyDescent="0.25">
      <c r="A250" s="2" t="s">
        <v>2012</v>
      </c>
      <c r="B250" s="15">
        <v>0</v>
      </c>
    </row>
    <row r="251" spans="1:2" x14ac:dyDescent="0.25">
      <c r="A251" s="2" t="s">
        <v>2013</v>
      </c>
      <c r="B251" s="15">
        <v>0</v>
      </c>
    </row>
    <row r="252" spans="1:2" x14ac:dyDescent="0.25">
      <c r="A252" s="2" t="s">
        <v>2014</v>
      </c>
      <c r="B252" s="15">
        <v>0</v>
      </c>
    </row>
    <row r="253" spans="1:2" x14ac:dyDescent="0.25">
      <c r="A253" s="2" t="s">
        <v>2015</v>
      </c>
      <c r="B253" s="15">
        <v>0</v>
      </c>
    </row>
    <row r="254" spans="1:2" x14ac:dyDescent="0.25">
      <c r="A254" s="2" t="s">
        <v>2016</v>
      </c>
      <c r="B254" s="15">
        <v>0</v>
      </c>
    </row>
    <row r="255" spans="1:2" x14ac:dyDescent="0.25">
      <c r="A255" s="2" t="s">
        <v>2017</v>
      </c>
      <c r="B255" s="15">
        <v>0</v>
      </c>
    </row>
    <row r="256" spans="1:2" x14ac:dyDescent="0.25">
      <c r="A256" s="2" t="s">
        <v>2018</v>
      </c>
      <c r="B256" s="15">
        <v>0</v>
      </c>
    </row>
    <row r="257" spans="1:2" x14ac:dyDescent="0.25">
      <c r="A257" s="2" t="s">
        <v>2019</v>
      </c>
      <c r="B257" s="15">
        <v>0</v>
      </c>
    </row>
    <row r="258" spans="1:2" x14ac:dyDescent="0.25">
      <c r="A258" s="2" t="s">
        <v>2020</v>
      </c>
      <c r="B258" s="15">
        <v>0</v>
      </c>
    </row>
    <row r="259" spans="1:2" x14ac:dyDescent="0.25">
      <c r="A259" s="2" t="s">
        <v>2021</v>
      </c>
      <c r="B259" s="15">
        <v>0</v>
      </c>
    </row>
    <row r="260" spans="1:2" x14ac:dyDescent="0.25">
      <c r="A260" s="2" t="s">
        <v>2022</v>
      </c>
      <c r="B260" s="15">
        <v>0</v>
      </c>
    </row>
    <row r="261" spans="1:2" x14ac:dyDescent="0.25">
      <c r="A261" s="2" t="s">
        <v>2023</v>
      </c>
      <c r="B261" s="15">
        <v>0</v>
      </c>
    </row>
    <row r="262" spans="1:2" x14ac:dyDescent="0.25">
      <c r="A262" s="2" t="s">
        <v>2024</v>
      </c>
      <c r="B262" s="15">
        <v>0</v>
      </c>
    </row>
    <row r="263" spans="1:2" x14ac:dyDescent="0.25">
      <c r="A263" s="2" t="s">
        <v>2025</v>
      </c>
      <c r="B263" s="15">
        <v>0</v>
      </c>
    </row>
    <row r="264" spans="1:2" x14ac:dyDescent="0.25">
      <c r="A264" s="2" t="s">
        <v>2026</v>
      </c>
      <c r="B264" s="15">
        <v>0</v>
      </c>
    </row>
    <row r="265" spans="1:2" x14ac:dyDescent="0.25">
      <c r="A265" s="2" t="s">
        <v>2027</v>
      </c>
      <c r="B265" s="15">
        <v>0</v>
      </c>
    </row>
    <row r="266" spans="1:2" x14ac:dyDescent="0.25">
      <c r="A266" s="2" t="s">
        <v>2028</v>
      </c>
      <c r="B266" s="15">
        <v>0</v>
      </c>
    </row>
    <row r="267" spans="1:2" x14ac:dyDescent="0.25">
      <c r="A267" s="2" t="s">
        <v>2029</v>
      </c>
      <c r="B267" s="15">
        <v>0</v>
      </c>
    </row>
    <row r="268" spans="1:2" x14ac:dyDescent="0.25">
      <c r="A268" s="2" t="s">
        <v>2030</v>
      </c>
      <c r="B268" s="15">
        <v>0</v>
      </c>
    </row>
    <row r="269" spans="1:2" x14ac:dyDescent="0.25">
      <c r="A269" s="2" t="s">
        <v>2031</v>
      </c>
      <c r="B269" s="15">
        <v>0</v>
      </c>
    </row>
    <row r="270" spans="1:2" x14ac:dyDescent="0.25">
      <c r="A270" s="2" t="s">
        <v>2032</v>
      </c>
      <c r="B270" s="15">
        <v>0</v>
      </c>
    </row>
    <row r="271" spans="1:2" x14ac:dyDescent="0.25">
      <c r="A271" s="2" t="s">
        <v>2033</v>
      </c>
      <c r="B271" s="15">
        <v>0</v>
      </c>
    </row>
    <row r="272" spans="1:2" x14ac:dyDescent="0.25">
      <c r="A272" s="2" t="s">
        <v>2034</v>
      </c>
      <c r="B272" s="15">
        <v>0</v>
      </c>
    </row>
    <row r="273" spans="1:2" x14ac:dyDescent="0.25">
      <c r="A273" s="2" t="s">
        <v>2035</v>
      </c>
      <c r="B273" s="15">
        <v>0</v>
      </c>
    </row>
    <row r="274" spans="1:2" x14ac:dyDescent="0.25">
      <c r="A274" s="2" t="s">
        <v>2036</v>
      </c>
      <c r="B274" s="15">
        <v>0</v>
      </c>
    </row>
    <row r="275" spans="1:2" x14ac:dyDescent="0.25">
      <c r="A275" s="2" t="s">
        <v>2037</v>
      </c>
      <c r="B275" s="15">
        <v>0</v>
      </c>
    </row>
    <row r="276" spans="1:2" x14ac:dyDescent="0.25">
      <c r="A276" s="2" t="s">
        <v>2038</v>
      </c>
      <c r="B276" s="15">
        <v>0</v>
      </c>
    </row>
    <row r="277" spans="1:2" x14ac:dyDescent="0.25">
      <c r="A277" s="2" t="s">
        <v>2039</v>
      </c>
      <c r="B277" s="15">
        <v>0</v>
      </c>
    </row>
    <row r="278" spans="1:2" x14ac:dyDescent="0.25">
      <c r="A278" s="2" t="s">
        <v>2040</v>
      </c>
      <c r="B278" s="15">
        <v>0</v>
      </c>
    </row>
    <row r="279" spans="1:2" x14ac:dyDescent="0.25">
      <c r="A279" s="2" t="s">
        <v>2041</v>
      </c>
      <c r="B279" s="15">
        <v>0</v>
      </c>
    </row>
    <row r="280" spans="1:2" x14ac:dyDescent="0.25">
      <c r="A280" s="2" t="s">
        <v>2042</v>
      </c>
      <c r="B280" s="15">
        <v>0</v>
      </c>
    </row>
    <row r="281" spans="1:2" x14ac:dyDescent="0.25">
      <c r="A281" s="2" t="s">
        <v>2043</v>
      </c>
      <c r="B281" s="15">
        <v>0</v>
      </c>
    </row>
    <row r="282" spans="1:2" x14ac:dyDescent="0.25">
      <c r="A282" s="2" t="s">
        <v>2044</v>
      </c>
      <c r="B282" s="15">
        <v>0</v>
      </c>
    </row>
    <row r="283" spans="1:2" x14ac:dyDescent="0.25">
      <c r="A283" s="2" t="s">
        <v>2045</v>
      </c>
      <c r="B283" s="15">
        <v>0</v>
      </c>
    </row>
    <row r="284" spans="1:2" x14ac:dyDescent="0.25">
      <c r="A284" s="2" t="s">
        <v>2046</v>
      </c>
      <c r="B284" s="15">
        <v>0</v>
      </c>
    </row>
    <row r="285" spans="1:2" x14ac:dyDescent="0.25">
      <c r="A285" s="2" t="s">
        <v>2047</v>
      </c>
      <c r="B285" s="15">
        <v>0</v>
      </c>
    </row>
    <row r="286" spans="1:2" x14ac:dyDescent="0.25">
      <c r="A286" s="2" t="s">
        <v>2048</v>
      </c>
      <c r="B286" s="15">
        <v>0</v>
      </c>
    </row>
    <row r="287" spans="1:2" x14ac:dyDescent="0.25">
      <c r="A287" s="2" t="s">
        <v>2049</v>
      </c>
      <c r="B287" s="15">
        <v>0</v>
      </c>
    </row>
    <row r="288" spans="1:2" x14ac:dyDescent="0.25">
      <c r="A288" s="2" t="s">
        <v>2050</v>
      </c>
      <c r="B288" s="15">
        <v>0</v>
      </c>
    </row>
    <row r="289" spans="1:2" x14ac:dyDescent="0.25">
      <c r="A289" s="2" t="s">
        <v>2051</v>
      </c>
      <c r="B289" s="15">
        <v>0</v>
      </c>
    </row>
    <row r="290" spans="1:2" x14ac:dyDescent="0.25">
      <c r="A290" s="2" t="s">
        <v>2052</v>
      </c>
      <c r="B290" s="15">
        <v>0</v>
      </c>
    </row>
    <row r="291" spans="1:2" x14ac:dyDescent="0.25">
      <c r="A291" s="2" t="s">
        <v>2053</v>
      </c>
      <c r="B291" s="15">
        <v>0</v>
      </c>
    </row>
    <row r="292" spans="1:2" x14ac:dyDescent="0.25">
      <c r="A292" s="2" t="s">
        <v>2054</v>
      </c>
      <c r="B292" s="15">
        <v>0</v>
      </c>
    </row>
    <row r="293" spans="1:2" x14ac:dyDescent="0.25">
      <c r="A293" s="2" t="s">
        <v>2055</v>
      </c>
      <c r="B293" s="15">
        <v>0</v>
      </c>
    </row>
    <row r="294" spans="1:2" x14ac:dyDescent="0.25">
      <c r="A294" s="2" t="s">
        <v>2056</v>
      </c>
      <c r="B294" s="15">
        <v>0</v>
      </c>
    </row>
    <row r="295" spans="1:2" x14ac:dyDescent="0.25">
      <c r="A295" s="2" t="s">
        <v>2057</v>
      </c>
      <c r="B295" s="15">
        <v>0</v>
      </c>
    </row>
    <row r="296" spans="1:2" x14ac:dyDescent="0.25">
      <c r="A296" s="2" t="s">
        <v>2058</v>
      </c>
      <c r="B296" s="15">
        <v>0</v>
      </c>
    </row>
    <row r="297" spans="1:2" x14ac:dyDescent="0.25">
      <c r="A297" s="2" t="s">
        <v>2059</v>
      </c>
      <c r="B297" s="15">
        <v>0</v>
      </c>
    </row>
    <row r="298" spans="1:2" x14ac:dyDescent="0.25">
      <c r="A298" s="2" t="s">
        <v>2060</v>
      </c>
      <c r="B298" s="15">
        <v>0</v>
      </c>
    </row>
    <row r="299" spans="1:2" x14ac:dyDescent="0.25">
      <c r="A299" s="2" t="s">
        <v>212</v>
      </c>
      <c r="B299" s="15">
        <v>0</v>
      </c>
    </row>
    <row r="300" spans="1:2" x14ac:dyDescent="0.25">
      <c r="A300" s="2" t="s">
        <v>213</v>
      </c>
      <c r="B300" s="15">
        <v>0</v>
      </c>
    </row>
    <row r="301" spans="1:2" x14ac:dyDescent="0.25">
      <c r="A301" s="2" t="s">
        <v>2061</v>
      </c>
      <c r="B301" s="15">
        <v>0</v>
      </c>
    </row>
    <row r="302" spans="1:2" x14ac:dyDescent="0.25">
      <c r="A302" s="2" t="s">
        <v>2062</v>
      </c>
      <c r="B302" s="15">
        <v>0</v>
      </c>
    </row>
    <row r="303" spans="1:2" x14ac:dyDescent="0.25">
      <c r="A303" s="2" t="s">
        <v>2063</v>
      </c>
      <c r="B303" s="15">
        <v>0</v>
      </c>
    </row>
    <row r="304" spans="1:2" x14ac:dyDescent="0.25">
      <c r="A304" s="2" t="s">
        <v>2064</v>
      </c>
      <c r="B304" s="15">
        <v>0</v>
      </c>
    </row>
    <row r="305" spans="1:2" x14ac:dyDescent="0.25">
      <c r="A305" s="2" t="s">
        <v>2065</v>
      </c>
      <c r="B305" s="15">
        <v>0</v>
      </c>
    </row>
    <row r="306" spans="1:2" x14ac:dyDescent="0.25">
      <c r="A306" s="2" t="s">
        <v>2066</v>
      </c>
      <c r="B306" s="15">
        <v>0</v>
      </c>
    </row>
    <row r="307" spans="1:2" x14ac:dyDescent="0.25">
      <c r="A307" s="2" t="s">
        <v>2067</v>
      </c>
      <c r="B307" s="15">
        <v>0</v>
      </c>
    </row>
    <row r="308" spans="1:2" x14ac:dyDescent="0.25">
      <c r="A308" s="2" t="s">
        <v>2068</v>
      </c>
      <c r="B308" s="15">
        <v>0</v>
      </c>
    </row>
    <row r="309" spans="1:2" x14ac:dyDescent="0.25">
      <c r="A309" s="2" t="s">
        <v>2069</v>
      </c>
      <c r="B309" s="15">
        <v>0</v>
      </c>
    </row>
    <row r="310" spans="1:2" x14ac:dyDescent="0.25">
      <c r="A310" s="2" t="s">
        <v>2070</v>
      </c>
      <c r="B310" s="15">
        <v>0</v>
      </c>
    </row>
    <row r="311" spans="1:2" x14ac:dyDescent="0.25">
      <c r="A311" s="2" t="s">
        <v>2070</v>
      </c>
    </row>
    <row r="312" spans="1:2" x14ac:dyDescent="0.25">
      <c r="A312" s="2" t="s">
        <v>2071</v>
      </c>
    </row>
    <row r="313" spans="1:2" x14ac:dyDescent="0.25">
      <c r="A313" s="2" t="s">
        <v>2072</v>
      </c>
    </row>
    <row r="314" spans="1:2" x14ac:dyDescent="0.25">
      <c r="A314" s="2" t="s">
        <v>2073</v>
      </c>
    </row>
    <row r="315" spans="1:2" x14ac:dyDescent="0.25">
      <c r="A315" s="2" t="s">
        <v>2074</v>
      </c>
      <c r="B315" s="15"/>
    </row>
    <row r="316" spans="1:2" x14ac:dyDescent="0.25">
      <c r="A316" s="2" t="s">
        <v>2075</v>
      </c>
      <c r="B316" s="15"/>
    </row>
    <row r="317" spans="1:2" x14ac:dyDescent="0.25">
      <c r="A317" s="2" t="s">
        <v>2076</v>
      </c>
      <c r="B317" s="15"/>
    </row>
    <row r="318" spans="1:2" x14ac:dyDescent="0.25">
      <c r="A318" s="2" t="s">
        <v>2077</v>
      </c>
    </row>
    <row r="319" spans="1:2" x14ac:dyDescent="0.25">
      <c r="A319" s="2" t="s">
        <v>2078</v>
      </c>
    </row>
    <row r="320" spans="1:2" x14ac:dyDescent="0.25">
      <c r="A320" s="2" t="s">
        <v>2079</v>
      </c>
    </row>
    <row r="321" spans="1:2" x14ac:dyDescent="0.25">
      <c r="A321" s="2" t="s">
        <v>2080</v>
      </c>
      <c r="B321" s="15">
        <v>0</v>
      </c>
    </row>
    <row r="322" spans="1:2" x14ac:dyDescent="0.25">
      <c r="A322" s="2" t="s">
        <v>2080</v>
      </c>
    </row>
    <row r="323" spans="1:2" x14ac:dyDescent="0.25">
      <c r="A323" s="2" t="s">
        <v>2081</v>
      </c>
      <c r="B323" s="15">
        <v>0</v>
      </c>
    </row>
    <row r="324" spans="1:2" x14ac:dyDescent="0.25">
      <c r="A324" s="2" t="s">
        <v>2081</v>
      </c>
    </row>
    <row r="325" spans="1:2" x14ac:dyDescent="0.25">
      <c r="A325" s="2" t="s">
        <v>2082</v>
      </c>
    </row>
    <row r="326" spans="1:2" x14ac:dyDescent="0.25">
      <c r="A326" s="2" t="s">
        <v>2083</v>
      </c>
    </row>
    <row r="327" spans="1:2" x14ac:dyDescent="0.25">
      <c r="A327" s="2" t="s">
        <v>2084</v>
      </c>
    </row>
    <row r="328" spans="1:2" x14ac:dyDescent="0.25">
      <c r="A328" s="2" t="s">
        <v>2085</v>
      </c>
      <c r="B328" s="15">
        <v>0</v>
      </c>
    </row>
    <row r="329" spans="1:2" x14ac:dyDescent="0.25">
      <c r="A329" s="2" t="s">
        <v>2085</v>
      </c>
    </row>
    <row r="330" spans="1:2" x14ac:dyDescent="0.25">
      <c r="A330" s="2" t="s">
        <v>2086</v>
      </c>
      <c r="B330" s="15">
        <v>0</v>
      </c>
    </row>
    <row r="331" spans="1:2" x14ac:dyDescent="0.25">
      <c r="A331" s="2" t="s">
        <v>2086</v>
      </c>
    </row>
    <row r="332" spans="1:2" x14ac:dyDescent="0.25">
      <c r="A332" s="2" t="s">
        <v>2087</v>
      </c>
    </row>
    <row r="333" spans="1:2" x14ac:dyDescent="0.25">
      <c r="A333" s="2" t="s">
        <v>2088</v>
      </c>
    </row>
    <row r="334" spans="1:2" x14ac:dyDescent="0.25">
      <c r="A334" s="2" t="s">
        <v>2089</v>
      </c>
    </row>
    <row r="335" spans="1:2" x14ac:dyDescent="0.25">
      <c r="A335" s="2" t="s">
        <v>2090</v>
      </c>
      <c r="B335" s="15">
        <v>0</v>
      </c>
    </row>
    <row r="336" spans="1:2" x14ac:dyDescent="0.25">
      <c r="A336" s="2" t="s">
        <v>2090</v>
      </c>
    </row>
    <row r="337" spans="1:2" x14ac:dyDescent="0.25">
      <c r="A337" s="2" t="s">
        <v>2091</v>
      </c>
      <c r="B337" s="15">
        <v>0</v>
      </c>
    </row>
    <row r="338" spans="1:2" x14ac:dyDescent="0.25">
      <c r="A338" s="2" t="s">
        <v>2091</v>
      </c>
    </row>
    <row r="339" spans="1:2" x14ac:dyDescent="0.25">
      <c r="A339" s="2" t="s">
        <v>2092</v>
      </c>
      <c r="B339" s="15">
        <v>0</v>
      </c>
    </row>
    <row r="340" spans="1:2" x14ac:dyDescent="0.25">
      <c r="A340" s="2" t="s">
        <v>2092</v>
      </c>
    </row>
    <row r="341" spans="1:2" x14ac:dyDescent="0.25">
      <c r="A341" s="2" t="s">
        <v>2093</v>
      </c>
      <c r="B341" s="15">
        <v>0</v>
      </c>
    </row>
    <row r="342" spans="1:2" x14ac:dyDescent="0.25">
      <c r="A342" s="2" t="s">
        <v>2093</v>
      </c>
    </row>
    <row r="343" spans="1:2" x14ac:dyDescent="0.25">
      <c r="A343" s="2" t="s">
        <v>2094</v>
      </c>
    </row>
    <row r="344" spans="1:2" x14ac:dyDescent="0.25">
      <c r="A344" s="2" t="s">
        <v>2095</v>
      </c>
    </row>
    <row r="345" spans="1:2" x14ac:dyDescent="0.25">
      <c r="A345" s="2" t="s">
        <v>2096</v>
      </c>
    </row>
    <row r="346" spans="1:2" x14ac:dyDescent="0.25">
      <c r="A346" s="2" t="s">
        <v>2097</v>
      </c>
      <c r="B346" s="15">
        <v>0</v>
      </c>
    </row>
    <row r="347" spans="1:2" x14ac:dyDescent="0.25">
      <c r="A347" s="2" t="s">
        <v>2097</v>
      </c>
    </row>
    <row r="348" spans="1:2" x14ac:dyDescent="0.25">
      <c r="A348" s="2" t="s">
        <v>2098</v>
      </c>
      <c r="B348" s="15">
        <v>0</v>
      </c>
    </row>
    <row r="349" spans="1:2" x14ac:dyDescent="0.25">
      <c r="A349" s="2" t="s">
        <v>2098</v>
      </c>
    </row>
    <row r="350" spans="1:2" x14ac:dyDescent="0.25">
      <c r="A350" s="2" t="s">
        <v>2099</v>
      </c>
      <c r="B350" s="15">
        <v>0</v>
      </c>
    </row>
    <row r="351" spans="1:2" x14ac:dyDescent="0.25">
      <c r="A351" s="2" t="s">
        <v>2099</v>
      </c>
    </row>
    <row r="352" spans="1:2" x14ac:dyDescent="0.25">
      <c r="A352" s="2" t="s">
        <v>2100</v>
      </c>
      <c r="B352" s="15">
        <v>0</v>
      </c>
    </row>
    <row r="353" spans="1:2" x14ac:dyDescent="0.25">
      <c r="A353" s="2" t="s">
        <v>2100</v>
      </c>
    </row>
    <row r="354" spans="1:2" x14ac:dyDescent="0.25">
      <c r="A354" s="2" t="s">
        <v>2101</v>
      </c>
      <c r="B354" s="15">
        <v>0</v>
      </c>
    </row>
    <row r="355" spans="1:2" x14ac:dyDescent="0.25">
      <c r="A355" s="2" t="s">
        <v>2101</v>
      </c>
    </row>
    <row r="356" spans="1:2" x14ac:dyDescent="0.25">
      <c r="A356" s="2" t="s">
        <v>2102</v>
      </c>
      <c r="B356" s="15">
        <v>0</v>
      </c>
    </row>
    <row r="357" spans="1:2" x14ac:dyDescent="0.25">
      <c r="A357" s="2" t="s">
        <v>2102</v>
      </c>
    </row>
    <row r="358" spans="1:2" x14ac:dyDescent="0.25">
      <c r="A358" s="2" t="s">
        <v>2103</v>
      </c>
    </row>
    <row r="359" spans="1:2" x14ac:dyDescent="0.25">
      <c r="A359" s="2" t="s">
        <v>2104</v>
      </c>
    </row>
    <row r="360" spans="1:2" x14ac:dyDescent="0.25">
      <c r="A360" s="2" t="s">
        <v>2105</v>
      </c>
    </row>
    <row r="361" spans="1:2" x14ac:dyDescent="0.25">
      <c r="A361" s="2" t="s">
        <v>2106</v>
      </c>
      <c r="B361" s="15">
        <v>0</v>
      </c>
    </row>
    <row r="362" spans="1:2" x14ac:dyDescent="0.25">
      <c r="A362" s="2" t="s">
        <v>2106</v>
      </c>
    </row>
    <row r="363" spans="1:2" x14ac:dyDescent="0.25">
      <c r="A363" s="2" t="s">
        <v>2107</v>
      </c>
      <c r="B363" s="15">
        <v>0</v>
      </c>
    </row>
    <row r="364" spans="1:2" x14ac:dyDescent="0.25">
      <c r="A364" s="2" t="s">
        <v>2107</v>
      </c>
    </row>
    <row r="365" spans="1:2" x14ac:dyDescent="0.25">
      <c r="A365" s="2" t="s">
        <v>2108</v>
      </c>
    </row>
    <row r="366" spans="1:2" x14ac:dyDescent="0.25">
      <c r="A366" s="2" t="s">
        <v>2109</v>
      </c>
    </row>
    <row r="367" spans="1:2" x14ac:dyDescent="0.25">
      <c r="A367" s="2" t="s">
        <v>2110</v>
      </c>
    </row>
    <row r="368" spans="1:2" x14ac:dyDescent="0.25">
      <c r="A368" s="2" t="s">
        <v>2111</v>
      </c>
      <c r="B368" s="15">
        <v>0</v>
      </c>
    </row>
    <row r="369" spans="1:2" x14ac:dyDescent="0.25">
      <c r="A369" s="2" t="s">
        <v>2111</v>
      </c>
    </row>
    <row r="370" spans="1:2" x14ac:dyDescent="0.25">
      <c r="A370" s="2" t="s">
        <v>2112</v>
      </c>
      <c r="B370" s="15">
        <v>0</v>
      </c>
    </row>
    <row r="371" spans="1:2" x14ac:dyDescent="0.25">
      <c r="A371" s="2" t="s">
        <v>2112</v>
      </c>
    </row>
    <row r="372" spans="1:2" x14ac:dyDescent="0.25">
      <c r="A372" s="2" t="s">
        <v>2113</v>
      </c>
      <c r="B372" s="15">
        <v>0</v>
      </c>
    </row>
    <row r="373" spans="1:2" x14ac:dyDescent="0.25">
      <c r="A373" s="2" t="s">
        <v>2113</v>
      </c>
    </row>
    <row r="374" spans="1:2" x14ac:dyDescent="0.25">
      <c r="A374" s="2" t="s">
        <v>2114</v>
      </c>
      <c r="B374" s="15">
        <v>0</v>
      </c>
    </row>
    <row r="375" spans="1:2" x14ac:dyDescent="0.25">
      <c r="A375" s="2" t="s">
        <v>2114</v>
      </c>
    </row>
    <row r="376" spans="1:2" x14ac:dyDescent="0.25">
      <c r="A376" s="2" t="s">
        <v>2115</v>
      </c>
      <c r="B376" s="15">
        <v>0</v>
      </c>
    </row>
    <row r="377" spans="1:2" x14ac:dyDescent="0.25">
      <c r="A377" s="2" t="s">
        <v>2115</v>
      </c>
    </row>
    <row r="378" spans="1:2" x14ac:dyDescent="0.25">
      <c r="A378" s="2" t="s">
        <v>2116</v>
      </c>
      <c r="B378" s="15">
        <v>0</v>
      </c>
    </row>
    <row r="379" spans="1:2" x14ac:dyDescent="0.25">
      <c r="A379" s="2" t="s">
        <v>2116</v>
      </c>
    </row>
    <row r="380" spans="1:2" x14ac:dyDescent="0.25">
      <c r="A380" s="2" t="s">
        <v>2117</v>
      </c>
    </row>
    <row r="381" spans="1:2" x14ac:dyDescent="0.25">
      <c r="A381" s="2" t="s">
        <v>2118</v>
      </c>
    </row>
    <row r="382" spans="1:2" x14ac:dyDescent="0.25">
      <c r="A382" s="2" t="s">
        <v>2119</v>
      </c>
    </row>
    <row r="383" spans="1:2" x14ac:dyDescent="0.25">
      <c r="A383" s="2" t="s">
        <v>214</v>
      </c>
      <c r="B383" s="15">
        <v>0</v>
      </c>
    </row>
    <row r="384" spans="1:2" x14ac:dyDescent="0.25">
      <c r="A384" s="2" t="s">
        <v>214</v>
      </c>
    </row>
    <row r="385" spans="1:2" x14ac:dyDescent="0.25">
      <c r="A385" s="2" t="s">
        <v>2120</v>
      </c>
      <c r="B385" s="15">
        <v>0</v>
      </c>
    </row>
    <row r="386" spans="1:2" x14ac:dyDescent="0.25">
      <c r="A386" s="2" t="s">
        <v>2120</v>
      </c>
    </row>
    <row r="387" spans="1:2" x14ac:dyDescent="0.25">
      <c r="A387" s="2" t="s">
        <v>215</v>
      </c>
      <c r="B387" s="15">
        <v>0</v>
      </c>
    </row>
    <row r="388" spans="1:2" x14ac:dyDescent="0.25">
      <c r="A388" s="2" t="s">
        <v>215</v>
      </c>
    </row>
    <row r="389" spans="1:2" x14ac:dyDescent="0.25">
      <c r="A389" s="2" t="s">
        <v>2121</v>
      </c>
      <c r="B389" s="15">
        <v>0</v>
      </c>
    </row>
    <row r="390" spans="1:2" x14ac:dyDescent="0.25">
      <c r="A390" s="2" t="s">
        <v>2121</v>
      </c>
    </row>
    <row r="391" spans="1:2" x14ac:dyDescent="0.25">
      <c r="A391" s="2" t="s">
        <v>2122</v>
      </c>
      <c r="B391" s="15">
        <v>0</v>
      </c>
    </row>
    <row r="392" spans="1:2" x14ac:dyDescent="0.25">
      <c r="A392" s="2" t="s">
        <v>2122</v>
      </c>
    </row>
    <row r="393" spans="1:2" x14ac:dyDescent="0.25">
      <c r="A393" s="2" t="s">
        <v>2123</v>
      </c>
      <c r="B393" s="15">
        <v>0</v>
      </c>
    </row>
    <row r="394" spans="1:2" x14ac:dyDescent="0.25">
      <c r="A394" s="2" t="s">
        <v>2123</v>
      </c>
    </row>
    <row r="395" spans="1:2" x14ac:dyDescent="0.25">
      <c r="A395" s="2" t="s">
        <v>216</v>
      </c>
    </row>
    <row r="396" spans="1:2" x14ac:dyDescent="0.25">
      <c r="A396" s="2" t="s">
        <v>217</v>
      </c>
    </row>
    <row r="397" spans="1:2" x14ac:dyDescent="0.25">
      <c r="A397" s="2" t="s">
        <v>218</v>
      </c>
    </row>
    <row r="398" spans="1:2" x14ac:dyDescent="0.25">
      <c r="A398" s="2" t="s">
        <v>220</v>
      </c>
      <c r="B398" s="15">
        <v>0</v>
      </c>
    </row>
    <row r="399" spans="1:2" x14ac:dyDescent="0.25">
      <c r="A399" s="2" t="s">
        <v>220</v>
      </c>
    </row>
    <row r="400" spans="1:2" x14ac:dyDescent="0.25">
      <c r="A400" s="2" t="s">
        <v>2124</v>
      </c>
    </row>
    <row r="401" spans="1:2" x14ac:dyDescent="0.25">
      <c r="A401" s="2" t="s">
        <v>2125</v>
      </c>
    </row>
    <row r="402" spans="1:2" x14ac:dyDescent="0.25">
      <c r="A402" s="2" t="s">
        <v>2126</v>
      </c>
    </row>
    <row r="403" spans="1:2" x14ac:dyDescent="0.25">
      <c r="A403" s="2" t="s">
        <v>2127</v>
      </c>
    </row>
    <row r="404" spans="1:2" x14ac:dyDescent="0.25">
      <c r="A404" s="2" t="s">
        <v>2128</v>
      </c>
    </row>
    <row r="405" spans="1:2" x14ac:dyDescent="0.25">
      <c r="A405" s="2" t="s">
        <v>2129</v>
      </c>
      <c r="B405" s="15">
        <v>0</v>
      </c>
    </row>
    <row r="406" spans="1:2" x14ac:dyDescent="0.25">
      <c r="A406" s="2" t="s">
        <v>2129</v>
      </c>
    </row>
    <row r="407" spans="1:2" x14ac:dyDescent="0.25">
      <c r="A407" s="2" t="s">
        <v>2130</v>
      </c>
      <c r="B407" s="15">
        <v>0</v>
      </c>
    </row>
    <row r="408" spans="1:2" x14ac:dyDescent="0.25">
      <c r="A408" s="2" t="s">
        <v>2130</v>
      </c>
    </row>
    <row r="409" spans="1:2" x14ac:dyDescent="0.25">
      <c r="A409" s="2" t="s">
        <v>2131</v>
      </c>
      <c r="B409" s="15">
        <v>0</v>
      </c>
    </row>
    <row r="410" spans="1:2" x14ac:dyDescent="0.25">
      <c r="A410" s="2" t="s">
        <v>2131</v>
      </c>
    </row>
    <row r="411" spans="1:2" x14ac:dyDescent="0.25">
      <c r="A411" s="2" t="s">
        <v>2132</v>
      </c>
      <c r="B411" s="15">
        <v>0</v>
      </c>
    </row>
    <row r="412" spans="1:2" x14ac:dyDescent="0.25">
      <c r="A412" s="2" t="s">
        <v>2132</v>
      </c>
    </row>
    <row r="413" spans="1:2" x14ac:dyDescent="0.25">
      <c r="A413" s="2" t="s">
        <v>2133</v>
      </c>
      <c r="B413" s="15">
        <v>0</v>
      </c>
    </row>
    <row r="414" spans="1:2" x14ac:dyDescent="0.25">
      <c r="A414" s="2" t="s">
        <v>2133</v>
      </c>
    </row>
    <row r="415" spans="1:2" x14ac:dyDescent="0.25">
      <c r="A415" s="2" t="s">
        <v>2134</v>
      </c>
      <c r="B415" s="15">
        <v>0</v>
      </c>
    </row>
    <row r="416" spans="1:2" x14ac:dyDescent="0.25">
      <c r="A416" s="2" t="s">
        <v>2134</v>
      </c>
    </row>
    <row r="417" spans="1:2" x14ac:dyDescent="0.25">
      <c r="A417" s="2" t="s">
        <v>2135</v>
      </c>
    </row>
    <row r="418" spans="1:2" x14ac:dyDescent="0.25">
      <c r="A418" s="2" t="s">
        <v>2136</v>
      </c>
    </row>
    <row r="419" spans="1:2" x14ac:dyDescent="0.25">
      <c r="A419" s="2" t="s">
        <v>2137</v>
      </c>
    </row>
    <row r="420" spans="1:2" x14ac:dyDescent="0.25">
      <c r="A420" s="2" t="s">
        <v>2138</v>
      </c>
    </row>
    <row r="421" spans="1:2" x14ac:dyDescent="0.25">
      <c r="A421" s="2" t="s">
        <v>2139</v>
      </c>
    </row>
    <row r="422" spans="1:2" x14ac:dyDescent="0.25">
      <c r="A422" s="2" t="s">
        <v>2140</v>
      </c>
    </row>
    <row r="423" spans="1:2" x14ac:dyDescent="0.25">
      <c r="A423" s="2" t="s">
        <v>221</v>
      </c>
      <c r="B423" s="16">
        <v>0</v>
      </c>
    </row>
    <row r="424" spans="1:2" x14ac:dyDescent="0.25">
      <c r="A424" s="2" t="s">
        <v>221</v>
      </c>
      <c r="B424" s="2">
        <v>0</v>
      </c>
    </row>
    <row r="425" spans="1:2" x14ac:dyDescent="0.25">
      <c r="A425" s="2" t="s">
        <v>221</v>
      </c>
      <c r="B425" s="7">
        <v>0</v>
      </c>
    </row>
    <row r="426" spans="1:2" x14ac:dyDescent="0.25">
      <c r="A426" s="2" t="s">
        <v>222</v>
      </c>
      <c r="B426" s="15">
        <v>0</v>
      </c>
    </row>
    <row r="427" spans="1:2" x14ac:dyDescent="0.25">
      <c r="A427" s="2" t="s">
        <v>222</v>
      </c>
      <c r="B427" s="2">
        <v>0</v>
      </c>
    </row>
    <row r="428" spans="1:2" x14ac:dyDescent="0.25">
      <c r="A428" s="2" t="s">
        <v>222</v>
      </c>
      <c r="B428" s="7">
        <v>0</v>
      </c>
    </row>
    <row r="429" spans="1:2" x14ac:dyDescent="0.25">
      <c r="A429" s="2" t="s">
        <v>2141</v>
      </c>
      <c r="B429" s="15">
        <v>0</v>
      </c>
    </row>
    <row r="430" spans="1:2" x14ac:dyDescent="0.25">
      <c r="A430" s="2" t="s">
        <v>2141</v>
      </c>
      <c r="B430" s="2">
        <v>0</v>
      </c>
    </row>
    <row r="431" spans="1:2" x14ac:dyDescent="0.25">
      <c r="A431" s="2" t="s">
        <v>2141</v>
      </c>
      <c r="B431" s="7">
        <v>0</v>
      </c>
    </row>
    <row r="432" spans="1:2" x14ac:dyDescent="0.25">
      <c r="A432" s="2" t="s">
        <v>2142</v>
      </c>
      <c r="B432" s="16">
        <v>0</v>
      </c>
    </row>
    <row r="433" spans="1:2" x14ac:dyDescent="0.25">
      <c r="A433" s="2" t="s">
        <v>225</v>
      </c>
      <c r="B433" s="16">
        <v>0</v>
      </c>
    </row>
    <row r="434" spans="1:2" x14ac:dyDescent="0.25">
      <c r="A434" s="2" t="s">
        <v>225</v>
      </c>
      <c r="B434" s="2">
        <v>0</v>
      </c>
    </row>
    <row r="435" spans="1:2" x14ac:dyDescent="0.25">
      <c r="A435" s="2" t="s">
        <v>225</v>
      </c>
      <c r="B435" s="7">
        <v>0</v>
      </c>
    </row>
    <row r="436" spans="1:2" x14ac:dyDescent="0.25">
      <c r="A436" s="2" t="s">
        <v>2143</v>
      </c>
      <c r="B436" s="16">
        <v>0</v>
      </c>
    </row>
    <row r="437" spans="1:2" x14ac:dyDescent="0.25">
      <c r="A437" s="2" t="s">
        <v>2143</v>
      </c>
      <c r="B437" s="2">
        <v>0</v>
      </c>
    </row>
    <row r="438" spans="1:2" x14ac:dyDescent="0.25">
      <c r="A438" s="2" t="s">
        <v>2143</v>
      </c>
      <c r="B438" s="7">
        <v>0</v>
      </c>
    </row>
    <row r="439" spans="1:2" x14ac:dyDescent="0.25">
      <c r="A439" s="2" t="s">
        <v>2144</v>
      </c>
      <c r="B439" s="16">
        <v>0</v>
      </c>
    </row>
    <row r="440" spans="1:2" x14ac:dyDescent="0.25">
      <c r="A440" s="2" t="s">
        <v>226</v>
      </c>
      <c r="B440" s="16">
        <v>0</v>
      </c>
    </row>
    <row r="441" spans="1:2" x14ac:dyDescent="0.25">
      <c r="A441" s="2" t="s">
        <v>227</v>
      </c>
      <c r="B441" s="15">
        <v>0</v>
      </c>
    </row>
    <row r="442" spans="1:2" x14ac:dyDescent="0.25">
      <c r="A442" s="2" t="s">
        <v>227</v>
      </c>
      <c r="B442" s="2">
        <v>0</v>
      </c>
    </row>
    <row r="443" spans="1:2" x14ac:dyDescent="0.25">
      <c r="A443" s="2" t="s">
        <v>227</v>
      </c>
      <c r="B443" s="7">
        <v>0</v>
      </c>
    </row>
    <row r="444" spans="1:2" x14ac:dyDescent="0.25">
      <c r="A444" s="2" t="s">
        <v>2145</v>
      </c>
      <c r="B444" s="16">
        <v>0</v>
      </c>
    </row>
    <row r="445" spans="1:2" x14ac:dyDescent="0.25">
      <c r="A445" s="2" t="s">
        <v>2145</v>
      </c>
      <c r="B445" s="2">
        <v>0</v>
      </c>
    </row>
    <row r="446" spans="1:2" x14ac:dyDescent="0.25">
      <c r="A446" s="2" t="s">
        <v>2145</v>
      </c>
      <c r="B446" s="7">
        <v>0</v>
      </c>
    </row>
    <row r="447" spans="1:2" x14ac:dyDescent="0.25">
      <c r="A447" s="2" t="s">
        <v>2146</v>
      </c>
      <c r="B447" s="15">
        <v>0</v>
      </c>
    </row>
    <row r="448" spans="1:2" x14ac:dyDescent="0.25">
      <c r="A448" s="2" t="s">
        <v>2147</v>
      </c>
      <c r="B448" s="15">
        <v>0</v>
      </c>
    </row>
    <row r="449" spans="1:2" x14ac:dyDescent="0.25">
      <c r="A449" s="2" t="s">
        <v>2148</v>
      </c>
      <c r="B449" s="15">
        <v>0</v>
      </c>
    </row>
    <row r="450" spans="1:2" x14ac:dyDescent="0.25">
      <c r="A450" s="2" t="s">
        <v>2149</v>
      </c>
      <c r="B450" s="15">
        <v>0</v>
      </c>
    </row>
    <row r="451" spans="1:2" x14ac:dyDescent="0.25">
      <c r="A451" s="2" t="s">
        <v>2150</v>
      </c>
      <c r="B451" s="15">
        <v>0</v>
      </c>
    </row>
    <row r="452" spans="1:2" x14ac:dyDescent="0.25">
      <c r="A452" s="2" t="s">
        <v>2151</v>
      </c>
      <c r="B452" s="15">
        <v>0</v>
      </c>
    </row>
    <row r="453" spans="1:2" x14ac:dyDescent="0.25">
      <c r="A453" s="2" t="s">
        <v>2152</v>
      </c>
      <c r="B453" s="15">
        <v>0</v>
      </c>
    </row>
    <row r="454" spans="1:2" x14ac:dyDescent="0.25">
      <c r="A454" s="2" t="s">
        <v>2153</v>
      </c>
      <c r="B454" s="15">
        <v>0</v>
      </c>
    </row>
    <row r="455" spans="1:2" x14ac:dyDescent="0.25">
      <c r="A455" s="2" t="s">
        <v>2154</v>
      </c>
      <c r="B455" s="15">
        <v>0</v>
      </c>
    </row>
    <row r="456" spans="1:2" x14ac:dyDescent="0.25">
      <c r="A456" s="2" t="s">
        <v>2155</v>
      </c>
      <c r="B456" s="15">
        <v>0</v>
      </c>
    </row>
    <row r="457" spans="1:2" x14ac:dyDescent="0.25">
      <c r="A457" s="2" t="s">
        <v>2156</v>
      </c>
      <c r="B457" s="15">
        <v>0</v>
      </c>
    </row>
    <row r="458" spans="1:2" x14ac:dyDescent="0.25">
      <c r="A458" s="2" t="s">
        <v>2157</v>
      </c>
      <c r="B458" s="15">
        <v>0</v>
      </c>
    </row>
    <row r="459" spans="1:2" x14ac:dyDescent="0.25">
      <c r="A459" s="2" t="s">
        <v>228</v>
      </c>
      <c r="B459" s="15">
        <v>0</v>
      </c>
    </row>
    <row r="460" spans="1:2" x14ac:dyDescent="0.25">
      <c r="A460" s="2" t="s">
        <v>2158</v>
      </c>
      <c r="B460" s="15">
        <v>0</v>
      </c>
    </row>
    <row r="461" spans="1:2" x14ac:dyDescent="0.25">
      <c r="A461" s="2" t="s">
        <v>2159</v>
      </c>
      <c r="B461" s="15">
        <v>0</v>
      </c>
    </row>
    <row r="462" spans="1:2" x14ac:dyDescent="0.25">
      <c r="A462" s="2" t="s">
        <v>2160</v>
      </c>
      <c r="B462" s="15">
        <v>0</v>
      </c>
    </row>
    <row r="463" spans="1:2" x14ac:dyDescent="0.25">
      <c r="A463" s="2" t="s">
        <v>2161</v>
      </c>
      <c r="B463" s="15">
        <v>0</v>
      </c>
    </row>
    <row r="464" spans="1:2" x14ac:dyDescent="0.25">
      <c r="A464" s="2" t="s">
        <v>2162</v>
      </c>
      <c r="B464" s="15">
        <v>0</v>
      </c>
    </row>
    <row r="465" spans="1:2" x14ac:dyDescent="0.25">
      <c r="A465" s="2" t="s">
        <v>2163</v>
      </c>
      <c r="B465" s="15">
        <v>0</v>
      </c>
    </row>
    <row r="466" spans="1:2" x14ac:dyDescent="0.25">
      <c r="A466" s="2" t="s">
        <v>2164</v>
      </c>
      <c r="B466" s="15">
        <v>0</v>
      </c>
    </row>
    <row r="467" spans="1:2" x14ac:dyDescent="0.25">
      <c r="A467" s="2" t="s">
        <v>2165</v>
      </c>
      <c r="B467" s="15">
        <v>0</v>
      </c>
    </row>
    <row r="468" spans="1:2" x14ac:dyDescent="0.25">
      <c r="A468" s="2" t="s">
        <v>2166</v>
      </c>
      <c r="B468" s="15">
        <v>0</v>
      </c>
    </row>
    <row r="469" spans="1:2" x14ac:dyDescent="0.25">
      <c r="A469" s="2" t="s">
        <v>2167</v>
      </c>
      <c r="B469" s="15">
        <v>0</v>
      </c>
    </row>
    <row r="470" spans="1:2" x14ac:dyDescent="0.25">
      <c r="A470" s="2" t="s">
        <v>2168</v>
      </c>
      <c r="B470" s="15">
        <v>0</v>
      </c>
    </row>
    <row r="471" spans="1:2" x14ac:dyDescent="0.25">
      <c r="A471" s="2" t="s">
        <v>2169</v>
      </c>
      <c r="B471" s="15">
        <v>0</v>
      </c>
    </row>
    <row r="472" spans="1:2" x14ac:dyDescent="0.25">
      <c r="A472" s="2" t="s">
        <v>2170</v>
      </c>
      <c r="B472" s="15">
        <v>0</v>
      </c>
    </row>
    <row r="473" spans="1:2" x14ac:dyDescent="0.25">
      <c r="A473" s="2" t="s">
        <v>2171</v>
      </c>
      <c r="B473" s="15">
        <v>0</v>
      </c>
    </row>
    <row r="474" spans="1:2" x14ac:dyDescent="0.25">
      <c r="A474" s="2" t="s">
        <v>2172</v>
      </c>
      <c r="B474" s="15">
        <v>0</v>
      </c>
    </row>
    <row r="475" spans="1:2" x14ac:dyDescent="0.25">
      <c r="A475" s="2" t="s">
        <v>2173</v>
      </c>
      <c r="B475" s="15">
        <v>0</v>
      </c>
    </row>
    <row r="476" spans="1:2" x14ac:dyDescent="0.25">
      <c r="A476" s="2" t="s">
        <v>2174</v>
      </c>
      <c r="B476" s="15">
        <v>0</v>
      </c>
    </row>
    <row r="477" spans="1:2" x14ac:dyDescent="0.25">
      <c r="A477" s="2" t="s">
        <v>2175</v>
      </c>
      <c r="B477" s="15">
        <v>0</v>
      </c>
    </row>
    <row r="478" spans="1:2" x14ac:dyDescent="0.25">
      <c r="A478" s="2" t="s">
        <v>229</v>
      </c>
      <c r="B478" s="15">
        <v>0</v>
      </c>
    </row>
    <row r="479" spans="1:2" x14ac:dyDescent="0.25">
      <c r="A479" s="2" t="s">
        <v>230</v>
      </c>
      <c r="B479" s="15">
        <v>0</v>
      </c>
    </row>
    <row r="480" spans="1:2" x14ac:dyDescent="0.25">
      <c r="A480" s="2" t="s">
        <v>231</v>
      </c>
      <c r="B480" s="15">
        <v>0</v>
      </c>
    </row>
    <row r="481" spans="1:2" x14ac:dyDescent="0.25">
      <c r="A481" s="2" t="s">
        <v>232</v>
      </c>
      <c r="B481" s="15">
        <v>0</v>
      </c>
    </row>
    <row r="482" spans="1:2" x14ac:dyDescent="0.25">
      <c r="A482" s="2" t="s">
        <v>233</v>
      </c>
      <c r="B482" s="15">
        <v>0</v>
      </c>
    </row>
    <row r="483" spans="1:2" x14ac:dyDescent="0.25">
      <c r="A483" s="2" t="s">
        <v>234</v>
      </c>
      <c r="B483" s="15">
        <v>0</v>
      </c>
    </row>
    <row r="484" spans="1:2" x14ac:dyDescent="0.25">
      <c r="A484" s="2" t="s">
        <v>235</v>
      </c>
      <c r="B484" s="15">
        <v>0</v>
      </c>
    </row>
    <row r="485" spans="1:2" x14ac:dyDescent="0.25">
      <c r="A485" s="2" t="s">
        <v>2176</v>
      </c>
      <c r="B485" s="15">
        <v>0</v>
      </c>
    </row>
    <row r="486" spans="1:2" x14ac:dyDescent="0.25">
      <c r="A486" s="2" t="s">
        <v>2177</v>
      </c>
      <c r="B486" s="15">
        <v>0</v>
      </c>
    </row>
    <row r="487" spans="1:2" x14ac:dyDescent="0.25">
      <c r="A487" s="2" t="s">
        <v>2178</v>
      </c>
      <c r="B487" s="15">
        <v>0</v>
      </c>
    </row>
    <row r="488" spans="1:2" x14ac:dyDescent="0.25">
      <c r="A488" s="2" t="s">
        <v>2179</v>
      </c>
      <c r="B488" s="15">
        <v>0</v>
      </c>
    </row>
    <row r="489" spans="1:2" x14ac:dyDescent="0.25">
      <c r="A489" s="2" t="s">
        <v>2180</v>
      </c>
      <c r="B489" s="15">
        <v>0</v>
      </c>
    </row>
    <row r="490" spans="1:2" x14ac:dyDescent="0.25">
      <c r="A490" s="2" t="s">
        <v>2181</v>
      </c>
      <c r="B490" s="15">
        <v>0</v>
      </c>
    </row>
    <row r="491" spans="1:2" x14ac:dyDescent="0.25">
      <c r="A491" s="2" t="s">
        <v>2182</v>
      </c>
      <c r="B491" s="15">
        <v>0</v>
      </c>
    </row>
    <row r="492" spans="1:2" x14ac:dyDescent="0.25">
      <c r="A492" s="2" t="s">
        <v>236</v>
      </c>
      <c r="B492" s="15">
        <v>0</v>
      </c>
    </row>
    <row r="493" spans="1:2" x14ac:dyDescent="0.25">
      <c r="A493" s="2" t="s">
        <v>237</v>
      </c>
      <c r="B493" s="15">
        <v>0</v>
      </c>
    </row>
    <row r="494" spans="1:2" x14ac:dyDescent="0.25">
      <c r="A494" s="2" t="s">
        <v>238</v>
      </c>
      <c r="B494" s="15">
        <v>0</v>
      </c>
    </row>
    <row r="495" spans="1:2" x14ac:dyDescent="0.25">
      <c r="A495" s="2" t="s">
        <v>2183</v>
      </c>
      <c r="B495" s="15">
        <v>0</v>
      </c>
    </row>
    <row r="496" spans="1:2" x14ac:dyDescent="0.25">
      <c r="A496" s="2" t="s">
        <v>2184</v>
      </c>
      <c r="B496" s="15">
        <v>0</v>
      </c>
    </row>
    <row r="497" spans="1:5" x14ac:dyDescent="0.25">
      <c r="A497" s="2" t="s">
        <v>2185</v>
      </c>
      <c r="B497" s="15">
        <v>0</v>
      </c>
    </row>
    <row r="498" spans="1:5" x14ac:dyDescent="0.25">
      <c r="A498" s="2" t="s">
        <v>2186</v>
      </c>
      <c r="B498" s="15">
        <v>0</v>
      </c>
    </row>
    <row r="499" spans="1:5" x14ac:dyDescent="0.25">
      <c r="A499" s="2" t="s">
        <v>2187</v>
      </c>
      <c r="B499" s="15">
        <v>0</v>
      </c>
    </row>
    <row r="500" spans="1:5" x14ac:dyDescent="0.25">
      <c r="A500" s="2" t="s">
        <v>2188</v>
      </c>
      <c r="B500" s="15">
        <v>0</v>
      </c>
    </row>
    <row r="501" spans="1:5" x14ac:dyDescent="0.25">
      <c r="A501" s="2" t="s">
        <v>2189</v>
      </c>
      <c r="B501" s="15">
        <v>0</v>
      </c>
    </row>
    <row r="502" spans="1:5" x14ac:dyDescent="0.25">
      <c r="A502" s="2" t="s">
        <v>2190</v>
      </c>
      <c r="B502" s="15">
        <v>0</v>
      </c>
    </row>
    <row r="503" spans="1:5" x14ac:dyDescent="0.25">
      <c r="A503" s="2" t="s">
        <v>2191</v>
      </c>
      <c r="B503" s="15">
        <v>0</v>
      </c>
      <c r="E503" s="15"/>
    </row>
    <row r="504" spans="1:5" x14ac:dyDescent="0.25">
      <c r="A504" s="2" t="s">
        <v>2192</v>
      </c>
      <c r="B504" s="15">
        <v>0</v>
      </c>
      <c r="E504" s="15"/>
    </row>
    <row r="505" spans="1:5" x14ac:dyDescent="0.25">
      <c r="A505" s="2" t="s">
        <v>2193</v>
      </c>
      <c r="B505" s="15">
        <v>0</v>
      </c>
      <c r="E505" s="15"/>
    </row>
    <row r="506" spans="1:5" x14ac:dyDescent="0.25">
      <c r="A506" s="2" t="s">
        <v>2194</v>
      </c>
      <c r="B506" s="15">
        <v>0</v>
      </c>
      <c r="E506" s="15"/>
    </row>
    <row r="507" spans="1:5" x14ac:dyDescent="0.25">
      <c r="A507" s="2" t="s">
        <v>2195</v>
      </c>
      <c r="B507" s="15">
        <v>0</v>
      </c>
    </row>
    <row r="508" spans="1:5" x14ac:dyDescent="0.25">
      <c r="A508" s="2" t="s">
        <v>2196</v>
      </c>
      <c r="B508" s="15">
        <v>0</v>
      </c>
    </row>
    <row r="509" spans="1:5" x14ac:dyDescent="0.25">
      <c r="A509" s="2" t="s">
        <v>2197</v>
      </c>
      <c r="B509" s="15">
        <v>0</v>
      </c>
      <c r="E509" s="15"/>
    </row>
    <row r="510" spans="1:5" x14ac:dyDescent="0.25">
      <c r="A510" s="2" t="s">
        <v>2198</v>
      </c>
      <c r="B510" s="15">
        <v>0</v>
      </c>
      <c r="E510" s="15"/>
    </row>
    <row r="511" spans="1:5" x14ac:dyDescent="0.25">
      <c r="A511" s="2" t="s">
        <v>2199</v>
      </c>
      <c r="B511" s="15">
        <v>0</v>
      </c>
    </row>
    <row r="512" spans="1:5" x14ac:dyDescent="0.25">
      <c r="A512" s="2" t="s">
        <v>2200</v>
      </c>
      <c r="B512" s="15">
        <v>0</v>
      </c>
    </row>
    <row r="513" spans="1:2" x14ac:dyDescent="0.25">
      <c r="A513" s="2" t="s">
        <v>2201</v>
      </c>
      <c r="B513" s="15">
        <v>0</v>
      </c>
    </row>
    <row r="514" spans="1:2" x14ac:dyDescent="0.25">
      <c r="A514" s="2" t="s">
        <v>2202</v>
      </c>
      <c r="B514" s="15">
        <v>0</v>
      </c>
    </row>
    <row r="515" spans="1:2" x14ac:dyDescent="0.25">
      <c r="A515" s="2" t="s">
        <v>2203</v>
      </c>
      <c r="B515" s="16">
        <v>0</v>
      </c>
    </row>
    <row r="516" spans="1:2" x14ac:dyDescent="0.25">
      <c r="A516" s="2" t="s">
        <v>2204</v>
      </c>
      <c r="B516" s="16">
        <v>0</v>
      </c>
    </row>
    <row r="517" spans="1:2" x14ac:dyDescent="0.25">
      <c r="A517" s="2" t="s">
        <v>2205</v>
      </c>
      <c r="B517" s="16">
        <v>0</v>
      </c>
    </row>
    <row r="518" spans="1:2" x14ac:dyDescent="0.25">
      <c r="A518" s="2" t="s">
        <v>2206</v>
      </c>
      <c r="B518" s="16">
        <v>0</v>
      </c>
    </row>
    <row r="519" spans="1:2" x14ac:dyDescent="0.25">
      <c r="A519" s="2" t="s">
        <v>2207</v>
      </c>
      <c r="B519" s="16">
        <v>0</v>
      </c>
    </row>
    <row r="520" spans="1:2" x14ac:dyDescent="0.25">
      <c r="A520" s="2" t="s">
        <v>2208</v>
      </c>
      <c r="B520" s="16">
        <v>0</v>
      </c>
    </row>
    <row r="521" spans="1:2" x14ac:dyDescent="0.25">
      <c r="A521" s="2" t="s">
        <v>2209</v>
      </c>
      <c r="B521" s="16">
        <v>0</v>
      </c>
    </row>
    <row r="522" spans="1:2" x14ac:dyDescent="0.25">
      <c r="A522" s="2" t="s">
        <v>2210</v>
      </c>
      <c r="B522" s="16">
        <v>0</v>
      </c>
    </row>
    <row r="523" spans="1:2" x14ac:dyDescent="0.25">
      <c r="A523" s="2" t="s">
        <v>2211</v>
      </c>
      <c r="B523" s="16">
        <v>0</v>
      </c>
    </row>
    <row r="524" spans="1:2" x14ac:dyDescent="0.25">
      <c r="A524" s="2" t="s">
        <v>2212</v>
      </c>
      <c r="B524" s="16">
        <v>0</v>
      </c>
    </row>
    <row r="525" spans="1:2" x14ac:dyDescent="0.25">
      <c r="A525" s="2" t="s">
        <v>2213</v>
      </c>
      <c r="B525" s="16">
        <v>0</v>
      </c>
    </row>
    <row r="526" spans="1:2" x14ac:dyDescent="0.25">
      <c r="A526" s="2" t="s">
        <v>2214</v>
      </c>
      <c r="B526" s="16">
        <v>0</v>
      </c>
    </row>
    <row r="527" spans="1:2" x14ac:dyDescent="0.25">
      <c r="A527" s="2" t="s">
        <v>2215</v>
      </c>
      <c r="B527" s="16">
        <v>0</v>
      </c>
    </row>
    <row r="528" spans="1:2" x14ac:dyDescent="0.25">
      <c r="A528" s="2" t="s">
        <v>2216</v>
      </c>
      <c r="B528" s="16">
        <v>0</v>
      </c>
    </row>
    <row r="529" spans="1:2" x14ac:dyDescent="0.25">
      <c r="A529" s="2" t="s">
        <v>2217</v>
      </c>
      <c r="B529" s="16">
        <v>0</v>
      </c>
    </row>
    <row r="530" spans="1:2" x14ac:dyDescent="0.25">
      <c r="A530" s="2" t="s">
        <v>2218</v>
      </c>
      <c r="B530" s="16">
        <v>0</v>
      </c>
    </row>
    <row r="531" spans="1:2" x14ac:dyDescent="0.25">
      <c r="A531" s="2" t="s">
        <v>2219</v>
      </c>
      <c r="B531" s="16">
        <v>0</v>
      </c>
    </row>
    <row r="532" spans="1:2" x14ac:dyDescent="0.25">
      <c r="A532" s="2" t="s">
        <v>2220</v>
      </c>
      <c r="B532" s="16">
        <v>0</v>
      </c>
    </row>
    <row r="533" spans="1:2" x14ac:dyDescent="0.25">
      <c r="A533" s="2" t="s">
        <v>2221</v>
      </c>
      <c r="B533" s="16">
        <v>0</v>
      </c>
    </row>
    <row r="534" spans="1:2" x14ac:dyDescent="0.25">
      <c r="A534" s="2" t="s">
        <v>2222</v>
      </c>
      <c r="B534" s="16">
        <v>0</v>
      </c>
    </row>
    <row r="535" spans="1:2" x14ac:dyDescent="0.25">
      <c r="A535" s="2" t="s">
        <v>2223</v>
      </c>
      <c r="B535" s="16">
        <v>0</v>
      </c>
    </row>
    <row r="536" spans="1:2" x14ac:dyDescent="0.25">
      <c r="A536" s="2" t="s">
        <v>2224</v>
      </c>
      <c r="B536" s="16">
        <v>0</v>
      </c>
    </row>
    <row r="537" spans="1:2" x14ac:dyDescent="0.25">
      <c r="A537" s="2" t="s">
        <v>2225</v>
      </c>
      <c r="B537" s="2">
        <v>0</v>
      </c>
    </row>
    <row r="538" spans="1:2" x14ac:dyDescent="0.25">
      <c r="A538" s="2" t="s">
        <v>239</v>
      </c>
      <c r="B538" s="2">
        <v>0</v>
      </c>
    </row>
    <row r="539" spans="1:2" x14ac:dyDescent="0.25">
      <c r="A539" s="2" t="s">
        <v>2226</v>
      </c>
      <c r="B539" s="2">
        <v>0</v>
      </c>
    </row>
    <row r="540" spans="1:2" x14ac:dyDescent="0.25">
      <c r="A540" s="2" t="s">
        <v>2227</v>
      </c>
      <c r="B540" s="2">
        <v>0</v>
      </c>
    </row>
    <row r="541" spans="1:2" x14ac:dyDescent="0.25">
      <c r="A541" s="2" t="s">
        <v>2228</v>
      </c>
      <c r="B541" s="2">
        <v>0</v>
      </c>
    </row>
    <row r="542" spans="1:2" x14ac:dyDescent="0.25">
      <c r="A542" s="2" t="s">
        <v>2229</v>
      </c>
      <c r="B542" s="2">
        <v>0</v>
      </c>
    </row>
    <row r="543" spans="1:2" x14ac:dyDescent="0.25">
      <c r="A543" s="2" t="s">
        <v>2230</v>
      </c>
      <c r="B543" s="2">
        <v>0</v>
      </c>
    </row>
    <row r="544" spans="1:2" x14ac:dyDescent="0.25">
      <c r="A544" s="2" t="s">
        <v>2231</v>
      </c>
      <c r="B544" s="2">
        <v>0</v>
      </c>
    </row>
    <row r="545" spans="1:2" x14ac:dyDescent="0.25">
      <c r="A545" s="2" t="s">
        <v>2232</v>
      </c>
      <c r="B545" s="2">
        <v>0</v>
      </c>
    </row>
    <row r="546" spans="1:2" x14ac:dyDescent="0.25">
      <c r="A546" s="2" t="s">
        <v>2233</v>
      </c>
      <c r="B546" s="2">
        <v>0</v>
      </c>
    </row>
    <row r="547" spans="1:2" x14ac:dyDescent="0.25">
      <c r="A547" s="2" t="s">
        <v>2234</v>
      </c>
      <c r="B547" s="2">
        <v>0</v>
      </c>
    </row>
    <row r="548" spans="1:2" x14ac:dyDescent="0.25">
      <c r="A548" s="2" t="s">
        <v>2235</v>
      </c>
      <c r="B548" s="2">
        <v>0</v>
      </c>
    </row>
    <row r="549" spans="1:2" x14ac:dyDescent="0.25">
      <c r="A549" s="2" t="s">
        <v>2236</v>
      </c>
      <c r="B549" s="2">
        <v>0</v>
      </c>
    </row>
    <row r="550" spans="1:2" x14ac:dyDescent="0.25">
      <c r="A550" s="2" t="s">
        <v>2237</v>
      </c>
      <c r="B550" s="2">
        <v>0</v>
      </c>
    </row>
    <row r="551" spans="1:2" x14ac:dyDescent="0.25">
      <c r="A551" s="2" t="s">
        <v>2238</v>
      </c>
      <c r="B551" s="2">
        <v>0</v>
      </c>
    </row>
    <row r="552" spans="1:2" x14ac:dyDescent="0.25">
      <c r="A552" s="2" t="s">
        <v>2239</v>
      </c>
      <c r="B552" s="2">
        <v>0</v>
      </c>
    </row>
    <row r="553" spans="1:2" x14ac:dyDescent="0.25">
      <c r="A553" s="2" t="s">
        <v>2240</v>
      </c>
      <c r="B553" s="2">
        <v>0</v>
      </c>
    </row>
    <row r="554" spans="1:2" x14ac:dyDescent="0.25">
      <c r="A554" s="2" t="s">
        <v>2241</v>
      </c>
      <c r="B554" s="2">
        <v>0</v>
      </c>
    </row>
    <row r="555" spans="1:2" x14ac:dyDescent="0.25">
      <c r="A555" s="2" t="s">
        <v>2242</v>
      </c>
      <c r="B555" s="2">
        <v>0</v>
      </c>
    </row>
    <row r="556" spans="1:2" x14ac:dyDescent="0.25">
      <c r="A556" s="2" t="s">
        <v>2243</v>
      </c>
      <c r="B556" s="2">
        <v>0</v>
      </c>
    </row>
    <row r="557" spans="1:2" x14ac:dyDescent="0.25">
      <c r="A557" s="2" t="s">
        <v>2244</v>
      </c>
      <c r="B557" s="2">
        <v>0</v>
      </c>
    </row>
    <row r="558" spans="1:2" x14ac:dyDescent="0.25">
      <c r="A558" s="2" t="s">
        <v>240</v>
      </c>
      <c r="B558" s="2">
        <v>0</v>
      </c>
    </row>
    <row r="559" spans="1:2" x14ac:dyDescent="0.25">
      <c r="A559" s="2" t="s">
        <v>241</v>
      </c>
      <c r="B559" s="2">
        <v>0</v>
      </c>
    </row>
    <row r="560" spans="1:2" x14ac:dyDescent="0.25">
      <c r="A560" s="2" t="s">
        <v>242</v>
      </c>
      <c r="B560" s="2">
        <v>0</v>
      </c>
    </row>
    <row r="561" spans="1:2" x14ac:dyDescent="0.25">
      <c r="A561" s="2" t="s">
        <v>2245</v>
      </c>
      <c r="B561" s="2">
        <v>0</v>
      </c>
    </row>
    <row r="562" spans="1:2" x14ac:dyDescent="0.25">
      <c r="A562" s="2" t="s">
        <v>243</v>
      </c>
      <c r="B562" s="2">
        <v>0</v>
      </c>
    </row>
    <row r="563" spans="1:2" x14ac:dyDescent="0.25">
      <c r="A563" s="2" t="s">
        <v>2246</v>
      </c>
      <c r="B563" s="2">
        <v>0</v>
      </c>
    </row>
    <row r="564" spans="1:2" x14ac:dyDescent="0.25">
      <c r="A564" s="2" t="s">
        <v>244</v>
      </c>
      <c r="B564" s="2">
        <v>0</v>
      </c>
    </row>
    <row r="565" spans="1:2" x14ac:dyDescent="0.25">
      <c r="A565" s="2" t="s">
        <v>2247</v>
      </c>
      <c r="B565" s="2">
        <v>0</v>
      </c>
    </row>
    <row r="566" spans="1:2" x14ac:dyDescent="0.25">
      <c r="A566" s="2" t="s">
        <v>2248</v>
      </c>
      <c r="B566" s="2">
        <v>0</v>
      </c>
    </row>
    <row r="567" spans="1:2" x14ac:dyDescent="0.25">
      <c r="A567" s="2" t="s">
        <v>2249</v>
      </c>
      <c r="B567" s="2">
        <v>0</v>
      </c>
    </row>
    <row r="568" spans="1:2" x14ac:dyDescent="0.25">
      <c r="A568" s="2" t="s">
        <v>2250</v>
      </c>
      <c r="B568" s="2">
        <v>0</v>
      </c>
    </row>
    <row r="569" spans="1:2" x14ac:dyDescent="0.25">
      <c r="A569" s="2" t="s">
        <v>2251</v>
      </c>
      <c r="B569" s="2">
        <v>0</v>
      </c>
    </row>
    <row r="570" spans="1:2" x14ac:dyDescent="0.25">
      <c r="A570" s="2" t="s">
        <v>2252</v>
      </c>
      <c r="B570" s="2">
        <v>0</v>
      </c>
    </row>
    <row r="571" spans="1:2" x14ac:dyDescent="0.25">
      <c r="A571" s="2" t="s">
        <v>245</v>
      </c>
      <c r="B571" s="2">
        <v>0</v>
      </c>
    </row>
    <row r="572" spans="1:2" x14ac:dyDescent="0.25">
      <c r="A572" s="2" t="s">
        <v>2253</v>
      </c>
      <c r="B572" s="2">
        <v>0</v>
      </c>
    </row>
    <row r="573" spans="1:2" x14ac:dyDescent="0.25">
      <c r="A573" s="2" t="s">
        <v>246</v>
      </c>
      <c r="B573" s="2">
        <v>0</v>
      </c>
    </row>
    <row r="574" spans="1:2" x14ac:dyDescent="0.25">
      <c r="A574" s="2" t="s">
        <v>247</v>
      </c>
      <c r="B574" s="2">
        <v>0</v>
      </c>
    </row>
    <row r="575" spans="1:2" x14ac:dyDescent="0.25">
      <c r="A575" s="2" t="s">
        <v>2254</v>
      </c>
      <c r="B575" s="2">
        <v>0</v>
      </c>
    </row>
    <row r="576" spans="1:2" x14ac:dyDescent="0.25">
      <c r="A576" s="2" t="s">
        <v>2255</v>
      </c>
      <c r="B576" s="2">
        <v>0</v>
      </c>
    </row>
    <row r="577" spans="1:2" x14ac:dyDescent="0.25">
      <c r="A577" s="2" t="s">
        <v>249</v>
      </c>
      <c r="B577" s="2">
        <v>0</v>
      </c>
    </row>
    <row r="578" spans="1:2" x14ac:dyDescent="0.25">
      <c r="A578" s="2" t="s">
        <v>2256</v>
      </c>
      <c r="B578" s="2">
        <v>0</v>
      </c>
    </row>
    <row r="579" spans="1:2" x14ac:dyDescent="0.25">
      <c r="A579" s="2" t="s">
        <v>2257</v>
      </c>
      <c r="B579" s="2">
        <v>0</v>
      </c>
    </row>
    <row r="580" spans="1:2" x14ac:dyDescent="0.25">
      <c r="A580" s="2" t="s">
        <v>2258</v>
      </c>
      <c r="B580" s="2">
        <v>0</v>
      </c>
    </row>
    <row r="581" spans="1:2" x14ac:dyDescent="0.25">
      <c r="A581" s="2" t="s">
        <v>2259</v>
      </c>
      <c r="B581" s="2">
        <v>0</v>
      </c>
    </row>
    <row r="582" spans="1:2" x14ac:dyDescent="0.25">
      <c r="A582" s="2" t="s">
        <v>2260</v>
      </c>
      <c r="B582" s="2">
        <v>0</v>
      </c>
    </row>
    <row r="583" spans="1:2" x14ac:dyDescent="0.25">
      <c r="A583" s="2" t="s">
        <v>2261</v>
      </c>
      <c r="B583" s="2">
        <v>0</v>
      </c>
    </row>
    <row r="584" spans="1:2" x14ac:dyDescent="0.25">
      <c r="A584" s="2" t="s">
        <v>2262</v>
      </c>
      <c r="B584" s="2">
        <v>0</v>
      </c>
    </row>
    <row r="585" spans="1:2" x14ac:dyDescent="0.25">
      <c r="A585" s="2" t="s">
        <v>2263</v>
      </c>
      <c r="B585" s="2">
        <v>0</v>
      </c>
    </row>
    <row r="586" spans="1:2" x14ac:dyDescent="0.25">
      <c r="A586" s="2" t="s">
        <v>2264</v>
      </c>
      <c r="B586" s="2">
        <v>0</v>
      </c>
    </row>
    <row r="587" spans="1:2" x14ac:dyDescent="0.25">
      <c r="A587" s="2" t="s">
        <v>2265</v>
      </c>
      <c r="B587" s="2">
        <v>0</v>
      </c>
    </row>
    <row r="588" spans="1:2" x14ac:dyDescent="0.25">
      <c r="A588" s="2" t="s">
        <v>2266</v>
      </c>
      <c r="B588" s="2">
        <v>0</v>
      </c>
    </row>
    <row r="589" spans="1:2" x14ac:dyDescent="0.25">
      <c r="A589" s="2" t="s">
        <v>2267</v>
      </c>
      <c r="B589" s="2">
        <v>0</v>
      </c>
    </row>
    <row r="590" spans="1:2" x14ac:dyDescent="0.25">
      <c r="A590" s="2" t="s">
        <v>2268</v>
      </c>
      <c r="B590" s="2">
        <v>0</v>
      </c>
    </row>
    <row r="591" spans="1:2" x14ac:dyDescent="0.25">
      <c r="A591" s="2" t="s">
        <v>2269</v>
      </c>
      <c r="B591" s="2">
        <v>0</v>
      </c>
    </row>
    <row r="592" spans="1:2" x14ac:dyDescent="0.25">
      <c r="A592" s="2" t="s">
        <v>2270</v>
      </c>
      <c r="B592" s="2">
        <v>0</v>
      </c>
    </row>
    <row r="593" spans="1:2" x14ac:dyDescent="0.25">
      <c r="A593" s="2" t="s">
        <v>2271</v>
      </c>
      <c r="B593" s="2">
        <v>0</v>
      </c>
    </row>
    <row r="594" spans="1:2" x14ac:dyDescent="0.25">
      <c r="A594" s="2" t="s">
        <v>2272</v>
      </c>
      <c r="B594" s="2">
        <v>0</v>
      </c>
    </row>
    <row r="595" spans="1:2" x14ac:dyDescent="0.25">
      <c r="A595" s="2" t="s">
        <v>2273</v>
      </c>
      <c r="B595" s="2">
        <v>0</v>
      </c>
    </row>
    <row r="596" spans="1:2" x14ac:dyDescent="0.25">
      <c r="A596" s="2" t="s">
        <v>2274</v>
      </c>
      <c r="B596" s="2">
        <v>0</v>
      </c>
    </row>
    <row r="597" spans="1:2" x14ac:dyDescent="0.25">
      <c r="A597" s="2" t="s">
        <v>250</v>
      </c>
      <c r="B597" s="2">
        <v>0</v>
      </c>
    </row>
    <row r="598" spans="1:2" x14ac:dyDescent="0.25">
      <c r="A598" s="2" t="s">
        <v>2275</v>
      </c>
      <c r="B598" s="2">
        <v>0</v>
      </c>
    </row>
    <row r="599" spans="1:2" x14ac:dyDescent="0.25">
      <c r="A599" s="2" t="s">
        <v>251</v>
      </c>
      <c r="B599" s="2">
        <v>0</v>
      </c>
    </row>
    <row r="600" spans="1:2" x14ac:dyDescent="0.25">
      <c r="A600" s="2" t="s">
        <v>2276</v>
      </c>
      <c r="B600" s="2">
        <v>0</v>
      </c>
    </row>
    <row r="601" spans="1:2" x14ac:dyDescent="0.25">
      <c r="A601" s="2" t="s">
        <v>2277</v>
      </c>
      <c r="B601" s="2">
        <v>0</v>
      </c>
    </row>
    <row r="602" spans="1:2" x14ac:dyDescent="0.25">
      <c r="A602" s="2" t="s">
        <v>2278</v>
      </c>
      <c r="B602" s="2">
        <v>0</v>
      </c>
    </row>
    <row r="603" spans="1:2" x14ac:dyDescent="0.25">
      <c r="A603" s="2" t="s">
        <v>252</v>
      </c>
      <c r="B603" s="2">
        <v>0</v>
      </c>
    </row>
    <row r="604" spans="1:2" x14ac:dyDescent="0.25">
      <c r="A604" s="2" t="s">
        <v>253</v>
      </c>
      <c r="B604" s="2">
        <v>0</v>
      </c>
    </row>
    <row r="605" spans="1:2" x14ac:dyDescent="0.25">
      <c r="A605" s="2" t="s">
        <v>254</v>
      </c>
      <c r="B605" s="2">
        <v>0</v>
      </c>
    </row>
    <row r="606" spans="1:2" x14ac:dyDescent="0.25">
      <c r="A606" s="2" t="s">
        <v>255</v>
      </c>
      <c r="B606" s="2">
        <v>0</v>
      </c>
    </row>
    <row r="607" spans="1:2" x14ac:dyDescent="0.25">
      <c r="A607" s="2" t="s">
        <v>2279</v>
      </c>
      <c r="B607" s="2">
        <v>0</v>
      </c>
    </row>
    <row r="608" spans="1:2" x14ac:dyDescent="0.25">
      <c r="A608" s="2" t="s">
        <v>256</v>
      </c>
      <c r="B608" s="2">
        <v>0</v>
      </c>
    </row>
    <row r="609" spans="1:2" x14ac:dyDescent="0.25">
      <c r="A609" s="2" t="s">
        <v>2280</v>
      </c>
      <c r="B609" s="2">
        <v>0</v>
      </c>
    </row>
    <row r="610" spans="1:2" x14ac:dyDescent="0.25">
      <c r="A610" s="2" t="s">
        <v>2281</v>
      </c>
      <c r="B610" s="2">
        <v>0</v>
      </c>
    </row>
    <row r="611" spans="1:2" x14ac:dyDescent="0.25">
      <c r="A611" s="2" t="s">
        <v>2282</v>
      </c>
      <c r="B611" s="2">
        <v>0</v>
      </c>
    </row>
    <row r="612" spans="1:2" x14ac:dyDescent="0.25">
      <c r="A612" s="2" t="s">
        <v>2283</v>
      </c>
      <c r="B612" s="2">
        <v>0</v>
      </c>
    </row>
    <row r="613" spans="1:2" x14ac:dyDescent="0.25">
      <c r="A613" s="2" t="s">
        <v>2284</v>
      </c>
      <c r="B613" s="2">
        <v>0</v>
      </c>
    </row>
    <row r="614" spans="1:2" x14ac:dyDescent="0.25">
      <c r="A614" s="2" t="s">
        <v>2285</v>
      </c>
      <c r="B614" s="2">
        <v>0</v>
      </c>
    </row>
    <row r="615" spans="1:2" x14ac:dyDescent="0.25">
      <c r="A615" s="2" t="s">
        <v>257</v>
      </c>
      <c r="B615" s="2">
        <v>0</v>
      </c>
    </row>
    <row r="616" spans="1:2" x14ac:dyDescent="0.25">
      <c r="A616" s="2" t="s">
        <v>258</v>
      </c>
      <c r="B616" s="2">
        <v>0</v>
      </c>
    </row>
    <row r="617" spans="1:2" x14ac:dyDescent="0.25">
      <c r="A617" s="2" t="s">
        <v>2286</v>
      </c>
      <c r="B617" s="16">
        <v>0</v>
      </c>
    </row>
    <row r="618" spans="1:2" x14ac:dyDescent="0.25">
      <c r="A618" s="2" t="s">
        <v>2287</v>
      </c>
      <c r="B618" s="16">
        <v>0</v>
      </c>
    </row>
    <row r="619" spans="1:2" x14ac:dyDescent="0.25">
      <c r="A619" s="2" t="s">
        <v>259</v>
      </c>
      <c r="B619" s="16">
        <v>0</v>
      </c>
    </row>
    <row r="620" spans="1:2" x14ac:dyDescent="0.25">
      <c r="A620" s="2" t="s">
        <v>260</v>
      </c>
      <c r="B620" s="16">
        <v>0</v>
      </c>
    </row>
    <row r="621" spans="1:2" x14ac:dyDescent="0.25">
      <c r="A621" s="2" t="s">
        <v>2288</v>
      </c>
      <c r="B621" s="16">
        <v>0</v>
      </c>
    </row>
    <row r="622" spans="1:2" x14ac:dyDescent="0.25">
      <c r="A622" s="2" t="s">
        <v>2289</v>
      </c>
      <c r="B622" s="16">
        <v>0</v>
      </c>
    </row>
    <row r="623" spans="1:2" x14ac:dyDescent="0.25">
      <c r="A623" s="2" t="s">
        <v>2290</v>
      </c>
      <c r="B623" s="16">
        <v>0</v>
      </c>
    </row>
    <row r="624" spans="1:2" x14ac:dyDescent="0.25">
      <c r="A624" s="2" t="s">
        <v>261</v>
      </c>
      <c r="B624" s="16">
        <v>0</v>
      </c>
    </row>
    <row r="625" spans="1:2" x14ac:dyDescent="0.25">
      <c r="A625" s="2" t="s">
        <v>2291</v>
      </c>
      <c r="B625" s="16">
        <v>0</v>
      </c>
    </row>
    <row r="626" spans="1:2" x14ac:dyDescent="0.25">
      <c r="A626" s="2" t="s">
        <v>2292</v>
      </c>
      <c r="B626" s="16">
        <v>0</v>
      </c>
    </row>
    <row r="627" spans="1:2" x14ac:dyDescent="0.25">
      <c r="A627" s="2" t="s">
        <v>2293</v>
      </c>
      <c r="B627" s="16">
        <v>0</v>
      </c>
    </row>
    <row r="628" spans="1:2" x14ac:dyDescent="0.25">
      <c r="A628" s="2" t="s">
        <v>2294</v>
      </c>
      <c r="B628" s="16">
        <v>0</v>
      </c>
    </row>
    <row r="629" spans="1:2" x14ac:dyDescent="0.25">
      <c r="A629" s="2" t="s">
        <v>262</v>
      </c>
      <c r="B629" s="16">
        <v>0</v>
      </c>
    </row>
    <row r="630" spans="1:2" x14ac:dyDescent="0.25">
      <c r="A630" s="2" t="s">
        <v>2295</v>
      </c>
      <c r="B630" s="16">
        <v>0</v>
      </c>
    </row>
    <row r="631" spans="1:2" x14ac:dyDescent="0.25">
      <c r="A631" s="2" t="s">
        <v>2296</v>
      </c>
      <c r="B631" s="16">
        <v>0</v>
      </c>
    </row>
    <row r="632" spans="1:2" x14ac:dyDescent="0.25">
      <c r="A632" s="2" t="s">
        <v>2297</v>
      </c>
      <c r="B632" s="16">
        <v>0</v>
      </c>
    </row>
    <row r="633" spans="1:2" x14ac:dyDescent="0.25">
      <c r="A633" s="2" t="s">
        <v>2298</v>
      </c>
      <c r="B633" s="16">
        <v>0</v>
      </c>
    </row>
    <row r="634" spans="1:2" x14ac:dyDescent="0.25">
      <c r="A634" s="2" t="s">
        <v>2299</v>
      </c>
      <c r="B634" s="16">
        <v>0</v>
      </c>
    </row>
    <row r="635" spans="1:2" x14ac:dyDescent="0.25">
      <c r="A635" s="2" t="s">
        <v>263</v>
      </c>
      <c r="B635" s="16">
        <v>0</v>
      </c>
    </row>
    <row r="636" spans="1:2" x14ac:dyDescent="0.25">
      <c r="A636" s="2" t="s">
        <v>2300</v>
      </c>
      <c r="B636" s="16">
        <v>0</v>
      </c>
    </row>
    <row r="637" spans="1:2" x14ac:dyDescent="0.25">
      <c r="A637" s="2" t="s">
        <v>2301</v>
      </c>
      <c r="B637" s="16">
        <v>0</v>
      </c>
    </row>
    <row r="638" spans="1:2" x14ac:dyDescent="0.25">
      <c r="A638" s="2" t="s">
        <v>2302</v>
      </c>
      <c r="B638" s="16">
        <v>0</v>
      </c>
    </row>
    <row r="639" spans="1:2" x14ac:dyDescent="0.25">
      <c r="A639" s="2" t="s">
        <v>2303</v>
      </c>
      <c r="B639" s="16">
        <v>0</v>
      </c>
    </row>
    <row r="640" spans="1:2" x14ac:dyDescent="0.25">
      <c r="A640" s="2" t="s">
        <v>2304</v>
      </c>
      <c r="B640" s="16">
        <v>0</v>
      </c>
    </row>
    <row r="641" spans="1:2" x14ac:dyDescent="0.25">
      <c r="A641" s="2" t="s">
        <v>2305</v>
      </c>
      <c r="B641" s="16">
        <v>0</v>
      </c>
    </row>
    <row r="642" spans="1:2" x14ac:dyDescent="0.25">
      <c r="A642" s="2" t="s">
        <v>264</v>
      </c>
      <c r="B642" s="16">
        <v>0</v>
      </c>
    </row>
    <row r="643" spans="1:2" x14ac:dyDescent="0.25">
      <c r="A643" s="2" t="s">
        <v>2306</v>
      </c>
      <c r="B643" s="16">
        <v>0</v>
      </c>
    </row>
    <row r="644" spans="1:2" x14ac:dyDescent="0.25">
      <c r="A644" s="2" t="s">
        <v>2307</v>
      </c>
      <c r="B644" s="16">
        <v>0</v>
      </c>
    </row>
    <row r="645" spans="1:2" x14ac:dyDescent="0.25">
      <c r="A645" s="2" t="s">
        <v>2308</v>
      </c>
      <c r="B645" s="16">
        <v>0</v>
      </c>
    </row>
    <row r="646" spans="1:2" x14ac:dyDescent="0.25">
      <c r="A646" s="2" t="s">
        <v>2309</v>
      </c>
      <c r="B646" s="16">
        <v>0</v>
      </c>
    </row>
    <row r="647" spans="1:2" x14ac:dyDescent="0.25">
      <c r="A647" s="2" t="s">
        <v>2310</v>
      </c>
      <c r="B647" s="16">
        <v>0</v>
      </c>
    </row>
    <row r="648" spans="1:2" x14ac:dyDescent="0.25">
      <c r="A648" s="2" t="s">
        <v>2311</v>
      </c>
      <c r="B648" s="16">
        <v>0</v>
      </c>
    </row>
    <row r="649" spans="1:2" x14ac:dyDescent="0.25">
      <c r="A649" s="2" t="s">
        <v>2312</v>
      </c>
      <c r="B649" s="16">
        <v>0</v>
      </c>
    </row>
    <row r="650" spans="1:2" x14ac:dyDescent="0.25">
      <c r="A650" s="2" t="s">
        <v>2313</v>
      </c>
      <c r="B650" s="16">
        <v>0</v>
      </c>
    </row>
    <row r="651" spans="1:2" x14ac:dyDescent="0.25">
      <c r="A651" s="2" t="s">
        <v>2314</v>
      </c>
      <c r="B651" s="16">
        <v>0</v>
      </c>
    </row>
    <row r="652" spans="1:2" x14ac:dyDescent="0.25">
      <c r="A652" s="2" t="s">
        <v>2315</v>
      </c>
      <c r="B652" s="16">
        <v>0</v>
      </c>
    </row>
    <row r="653" spans="1:2" x14ac:dyDescent="0.25">
      <c r="A653" s="2" t="s">
        <v>2316</v>
      </c>
      <c r="B653" s="16">
        <v>0</v>
      </c>
    </row>
    <row r="654" spans="1:2" x14ac:dyDescent="0.25">
      <c r="A654" s="2" t="s">
        <v>2317</v>
      </c>
      <c r="B654" s="16">
        <v>0</v>
      </c>
    </row>
    <row r="655" spans="1:2" x14ac:dyDescent="0.25">
      <c r="A655" s="2" t="s">
        <v>2318</v>
      </c>
      <c r="B655" s="16">
        <v>0</v>
      </c>
    </row>
    <row r="656" spans="1:2" x14ac:dyDescent="0.25">
      <c r="A656" s="2" t="s">
        <v>2319</v>
      </c>
      <c r="B656" s="16">
        <v>0</v>
      </c>
    </row>
    <row r="657" spans="1:2" x14ac:dyDescent="0.25">
      <c r="A657" s="2" t="s">
        <v>2320</v>
      </c>
      <c r="B657" s="16">
        <v>0</v>
      </c>
    </row>
    <row r="658" spans="1:2" x14ac:dyDescent="0.25">
      <c r="A658" s="2" t="s">
        <v>2321</v>
      </c>
      <c r="B658" s="16">
        <v>0</v>
      </c>
    </row>
    <row r="659" spans="1:2" x14ac:dyDescent="0.25">
      <c r="A659" s="2" t="s">
        <v>2322</v>
      </c>
      <c r="B659" s="16">
        <v>0</v>
      </c>
    </row>
    <row r="660" spans="1:2" x14ac:dyDescent="0.25">
      <c r="A660" s="2" t="s">
        <v>2323</v>
      </c>
      <c r="B660" s="16">
        <v>0</v>
      </c>
    </row>
    <row r="661" spans="1:2" x14ac:dyDescent="0.25">
      <c r="A661" s="2" t="s">
        <v>2324</v>
      </c>
      <c r="B661" s="16">
        <v>0</v>
      </c>
    </row>
    <row r="662" spans="1:2" x14ac:dyDescent="0.25">
      <c r="A662" s="2" t="s">
        <v>2325</v>
      </c>
      <c r="B662" s="16">
        <v>0</v>
      </c>
    </row>
    <row r="663" spans="1:2" x14ac:dyDescent="0.25">
      <c r="A663" s="2" t="s">
        <v>2326</v>
      </c>
      <c r="B663" s="16">
        <v>0</v>
      </c>
    </row>
    <row r="664" spans="1:2" x14ac:dyDescent="0.25">
      <c r="A664" s="2" t="s">
        <v>2327</v>
      </c>
      <c r="B664" s="16">
        <v>0</v>
      </c>
    </row>
    <row r="665" spans="1:2" x14ac:dyDescent="0.25">
      <c r="A665" s="2" t="s">
        <v>2328</v>
      </c>
      <c r="B665" s="16">
        <v>0</v>
      </c>
    </row>
    <row r="666" spans="1:2" x14ac:dyDescent="0.25">
      <c r="A666" s="2" t="s">
        <v>2329</v>
      </c>
      <c r="B666" s="16">
        <v>0</v>
      </c>
    </row>
    <row r="667" spans="1:2" x14ac:dyDescent="0.25">
      <c r="A667" s="2" t="s">
        <v>2330</v>
      </c>
      <c r="B667" s="16">
        <v>0</v>
      </c>
    </row>
    <row r="668" spans="1:2" x14ac:dyDescent="0.25">
      <c r="A668" s="2" t="s">
        <v>267</v>
      </c>
      <c r="B668" s="16">
        <v>0</v>
      </c>
    </row>
    <row r="669" spans="1:2" x14ac:dyDescent="0.25">
      <c r="A669" s="2" t="s">
        <v>268</v>
      </c>
      <c r="B669" s="16">
        <v>0</v>
      </c>
    </row>
    <row r="670" spans="1:2" x14ac:dyDescent="0.25">
      <c r="A670" s="2" t="s">
        <v>2331</v>
      </c>
      <c r="B670" s="16">
        <v>0</v>
      </c>
    </row>
    <row r="671" spans="1:2" x14ac:dyDescent="0.25">
      <c r="A671" s="2" t="s">
        <v>2332</v>
      </c>
      <c r="B671" s="16">
        <v>0</v>
      </c>
    </row>
    <row r="672" spans="1:2" x14ac:dyDescent="0.25">
      <c r="A672" s="2" t="s">
        <v>2333</v>
      </c>
      <c r="B672" s="16">
        <v>0</v>
      </c>
    </row>
    <row r="673" spans="1:2" x14ac:dyDescent="0.25">
      <c r="A673" s="2" t="s">
        <v>269</v>
      </c>
      <c r="B673" s="16">
        <v>0</v>
      </c>
    </row>
    <row r="674" spans="1:2" x14ac:dyDescent="0.25">
      <c r="A674" s="2" t="s">
        <v>2334</v>
      </c>
      <c r="B674" s="16">
        <v>0</v>
      </c>
    </row>
    <row r="675" spans="1:2" x14ac:dyDescent="0.25">
      <c r="A675" s="2" t="s">
        <v>270</v>
      </c>
      <c r="B675" s="16">
        <v>0</v>
      </c>
    </row>
    <row r="676" spans="1:2" x14ac:dyDescent="0.25">
      <c r="A676" s="2" t="s">
        <v>2335</v>
      </c>
      <c r="B676" s="16">
        <v>0</v>
      </c>
    </row>
    <row r="677" spans="1:2" x14ac:dyDescent="0.25">
      <c r="A677" s="2" t="s">
        <v>2336</v>
      </c>
      <c r="B677" s="16">
        <v>0</v>
      </c>
    </row>
    <row r="678" spans="1:2" x14ac:dyDescent="0.25">
      <c r="A678" s="2" t="s">
        <v>271</v>
      </c>
      <c r="B678" s="16">
        <v>0</v>
      </c>
    </row>
    <row r="679" spans="1:2" x14ac:dyDescent="0.25">
      <c r="A679" s="2" t="s">
        <v>2337</v>
      </c>
      <c r="B679" s="16">
        <v>0</v>
      </c>
    </row>
    <row r="680" spans="1:2" x14ac:dyDescent="0.25">
      <c r="A680" s="2" t="s">
        <v>272</v>
      </c>
      <c r="B680" s="16">
        <v>0</v>
      </c>
    </row>
    <row r="681" spans="1:2" x14ac:dyDescent="0.25">
      <c r="A681" s="2" t="s">
        <v>2338</v>
      </c>
      <c r="B681" s="16">
        <v>0</v>
      </c>
    </row>
    <row r="682" spans="1:2" x14ac:dyDescent="0.25">
      <c r="A682" s="2" t="s">
        <v>273</v>
      </c>
      <c r="B682" s="16">
        <v>0</v>
      </c>
    </row>
    <row r="683" spans="1:2" x14ac:dyDescent="0.25">
      <c r="A683" s="2" t="s">
        <v>274</v>
      </c>
      <c r="B683" s="16">
        <v>0</v>
      </c>
    </row>
    <row r="684" spans="1:2" x14ac:dyDescent="0.25">
      <c r="A684" s="2" t="s">
        <v>275</v>
      </c>
      <c r="B684" s="16">
        <v>0</v>
      </c>
    </row>
    <row r="685" spans="1:2" x14ac:dyDescent="0.25">
      <c r="A685" s="2" t="s">
        <v>276</v>
      </c>
      <c r="B685" s="16">
        <v>0</v>
      </c>
    </row>
    <row r="686" spans="1:2" x14ac:dyDescent="0.25">
      <c r="A686" s="2" t="s">
        <v>2339</v>
      </c>
      <c r="B686" s="16">
        <v>0</v>
      </c>
    </row>
    <row r="687" spans="1:2" x14ac:dyDescent="0.25">
      <c r="A687" s="2" t="s">
        <v>2340</v>
      </c>
      <c r="B687" s="16">
        <v>0</v>
      </c>
    </row>
    <row r="688" spans="1:2" x14ac:dyDescent="0.25">
      <c r="A688" s="2" t="s">
        <v>2341</v>
      </c>
      <c r="B688" s="16">
        <v>0</v>
      </c>
    </row>
    <row r="689" spans="1:2" x14ac:dyDescent="0.25">
      <c r="A689" s="2" t="s">
        <v>2342</v>
      </c>
      <c r="B689" s="16">
        <v>0</v>
      </c>
    </row>
    <row r="690" spans="1:2" x14ac:dyDescent="0.25">
      <c r="A690" s="2" t="s">
        <v>2343</v>
      </c>
      <c r="B690" s="16">
        <v>0</v>
      </c>
    </row>
    <row r="691" spans="1:2" x14ac:dyDescent="0.25">
      <c r="A691" s="2" t="s">
        <v>2344</v>
      </c>
      <c r="B691" s="16">
        <v>0</v>
      </c>
    </row>
    <row r="692" spans="1:2" x14ac:dyDescent="0.25">
      <c r="A692" s="2" t="s">
        <v>2345</v>
      </c>
      <c r="B692" s="16">
        <v>0</v>
      </c>
    </row>
    <row r="693" spans="1:2" x14ac:dyDescent="0.25">
      <c r="A693" s="2" t="s">
        <v>2346</v>
      </c>
      <c r="B693" s="16">
        <v>0</v>
      </c>
    </row>
    <row r="694" spans="1:2" x14ac:dyDescent="0.25">
      <c r="A694" s="2" t="s">
        <v>2347</v>
      </c>
      <c r="B694" s="16">
        <v>0</v>
      </c>
    </row>
    <row r="695" spans="1:2" x14ac:dyDescent="0.25">
      <c r="A695" s="2" t="s">
        <v>2348</v>
      </c>
      <c r="B695" s="16">
        <v>0</v>
      </c>
    </row>
    <row r="696" spans="1:2" x14ac:dyDescent="0.25">
      <c r="A696" s="2" t="s">
        <v>2349</v>
      </c>
      <c r="B696" s="16">
        <v>0</v>
      </c>
    </row>
    <row r="697" spans="1:2" x14ac:dyDescent="0.25">
      <c r="A697" s="2" t="s">
        <v>2350</v>
      </c>
      <c r="B697" s="16">
        <v>0</v>
      </c>
    </row>
    <row r="698" spans="1:2" x14ac:dyDescent="0.25">
      <c r="A698" s="2" t="s">
        <v>2351</v>
      </c>
      <c r="B698" s="16">
        <v>0</v>
      </c>
    </row>
    <row r="699" spans="1:2" x14ac:dyDescent="0.25">
      <c r="A699" s="2" t="s">
        <v>2352</v>
      </c>
      <c r="B699" s="16">
        <v>0</v>
      </c>
    </row>
    <row r="700" spans="1:2" x14ac:dyDescent="0.25">
      <c r="A700" s="2" t="s">
        <v>2353</v>
      </c>
      <c r="B700" s="16">
        <v>0</v>
      </c>
    </row>
    <row r="701" spans="1:2" x14ac:dyDescent="0.25">
      <c r="A701" s="2" t="s">
        <v>2354</v>
      </c>
      <c r="B701" s="16">
        <v>0</v>
      </c>
    </row>
    <row r="702" spans="1:2" x14ac:dyDescent="0.25">
      <c r="A702" s="2" t="s">
        <v>2355</v>
      </c>
      <c r="B702" s="16">
        <v>0</v>
      </c>
    </row>
    <row r="703" spans="1:2" x14ac:dyDescent="0.25">
      <c r="A703" s="2" t="s">
        <v>2356</v>
      </c>
      <c r="B703" s="16">
        <v>0</v>
      </c>
    </row>
    <row r="704" spans="1:2" x14ac:dyDescent="0.25">
      <c r="A704" s="2" t="s">
        <v>2357</v>
      </c>
      <c r="B704" s="16">
        <v>0</v>
      </c>
    </row>
    <row r="705" spans="1:2" x14ac:dyDescent="0.25">
      <c r="A705" s="2" t="s">
        <v>2358</v>
      </c>
      <c r="B705" s="16">
        <v>0</v>
      </c>
    </row>
    <row r="706" spans="1:2" x14ac:dyDescent="0.25">
      <c r="A706" s="2" t="s">
        <v>2359</v>
      </c>
      <c r="B706" s="16">
        <v>0</v>
      </c>
    </row>
    <row r="707" spans="1:2" x14ac:dyDescent="0.25">
      <c r="A707" s="2" t="s">
        <v>2360</v>
      </c>
      <c r="B707" s="16">
        <v>0</v>
      </c>
    </row>
    <row r="708" spans="1:2" x14ac:dyDescent="0.25">
      <c r="A708" s="2" t="s">
        <v>2361</v>
      </c>
      <c r="B708" s="16">
        <v>0</v>
      </c>
    </row>
    <row r="709" spans="1:2" x14ac:dyDescent="0.25">
      <c r="A709" s="2" t="s">
        <v>2362</v>
      </c>
      <c r="B709" s="16">
        <v>0</v>
      </c>
    </row>
    <row r="710" spans="1:2" x14ac:dyDescent="0.25">
      <c r="A710" s="2" t="s">
        <v>2363</v>
      </c>
      <c r="B710" s="16">
        <v>0</v>
      </c>
    </row>
    <row r="711" spans="1:2" x14ac:dyDescent="0.25">
      <c r="A711" s="2" t="s">
        <v>2364</v>
      </c>
      <c r="B711" s="16">
        <v>0</v>
      </c>
    </row>
    <row r="712" spans="1:2" x14ac:dyDescent="0.25">
      <c r="A712" s="2" t="s">
        <v>2365</v>
      </c>
      <c r="B712" s="16">
        <v>0</v>
      </c>
    </row>
    <row r="713" spans="1:2" x14ac:dyDescent="0.25">
      <c r="A713" s="2" t="s">
        <v>2366</v>
      </c>
      <c r="B713" s="16">
        <v>0</v>
      </c>
    </row>
    <row r="714" spans="1:2" x14ac:dyDescent="0.25">
      <c r="A714" s="2" t="s">
        <v>2367</v>
      </c>
      <c r="B714" s="16">
        <v>0</v>
      </c>
    </row>
    <row r="715" spans="1:2" x14ac:dyDescent="0.25">
      <c r="A715" s="2" t="s">
        <v>2368</v>
      </c>
      <c r="B715" s="16">
        <v>0</v>
      </c>
    </row>
    <row r="716" spans="1:2" x14ac:dyDescent="0.25">
      <c r="A716" s="2" t="s">
        <v>2369</v>
      </c>
      <c r="B716" s="16">
        <v>0</v>
      </c>
    </row>
    <row r="717" spans="1:2" x14ac:dyDescent="0.25">
      <c r="A717" s="2" t="s">
        <v>2370</v>
      </c>
      <c r="B717" s="16">
        <v>0</v>
      </c>
    </row>
    <row r="718" spans="1:2" x14ac:dyDescent="0.25">
      <c r="A718" s="2" t="s">
        <v>2371</v>
      </c>
      <c r="B718" s="16">
        <v>0</v>
      </c>
    </row>
    <row r="719" spans="1:2" x14ac:dyDescent="0.25">
      <c r="A719" s="2" t="s">
        <v>2372</v>
      </c>
      <c r="B719" s="16">
        <v>0</v>
      </c>
    </row>
    <row r="720" spans="1:2" x14ac:dyDescent="0.25">
      <c r="A720" s="2" t="s">
        <v>2373</v>
      </c>
      <c r="B720" s="16">
        <v>0</v>
      </c>
    </row>
    <row r="721" spans="1:2" x14ac:dyDescent="0.25">
      <c r="A721" s="2" t="s">
        <v>2374</v>
      </c>
      <c r="B721" s="16">
        <v>0</v>
      </c>
    </row>
    <row r="722" spans="1:2" x14ac:dyDescent="0.25">
      <c r="A722" s="2" t="s">
        <v>2375</v>
      </c>
      <c r="B722" s="16">
        <v>0</v>
      </c>
    </row>
    <row r="723" spans="1:2" x14ac:dyDescent="0.25">
      <c r="A723" s="2" t="s">
        <v>2376</v>
      </c>
      <c r="B723" s="16">
        <v>0</v>
      </c>
    </row>
    <row r="724" spans="1:2" x14ac:dyDescent="0.25">
      <c r="A724" s="2" t="s">
        <v>2377</v>
      </c>
      <c r="B724" s="16">
        <v>0</v>
      </c>
    </row>
    <row r="725" spans="1:2" x14ac:dyDescent="0.25">
      <c r="A725" s="2" t="s">
        <v>2378</v>
      </c>
      <c r="B725" s="16">
        <v>0</v>
      </c>
    </row>
    <row r="726" spans="1:2" x14ac:dyDescent="0.25">
      <c r="A726" s="2" t="s">
        <v>2379</v>
      </c>
      <c r="B726" s="16">
        <v>0</v>
      </c>
    </row>
    <row r="727" spans="1:2" x14ac:dyDescent="0.25">
      <c r="A727" s="2" t="s">
        <v>2380</v>
      </c>
      <c r="B727" s="16">
        <v>0</v>
      </c>
    </row>
    <row r="728" spans="1:2" x14ac:dyDescent="0.25">
      <c r="A728" s="2" t="s">
        <v>2381</v>
      </c>
      <c r="B728" s="16">
        <v>0</v>
      </c>
    </row>
    <row r="729" spans="1:2" x14ac:dyDescent="0.25">
      <c r="A729" s="2" t="s">
        <v>2382</v>
      </c>
      <c r="B729" s="16">
        <v>0</v>
      </c>
    </row>
    <row r="730" spans="1:2" x14ac:dyDescent="0.25">
      <c r="A730" s="2" t="s">
        <v>2383</v>
      </c>
      <c r="B730" s="16">
        <v>0</v>
      </c>
    </row>
    <row r="731" spans="1:2" x14ac:dyDescent="0.25">
      <c r="A731" s="2" t="s">
        <v>2384</v>
      </c>
      <c r="B731" s="16">
        <v>0</v>
      </c>
    </row>
    <row r="732" spans="1:2" x14ac:dyDescent="0.25">
      <c r="A732" s="2" t="s">
        <v>2385</v>
      </c>
      <c r="B732" s="16">
        <v>0</v>
      </c>
    </row>
    <row r="733" spans="1:2" x14ac:dyDescent="0.25">
      <c r="A733" s="2" t="s">
        <v>2386</v>
      </c>
      <c r="B733" s="16">
        <v>0</v>
      </c>
    </row>
    <row r="734" spans="1:2" x14ac:dyDescent="0.25">
      <c r="A734" s="2" t="s">
        <v>2387</v>
      </c>
      <c r="B734" s="16">
        <v>0</v>
      </c>
    </row>
    <row r="735" spans="1:2" x14ac:dyDescent="0.25">
      <c r="A735" s="2" t="s">
        <v>2388</v>
      </c>
      <c r="B735" s="16">
        <v>0</v>
      </c>
    </row>
    <row r="736" spans="1:2" x14ac:dyDescent="0.25">
      <c r="A736" s="2" t="s">
        <v>2389</v>
      </c>
      <c r="B736" s="16">
        <v>0</v>
      </c>
    </row>
    <row r="737" spans="1:2" x14ac:dyDescent="0.25">
      <c r="A737" s="2" t="s">
        <v>2390</v>
      </c>
      <c r="B737" s="16">
        <v>0</v>
      </c>
    </row>
    <row r="738" spans="1:2" x14ac:dyDescent="0.25">
      <c r="A738" s="2" t="s">
        <v>2391</v>
      </c>
      <c r="B738" s="16">
        <v>0</v>
      </c>
    </row>
    <row r="739" spans="1:2" x14ac:dyDescent="0.25">
      <c r="A739" s="2" t="s">
        <v>2392</v>
      </c>
      <c r="B739" s="16">
        <v>0</v>
      </c>
    </row>
    <row r="740" spans="1:2" x14ac:dyDescent="0.25">
      <c r="A740" s="2" t="s">
        <v>2393</v>
      </c>
      <c r="B740" s="16">
        <v>0</v>
      </c>
    </row>
    <row r="741" spans="1:2" x14ac:dyDescent="0.25">
      <c r="A741" s="2" t="s">
        <v>2394</v>
      </c>
      <c r="B741" s="16">
        <v>0</v>
      </c>
    </row>
    <row r="742" spans="1:2" x14ac:dyDescent="0.25">
      <c r="A742" s="2" t="s">
        <v>2395</v>
      </c>
      <c r="B742" s="16">
        <v>0</v>
      </c>
    </row>
    <row r="743" spans="1:2" x14ac:dyDescent="0.25">
      <c r="A743" s="2" t="s">
        <v>2396</v>
      </c>
      <c r="B743" s="16">
        <v>0</v>
      </c>
    </row>
    <row r="744" spans="1:2" x14ac:dyDescent="0.25">
      <c r="A744" s="2" t="s">
        <v>2397</v>
      </c>
      <c r="B744" s="16">
        <v>0</v>
      </c>
    </row>
    <row r="745" spans="1:2" x14ac:dyDescent="0.25">
      <c r="A745" s="2" t="s">
        <v>2398</v>
      </c>
      <c r="B745" s="16">
        <v>0</v>
      </c>
    </row>
    <row r="746" spans="1:2" x14ac:dyDescent="0.25">
      <c r="A746" s="2" t="s">
        <v>2399</v>
      </c>
      <c r="B746" s="16">
        <v>0</v>
      </c>
    </row>
    <row r="747" spans="1:2" x14ac:dyDescent="0.25">
      <c r="A747" s="2" t="s">
        <v>2400</v>
      </c>
      <c r="B747" s="16">
        <v>0</v>
      </c>
    </row>
    <row r="748" spans="1:2" x14ac:dyDescent="0.25">
      <c r="A748" s="2" t="s">
        <v>2401</v>
      </c>
      <c r="B748" s="16">
        <v>0</v>
      </c>
    </row>
    <row r="749" spans="1:2" x14ac:dyDescent="0.25">
      <c r="A749" s="2" t="s">
        <v>2402</v>
      </c>
      <c r="B749" s="16">
        <v>0</v>
      </c>
    </row>
    <row r="750" spans="1:2" x14ac:dyDescent="0.25">
      <c r="A750" s="2" t="s">
        <v>2403</v>
      </c>
      <c r="B750" s="16">
        <v>0</v>
      </c>
    </row>
    <row r="751" spans="1:2" x14ac:dyDescent="0.25">
      <c r="A751" s="2" t="s">
        <v>2404</v>
      </c>
      <c r="B751" s="16">
        <v>0</v>
      </c>
    </row>
    <row r="752" spans="1:2" x14ac:dyDescent="0.25">
      <c r="A752" s="2" t="s">
        <v>2405</v>
      </c>
      <c r="B752" s="16">
        <v>0</v>
      </c>
    </row>
    <row r="753" spans="1:2" x14ac:dyDescent="0.25">
      <c r="A753" s="2" t="s">
        <v>2406</v>
      </c>
      <c r="B753" s="16">
        <v>0</v>
      </c>
    </row>
    <row r="754" spans="1:2" x14ac:dyDescent="0.25">
      <c r="A754" s="2" t="s">
        <v>2407</v>
      </c>
      <c r="B754" s="16">
        <v>0</v>
      </c>
    </row>
    <row r="755" spans="1:2" x14ac:dyDescent="0.25">
      <c r="A755" s="2" t="s">
        <v>2408</v>
      </c>
      <c r="B755" s="16">
        <v>0</v>
      </c>
    </row>
    <row r="756" spans="1:2" x14ac:dyDescent="0.25">
      <c r="A756" s="2" t="s">
        <v>2409</v>
      </c>
      <c r="B756" s="16">
        <v>0</v>
      </c>
    </row>
    <row r="757" spans="1:2" x14ac:dyDescent="0.25">
      <c r="A757" s="2" t="s">
        <v>2410</v>
      </c>
      <c r="B757" s="16">
        <v>0</v>
      </c>
    </row>
    <row r="758" spans="1:2" x14ac:dyDescent="0.25">
      <c r="A758" s="2" t="s">
        <v>2411</v>
      </c>
      <c r="B758" s="16">
        <v>0</v>
      </c>
    </row>
    <row r="759" spans="1:2" x14ac:dyDescent="0.25">
      <c r="A759" s="2" t="s">
        <v>2412</v>
      </c>
      <c r="B759" s="16">
        <v>0</v>
      </c>
    </row>
    <row r="760" spans="1:2" x14ac:dyDescent="0.25">
      <c r="A760" s="2" t="s">
        <v>2413</v>
      </c>
      <c r="B760" s="16">
        <v>0</v>
      </c>
    </row>
    <row r="761" spans="1:2" x14ac:dyDescent="0.25">
      <c r="A761" s="2" t="s">
        <v>2414</v>
      </c>
      <c r="B761" s="16">
        <v>0</v>
      </c>
    </row>
    <row r="762" spans="1:2" x14ac:dyDescent="0.25">
      <c r="A762" s="2" t="s">
        <v>2415</v>
      </c>
      <c r="B762" s="16">
        <v>0</v>
      </c>
    </row>
    <row r="763" spans="1:2" x14ac:dyDescent="0.25">
      <c r="A763" s="2" t="s">
        <v>2416</v>
      </c>
      <c r="B763" s="16">
        <v>0</v>
      </c>
    </row>
    <row r="764" spans="1:2" x14ac:dyDescent="0.25">
      <c r="A764" s="2" t="s">
        <v>2417</v>
      </c>
      <c r="B764" s="16">
        <v>0</v>
      </c>
    </row>
    <row r="765" spans="1:2" x14ac:dyDescent="0.25">
      <c r="A765" s="2" t="s">
        <v>2418</v>
      </c>
      <c r="B765" s="16">
        <v>0</v>
      </c>
    </row>
    <row r="766" spans="1:2" x14ac:dyDescent="0.25">
      <c r="A766" s="2" t="s">
        <v>2419</v>
      </c>
      <c r="B766" s="16">
        <v>0</v>
      </c>
    </row>
    <row r="767" spans="1:2" x14ac:dyDescent="0.25">
      <c r="A767" s="2" t="s">
        <v>2420</v>
      </c>
      <c r="B767" s="16">
        <v>0</v>
      </c>
    </row>
    <row r="768" spans="1:2" x14ac:dyDescent="0.25">
      <c r="A768" s="2" t="s">
        <v>2421</v>
      </c>
      <c r="B768" s="16">
        <v>0</v>
      </c>
    </row>
    <row r="769" spans="1:2" x14ac:dyDescent="0.25">
      <c r="A769" s="2" t="s">
        <v>2422</v>
      </c>
      <c r="B769" s="16">
        <v>0</v>
      </c>
    </row>
    <row r="770" spans="1:2" x14ac:dyDescent="0.25">
      <c r="A770" s="2" t="s">
        <v>2423</v>
      </c>
      <c r="B770" s="16">
        <v>0</v>
      </c>
    </row>
    <row r="771" spans="1:2" x14ac:dyDescent="0.25">
      <c r="A771" s="2" t="s">
        <v>2424</v>
      </c>
      <c r="B771" s="16">
        <v>0</v>
      </c>
    </row>
    <row r="772" spans="1:2" x14ac:dyDescent="0.25">
      <c r="A772" s="2" t="s">
        <v>2425</v>
      </c>
      <c r="B772" s="16">
        <v>0</v>
      </c>
    </row>
    <row r="773" spans="1:2" x14ac:dyDescent="0.25">
      <c r="A773" s="2" t="s">
        <v>2426</v>
      </c>
      <c r="B773" s="16">
        <v>0</v>
      </c>
    </row>
    <row r="774" spans="1:2" x14ac:dyDescent="0.25">
      <c r="A774" s="2" t="s">
        <v>2427</v>
      </c>
      <c r="B774" s="16">
        <v>0</v>
      </c>
    </row>
    <row r="775" spans="1:2" x14ac:dyDescent="0.25">
      <c r="A775" s="2" t="s">
        <v>2428</v>
      </c>
      <c r="B775" s="16">
        <v>0</v>
      </c>
    </row>
    <row r="776" spans="1:2" x14ac:dyDescent="0.25">
      <c r="A776" s="2" t="s">
        <v>2429</v>
      </c>
      <c r="B776" s="16">
        <v>0</v>
      </c>
    </row>
    <row r="777" spans="1:2" x14ac:dyDescent="0.25">
      <c r="A777" s="2" t="s">
        <v>2430</v>
      </c>
      <c r="B777" s="16">
        <v>0</v>
      </c>
    </row>
    <row r="778" spans="1:2" x14ac:dyDescent="0.25">
      <c r="A778" s="2" t="s">
        <v>2431</v>
      </c>
      <c r="B778" s="16">
        <v>0</v>
      </c>
    </row>
    <row r="779" spans="1:2" x14ac:dyDescent="0.25">
      <c r="A779" s="2" t="s">
        <v>2432</v>
      </c>
      <c r="B779" s="16">
        <v>0</v>
      </c>
    </row>
    <row r="780" spans="1:2" x14ac:dyDescent="0.25">
      <c r="A780" s="2" t="s">
        <v>2433</v>
      </c>
      <c r="B780" s="16">
        <v>0</v>
      </c>
    </row>
    <row r="781" spans="1:2" x14ac:dyDescent="0.25">
      <c r="A781" s="2" t="s">
        <v>2434</v>
      </c>
      <c r="B781" s="16">
        <v>0</v>
      </c>
    </row>
    <row r="782" spans="1:2" x14ac:dyDescent="0.25">
      <c r="A782" s="2" t="s">
        <v>2435</v>
      </c>
      <c r="B782" s="16">
        <v>0</v>
      </c>
    </row>
    <row r="783" spans="1:2" x14ac:dyDescent="0.25">
      <c r="A783" s="2" t="s">
        <v>2436</v>
      </c>
      <c r="B783" s="16">
        <v>0</v>
      </c>
    </row>
    <row r="784" spans="1:2" x14ac:dyDescent="0.25">
      <c r="A784" s="2" t="s">
        <v>2437</v>
      </c>
      <c r="B784" s="16">
        <v>0</v>
      </c>
    </row>
    <row r="785" spans="1:2" x14ac:dyDescent="0.25">
      <c r="A785" s="2" t="s">
        <v>2438</v>
      </c>
      <c r="B785" s="16">
        <v>0</v>
      </c>
    </row>
    <row r="786" spans="1:2" x14ac:dyDescent="0.25">
      <c r="A786" s="2" t="s">
        <v>2439</v>
      </c>
      <c r="B786" s="16">
        <v>0</v>
      </c>
    </row>
    <row r="787" spans="1:2" x14ac:dyDescent="0.25">
      <c r="A787" s="2" t="s">
        <v>2440</v>
      </c>
      <c r="B787" s="16">
        <v>0</v>
      </c>
    </row>
    <row r="788" spans="1:2" x14ac:dyDescent="0.25">
      <c r="A788" s="2" t="s">
        <v>2441</v>
      </c>
      <c r="B788" s="16">
        <v>0</v>
      </c>
    </row>
    <row r="789" spans="1:2" x14ac:dyDescent="0.25">
      <c r="A789" s="2" t="s">
        <v>2442</v>
      </c>
      <c r="B789" s="16">
        <v>0</v>
      </c>
    </row>
    <row r="790" spans="1:2" x14ac:dyDescent="0.25">
      <c r="A790" s="2" t="s">
        <v>2443</v>
      </c>
      <c r="B790" s="16">
        <v>0</v>
      </c>
    </row>
    <row r="791" spans="1:2" x14ac:dyDescent="0.25">
      <c r="A791" s="2" t="s">
        <v>2444</v>
      </c>
      <c r="B791" s="16">
        <v>0</v>
      </c>
    </row>
    <row r="792" spans="1:2" x14ac:dyDescent="0.25">
      <c r="A792" s="2" t="s">
        <v>2445</v>
      </c>
      <c r="B792" s="16">
        <v>0</v>
      </c>
    </row>
    <row r="793" spans="1:2" x14ac:dyDescent="0.25">
      <c r="A793" s="2" t="s">
        <v>2446</v>
      </c>
      <c r="B793" s="16">
        <v>0</v>
      </c>
    </row>
    <row r="794" spans="1:2" x14ac:dyDescent="0.25">
      <c r="A794" s="2" t="s">
        <v>2447</v>
      </c>
      <c r="B794" s="16">
        <v>0</v>
      </c>
    </row>
    <row r="795" spans="1:2" x14ac:dyDescent="0.25">
      <c r="A795" s="2" t="s">
        <v>2448</v>
      </c>
      <c r="B795" s="16">
        <v>0</v>
      </c>
    </row>
    <row r="796" spans="1:2" x14ac:dyDescent="0.25">
      <c r="A796" s="2" t="s">
        <v>2449</v>
      </c>
      <c r="B796" s="16">
        <v>0</v>
      </c>
    </row>
    <row r="797" spans="1:2" x14ac:dyDescent="0.25">
      <c r="A797" s="2" t="s">
        <v>2450</v>
      </c>
      <c r="B797" s="16">
        <v>0</v>
      </c>
    </row>
    <row r="798" spans="1:2" x14ac:dyDescent="0.25">
      <c r="A798" s="2" t="s">
        <v>2451</v>
      </c>
      <c r="B798" s="16">
        <v>0</v>
      </c>
    </row>
    <row r="799" spans="1:2" x14ac:dyDescent="0.25">
      <c r="A799" s="2" t="s">
        <v>2452</v>
      </c>
      <c r="B799" s="16">
        <v>0</v>
      </c>
    </row>
    <row r="800" spans="1:2" x14ac:dyDescent="0.25">
      <c r="A800" s="2" t="s">
        <v>2453</v>
      </c>
      <c r="B800" s="16">
        <v>0</v>
      </c>
    </row>
    <row r="801" spans="1:2" x14ac:dyDescent="0.25">
      <c r="A801" s="2" t="s">
        <v>2454</v>
      </c>
      <c r="B801" s="16">
        <v>0</v>
      </c>
    </row>
    <row r="802" spans="1:2" x14ac:dyDescent="0.25">
      <c r="A802" s="2" t="s">
        <v>2455</v>
      </c>
      <c r="B802" s="16">
        <v>0</v>
      </c>
    </row>
    <row r="803" spans="1:2" x14ac:dyDescent="0.25">
      <c r="A803" s="2" t="s">
        <v>2456</v>
      </c>
      <c r="B803" s="16">
        <v>0</v>
      </c>
    </row>
    <row r="804" spans="1:2" x14ac:dyDescent="0.25">
      <c r="A804" s="2" t="s">
        <v>2457</v>
      </c>
      <c r="B804" s="16">
        <v>0</v>
      </c>
    </row>
    <row r="805" spans="1:2" x14ac:dyDescent="0.25">
      <c r="A805" s="2" t="s">
        <v>2458</v>
      </c>
      <c r="B805" s="16">
        <v>0</v>
      </c>
    </row>
    <row r="806" spans="1:2" x14ac:dyDescent="0.25">
      <c r="A806" s="2" t="s">
        <v>2459</v>
      </c>
      <c r="B806" s="16">
        <v>0</v>
      </c>
    </row>
    <row r="807" spans="1:2" x14ac:dyDescent="0.25">
      <c r="A807" s="2" t="s">
        <v>277</v>
      </c>
      <c r="B807" s="16">
        <v>0</v>
      </c>
    </row>
    <row r="808" spans="1:2" x14ac:dyDescent="0.25">
      <c r="A808" s="2" t="s">
        <v>278</v>
      </c>
      <c r="B808" s="16">
        <v>0</v>
      </c>
    </row>
    <row r="809" spans="1:2" x14ac:dyDescent="0.25">
      <c r="A809" s="2" t="s">
        <v>279</v>
      </c>
      <c r="B809" s="16">
        <v>0</v>
      </c>
    </row>
    <row r="810" spans="1:2" x14ac:dyDescent="0.25">
      <c r="A810" s="2" t="s">
        <v>280</v>
      </c>
      <c r="B810" s="16">
        <v>0</v>
      </c>
    </row>
    <row r="811" spans="1:2" x14ac:dyDescent="0.25">
      <c r="A811" s="2" t="s">
        <v>281</v>
      </c>
      <c r="B811" s="16">
        <v>0</v>
      </c>
    </row>
    <row r="812" spans="1:2" x14ac:dyDescent="0.25">
      <c r="A812" s="2" t="s">
        <v>2460</v>
      </c>
      <c r="B812" s="16">
        <v>0</v>
      </c>
    </row>
    <row r="813" spans="1:2" x14ac:dyDescent="0.25">
      <c r="A813" s="2" t="s">
        <v>2461</v>
      </c>
      <c r="B813" s="16">
        <v>0</v>
      </c>
    </row>
    <row r="814" spans="1:2" x14ac:dyDescent="0.25">
      <c r="A814" s="2" t="s">
        <v>2462</v>
      </c>
      <c r="B814" s="16">
        <v>0</v>
      </c>
    </row>
    <row r="815" spans="1:2" x14ac:dyDescent="0.25">
      <c r="A815" s="2" t="s">
        <v>2463</v>
      </c>
      <c r="B815" s="16">
        <v>0</v>
      </c>
    </row>
    <row r="816" spans="1:2" x14ac:dyDescent="0.25">
      <c r="A816" s="2" t="s">
        <v>2464</v>
      </c>
      <c r="B816" s="16">
        <v>0</v>
      </c>
    </row>
    <row r="817" spans="1:2" x14ac:dyDescent="0.25">
      <c r="A817" s="2" t="s">
        <v>2465</v>
      </c>
      <c r="B817" s="16">
        <v>0</v>
      </c>
    </row>
    <row r="818" spans="1:2" x14ac:dyDescent="0.25">
      <c r="A818" s="2" t="s">
        <v>2466</v>
      </c>
      <c r="B818" s="16">
        <v>0</v>
      </c>
    </row>
    <row r="819" spans="1:2" x14ac:dyDescent="0.25">
      <c r="A819" s="2" t="s">
        <v>2467</v>
      </c>
      <c r="B819" s="16">
        <v>0</v>
      </c>
    </row>
    <row r="820" spans="1:2" x14ac:dyDescent="0.25">
      <c r="A820" s="2" t="s">
        <v>2468</v>
      </c>
      <c r="B820" s="16">
        <v>0</v>
      </c>
    </row>
    <row r="821" spans="1:2" x14ac:dyDescent="0.25">
      <c r="A821" s="2" t="s">
        <v>2469</v>
      </c>
      <c r="B821" s="16">
        <v>0</v>
      </c>
    </row>
    <row r="822" spans="1:2" x14ac:dyDescent="0.25">
      <c r="A822" s="2" t="s">
        <v>2470</v>
      </c>
      <c r="B822" s="16">
        <v>0</v>
      </c>
    </row>
    <row r="823" spans="1:2" x14ac:dyDescent="0.25">
      <c r="A823" s="2" t="s">
        <v>2471</v>
      </c>
      <c r="B823" s="16">
        <v>0</v>
      </c>
    </row>
    <row r="824" spans="1:2" x14ac:dyDescent="0.25">
      <c r="A824" s="2" t="s">
        <v>2472</v>
      </c>
      <c r="B824" s="16">
        <v>0</v>
      </c>
    </row>
    <row r="825" spans="1:2" x14ac:dyDescent="0.25">
      <c r="A825" s="2" t="s">
        <v>2473</v>
      </c>
      <c r="B825" s="16">
        <v>0</v>
      </c>
    </row>
    <row r="826" spans="1:2" x14ac:dyDescent="0.25">
      <c r="A826" s="2" t="s">
        <v>2474</v>
      </c>
      <c r="B826" s="16">
        <v>0</v>
      </c>
    </row>
    <row r="827" spans="1:2" x14ac:dyDescent="0.25">
      <c r="A827" s="2" t="s">
        <v>282</v>
      </c>
      <c r="B827" s="16">
        <v>0</v>
      </c>
    </row>
    <row r="828" spans="1:2" x14ac:dyDescent="0.25">
      <c r="A828" s="2" t="s">
        <v>283</v>
      </c>
      <c r="B828" s="16">
        <v>0</v>
      </c>
    </row>
    <row r="829" spans="1:2" x14ac:dyDescent="0.25">
      <c r="A829" s="2" t="s">
        <v>284</v>
      </c>
      <c r="B829" s="16">
        <v>0</v>
      </c>
    </row>
    <row r="830" spans="1:2" x14ac:dyDescent="0.25">
      <c r="A830" s="2" t="s">
        <v>285</v>
      </c>
      <c r="B830" s="16">
        <v>0</v>
      </c>
    </row>
    <row r="831" spans="1:2" x14ac:dyDescent="0.25">
      <c r="A831" s="2" t="s">
        <v>286</v>
      </c>
      <c r="B831" s="16">
        <v>0</v>
      </c>
    </row>
    <row r="832" spans="1:2" x14ac:dyDescent="0.25">
      <c r="A832" s="2" t="s">
        <v>287</v>
      </c>
      <c r="B832" s="16">
        <v>0</v>
      </c>
    </row>
    <row r="833" spans="1:2" x14ac:dyDescent="0.25">
      <c r="A833" s="2" t="s">
        <v>2475</v>
      </c>
      <c r="B833" s="16">
        <v>0</v>
      </c>
    </row>
    <row r="834" spans="1:2" x14ac:dyDescent="0.25">
      <c r="A834" s="2" t="s">
        <v>2476</v>
      </c>
      <c r="B834" s="16">
        <v>0</v>
      </c>
    </row>
    <row r="835" spans="1:2" x14ac:dyDescent="0.25">
      <c r="A835" s="2" t="s">
        <v>2477</v>
      </c>
      <c r="B835" s="16">
        <v>0</v>
      </c>
    </row>
    <row r="836" spans="1:2" x14ac:dyDescent="0.25">
      <c r="A836" s="2" t="s">
        <v>288</v>
      </c>
      <c r="B836" s="16">
        <v>0</v>
      </c>
    </row>
    <row r="837" spans="1:2" x14ac:dyDescent="0.25">
      <c r="A837" s="2" t="s">
        <v>2478</v>
      </c>
      <c r="B837" s="16">
        <v>0</v>
      </c>
    </row>
    <row r="838" spans="1:2" x14ac:dyDescent="0.25">
      <c r="A838" s="2" t="s">
        <v>2479</v>
      </c>
      <c r="B838" s="16">
        <v>0</v>
      </c>
    </row>
    <row r="839" spans="1:2" x14ac:dyDescent="0.25">
      <c r="A839" s="2" t="s">
        <v>2480</v>
      </c>
      <c r="B839" s="16">
        <v>0</v>
      </c>
    </row>
    <row r="840" spans="1:2" x14ac:dyDescent="0.25">
      <c r="A840" s="2" t="s">
        <v>289</v>
      </c>
      <c r="B840" s="16">
        <v>0</v>
      </c>
    </row>
    <row r="841" spans="1:2" x14ac:dyDescent="0.25">
      <c r="A841" s="2" t="s">
        <v>2481</v>
      </c>
      <c r="B841" s="16">
        <v>0</v>
      </c>
    </row>
    <row r="842" spans="1:2" x14ac:dyDescent="0.25">
      <c r="A842" s="2" t="s">
        <v>2482</v>
      </c>
      <c r="B842" s="16">
        <v>0</v>
      </c>
    </row>
    <row r="843" spans="1:2" x14ac:dyDescent="0.25">
      <c r="A843" s="2" t="s">
        <v>2483</v>
      </c>
      <c r="B843" s="16">
        <v>0</v>
      </c>
    </row>
    <row r="844" spans="1:2" x14ac:dyDescent="0.25">
      <c r="A844" s="2" t="s">
        <v>2484</v>
      </c>
      <c r="B844" s="16">
        <v>0</v>
      </c>
    </row>
    <row r="845" spans="1:2" x14ac:dyDescent="0.25">
      <c r="A845" s="2" t="s">
        <v>2485</v>
      </c>
      <c r="B845" s="16">
        <v>0</v>
      </c>
    </row>
    <row r="846" spans="1:2" x14ac:dyDescent="0.25">
      <c r="A846" s="2" t="s">
        <v>2486</v>
      </c>
      <c r="B846" s="16">
        <v>0</v>
      </c>
    </row>
    <row r="847" spans="1:2" x14ac:dyDescent="0.25">
      <c r="A847" s="2" t="s">
        <v>2487</v>
      </c>
      <c r="B847" s="16">
        <v>0</v>
      </c>
    </row>
    <row r="848" spans="1:2" x14ac:dyDescent="0.25">
      <c r="A848" s="2" t="s">
        <v>2488</v>
      </c>
      <c r="B848" s="16">
        <v>0</v>
      </c>
    </row>
    <row r="849" spans="1:2" x14ac:dyDescent="0.25">
      <c r="A849" s="2" t="s">
        <v>2489</v>
      </c>
      <c r="B849" s="16">
        <v>0</v>
      </c>
    </row>
    <row r="850" spans="1:2" x14ac:dyDescent="0.25">
      <c r="A850" s="2" t="s">
        <v>2490</v>
      </c>
      <c r="B850" s="16">
        <v>0</v>
      </c>
    </row>
    <row r="851" spans="1:2" x14ac:dyDescent="0.25">
      <c r="A851" s="2" t="s">
        <v>2491</v>
      </c>
      <c r="B851" s="16">
        <v>0</v>
      </c>
    </row>
    <row r="852" spans="1:2" x14ac:dyDescent="0.25">
      <c r="A852" s="2" t="s">
        <v>2492</v>
      </c>
      <c r="B852" s="16">
        <v>0</v>
      </c>
    </row>
    <row r="853" spans="1:2" x14ac:dyDescent="0.25">
      <c r="A853" s="2" t="s">
        <v>2493</v>
      </c>
      <c r="B853" s="16">
        <v>0</v>
      </c>
    </row>
    <row r="854" spans="1:2" x14ac:dyDescent="0.25">
      <c r="A854" s="2" t="s">
        <v>2494</v>
      </c>
      <c r="B854" s="16">
        <v>0</v>
      </c>
    </row>
    <row r="855" spans="1:2" x14ac:dyDescent="0.25">
      <c r="A855" s="2" t="s">
        <v>2495</v>
      </c>
      <c r="B855" s="16">
        <v>0</v>
      </c>
    </row>
    <row r="856" spans="1:2" x14ac:dyDescent="0.25">
      <c r="A856" s="2" t="s">
        <v>2496</v>
      </c>
      <c r="B856" s="16">
        <v>0</v>
      </c>
    </row>
    <row r="857" spans="1:2" x14ac:dyDescent="0.25">
      <c r="A857" s="2" t="s">
        <v>2497</v>
      </c>
      <c r="B857" s="16">
        <v>0</v>
      </c>
    </row>
    <row r="858" spans="1:2" x14ac:dyDescent="0.25">
      <c r="A858" s="2" t="s">
        <v>2498</v>
      </c>
      <c r="B858" s="16">
        <v>0</v>
      </c>
    </row>
    <row r="859" spans="1:2" x14ac:dyDescent="0.25">
      <c r="A859" s="2" t="s">
        <v>2499</v>
      </c>
      <c r="B859" s="16">
        <v>0</v>
      </c>
    </row>
    <row r="860" spans="1:2" x14ac:dyDescent="0.25">
      <c r="A860" s="2" t="s">
        <v>2500</v>
      </c>
      <c r="B860" s="16">
        <v>0</v>
      </c>
    </row>
    <row r="861" spans="1:2" x14ac:dyDescent="0.25">
      <c r="A861" s="2" t="s">
        <v>2501</v>
      </c>
      <c r="B861" s="16">
        <v>0</v>
      </c>
    </row>
    <row r="862" spans="1:2" x14ac:dyDescent="0.25">
      <c r="A862" s="2" t="s">
        <v>2502</v>
      </c>
      <c r="B862" s="16">
        <v>0</v>
      </c>
    </row>
    <row r="863" spans="1:2" x14ac:dyDescent="0.25">
      <c r="A863" s="2" t="s">
        <v>2503</v>
      </c>
      <c r="B863" s="16">
        <v>0</v>
      </c>
    </row>
    <row r="864" spans="1:2" x14ac:dyDescent="0.25">
      <c r="A864" s="2" t="s">
        <v>2504</v>
      </c>
      <c r="B864" s="16">
        <v>0</v>
      </c>
    </row>
    <row r="865" spans="1:2" x14ac:dyDescent="0.25">
      <c r="A865" s="2" t="s">
        <v>2505</v>
      </c>
      <c r="B865" s="16">
        <v>0</v>
      </c>
    </row>
    <row r="866" spans="1:2" x14ac:dyDescent="0.25">
      <c r="A866" s="2" t="s">
        <v>2506</v>
      </c>
      <c r="B866" s="16">
        <v>0</v>
      </c>
    </row>
    <row r="867" spans="1:2" x14ac:dyDescent="0.25">
      <c r="A867" s="2" t="s">
        <v>2507</v>
      </c>
      <c r="B867" s="16">
        <v>0</v>
      </c>
    </row>
    <row r="868" spans="1:2" x14ac:dyDescent="0.25">
      <c r="A868" s="2" t="s">
        <v>2508</v>
      </c>
      <c r="B868" s="16">
        <v>0</v>
      </c>
    </row>
    <row r="869" spans="1:2" x14ac:dyDescent="0.25">
      <c r="A869" s="2" t="s">
        <v>290</v>
      </c>
      <c r="B869" s="16">
        <v>0</v>
      </c>
    </row>
    <row r="870" spans="1:2" x14ac:dyDescent="0.25">
      <c r="A870" s="2" t="s">
        <v>291</v>
      </c>
      <c r="B870" s="16">
        <v>0</v>
      </c>
    </row>
    <row r="871" spans="1:2" x14ac:dyDescent="0.25">
      <c r="A871" s="2" t="s">
        <v>292</v>
      </c>
      <c r="B871" s="16">
        <v>0</v>
      </c>
    </row>
    <row r="872" spans="1:2" x14ac:dyDescent="0.25">
      <c r="A872" s="2" t="s">
        <v>293</v>
      </c>
      <c r="B872" s="16">
        <v>0</v>
      </c>
    </row>
    <row r="873" spans="1:2" x14ac:dyDescent="0.25">
      <c r="A873" s="2" t="s">
        <v>2509</v>
      </c>
      <c r="B873" s="16">
        <v>0</v>
      </c>
    </row>
    <row r="874" spans="1:2" x14ac:dyDescent="0.25">
      <c r="A874" s="2" t="s">
        <v>2510</v>
      </c>
      <c r="B874" s="16">
        <v>0</v>
      </c>
    </row>
    <row r="875" spans="1:2" x14ac:dyDescent="0.25">
      <c r="A875" s="2" t="s">
        <v>2511</v>
      </c>
      <c r="B875" s="16">
        <v>0</v>
      </c>
    </row>
    <row r="876" spans="1:2" x14ac:dyDescent="0.25">
      <c r="A876" s="2" t="s">
        <v>2512</v>
      </c>
      <c r="B876" s="16">
        <v>0</v>
      </c>
    </row>
    <row r="877" spans="1:2" x14ac:dyDescent="0.25">
      <c r="A877" s="2" t="s">
        <v>2513</v>
      </c>
      <c r="B877" s="16">
        <v>0</v>
      </c>
    </row>
    <row r="878" spans="1:2" x14ac:dyDescent="0.25">
      <c r="A878" s="2" t="s">
        <v>2514</v>
      </c>
      <c r="B878" s="16">
        <v>0</v>
      </c>
    </row>
    <row r="879" spans="1:2" x14ac:dyDescent="0.25">
      <c r="A879" s="2" t="s">
        <v>2515</v>
      </c>
      <c r="B879" s="2">
        <v>0</v>
      </c>
    </row>
    <row r="880" spans="1:2" x14ac:dyDescent="0.25">
      <c r="A880" s="2" t="s">
        <v>2516</v>
      </c>
      <c r="B880" s="2">
        <v>0</v>
      </c>
    </row>
    <row r="881" spans="1:2" x14ac:dyDescent="0.25">
      <c r="A881" s="17" t="s">
        <v>294</v>
      </c>
      <c r="B881" s="18">
        <v>0</v>
      </c>
    </row>
    <row r="882" spans="1:2" x14ac:dyDescent="0.25">
      <c r="A882" s="17" t="s">
        <v>295</v>
      </c>
      <c r="B882" s="18">
        <v>0</v>
      </c>
    </row>
    <row r="883" spans="1:2" x14ac:dyDescent="0.25">
      <c r="A883" s="17" t="s">
        <v>296</v>
      </c>
      <c r="B883" s="18">
        <v>0</v>
      </c>
    </row>
    <row r="884" spans="1:2" x14ac:dyDescent="0.25">
      <c r="A884" s="17" t="s">
        <v>297</v>
      </c>
      <c r="B884" s="18">
        <v>0</v>
      </c>
    </row>
    <row r="885" spans="1:2" x14ac:dyDescent="0.25">
      <c r="A885" s="17" t="s">
        <v>298</v>
      </c>
      <c r="B885" s="18">
        <v>0</v>
      </c>
    </row>
    <row r="886" spans="1:2" x14ac:dyDescent="0.25">
      <c r="A886" s="17" t="s">
        <v>299</v>
      </c>
      <c r="B886" s="18">
        <v>0</v>
      </c>
    </row>
    <row r="887" spans="1:2" x14ac:dyDescent="0.25">
      <c r="A887" s="2" t="s">
        <v>300</v>
      </c>
      <c r="B887" s="16">
        <v>0</v>
      </c>
    </row>
    <row r="888" spans="1:2" x14ac:dyDescent="0.25">
      <c r="A888" s="2" t="s">
        <v>301</v>
      </c>
      <c r="B888" s="16">
        <v>0</v>
      </c>
    </row>
    <row r="889" spans="1:2" x14ac:dyDescent="0.25">
      <c r="A889" s="2" t="s">
        <v>302</v>
      </c>
      <c r="B889" s="16">
        <v>0</v>
      </c>
    </row>
    <row r="890" spans="1:2" x14ac:dyDescent="0.25">
      <c r="A890" s="2" t="s">
        <v>2517</v>
      </c>
      <c r="B890" s="16">
        <v>0</v>
      </c>
    </row>
    <row r="891" spans="1:2" x14ac:dyDescent="0.25">
      <c r="A891" s="2" t="s">
        <v>2518</v>
      </c>
      <c r="B891" s="16">
        <v>0</v>
      </c>
    </row>
    <row r="892" spans="1:2" x14ac:dyDescent="0.25">
      <c r="A892" s="2" t="s">
        <v>2519</v>
      </c>
      <c r="B892" s="16">
        <v>0</v>
      </c>
    </row>
    <row r="893" spans="1:2" x14ac:dyDescent="0.25">
      <c r="A893" s="2" t="s">
        <v>2520</v>
      </c>
      <c r="B893" s="16">
        <v>0</v>
      </c>
    </row>
    <row r="894" spans="1:2" x14ac:dyDescent="0.25">
      <c r="A894" s="2" t="s">
        <v>303</v>
      </c>
      <c r="B894" s="16">
        <v>0</v>
      </c>
    </row>
    <row r="895" spans="1:2" x14ac:dyDescent="0.25">
      <c r="A895" s="2" t="s">
        <v>304</v>
      </c>
      <c r="B895" s="16">
        <v>0</v>
      </c>
    </row>
    <row r="896" spans="1:2" x14ac:dyDescent="0.25">
      <c r="A896" s="2" t="s">
        <v>305</v>
      </c>
      <c r="B896" s="16">
        <v>0</v>
      </c>
    </row>
    <row r="897" spans="1:2" x14ac:dyDescent="0.25">
      <c r="A897" s="2" t="s">
        <v>2521</v>
      </c>
      <c r="B897" s="16">
        <v>0</v>
      </c>
    </row>
    <row r="898" spans="1:2" x14ac:dyDescent="0.25">
      <c r="A898" s="2" t="s">
        <v>2522</v>
      </c>
      <c r="B898" s="16">
        <v>0</v>
      </c>
    </row>
    <row r="899" spans="1:2" x14ac:dyDescent="0.25">
      <c r="A899" s="2" t="s">
        <v>2523</v>
      </c>
      <c r="B899" s="16">
        <v>0</v>
      </c>
    </row>
    <row r="900" spans="1:2" x14ac:dyDescent="0.25">
      <c r="A900" s="2" t="s">
        <v>2524</v>
      </c>
      <c r="B900" s="16">
        <v>0</v>
      </c>
    </row>
    <row r="901" spans="1:2" x14ac:dyDescent="0.25">
      <c r="A901" s="2" t="s">
        <v>306</v>
      </c>
      <c r="B901" s="16">
        <v>0</v>
      </c>
    </row>
    <row r="902" spans="1:2" x14ac:dyDescent="0.25">
      <c r="A902" s="2" t="s">
        <v>307</v>
      </c>
      <c r="B902" s="16">
        <v>0</v>
      </c>
    </row>
    <row r="903" spans="1:2" x14ac:dyDescent="0.25">
      <c r="A903" s="2" t="s">
        <v>308</v>
      </c>
      <c r="B903" s="16">
        <v>0</v>
      </c>
    </row>
    <row r="904" spans="1:2" x14ac:dyDescent="0.25">
      <c r="A904" s="2" t="s">
        <v>2525</v>
      </c>
      <c r="B904" s="16">
        <v>0</v>
      </c>
    </row>
    <row r="905" spans="1:2" x14ac:dyDescent="0.25">
      <c r="A905" s="2" t="s">
        <v>2526</v>
      </c>
      <c r="B905" s="16">
        <v>0</v>
      </c>
    </row>
    <row r="906" spans="1:2" x14ac:dyDescent="0.25">
      <c r="A906" s="2" t="s">
        <v>309</v>
      </c>
      <c r="B906" s="16">
        <v>0</v>
      </c>
    </row>
    <row r="907" spans="1:2" x14ac:dyDescent="0.25">
      <c r="A907" s="2" t="s">
        <v>310</v>
      </c>
      <c r="B907" s="16">
        <v>0</v>
      </c>
    </row>
    <row r="908" spans="1:2" x14ac:dyDescent="0.25">
      <c r="A908" s="2" t="s">
        <v>311</v>
      </c>
      <c r="B908" s="16">
        <v>0</v>
      </c>
    </row>
    <row r="909" spans="1:2" x14ac:dyDescent="0.25">
      <c r="A909" s="2" t="s">
        <v>2527</v>
      </c>
      <c r="B909" s="16">
        <v>0</v>
      </c>
    </row>
    <row r="910" spans="1:2" x14ac:dyDescent="0.25">
      <c r="A910" s="2" t="s">
        <v>2528</v>
      </c>
      <c r="B910" s="16">
        <v>0</v>
      </c>
    </row>
    <row r="911" spans="1:2" x14ac:dyDescent="0.25">
      <c r="A911" s="2" t="s">
        <v>2529</v>
      </c>
      <c r="B911" s="16">
        <v>0</v>
      </c>
    </row>
    <row r="912" spans="1:2" x14ac:dyDescent="0.25">
      <c r="A912" s="2" t="s">
        <v>312</v>
      </c>
      <c r="B912" s="16">
        <v>0</v>
      </c>
    </row>
    <row r="913" spans="1:2" x14ac:dyDescent="0.25">
      <c r="A913" s="2" t="s">
        <v>313</v>
      </c>
      <c r="B913" s="16">
        <v>0</v>
      </c>
    </row>
    <row r="914" spans="1:2" x14ac:dyDescent="0.25">
      <c r="A914" s="2" t="s">
        <v>314</v>
      </c>
      <c r="B914" s="16">
        <v>0</v>
      </c>
    </row>
    <row r="915" spans="1:2" x14ac:dyDescent="0.25">
      <c r="A915" s="2" t="s">
        <v>2530</v>
      </c>
      <c r="B915" s="16">
        <v>0</v>
      </c>
    </row>
    <row r="916" spans="1:2" x14ac:dyDescent="0.25">
      <c r="A916" s="2" t="s">
        <v>2531</v>
      </c>
      <c r="B916" s="16">
        <v>0</v>
      </c>
    </row>
    <row r="917" spans="1:2" x14ac:dyDescent="0.25">
      <c r="A917" s="2" t="s">
        <v>2532</v>
      </c>
      <c r="B917" s="16">
        <v>0</v>
      </c>
    </row>
    <row r="918" spans="1:2" x14ac:dyDescent="0.25">
      <c r="A918" s="2" t="s">
        <v>315</v>
      </c>
      <c r="B918" s="16">
        <v>0</v>
      </c>
    </row>
    <row r="919" spans="1:2" x14ac:dyDescent="0.25">
      <c r="A919" s="2" t="s">
        <v>316</v>
      </c>
      <c r="B919" s="16">
        <v>0</v>
      </c>
    </row>
    <row r="920" spans="1:2" x14ac:dyDescent="0.25">
      <c r="A920" s="2" t="s">
        <v>317</v>
      </c>
      <c r="B920" s="16">
        <v>0</v>
      </c>
    </row>
    <row r="921" spans="1:2" x14ac:dyDescent="0.25">
      <c r="A921" s="2" t="s">
        <v>2533</v>
      </c>
      <c r="B921" s="16">
        <v>0</v>
      </c>
    </row>
    <row r="922" spans="1:2" x14ac:dyDescent="0.25">
      <c r="A922" s="2" t="s">
        <v>2534</v>
      </c>
      <c r="B922" s="16">
        <v>0</v>
      </c>
    </row>
    <row r="923" spans="1:2" x14ac:dyDescent="0.25">
      <c r="A923" s="2" t="s">
        <v>2535</v>
      </c>
      <c r="B923" s="16">
        <v>0</v>
      </c>
    </row>
    <row r="924" spans="1:2" x14ac:dyDescent="0.25">
      <c r="A924" s="2" t="s">
        <v>318</v>
      </c>
      <c r="B924" s="16">
        <v>0</v>
      </c>
    </row>
    <row r="925" spans="1:2" x14ac:dyDescent="0.25">
      <c r="A925" s="2" t="s">
        <v>319</v>
      </c>
      <c r="B925" s="16">
        <v>0</v>
      </c>
    </row>
    <row r="926" spans="1:2" x14ac:dyDescent="0.25">
      <c r="A926" s="2" t="s">
        <v>320</v>
      </c>
      <c r="B926" s="16">
        <v>0</v>
      </c>
    </row>
    <row r="927" spans="1:2" x14ac:dyDescent="0.25">
      <c r="A927" s="2" t="s">
        <v>2536</v>
      </c>
      <c r="B927" s="16">
        <v>0</v>
      </c>
    </row>
    <row r="928" spans="1:2" x14ac:dyDescent="0.25">
      <c r="A928" s="2" t="s">
        <v>2537</v>
      </c>
      <c r="B928" s="16">
        <v>0</v>
      </c>
    </row>
    <row r="929" spans="1:2" x14ac:dyDescent="0.25">
      <c r="A929" s="2" t="s">
        <v>2538</v>
      </c>
      <c r="B929" s="16">
        <v>0</v>
      </c>
    </row>
    <row r="930" spans="1:2" x14ac:dyDescent="0.25">
      <c r="A930" s="2" t="s">
        <v>321</v>
      </c>
      <c r="B930" s="16">
        <v>0</v>
      </c>
    </row>
    <row r="931" spans="1:2" x14ac:dyDescent="0.25">
      <c r="A931" s="2" t="s">
        <v>322</v>
      </c>
      <c r="B931" s="16">
        <v>0</v>
      </c>
    </row>
    <row r="932" spans="1:2" x14ac:dyDescent="0.25">
      <c r="A932" s="2" t="s">
        <v>323</v>
      </c>
      <c r="B932" s="16">
        <v>0</v>
      </c>
    </row>
    <row r="933" spans="1:2" x14ac:dyDescent="0.25">
      <c r="A933" s="2" t="s">
        <v>2539</v>
      </c>
      <c r="B933" s="16">
        <v>0</v>
      </c>
    </row>
    <row r="934" spans="1:2" x14ac:dyDescent="0.25">
      <c r="A934" s="2" t="s">
        <v>2540</v>
      </c>
      <c r="B934" s="16">
        <v>0</v>
      </c>
    </row>
    <row r="935" spans="1:2" x14ac:dyDescent="0.25">
      <c r="A935" s="2" t="s">
        <v>2541</v>
      </c>
      <c r="B935" s="16">
        <v>0</v>
      </c>
    </row>
    <row r="936" spans="1:2" x14ac:dyDescent="0.25">
      <c r="A936" s="2" t="s">
        <v>324</v>
      </c>
      <c r="B936" s="16">
        <v>0</v>
      </c>
    </row>
    <row r="937" spans="1:2" x14ac:dyDescent="0.25">
      <c r="A937" s="2" t="s">
        <v>325</v>
      </c>
      <c r="B937" s="16">
        <v>0</v>
      </c>
    </row>
    <row r="938" spans="1:2" x14ac:dyDescent="0.25">
      <c r="A938" s="2" t="s">
        <v>326</v>
      </c>
      <c r="B938" s="16">
        <v>0</v>
      </c>
    </row>
    <row r="939" spans="1:2" x14ac:dyDescent="0.25">
      <c r="A939" s="2" t="s">
        <v>2542</v>
      </c>
      <c r="B939" s="16">
        <v>0</v>
      </c>
    </row>
    <row r="940" spans="1:2" x14ac:dyDescent="0.25">
      <c r="A940" s="2" t="s">
        <v>2543</v>
      </c>
      <c r="B940" s="16">
        <v>0</v>
      </c>
    </row>
    <row r="941" spans="1:2" x14ac:dyDescent="0.25">
      <c r="A941" s="2" t="s">
        <v>2544</v>
      </c>
      <c r="B941" s="16">
        <v>0</v>
      </c>
    </row>
    <row r="942" spans="1:2" x14ac:dyDescent="0.25">
      <c r="A942" s="2" t="s">
        <v>327</v>
      </c>
      <c r="B942" s="16">
        <v>0</v>
      </c>
    </row>
    <row r="943" spans="1:2" x14ac:dyDescent="0.25">
      <c r="A943" s="2" t="s">
        <v>328</v>
      </c>
      <c r="B943" s="16">
        <v>0</v>
      </c>
    </row>
    <row r="944" spans="1:2" x14ac:dyDescent="0.25">
      <c r="A944" s="2" t="s">
        <v>329</v>
      </c>
      <c r="B944" s="16">
        <v>0</v>
      </c>
    </row>
    <row r="945" spans="1:2" x14ac:dyDescent="0.25">
      <c r="A945" s="2" t="s">
        <v>2545</v>
      </c>
      <c r="B945" s="16">
        <v>0</v>
      </c>
    </row>
    <row r="946" spans="1:2" x14ac:dyDescent="0.25">
      <c r="A946" s="2" t="s">
        <v>2546</v>
      </c>
      <c r="B946" s="16">
        <v>0</v>
      </c>
    </row>
    <row r="947" spans="1:2" x14ac:dyDescent="0.25">
      <c r="A947" s="2" t="s">
        <v>2547</v>
      </c>
      <c r="B947" s="16">
        <v>0</v>
      </c>
    </row>
    <row r="948" spans="1:2" x14ac:dyDescent="0.25">
      <c r="A948" s="2" t="s">
        <v>2548</v>
      </c>
      <c r="B948" s="2">
        <v>0</v>
      </c>
    </row>
    <row r="949" spans="1:2" x14ac:dyDescent="0.25">
      <c r="A949" s="2" t="s">
        <v>2548</v>
      </c>
      <c r="B949" s="7">
        <v>0</v>
      </c>
    </row>
    <row r="950" spans="1:2" x14ac:dyDescent="0.25">
      <c r="A950" s="2" t="s">
        <v>2549</v>
      </c>
      <c r="B950" s="2">
        <v>0</v>
      </c>
    </row>
    <row r="951" spans="1:2" x14ac:dyDescent="0.25">
      <c r="A951" s="2" t="s">
        <v>2549</v>
      </c>
      <c r="B951" s="7">
        <v>0</v>
      </c>
    </row>
    <row r="952" spans="1:2" x14ac:dyDescent="0.25">
      <c r="A952" s="2" t="s">
        <v>2550</v>
      </c>
      <c r="B952" s="2">
        <v>0</v>
      </c>
    </row>
    <row r="953" spans="1:2" x14ac:dyDescent="0.25">
      <c r="A953" s="2" t="s">
        <v>2550</v>
      </c>
      <c r="B953" s="7">
        <v>0</v>
      </c>
    </row>
    <row r="954" spans="1:2" x14ac:dyDescent="0.25">
      <c r="A954" s="2" t="s">
        <v>331</v>
      </c>
      <c r="B954" s="2">
        <v>0</v>
      </c>
    </row>
    <row r="955" spans="1:2" x14ac:dyDescent="0.25">
      <c r="A955" s="2" t="s">
        <v>332</v>
      </c>
      <c r="B955" s="2">
        <v>0</v>
      </c>
    </row>
    <row r="956" spans="1:2" x14ac:dyDescent="0.25">
      <c r="A956" s="2" t="s">
        <v>333</v>
      </c>
      <c r="B956" s="2">
        <v>0</v>
      </c>
    </row>
    <row r="957" spans="1:2" x14ac:dyDescent="0.25">
      <c r="A957" s="2" t="s">
        <v>334</v>
      </c>
      <c r="B957" s="2">
        <v>0</v>
      </c>
    </row>
    <row r="958" spans="1:2" x14ac:dyDescent="0.25">
      <c r="A958" s="2" t="s">
        <v>335</v>
      </c>
      <c r="B958" s="2">
        <v>0</v>
      </c>
    </row>
    <row r="959" spans="1:2" x14ac:dyDescent="0.25">
      <c r="A959" s="2" t="s">
        <v>336</v>
      </c>
      <c r="B959" s="2">
        <v>0</v>
      </c>
    </row>
    <row r="960" spans="1:2" x14ac:dyDescent="0.25">
      <c r="A960" s="2" t="s">
        <v>337</v>
      </c>
      <c r="B960" s="2">
        <v>0</v>
      </c>
    </row>
    <row r="961" spans="1:2" x14ac:dyDescent="0.25">
      <c r="A961" s="2" t="s">
        <v>338</v>
      </c>
      <c r="B961" s="2">
        <v>0</v>
      </c>
    </row>
    <row r="962" spans="1:2" x14ac:dyDescent="0.25">
      <c r="A962" s="2" t="s">
        <v>339</v>
      </c>
      <c r="B962" s="2">
        <v>0</v>
      </c>
    </row>
    <row r="963" spans="1:2" x14ac:dyDescent="0.25">
      <c r="A963" s="2" t="s">
        <v>340</v>
      </c>
      <c r="B963" s="2">
        <v>0</v>
      </c>
    </row>
    <row r="964" spans="1:2" x14ac:dyDescent="0.25">
      <c r="A964" s="2" t="s">
        <v>341</v>
      </c>
      <c r="B964" s="2">
        <v>0</v>
      </c>
    </row>
    <row r="965" spans="1:2" x14ac:dyDescent="0.25">
      <c r="A965" s="2" t="s">
        <v>342</v>
      </c>
      <c r="B965" s="2">
        <v>0</v>
      </c>
    </row>
    <row r="966" spans="1:2" x14ac:dyDescent="0.25">
      <c r="A966" s="2" t="s">
        <v>343</v>
      </c>
      <c r="B966" s="2">
        <v>0</v>
      </c>
    </row>
    <row r="967" spans="1:2" x14ac:dyDescent="0.25">
      <c r="A967" s="2" t="s">
        <v>344</v>
      </c>
      <c r="B967" s="2">
        <v>0</v>
      </c>
    </row>
    <row r="968" spans="1:2" x14ac:dyDescent="0.25">
      <c r="A968" s="2" t="s">
        <v>345</v>
      </c>
      <c r="B968" s="2">
        <v>0</v>
      </c>
    </row>
    <row r="969" spans="1:2" x14ac:dyDescent="0.25">
      <c r="A969" s="2" t="s">
        <v>346</v>
      </c>
      <c r="B969" s="2">
        <v>0</v>
      </c>
    </row>
    <row r="970" spans="1:2" x14ac:dyDescent="0.25">
      <c r="A970" s="2" t="s">
        <v>347</v>
      </c>
      <c r="B970" s="2">
        <v>0</v>
      </c>
    </row>
    <row r="971" spans="1:2" x14ac:dyDescent="0.25">
      <c r="A971" s="2" t="s">
        <v>348</v>
      </c>
      <c r="B971" s="2">
        <v>0</v>
      </c>
    </row>
    <row r="972" spans="1:2" x14ac:dyDescent="0.25">
      <c r="A972" s="2" t="s">
        <v>349</v>
      </c>
      <c r="B972" s="2">
        <v>0</v>
      </c>
    </row>
    <row r="973" spans="1:2" x14ac:dyDescent="0.25">
      <c r="A973" s="2" t="s">
        <v>350</v>
      </c>
      <c r="B973" s="2">
        <v>0</v>
      </c>
    </row>
    <row r="974" spans="1:2" x14ac:dyDescent="0.25">
      <c r="A974" s="2" t="s">
        <v>351</v>
      </c>
      <c r="B974" s="2">
        <v>0</v>
      </c>
    </row>
    <row r="975" spans="1:2" x14ac:dyDescent="0.25">
      <c r="A975" s="2" t="s">
        <v>352</v>
      </c>
      <c r="B975" s="2">
        <v>0</v>
      </c>
    </row>
    <row r="976" spans="1:2" x14ac:dyDescent="0.25">
      <c r="A976" s="2" t="s">
        <v>353</v>
      </c>
      <c r="B976" s="2">
        <v>0</v>
      </c>
    </row>
    <row r="977" spans="1:2" x14ac:dyDescent="0.25">
      <c r="A977" s="2" t="s">
        <v>2551</v>
      </c>
      <c r="B977" s="2">
        <v>0</v>
      </c>
    </row>
    <row r="978" spans="1:2" x14ac:dyDescent="0.25">
      <c r="A978" s="2" t="s">
        <v>2551</v>
      </c>
      <c r="B978" s="7">
        <v>0</v>
      </c>
    </row>
    <row r="979" spans="1:2" x14ac:dyDescent="0.25">
      <c r="A979" s="2" t="s">
        <v>2552</v>
      </c>
      <c r="B979" s="2">
        <v>0</v>
      </c>
    </row>
    <row r="980" spans="1:2" x14ac:dyDescent="0.25">
      <c r="A980" s="2" t="s">
        <v>2552</v>
      </c>
      <c r="B980" s="7">
        <v>0</v>
      </c>
    </row>
    <row r="981" spans="1:2" x14ac:dyDescent="0.25">
      <c r="A981" s="2" t="s">
        <v>2553</v>
      </c>
      <c r="B981" s="2">
        <v>0</v>
      </c>
    </row>
    <row r="982" spans="1:2" x14ac:dyDescent="0.25">
      <c r="A982" s="2" t="s">
        <v>2553</v>
      </c>
      <c r="B982" s="7">
        <v>0</v>
      </c>
    </row>
    <row r="983" spans="1:2" x14ac:dyDescent="0.25">
      <c r="A983" s="2" t="s">
        <v>2554</v>
      </c>
      <c r="B983" s="2">
        <v>0</v>
      </c>
    </row>
    <row r="984" spans="1:2" x14ac:dyDescent="0.25">
      <c r="A984" s="2" t="s">
        <v>2554</v>
      </c>
      <c r="B984" s="7">
        <v>0</v>
      </c>
    </row>
    <row r="985" spans="1:2" x14ac:dyDescent="0.25">
      <c r="A985" s="2" t="s">
        <v>2555</v>
      </c>
      <c r="B985" s="2">
        <v>0</v>
      </c>
    </row>
    <row r="986" spans="1:2" x14ac:dyDescent="0.25">
      <c r="A986" s="2" t="s">
        <v>2555</v>
      </c>
      <c r="B986" s="7">
        <v>0</v>
      </c>
    </row>
    <row r="987" spans="1:2" x14ac:dyDescent="0.25">
      <c r="A987" s="2" t="s">
        <v>2556</v>
      </c>
      <c r="B987" s="2">
        <v>0</v>
      </c>
    </row>
    <row r="988" spans="1:2" x14ac:dyDescent="0.25">
      <c r="A988" s="2" t="s">
        <v>2556</v>
      </c>
      <c r="B988" s="7">
        <v>0</v>
      </c>
    </row>
    <row r="989" spans="1:2" x14ac:dyDescent="0.25">
      <c r="A989" s="2" t="s">
        <v>2557</v>
      </c>
      <c r="B989" s="2">
        <v>0</v>
      </c>
    </row>
    <row r="990" spans="1:2" x14ac:dyDescent="0.25">
      <c r="A990" s="2" t="s">
        <v>2557</v>
      </c>
      <c r="B990" s="7">
        <v>0</v>
      </c>
    </row>
    <row r="991" spans="1:2" x14ac:dyDescent="0.25">
      <c r="A991" s="2" t="s">
        <v>2558</v>
      </c>
      <c r="B991" s="2">
        <v>0</v>
      </c>
    </row>
    <row r="992" spans="1:2" x14ac:dyDescent="0.25">
      <c r="A992" s="2" t="s">
        <v>2558</v>
      </c>
      <c r="B992" s="7">
        <v>0</v>
      </c>
    </row>
    <row r="993" spans="1:2" x14ac:dyDescent="0.25">
      <c r="A993" s="2" t="s">
        <v>2559</v>
      </c>
      <c r="B993" s="2">
        <v>0</v>
      </c>
    </row>
    <row r="994" spans="1:2" x14ac:dyDescent="0.25">
      <c r="A994" s="2" t="s">
        <v>2559</v>
      </c>
      <c r="B994" s="7">
        <v>0</v>
      </c>
    </row>
    <row r="995" spans="1:2" x14ac:dyDescent="0.25">
      <c r="A995" s="2" t="s">
        <v>2560</v>
      </c>
      <c r="B995" s="2">
        <v>0</v>
      </c>
    </row>
    <row r="996" spans="1:2" x14ac:dyDescent="0.25">
      <c r="A996" s="2" t="s">
        <v>2560</v>
      </c>
      <c r="B996" s="7">
        <v>0</v>
      </c>
    </row>
    <row r="997" spans="1:2" x14ac:dyDescent="0.25">
      <c r="A997" s="2" t="s">
        <v>354</v>
      </c>
      <c r="B997" s="2">
        <v>0</v>
      </c>
    </row>
    <row r="998" spans="1:2" x14ac:dyDescent="0.25">
      <c r="A998" s="2" t="s">
        <v>355</v>
      </c>
      <c r="B998" s="2">
        <v>0</v>
      </c>
    </row>
    <row r="999" spans="1:2" x14ac:dyDescent="0.25">
      <c r="A999" s="2" t="s">
        <v>356</v>
      </c>
      <c r="B999" s="2">
        <v>0</v>
      </c>
    </row>
    <row r="1000" spans="1:2" x14ac:dyDescent="0.25">
      <c r="A1000" s="2" t="s">
        <v>357</v>
      </c>
      <c r="B1000" s="2">
        <v>0</v>
      </c>
    </row>
    <row r="1001" spans="1:2" x14ac:dyDescent="0.25">
      <c r="A1001" s="2" t="s">
        <v>358</v>
      </c>
      <c r="B1001" s="2">
        <v>0</v>
      </c>
    </row>
    <row r="1002" spans="1:2" x14ac:dyDescent="0.25">
      <c r="A1002" s="2" t="s">
        <v>359</v>
      </c>
      <c r="B1002" s="2">
        <v>0</v>
      </c>
    </row>
    <row r="1003" spans="1:2" x14ac:dyDescent="0.25">
      <c r="A1003" s="2" t="s">
        <v>360</v>
      </c>
      <c r="B1003" s="2">
        <v>0</v>
      </c>
    </row>
    <row r="1004" spans="1:2" x14ac:dyDescent="0.25">
      <c r="A1004" s="2" t="s">
        <v>361</v>
      </c>
      <c r="B1004" s="2">
        <v>0</v>
      </c>
    </row>
    <row r="1005" spans="1:2" x14ac:dyDescent="0.25">
      <c r="A1005" s="2" t="s">
        <v>362</v>
      </c>
      <c r="B1005" s="2">
        <v>0</v>
      </c>
    </row>
    <row r="1006" spans="1:2" x14ac:dyDescent="0.25">
      <c r="A1006" s="2" t="s">
        <v>363</v>
      </c>
      <c r="B1006" s="2">
        <v>0</v>
      </c>
    </row>
    <row r="1007" spans="1:2" x14ac:dyDescent="0.25">
      <c r="A1007" s="2" t="s">
        <v>364</v>
      </c>
      <c r="B1007" s="2">
        <v>0</v>
      </c>
    </row>
    <row r="1008" spans="1:2" x14ac:dyDescent="0.25">
      <c r="A1008" s="2" t="s">
        <v>365</v>
      </c>
      <c r="B1008" s="2">
        <v>0</v>
      </c>
    </row>
    <row r="1009" spans="1:2" x14ac:dyDescent="0.25">
      <c r="A1009" s="2" t="s">
        <v>366</v>
      </c>
      <c r="B1009" s="2">
        <v>0</v>
      </c>
    </row>
    <row r="1010" spans="1:2" x14ac:dyDescent="0.25">
      <c r="A1010" s="2" t="s">
        <v>367</v>
      </c>
      <c r="B1010" s="2">
        <v>0</v>
      </c>
    </row>
    <row r="1011" spans="1:2" x14ac:dyDescent="0.25">
      <c r="A1011" s="2" t="s">
        <v>368</v>
      </c>
      <c r="B1011" s="2">
        <v>0</v>
      </c>
    </row>
    <row r="1012" spans="1:2" x14ac:dyDescent="0.25">
      <c r="A1012" s="2" t="s">
        <v>369</v>
      </c>
      <c r="B1012" s="2">
        <v>0</v>
      </c>
    </row>
    <row r="1013" spans="1:2" x14ac:dyDescent="0.25">
      <c r="A1013" s="2" t="s">
        <v>370</v>
      </c>
      <c r="B1013" s="2">
        <v>0</v>
      </c>
    </row>
    <row r="1014" spans="1:2" x14ac:dyDescent="0.25">
      <c r="A1014" s="2" t="s">
        <v>371</v>
      </c>
      <c r="B1014" s="2">
        <v>0</v>
      </c>
    </row>
    <row r="1015" spans="1:2" x14ac:dyDescent="0.25">
      <c r="A1015" s="2" t="s">
        <v>372</v>
      </c>
      <c r="B1015" s="2">
        <v>0</v>
      </c>
    </row>
    <row r="1016" spans="1:2" x14ac:dyDescent="0.25">
      <c r="A1016" s="2" t="s">
        <v>373</v>
      </c>
      <c r="B1016" s="2">
        <v>0</v>
      </c>
    </row>
    <row r="1017" spans="1:2" x14ac:dyDescent="0.25">
      <c r="A1017" s="2" t="s">
        <v>374</v>
      </c>
      <c r="B1017" s="2">
        <v>0</v>
      </c>
    </row>
    <row r="1018" spans="1:2" x14ac:dyDescent="0.25">
      <c r="A1018" s="2" t="s">
        <v>375</v>
      </c>
      <c r="B1018" s="2">
        <v>0</v>
      </c>
    </row>
    <row r="1019" spans="1:2" x14ac:dyDescent="0.25">
      <c r="A1019" s="2" t="s">
        <v>376</v>
      </c>
      <c r="B1019" s="2">
        <v>0</v>
      </c>
    </row>
    <row r="1020" spans="1:2" x14ac:dyDescent="0.25">
      <c r="A1020" s="2" t="s">
        <v>377</v>
      </c>
      <c r="B1020" s="2">
        <v>0</v>
      </c>
    </row>
    <row r="1021" spans="1:2" x14ac:dyDescent="0.25">
      <c r="A1021" s="2" t="s">
        <v>378</v>
      </c>
      <c r="B1021" s="2">
        <v>0</v>
      </c>
    </row>
    <row r="1022" spans="1:2" x14ac:dyDescent="0.25">
      <c r="A1022" s="2" t="s">
        <v>379</v>
      </c>
      <c r="B1022" s="2">
        <v>0</v>
      </c>
    </row>
    <row r="1023" spans="1:2" x14ac:dyDescent="0.25">
      <c r="A1023" s="2" t="s">
        <v>380</v>
      </c>
      <c r="B1023" s="2">
        <v>0</v>
      </c>
    </row>
    <row r="1024" spans="1:2" x14ac:dyDescent="0.25">
      <c r="A1024" s="2" t="s">
        <v>2561</v>
      </c>
      <c r="B1024" s="2">
        <v>0</v>
      </c>
    </row>
    <row r="1025" spans="1:2" x14ac:dyDescent="0.25">
      <c r="A1025" s="2" t="s">
        <v>2561</v>
      </c>
      <c r="B1025" s="7">
        <v>0</v>
      </c>
    </row>
    <row r="1026" spans="1:2" x14ac:dyDescent="0.25">
      <c r="A1026" s="2" t="s">
        <v>2562</v>
      </c>
      <c r="B1026" s="2">
        <v>0</v>
      </c>
    </row>
    <row r="1027" spans="1:2" x14ac:dyDescent="0.25">
      <c r="A1027" s="2" t="s">
        <v>2562</v>
      </c>
      <c r="B1027" s="7">
        <v>0</v>
      </c>
    </row>
    <row r="1028" spans="1:2" x14ac:dyDescent="0.25">
      <c r="A1028" s="2" t="s">
        <v>2563</v>
      </c>
      <c r="B1028" s="2">
        <v>0</v>
      </c>
    </row>
    <row r="1029" spans="1:2" x14ac:dyDescent="0.25">
      <c r="A1029" s="2" t="s">
        <v>2563</v>
      </c>
      <c r="B1029" s="7">
        <v>0</v>
      </c>
    </row>
    <row r="1030" spans="1:2" x14ac:dyDescent="0.25">
      <c r="A1030" s="2" t="s">
        <v>2564</v>
      </c>
      <c r="B1030" s="2">
        <v>0</v>
      </c>
    </row>
    <row r="1031" spans="1:2" x14ac:dyDescent="0.25">
      <c r="A1031" s="2" t="s">
        <v>2564</v>
      </c>
      <c r="B1031" s="7">
        <v>0</v>
      </c>
    </row>
    <row r="1032" spans="1:2" x14ac:dyDescent="0.25">
      <c r="A1032" s="2" t="s">
        <v>2565</v>
      </c>
      <c r="B1032" s="2">
        <v>0</v>
      </c>
    </row>
    <row r="1033" spans="1:2" x14ac:dyDescent="0.25">
      <c r="A1033" s="2" t="s">
        <v>2565</v>
      </c>
      <c r="B1033" s="7">
        <v>0</v>
      </c>
    </row>
    <row r="1034" spans="1:2" x14ac:dyDescent="0.25">
      <c r="A1034" s="2" t="s">
        <v>2566</v>
      </c>
      <c r="B1034" s="2">
        <v>0</v>
      </c>
    </row>
    <row r="1035" spans="1:2" x14ac:dyDescent="0.25">
      <c r="A1035" s="2" t="s">
        <v>2566</v>
      </c>
      <c r="B1035" s="7">
        <v>0</v>
      </c>
    </row>
    <row r="1036" spans="1:2" x14ac:dyDescent="0.25">
      <c r="A1036" s="2" t="s">
        <v>2567</v>
      </c>
      <c r="B1036" s="2">
        <v>0</v>
      </c>
    </row>
    <row r="1037" spans="1:2" x14ac:dyDescent="0.25">
      <c r="A1037" s="2" t="s">
        <v>2567</v>
      </c>
      <c r="B1037" s="7">
        <v>0</v>
      </c>
    </row>
    <row r="1038" spans="1:2" x14ac:dyDescent="0.25">
      <c r="A1038" s="2" t="s">
        <v>2568</v>
      </c>
      <c r="B1038" s="2">
        <v>0</v>
      </c>
    </row>
    <row r="1039" spans="1:2" x14ac:dyDescent="0.25">
      <c r="A1039" s="2" t="s">
        <v>2568</v>
      </c>
      <c r="B1039" s="7">
        <v>0</v>
      </c>
    </row>
    <row r="1040" spans="1:2" x14ac:dyDescent="0.25">
      <c r="A1040" s="2" t="s">
        <v>2569</v>
      </c>
      <c r="B1040" s="2">
        <v>0</v>
      </c>
    </row>
    <row r="1041" spans="1:2" x14ac:dyDescent="0.25">
      <c r="A1041" s="2" t="s">
        <v>2569</v>
      </c>
      <c r="B1041" s="7">
        <v>0</v>
      </c>
    </row>
    <row r="1042" spans="1:2" x14ac:dyDescent="0.25">
      <c r="A1042" s="2" t="s">
        <v>2570</v>
      </c>
      <c r="B1042" s="2">
        <v>0</v>
      </c>
    </row>
    <row r="1043" spans="1:2" x14ac:dyDescent="0.25">
      <c r="A1043" s="2" t="s">
        <v>2570</v>
      </c>
      <c r="B1043" s="7">
        <v>0</v>
      </c>
    </row>
    <row r="1044" spans="1:2" x14ac:dyDescent="0.25">
      <c r="A1044" s="2" t="s">
        <v>381</v>
      </c>
      <c r="B1044" s="2">
        <v>0</v>
      </c>
    </row>
    <row r="1045" spans="1:2" x14ac:dyDescent="0.25">
      <c r="A1045" s="2" t="s">
        <v>382</v>
      </c>
      <c r="B1045" s="2">
        <v>0</v>
      </c>
    </row>
    <row r="1046" spans="1:2" x14ac:dyDescent="0.25">
      <c r="A1046" s="2" t="s">
        <v>383</v>
      </c>
      <c r="B1046" s="2">
        <v>0</v>
      </c>
    </row>
    <row r="1047" spans="1:2" x14ac:dyDescent="0.25">
      <c r="A1047" s="2" t="s">
        <v>384</v>
      </c>
      <c r="B1047" s="2">
        <v>0</v>
      </c>
    </row>
    <row r="1048" spans="1:2" x14ac:dyDescent="0.25">
      <c r="A1048" s="2" t="s">
        <v>385</v>
      </c>
      <c r="B1048" s="2">
        <v>0</v>
      </c>
    </row>
    <row r="1049" spans="1:2" x14ac:dyDescent="0.25">
      <c r="A1049" s="2" t="s">
        <v>386</v>
      </c>
      <c r="B1049" s="2">
        <v>0</v>
      </c>
    </row>
    <row r="1050" spans="1:2" x14ac:dyDescent="0.25">
      <c r="A1050" s="2" t="s">
        <v>387</v>
      </c>
      <c r="B1050" s="2">
        <v>0</v>
      </c>
    </row>
    <row r="1051" spans="1:2" x14ac:dyDescent="0.25">
      <c r="A1051" s="2" t="s">
        <v>388</v>
      </c>
      <c r="B1051" s="2">
        <v>0</v>
      </c>
    </row>
    <row r="1052" spans="1:2" x14ac:dyDescent="0.25">
      <c r="A1052" s="2" t="s">
        <v>389</v>
      </c>
      <c r="B1052" s="2">
        <v>0</v>
      </c>
    </row>
    <row r="1053" spans="1:2" x14ac:dyDescent="0.25">
      <c r="A1053" s="2" t="s">
        <v>390</v>
      </c>
      <c r="B1053" s="2">
        <v>0</v>
      </c>
    </row>
    <row r="1054" spans="1:2" x14ac:dyDescent="0.25">
      <c r="A1054" s="2" t="s">
        <v>391</v>
      </c>
      <c r="B1054" s="2">
        <v>0</v>
      </c>
    </row>
    <row r="1055" spans="1:2" x14ac:dyDescent="0.25">
      <c r="A1055" s="2" t="s">
        <v>392</v>
      </c>
      <c r="B1055" s="2">
        <v>0</v>
      </c>
    </row>
    <row r="1056" spans="1:2" x14ac:dyDescent="0.25">
      <c r="A1056" s="2" t="s">
        <v>393</v>
      </c>
      <c r="B1056" s="2">
        <v>0</v>
      </c>
    </row>
    <row r="1057" spans="1:2" x14ac:dyDescent="0.25">
      <c r="A1057" s="2" t="s">
        <v>394</v>
      </c>
      <c r="B1057" s="2">
        <v>0</v>
      </c>
    </row>
    <row r="1058" spans="1:2" x14ac:dyDescent="0.25">
      <c r="A1058" s="2" t="s">
        <v>395</v>
      </c>
      <c r="B1058" s="2">
        <v>0</v>
      </c>
    </row>
    <row r="1059" spans="1:2" x14ac:dyDescent="0.25">
      <c r="A1059" s="2" t="s">
        <v>396</v>
      </c>
      <c r="B1059" s="2">
        <v>0</v>
      </c>
    </row>
    <row r="1060" spans="1:2" x14ac:dyDescent="0.25">
      <c r="A1060" s="2" t="s">
        <v>397</v>
      </c>
      <c r="B1060" s="2">
        <v>0</v>
      </c>
    </row>
    <row r="1061" spans="1:2" x14ac:dyDescent="0.25">
      <c r="A1061" s="2" t="s">
        <v>398</v>
      </c>
      <c r="B1061" s="2">
        <v>0</v>
      </c>
    </row>
    <row r="1062" spans="1:2" x14ac:dyDescent="0.25">
      <c r="A1062" s="2" t="s">
        <v>399</v>
      </c>
      <c r="B1062" s="2">
        <v>0</v>
      </c>
    </row>
    <row r="1063" spans="1:2" x14ac:dyDescent="0.25">
      <c r="A1063" s="2" t="s">
        <v>400</v>
      </c>
      <c r="B1063" s="2">
        <v>0</v>
      </c>
    </row>
    <row r="1064" spans="1:2" x14ac:dyDescent="0.25">
      <c r="A1064" s="2" t="s">
        <v>401</v>
      </c>
      <c r="B1064" s="2">
        <v>0</v>
      </c>
    </row>
    <row r="1065" spans="1:2" x14ac:dyDescent="0.25">
      <c r="A1065" s="2" t="s">
        <v>402</v>
      </c>
      <c r="B1065" s="2">
        <v>0</v>
      </c>
    </row>
    <row r="1066" spans="1:2" x14ac:dyDescent="0.25">
      <c r="A1066" s="2" t="s">
        <v>403</v>
      </c>
      <c r="B1066" s="2">
        <v>0</v>
      </c>
    </row>
    <row r="1067" spans="1:2" x14ac:dyDescent="0.25">
      <c r="A1067" s="2" t="s">
        <v>404</v>
      </c>
      <c r="B1067" s="2">
        <v>0</v>
      </c>
    </row>
    <row r="1068" spans="1:2" x14ac:dyDescent="0.25">
      <c r="A1068" s="2" t="s">
        <v>405</v>
      </c>
      <c r="B1068" s="2">
        <v>0</v>
      </c>
    </row>
    <row r="1069" spans="1:2" x14ac:dyDescent="0.25">
      <c r="A1069" s="2" t="s">
        <v>406</v>
      </c>
      <c r="B1069" s="2">
        <v>0</v>
      </c>
    </row>
    <row r="1070" spans="1:2" x14ac:dyDescent="0.25">
      <c r="A1070" s="2" t="s">
        <v>407</v>
      </c>
      <c r="B1070" s="2">
        <v>0</v>
      </c>
    </row>
    <row r="1071" spans="1:2" x14ac:dyDescent="0.25">
      <c r="A1071" s="2" t="s">
        <v>408</v>
      </c>
      <c r="B1071" s="2">
        <v>0</v>
      </c>
    </row>
    <row r="1072" spans="1:2" x14ac:dyDescent="0.25">
      <c r="A1072" s="2" t="s">
        <v>409</v>
      </c>
      <c r="B1072" s="2">
        <v>0</v>
      </c>
    </row>
    <row r="1073" spans="1:2" x14ac:dyDescent="0.25">
      <c r="A1073" s="2" t="s">
        <v>410</v>
      </c>
      <c r="B1073" s="2">
        <v>0</v>
      </c>
    </row>
    <row r="1074" spans="1:2" x14ac:dyDescent="0.25">
      <c r="A1074" s="2" t="s">
        <v>411</v>
      </c>
      <c r="B1074" s="2">
        <v>0</v>
      </c>
    </row>
    <row r="1075" spans="1:2" x14ac:dyDescent="0.25">
      <c r="A1075" s="2" t="s">
        <v>412</v>
      </c>
      <c r="B1075" s="2">
        <v>0</v>
      </c>
    </row>
    <row r="1076" spans="1:2" x14ac:dyDescent="0.25">
      <c r="A1076" s="2" t="s">
        <v>413</v>
      </c>
      <c r="B1076" s="2">
        <v>0</v>
      </c>
    </row>
    <row r="1077" spans="1:2" x14ac:dyDescent="0.25">
      <c r="A1077" s="2" t="s">
        <v>414</v>
      </c>
      <c r="B1077" s="2">
        <v>0</v>
      </c>
    </row>
    <row r="1078" spans="1:2" x14ac:dyDescent="0.25">
      <c r="A1078" s="2" t="s">
        <v>415</v>
      </c>
      <c r="B1078" s="2">
        <v>0</v>
      </c>
    </row>
    <row r="1079" spans="1:2" x14ac:dyDescent="0.25">
      <c r="A1079" s="2" t="s">
        <v>416</v>
      </c>
      <c r="B1079" s="2">
        <v>0</v>
      </c>
    </row>
    <row r="1080" spans="1:2" x14ac:dyDescent="0.25">
      <c r="A1080" s="2" t="s">
        <v>417</v>
      </c>
      <c r="B1080" s="2">
        <v>0</v>
      </c>
    </row>
    <row r="1081" spans="1:2" x14ac:dyDescent="0.25">
      <c r="A1081" s="2" t="s">
        <v>418</v>
      </c>
      <c r="B1081" s="2">
        <v>0</v>
      </c>
    </row>
    <row r="1082" spans="1:2" x14ac:dyDescent="0.25">
      <c r="A1082" s="2" t="s">
        <v>419</v>
      </c>
      <c r="B1082" s="2">
        <v>0</v>
      </c>
    </row>
    <row r="1083" spans="1:2" x14ac:dyDescent="0.25">
      <c r="A1083" s="2" t="s">
        <v>420</v>
      </c>
      <c r="B1083" s="2">
        <v>0</v>
      </c>
    </row>
    <row r="1084" spans="1:2" x14ac:dyDescent="0.25">
      <c r="A1084" s="2" t="s">
        <v>421</v>
      </c>
      <c r="B1084" s="2">
        <v>0</v>
      </c>
    </row>
    <row r="1085" spans="1:2" x14ac:dyDescent="0.25">
      <c r="A1085" s="2" t="s">
        <v>422</v>
      </c>
      <c r="B1085" s="2">
        <v>0</v>
      </c>
    </row>
    <row r="1086" spans="1:2" x14ac:dyDescent="0.25">
      <c r="A1086" s="2" t="s">
        <v>423</v>
      </c>
      <c r="B1086" s="2">
        <v>0</v>
      </c>
    </row>
    <row r="1087" spans="1:2" x14ac:dyDescent="0.25">
      <c r="A1087" s="2" t="s">
        <v>424</v>
      </c>
      <c r="B1087" s="2">
        <v>0</v>
      </c>
    </row>
    <row r="1088" spans="1:2" x14ac:dyDescent="0.25">
      <c r="A1088" s="2" t="s">
        <v>425</v>
      </c>
      <c r="B1088" s="2">
        <v>0</v>
      </c>
    </row>
    <row r="1089" spans="1:2" x14ac:dyDescent="0.25">
      <c r="A1089" s="2" t="s">
        <v>426</v>
      </c>
      <c r="B1089" s="2">
        <v>0</v>
      </c>
    </row>
    <row r="1090" spans="1:2" x14ac:dyDescent="0.25">
      <c r="A1090" s="2" t="s">
        <v>2571</v>
      </c>
      <c r="B1090" s="15">
        <v>0</v>
      </c>
    </row>
    <row r="1091" spans="1:2" x14ac:dyDescent="0.25">
      <c r="A1091" s="2" t="s">
        <v>2572</v>
      </c>
      <c r="B1091" s="15">
        <v>0</v>
      </c>
    </row>
    <row r="1092" spans="1:2" x14ac:dyDescent="0.25">
      <c r="A1092" s="2" t="s">
        <v>2573</v>
      </c>
      <c r="B1092" s="15">
        <v>0</v>
      </c>
    </row>
    <row r="1093" spans="1:2" x14ac:dyDescent="0.25">
      <c r="A1093" s="2" t="s">
        <v>2574</v>
      </c>
      <c r="B1093" s="15">
        <v>0</v>
      </c>
    </row>
    <row r="1094" spans="1:2" x14ac:dyDescent="0.25">
      <c r="A1094" s="2" t="s">
        <v>2575</v>
      </c>
      <c r="B1094" s="15">
        <v>0</v>
      </c>
    </row>
    <row r="1095" spans="1:2" x14ac:dyDescent="0.25">
      <c r="A1095" s="2" t="s">
        <v>2576</v>
      </c>
      <c r="B1095" s="15">
        <v>0</v>
      </c>
    </row>
    <row r="1096" spans="1:2" x14ac:dyDescent="0.25">
      <c r="A1096" s="2" t="s">
        <v>2577</v>
      </c>
      <c r="B1096" s="15">
        <v>0</v>
      </c>
    </row>
    <row r="1097" spans="1:2" x14ac:dyDescent="0.25">
      <c r="A1097" s="2" t="s">
        <v>2578</v>
      </c>
      <c r="B1097" s="15">
        <v>0</v>
      </c>
    </row>
    <row r="1098" spans="1:2" x14ac:dyDescent="0.25">
      <c r="A1098" s="2" t="s">
        <v>2579</v>
      </c>
      <c r="B1098" s="15">
        <v>0</v>
      </c>
    </row>
    <row r="1099" spans="1:2" x14ac:dyDescent="0.25">
      <c r="A1099" s="2" t="s">
        <v>2580</v>
      </c>
      <c r="B1099" s="15">
        <v>0</v>
      </c>
    </row>
    <row r="1100" spans="1:2" x14ac:dyDescent="0.25">
      <c r="A1100" s="2" t="s">
        <v>2581</v>
      </c>
      <c r="B1100" s="15">
        <v>0</v>
      </c>
    </row>
    <row r="1101" spans="1:2" x14ac:dyDescent="0.25">
      <c r="A1101" s="2" t="s">
        <v>2582</v>
      </c>
      <c r="B1101" s="15">
        <v>0</v>
      </c>
    </row>
    <row r="1102" spans="1:2" x14ac:dyDescent="0.25">
      <c r="A1102" s="2" t="s">
        <v>2583</v>
      </c>
      <c r="B1102" s="15">
        <v>0</v>
      </c>
    </row>
    <row r="1103" spans="1:2" x14ac:dyDescent="0.25">
      <c r="A1103" s="2" t="s">
        <v>2584</v>
      </c>
      <c r="B1103" s="7">
        <v>0</v>
      </c>
    </row>
    <row r="1104" spans="1:2" x14ac:dyDescent="0.25">
      <c r="A1104" s="2" t="s">
        <v>427</v>
      </c>
      <c r="B1104" s="15">
        <v>0</v>
      </c>
    </row>
    <row r="1105" spans="1:2" x14ac:dyDescent="0.25">
      <c r="A1105" s="2" t="s">
        <v>428</v>
      </c>
      <c r="B1105" s="15">
        <v>0</v>
      </c>
    </row>
    <row r="1106" spans="1:2" x14ac:dyDescent="0.25">
      <c r="A1106" s="2" t="s">
        <v>429</v>
      </c>
      <c r="B1106" s="15">
        <v>0</v>
      </c>
    </row>
    <row r="1107" spans="1:2" x14ac:dyDescent="0.25">
      <c r="A1107" s="2" t="s">
        <v>2585</v>
      </c>
      <c r="B1107" s="15">
        <v>0</v>
      </c>
    </row>
    <row r="1108" spans="1:2" x14ac:dyDescent="0.25">
      <c r="A1108" s="2" t="s">
        <v>430</v>
      </c>
      <c r="B1108" s="15">
        <v>0</v>
      </c>
    </row>
    <row r="1109" spans="1:2" x14ac:dyDescent="0.25">
      <c r="A1109" s="2" t="s">
        <v>431</v>
      </c>
      <c r="B1109" s="15">
        <v>0</v>
      </c>
    </row>
    <row r="1110" spans="1:2" x14ac:dyDescent="0.25">
      <c r="A1110" s="2" t="s">
        <v>432</v>
      </c>
      <c r="B1110" s="15">
        <v>0</v>
      </c>
    </row>
    <row r="1111" spans="1:2" x14ac:dyDescent="0.25">
      <c r="A1111" s="2" t="s">
        <v>2586</v>
      </c>
      <c r="B1111" s="15">
        <v>0</v>
      </c>
    </row>
    <row r="1112" spans="1:2" x14ac:dyDescent="0.25">
      <c r="A1112" s="2" t="s">
        <v>433</v>
      </c>
      <c r="B1112" s="15">
        <v>0</v>
      </c>
    </row>
    <row r="1113" spans="1:2" x14ac:dyDescent="0.25">
      <c r="A1113" s="2" t="s">
        <v>434</v>
      </c>
      <c r="B1113" s="15">
        <v>0</v>
      </c>
    </row>
    <row r="1114" spans="1:2" x14ac:dyDescent="0.25">
      <c r="A1114" s="2" t="s">
        <v>435</v>
      </c>
      <c r="B1114" s="15">
        <v>0</v>
      </c>
    </row>
    <row r="1115" spans="1:2" x14ac:dyDescent="0.25">
      <c r="A1115" s="2" t="s">
        <v>436</v>
      </c>
      <c r="B1115" s="15">
        <v>0</v>
      </c>
    </row>
    <row r="1116" spans="1:2" x14ac:dyDescent="0.25">
      <c r="A1116" s="2" t="s">
        <v>437</v>
      </c>
      <c r="B1116" s="15">
        <v>0</v>
      </c>
    </row>
    <row r="1117" spans="1:2" x14ac:dyDescent="0.25">
      <c r="A1117" s="2" t="s">
        <v>438</v>
      </c>
      <c r="B1117" s="15">
        <v>0</v>
      </c>
    </row>
    <row r="1118" spans="1:2" x14ac:dyDescent="0.25">
      <c r="A1118" s="2" t="s">
        <v>439</v>
      </c>
      <c r="B1118" s="15">
        <v>0</v>
      </c>
    </row>
    <row r="1119" spans="1:2" x14ac:dyDescent="0.25">
      <c r="A1119" s="2" t="s">
        <v>440</v>
      </c>
      <c r="B1119" s="15">
        <v>0</v>
      </c>
    </row>
    <row r="1120" spans="1:2" x14ac:dyDescent="0.25">
      <c r="A1120" s="2" t="s">
        <v>2587</v>
      </c>
      <c r="B1120" s="15">
        <v>0</v>
      </c>
    </row>
    <row r="1121" spans="1:2" x14ac:dyDescent="0.25">
      <c r="A1121" s="2" t="s">
        <v>2588</v>
      </c>
      <c r="B1121" s="15">
        <v>0</v>
      </c>
    </row>
    <row r="1122" spans="1:2" x14ac:dyDescent="0.25">
      <c r="A1122" s="2" t="s">
        <v>2589</v>
      </c>
      <c r="B1122" s="15">
        <v>0</v>
      </c>
    </row>
    <row r="1123" spans="1:2" x14ac:dyDescent="0.25">
      <c r="A1123" s="2" t="s">
        <v>2590</v>
      </c>
      <c r="B1123" s="15">
        <v>0</v>
      </c>
    </row>
    <row r="1124" spans="1:2" x14ac:dyDescent="0.25">
      <c r="A1124" s="2" t="s">
        <v>2591</v>
      </c>
      <c r="B1124" s="15">
        <v>0</v>
      </c>
    </row>
    <row r="1125" spans="1:2" x14ac:dyDescent="0.25">
      <c r="A1125" s="2" t="s">
        <v>2592</v>
      </c>
      <c r="B1125" s="15">
        <v>0</v>
      </c>
    </row>
    <row r="1126" spans="1:2" x14ac:dyDescent="0.25">
      <c r="A1126" s="2" t="s">
        <v>2593</v>
      </c>
      <c r="B1126" s="15">
        <v>0</v>
      </c>
    </row>
    <row r="1127" spans="1:2" x14ac:dyDescent="0.25">
      <c r="A1127" s="2" t="s">
        <v>2594</v>
      </c>
      <c r="B1127" s="15">
        <v>0</v>
      </c>
    </row>
    <row r="1128" spans="1:2" x14ac:dyDescent="0.25">
      <c r="A1128" s="2" t="s">
        <v>441</v>
      </c>
      <c r="B1128" s="15">
        <v>0</v>
      </c>
    </row>
    <row r="1129" spans="1:2" x14ac:dyDescent="0.25">
      <c r="A1129" s="2" t="s">
        <v>442</v>
      </c>
      <c r="B1129" s="15">
        <v>0</v>
      </c>
    </row>
    <row r="1130" spans="1:2" x14ac:dyDescent="0.25">
      <c r="A1130" s="2" t="s">
        <v>443</v>
      </c>
      <c r="B1130" s="15">
        <v>0</v>
      </c>
    </row>
    <row r="1131" spans="1:2" x14ac:dyDescent="0.25">
      <c r="A1131" s="2" t="s">
        <v>444</v>
      </c>
      <c r="B1131" s="15">
        <v>0</v>
      </c>
    </row>
    <row r="1132" spans="1:2" x14ac:dyDescent="0.25">
      <c r="A1132" s="2" t="s">
        <v>2595</v>
      </c>
      <c r="B1132" s="15">
        <v>0</v>
      </c>
    </row>
    <row r="1133" spans="1:2" x14ac:dyDescent="0.25">
      <c r="A1133" s="2" t="s">
        <v>2596</v>
      </c>
      <c r="B1133" s="15">
        <v>0</v>
      </c>
    </row>
    <row r="1134" spans="1:2" x14ac:dyDescent="0.25">
      <c r="A1134" s="2" t="s">
        <v>445</v>
      </c>
      <c r="B1134" s="15">
        <v>0</v>
      </c>
    </row>
    <row r="1135" spans="1:2" x14ac:dyDescent="0.25">
      <c r="A1135" s="2" t="s">
        <v>446</v>
      </c>
      <c r="B1135" s="15">
        <v>0</v>
      </c>
    </row>
    <row r="1136" spans="1:2" x14ac:dyDescent="0.25">
      <c r="A1136" s="2" t="s">
        <v>447</v>
      </c>
      <c r="B1136" s="15">
        <v>0</v>
      </c>
    </row>
    <row r="1137" spans="1:2" x14ac:dyDescent="0.25">
      <c r="A1137" s="2" t="s">
        <v>448</v>
      </c>
      <c r="B1137" s="15">
        <v>0</v>
      </c>
    </row>
    <row r="1138" spans="1:2" x14ac:dyDescent="0.25">
      <c r="A1138" s="2" t="s">
        <v>449</v>
      </c>
      <c r="B1138" s="15">
        <v>0</v>
      </c>
    </row>
    <row r="1139" spans="1:2" x14ac:dyDescent="0.25">
      <c r="A1139" s="2" t="s">
        <v>450</v>
      </c>
      <c r="B1139" s="15">
        <v>0</v>
      </c>
    </row>
    <row r="1140" spans="1:2" x14ac:dyDescent="0.25">
      <c r="A1140" s="2" t="s">
        <v>451</v>
      </c>
      <c r="B1140" s="15">
        <v>0</v>
      </c>
    </row>
    <row r="1141" spans="1:2" x14ac:dyDescent="0.25">
      <c r="A1141" s="2" t="s">
        <v>452</v>
      </c>
      <c r="B1141" s="15">
        <v>0</v>
      </c>
    </row>
    <row r="1142" spans="1:2" x14ac:dyDescent="0.25">
      <c r="A1142" s="2" t="s">
        <v>2597</v>
      </c>
      <c r="B1142" s="15">
        <v>0</v>
      </c>
    </row>
    <row r="1143" spans="1:2" x14ac:dyDescent="0.25">
      <c r="A1143" s="2" t="s">
        <v>2598</v>
      </c>
      <c r="B1143" s="15">
        <v>0</v>
      </c>
    </row>
    <row r="1144" spans="1:2" x14ac:dyDescent="0.25">
      <c r="A1144" s="2" t="s">
        <v>2599</v>
      </c>
      <c r="B1144" s="15">
        <v>0</v>
      </c>
    </row>
    <row r="1145" spans="1:2" x14ac:dyDescent="0.25">
      <c r="A1145" s="2" t="s">
        <v>2600</v>
      </c>
      <c r="B1145" s="15">
        <v>0</v>
      </c>
    </row>
    <row r="1146" spans="1:2" x14ac:dyDescent="0.25">
      <c r="A1146" s="2" t="s">
        <v>2601</v>
      </c>
      <c r="B1146" s="15">
        <v>0</v>
      </c>
    </row>
    <row r="1147" spans="1:2" x14ac:dyDescent="0.25">
      <c r="A1147" s="2" t="s">
        <v>2602</v>
      </c>
      <c r="B1147" s="15">
        <v>0</v>
      </c>
    </row>
    <row r="1148" spans="1:2" x14ac:dyDescent="0.25">
      <c r="A1148" s="2" t="s">
        <v>2603</v>
      </c>
      <c r="B1148" s="15">
        <v>0</v>
      </c>
    </row>
    <row r="1149" spans="1:2" x14ac:dyDescent="0.25">
      <c r="A1149" s="2" t="s">
        <v>2604</v>
      </c>
      <c r="B1149" s="15">
        <v>0</v>
      </c>
    </row>
    <row r="1150" spans="1:2" x14ac:dyDescent="0.25">
      <c r="A1150" s="2" t="s">
        <v>2605</v>
      </c>
      <c r="B1150" s="15">
        <v>0</v>
      </c>
    </row>
    <row r="1151" spans="1:2" x14ac:dyDescent="0.25">
      <c r="A1151" s="2" t="s">
        <v>453</v>
      </c>
      <c r="B1151" s="15">
        <v>0</v>
      </c>
    </row>
    <row r="1152" spans="1:2" x14ac:dyDescent="0.25">
      <c r="A1152" s="2" t="s">
        <v>454</v>
      </c>
      <c r="B1152" s="15">
        <v>0</v>
      </c>
    </row>
    <row r="1153" spans="1:2" x14ac:dyDescent="0.25">
      <c r="A1153" s="2" t="s">
        <v>455</v>
      </c>
      <c r="B1153" s="15">
        <v>0</v>
      </c>
    </row>
    <row r="1154" spans="1:2" x14ac:dyDescent="0.25">
      <c r="A1154" s="2" t="s">
        <v>2606</v>
      </c>
      <c r="B1154" s="15">
        <v>0</v>
      </c>
    </row>
    <row r="1155" spans="1:2" x14ac:dyDescent="0.25">
      <c r="A1155" s="2" t="s">
        <v>2607</v>
      </c>
      <c r="B1155" s="15">
        <v>0</v>
      </c>
    </row>
    <row r="1156" spans="1:2" x14ac:dyDescent="0.25">
      <c r="A1156" s="2" t="s">
        <v>2608</v>
      </c>
      <c r="B1156" s="15">
        <v>0</v>
      </c>
    </row>
    <row r="1157" spans="1:2" x14ac:dyDescent="0.25">
      <c r="A1157" s="2" t="s">
        <v>457</v>
      </c>
      <c r="B1157" s="15">
        <v>0</v>
      </c>
    </row>
    <row r="1158" spans="1:2" x14ac:dyDescent="0.25">
      <c r="A1158" s="2" t="s">
        <v>2609</v>
      </c>
      <c r="B1158" s="15">
        <v>0</v>
      </c>
    </row>
    <row r="1159" spans="1:2" x14ac:dyDescent="0.25">
      <c r="A1159" s="2" t="s">
        <v>458</v>
      </c>
      <c r="B1159" s="15">
        <v>0</v>
      </c>
    </row>
    <row r="1160" spans="1:2" x14ac:dyDescent="0.25">
      <c r="A1160" s="2" t="s">
        <v>459</v>
      </c>
      <c r="B1160" s="15">
        <v>0</v>
      </c>
    </row>
    <row r="1161" spans="1:2" x14ac:dyDescent="0.25">
      <c r="A1161" s="2" t="s">
        <v>460</v>
      </c>
      <c r="B1161" s="15">
        <v>0</v>
      </c>
    </row>
    <row r="1162" spans="1:2" x14ac:dyDescent="0.25">
      <c r="A1162" s="2" t="s">
        <v>461</v>
      </c>
      <c r="B1162" s="15">
        <v>0</v>
      </c>
    </row>
    <row r="1163" spans="1:2" x14ac:dyDescent="0.25">
      <c r="A1163" s="2" t="s">
        <v>462</v>
      </c>
      <c r="B1163" s="15">
        <v>0</v>
      </c>
    </row>
    <row r="1164" spans="1:2" x14ac:dyDescent="0.25">
      <c r="A1164" s="2" t="s">
        <v>463</v>
      </c>
      <c r="B1164" s="15">
        <v>0</v>
      </c>
    </row>
    <row r="1165" spans="1:2" x14ac:dyDescent="0.25">
      <c r="A1165" s="2" t="s">
        <v>464</v>
      </c>
      <c r="B1165" s="15">
        <v>0</v>
      </c>
    </row>
    <row r="1166" spans="1:2" x14ac:dyDescent="0.25">
      <c r="A1166" s="2" t="s">
        <v>2610</v>
      </c>
      <c r="B1166" s="15">
        <v>0</v>
      </c>
    </row>
    <row r="1167" spans="1:2" x14ac:dyDescent="0.25">
      <c r="A1167" s="2" t="s">
        <v>2611</v>
      </c>
      <c r="B1167" s="15">
        <v>0</v>
      </c>
    </row>
    <row r="1168" spans="1:2" x14ac:dyDescent="0.25">
      <c r="A1168" s="2" t="s">
        <v>465</v>
      </c>
      <c r="B1168" s="15">
        <v>0</v>
      </c>
    </row>
    <row r="1169" spans="1:2" x14ac:dyDescent="0.25">
      <c r="A1169" s="2" t="s">
        <v>466</v>
      </c>
      <c r="B1169" s="15">
        <v>0</v>
      </c>
    </row>
    <row r="1170" spans="1:2" x14ac:dyDescent="0.25">
      <c r="A1170" s="2" t="s">
        <v>467</v>
      </c>
      <c r="B1170" s="2">
        <v>0</v>
      </c>
    </row>
    <row r="1171" spans="1:2" x14ac:dyDescent="0.25">
      <c r="A1171" s="2" t="s">
        <v>468</v>
      </c>
      <c r="B1171" s="2">
        <v>0</v>
      </c>
    </row>
    <row r="1172" spans="1:2" x14ac:dyDescent="0.25">
      <c r="A1172" s="2" t="s">
        <v>469</v>
      </c>
      <c r="B1172" s="2">
        <v>0</v>
      </c>
    </row>
    <row r="1173" spans="1:2" x14ac:dyDescent="0.25">
      <c r="A1173" s="2" t="s">
        <v>470</v>
      </c>
      <c r="B1173" s="2">
        <v>0</v>
      </c>
    </row>
    <row r="1174" spans="1:2" x14ac:dyDescent="0.25">
      <c r="A1174" s="2" t="s">
        <v>471</v>
      </c>
      <c r="B1174" s="2">
        <v>0</v>
      </c>
    </row>
    <row r="1175" spans="1:2" x14ac:dyDescent="0.25">
      <c r="A1175" s="2" t="s">
        <v>472</v>
      </c>
      <c r="B1175" s="2">
        <v>0</v>
      </c>
    </row>
    <row r="1176" spans="1:2" x14ac:dyDescent="0.25">
      <c r="A1176" s="2" t="s">
        <v>473</v>
      </c>
      <c r="B1176" s="2">
        <v>0</v>
      </c>
    </row>
    <row r="1177" spans="1:2" x14ac:dyDescent="0.25">
      <c r="A1177" s="2" t="s">
        <v>474</v>
      </c>
      <c r="B1177" s="2">
        <v>0</v>
      </c>
    </row>
    <row r="1178" spans="1:2" x14ac:dyDescent="0.25">
      <c r="A1178" s="2" t="s">
        <v>475</v>
      </c>
      <c r="B1178" s="2">
        <v>0</v>
      </c>
    </row>
    <row r="1179" spans="1:2" x14ac:dyDescent="0.25">
      <c r="A1179" s="2" t="s">
        <v>476</v>
      </c>
      <c r="B1179" s="2">
        <v>0</v>
      </c>
    </row>
    <row r="1180" spans="1:2" x14ac:dyDescent="0.25">
      <c r="A1180" s="2" t="s">
        <v>477</v>
      </c>
      <c r="B1180" s="2">
        <v>0</v>
      </c>
    </row>
    <row r="1181" spans="1:2" x14ac:dyDescent="0.25">
      <c r="A1181" s="2" t="s">
        <v>478</v>
      </c>
      <c r="B1181" s="2">
        <v>0</v>
      </c>
    </row>
    <row r="1182" spans="1:2" x14ac:dyDescent="0.25">
      <c r="A1182" s="2" t="s">
        <v>479</v>
      </c>
      <c r="B1182" s="2">
        <v>0</v>
      </c>
    </row>
    <row r="1183" spans="1:2" x14ac:dyDescent="0.25">
      <c r="A1183" s="2" t="s">
        <v>480</v>
      </c>
      <c r="B1183" s="2">
        <v>0</v>
      </c>
    </row>
    <row r="1184" spans="1:2" x14ac:dyDescent="0.25">
      <c r="A1184" s="2" t="s">
        <v>481</v>
      </c>
      <c r="B1184" s="2">
        <v>0</v>
      </c>
    </row>
    <row r="1185" spans="1:2" x14ac:dyDescent="0.25">
      <c r="A1185" s="2" t="s">
        <v>482</v>
      </c>
      <c r="B1185" s="2">
        <v>0</v>
      </c>
    </row>
    <row r="1186" spans="1:2" x14ac:dyDescent="0.25">
      <c r="A1186" s="2" t="s">
        <v>483</v>
      </c>
      <c r="B1186" s="2">
        <v>0</v>
      </c>
    </row>
    <row r="1187" spans="1:2" x14ac:dyDescent="0.25">
      <c r="A1187" s="2" t="s">
        <v>484</v>
      </c>
      <c r="B1187" s="2">
        <v>0</v>
      </c>
    </row>
    <row r="1188" spans="1:2" x14ac:dyDescent="0.25">
      <c r="A1188" s="2" t="s">
        <v>485</v>
      </c>
      <c r="B1188" s="2">
        <v>0</v>
      </c>
    </row>
    <row r="1189" spans="1:2" x14ac:dyDescent="0.25">
      <c r="A1189" s="2" t="s">
        <v>486</v>
      </c>
      <c r="B1189" s="2">
        <v>0</v>
      </c>
    </row>
    <row r="1190" spans="1:2" x14ac:dyDescent="0.25">
      <c r="A1190" s="2" t="s">
        <v>487</v>
      </c>
      <c r="B1190" s="2">
        <v>0</v>
      </c>
    </row>
    <row r="1191" spans="1:2" x14ac:dyDescent="0.25">
      <c r="A1191" s="2" t="s">
        <v>488</v>
      </c>
      <c r="B1191" s="2">
        <v>0</v>
      </c>
    </row>
    <row r="1192" spans="1:2" x14ac:dyDescent="0.25">
      <c r="A1192" s="2" t="s">
        <v>489</v>
      </c>
      <c r="B1192" s="2">
        <v>0</v>
      </c>
    </row>
    <row r="1193" spans="1:2" x14ac:dyDescent="0.25">
      <c r="A1193" s="2" t="s">
        <v>490</v>
      </c>
      <c r="B1193" s="2">
        <v>0</v>
      </c>
    </row>
    <row r="1194" spans="1:2" x14ac:dyDescent="0.25">
      <c r="A1194" s="2" t="s">
        <v>491</v>
      </c>
      <c r="B1194" s="2">
        <v>0</v>
      </c>
    </row>
    <row r="1195" spans="1:2" x14ac:dyDescent="0.25">
      <c r="A1195" s="2" t="s">
        <v>492</v>
      </c>
      <c r="B1195" s="2">
        <v>0</v>
      </c>
    </row>
    <row r="1196" spans="1:2" x14ac:dyDescent="0.25">
      <c r="A1196" s="2" t="s">
        <v>493</v>
      </c>
      <c r="B1196" s="2">
        <v>0</v>
      </c>
    </row>
    <row r="1197" spans="1:2" x14ac:dyDescent="0.25">
      <c r="A1197" s="2" t="s">
        <v>494</v>
      </c>
      <c r="B1197" s="2">
        <v>0</v>
      </c>
    </row>
    <row r="1198" spans="1:2" x14ac:dyDescent="0.25">
      <c r="A1198" s="2" t="s">
        <v>495</v>
      </c>
      <c r="B1198" s="2">
        <v>0</v>
      </c>
    </row>
    <row r="1199" spans="1:2" x14ac:dyDescent="0.25">
      <c r="A1199" s="2" t="s">
        <v>496</v>
      </c>
      <c r="B1199" s="2">
        <v>0</v>
      </c>
    </row>
    <row r="1200" spans="1:2" x14ac:dyDescent="0.25">
      <c r="A1200" s="2" t="s">
        <v>497</v>
      </c>
      <c r="B1200" s="2">
        <v>0</v>
      </c>
    </row>
    <row r="1201" spans="1:2" x14ac:dyDescent="0.25">
      <c r="A1201" s="2" t="s">
        <v>498</v>
      </c>
      <c r="B1201" s="2">
        <v>0</v>
      </c>
    </row>
    <row r="1202" spans="1:2" x14ac:dyDescent="0.25">
      <c r="A1202" s="2" t="s">
        <v>499</v>
      </c>
      <c r="B1202" s="2">
        <v>0</v>
      </c>
    </row>
    <row r="1203" spans="1:2" x14ac:dyDescent="0.25">
      <c r="A1203" s="2" t="s">
        <v>2612</v>
      </c>
      <c r="B1203" s="7">
        <v>0</v>
      </c>
    </row>
    <row r="1204" spans="1:2" x14ac:dyDescent="0.25">
      <c r="A1204" s="2" t="s">
        <v>500</v>
      </c>
      <c r="B1204" s="7">
        <v>0</v>
      </c>
    </row>
    <row r="1205" spans="1:2" x14ac:dyDescent="0.25">
      <c r="A1205" s="2" t="s">
        <v>501</v>
      </c>
      <c r="B1205" s="7">
        <v>0</v>
      </c>
    </row>
    <row r="1206" spans="1:2" x14ac:dyDescent="0.25">
      <c r="A1206" s="2" t="s">
        <v>502</v>
      </c>
      <c r="B1206" s="7">
        <v>0</v>
      </c>
    </row>
    <row r="1207" spans="1:2" x14ac:dyDescent="0.25">
      <c r="A1207" s="2" t="s">
        <v>2613</v>
      </c>
      <c r="B1207" s="7">
        <v>0</v>
      </c>
    </row>
    <row r="1208" spans="1:2" x14ac:dyDescent="0.25">
      <c r="A1208" s="2" t="s">
        <v>503</v>
      </c>
      <c r="B1208" s="7">
        <v>0</v>
      </c>
    </row>
    <row r="1209" spans="1:2" x14ac:dyDescent="0.25">
      <c r="A1209" s="2" t="s">
        <v>2614</v>
      </c>
      <c r="B1209" s="7">
        <v>0</v>
      </c>
    </row>
    <row r="1210" spans="1:2" x14ac:dyDescent="0.25">
      <c r="A1210" s="2" t="s">
        <v>2615</v>
      </c>
      <c r="B1210" s="7">
        <v>0</v>
      </c>
    </row>
    <row r="1211" spans="1:2" x14ac:dyDescent="0.25">
      <c r="A1211" s="2" t="s">
        <v>504</v>
      </c>
      <c r="B1211" s="7">
        <v>0</v>
      </c>
    </row>
    <row r="1212" spans="1:2" x14ac:dyDescent="0.25">
      <c r="A1212" s="2" t="s">
        <v>505</v>
      </c>
      <c r="B1212" s="7">
        <v>0</v>
      </c>
    </row>
    <row r="1213" spans="1:2" x14ac:dyDescent="0.25">
      <c r="A1213" s="2" t="s">
        <v>2616</v>
      </c>
      <c r="B1213" s="7">
        <v>0</v>
      </c>
    </row>
    <row r="1214" spans="1:2" x14ac:dyDescent="0.25">
      <c r="A1214" s="2" t="s">
        <v>506</v>
      </c>
      <c r="B1214" s="7">
        <v>0</v>
      </c>
    </row>
    <row r="1215" spans="1:2" x14ac:dyDescent="0.25">
      <c r="A1215" s="2" t="s">
        <v>507</v>
      </c>
      <c r="B1215" s="2">
        <v>0</v>
      </c>
    </row>
    <row r="1216" spans="1:2" x14ac:dyDescent="0.25">
      <c r="A1216" s="2" t="s">
        <v>508</v>
      </c>
      <c r="B1216" s="2">
        <v>0</v>
      </c>
    </row>
    <row r="1217" spans="1:2" x14ac:dyDescent="0.25">
      <c r="A1217" s="2" t="s">
        <v>509</v>
      </c>
      <c r="B1217" s="2">
        <v>0</v>
      </c>
    </row>
    <row r="1218" spans="1:2" x14ac:dyDescent="0.25">
      <c r="A1218" s="2" t="s">
        <v>510</v>
      </c>
      <c r="B1218" s="2">
        <v>0</v>
      </c>
    </row>
    <row r="1219" spans="1:2" x14ac:dyDescent="0.25">
      <c r="A1219" s="2" t="s">
        <v>511</v>
      </c>
      <c r="B1219" s="2">
        <v>0</v>
      </c>
    </row>
    <row r="1220" spans="1:2" x14ac:dyDescent="0.25">
      <c r="A1220" s="2" t="s">
        <v>512</v>
      </c>
      <c r="B1220" s="2">
        <v>0</v>
      </c>
    </row>
    <row r="1221" spans="1:2" x14ac:dyDescent="0.25">
      <c r="A1221" s="2" t="s">
        <v>513</v>
      </c>
      <c r="B1221" s="2">
        <v>0</v>
      </c>
    </row>
    <row r="1222" spans="1:2" x14ac:dyDescent="0.25">
      <c r="A1222" s="2" t="s">
        <v>514</v>
      </c>
      <c r="B1222" s="2">
        <v>0</v>
      </c>
    </row>
    <row r="1223" spans="1:2" x14ac:dyDescent="0.25">
      <c r="A1223" s="2" t="s">
        <v>515</v>
      </c>
      <c r="B1223" s="2">
        <v>0</v>
      </c>
    </row>
    <row r="1224" spans="1:2" x14ac:dyDescent="0.25">
      <c r="A1224" s="2" t="s">
        <v>516</v>
      </c>
      <c r="B1224" s="2">
        <v>0</v>
      </c>
    </row>
    <row r="1225" spans="1:2" x14ac:dyDescent="0.25">
      <c r="A1225" s="2" t="s">
        <v>517</v>
      </c>
      <c r="B1225" s="2">
        <v>0</v>
      </c>
    </row>
    <row r="1226" spans="1:2" x14ac:dyDescent="0.25">
      <c r="A1226" s="2" t="s">
        <v>518</v>
      </c>
      <c r="B1226" s="2">
        <v>0</v>
      </c>
    </row>
    <row r="1227" spans="1:2" x14ac:dyDescent="0.25">
      <c r="A1227" s="2" t="s">
        <v>2617</v>
      </c>
      <c r="B1227" s="7">
        <v>0</v>
      </c>
    </row>
    <row r="1228" spans="1:2" x14ac:dyDescent="0.25">
      <c r="A1228" s="2" t="s">
        <v>2618</v>
      </c>
      <c r="B1228" s="7">
        <v>0</v>
      </c>
    </row>
    <row r="1229" spans="1:2" x14ac:dyDescent="0.25">
      <c r="A1229" s="2" t="s">
        <v>2619</v>
      </c>
      <c r="B1229" s="7">
        <v>0</v>
      </c>
    </row>
    <row r="1230" spans="1:2" x14ac:dyDescent="0.25">
      <c r="A1230" s="2" t="s">
        <v>2620</v>
      </c>
      <c r="B1230" s="7">
        <v>0</v>
      </c>
    </row>
    <row r="1231" spans="1:2" x14ac:dyDescent="0.25">
      <c r="A1231" s="2" t="s">
        <v>2621</v>
      </c>
      <c r="B1231" s="7">
        <v>0</v>
      </c>
    </row>
    <row r="1232" spans="1:2" x14ac:dyDescent="0.25">
      <c r="A1232" s="2" t="s">
        <v>519</v>
      </c>
      <c r="B1232" s="7">
        <v>0</v>
      </c>
    </row>
    <row r="1233" spans="1:2" x14ac:dyDescent="0.25">
      <c r="A1233" s="2" t="s">
        <v>520</v>
      </c>
      <c r="B1233" s="2">
        <v>0</v>
      </c>
    </row>
    <row r="1234" spans="1:2" x14ac:dyDescent="0.25">
      <c r="A1234" s="2" t="s">
        <v>521</v>
      </c>
      <c r="B1234" s="2">
        <v>0</v>
      </c>
    </row>
    <row r="1235" spans="1:2" x14ac:dyDescent="0.25">
      <c r="A1235" s="2" t="s">
        <v>522</v>
      </c>
      <c r="B1235" s="2">
        <v>0</v>
      </c>
    </row>
    <row r="1236" spans="1:2" x14ac:dyDescent="0.25">
      <c r="A1236" s="2" t="s">
        <v>523</v>
      </c>
      <c r="B1236" s="2">
        <v>0</v>
      </c>
    </row>
    <row r="1237" spans="1:2" x14ac:dyDescent="0.25">
      <c r="A1237" s="2" t="s">
        <v>523</v>
      </c>
      <c r="B1237" s="7">
        <v>0</v>
      </c>
    </row>
    <row r="1238" spans="1:2" x14ac:dyDescent="0.25">
      <c r="A1238" s="2" t="s">
        <v>524</v>
      </c>
      <c r="B1238" s="2">
        <v>0</v>
      </c>
    </row>
    <row r="1239" spans="1:2" x14ac:dyDescent="0.25">
      <c r="A1239" s="2" t="s">
        <v>524</v>
      </c>
      <c r="B1239" s="7">
        <v>0</v>
      </c>
    </row>
    <row r="1240" spans="1:2" x14ac:dyDescent="0.25">
      <c r="A1240" s="2" t="s">
        <v>525</v>
      </c>
      <c r="B1240" s="2">
        <v>0</v>
      </c>
    </row>
    <row r="1241" spans="1:2" x14ac:dyDescent="0.25">
      <c r="A1241" s="2" t="s">
        <v>525</v>
      </c>
      <c r="B1241" s="7">
        <v>0</v>
      </c>
    </row>
    <row r="1242" spans="1:2" x14ac:dyDescent="0.25">
      <c r="A1242" s="2" t="s">
        <v>526</v>
      </c>
      <c r="B1242" s="2">
        <v>0</v>
      </c>
    </row>
    <row r="1243" spans="1:2" x14ac:dyDescent="0.25">
      <c r="A1243" s="2" t="s">
        <v>526</v>
      </c>
      <c r="B1243" s="7">
        <v>0</v>
      </c>
    </row>
    <row r="1244" spans="1:2" x14ac:dyDescent="0.25">
      <c r="A1244" s="2" t="s">
        <v>527</v>
      </c>
      <c r="B1244" s="2">
        <v>0</v>
      </c>
    </row>
    <row r="1245" spans="1:2" x14ac:dyDescent="0.25">
      <c r="A1245" s="2" t="s">
        <v>527</v>
      </c>
      <c r="B1245" s="7">
        <v>0</v>
      </c>
    </row>
    <row r="1246" spans="1:2" x14ac:dyDescent="0.25">
      <c r="A1246" s="2" t="s">
        <v>528</v>
      </c>
      <c r="B1246" s="2">
        <v>0</v>
      </c>
    </row>
    <row r="1247" spans="1:2" x14ac:dyDescent="0.25">
      <c r="A1247" s="2" t="s">
        <v>528</v>
      </c>
      <c r="B1247" s="7">
        <v>0</v>
      </c>
    </row>
    <row r="1248" spans="1:2" x14ac:dyDescent="0.25">
      <c r="A1248" s="2" t="s">
        <v>529</v>
      </c>
      <c r="B1248" s="2">
        <v>0</v>
      </c>
    </row>
    <row r="1249" spans="1:2" x14ac:dyDescent="0.25">
      <c r="A1249" s="2" t="s">
        <v>530</v>
      </c>
      <c r="B1249" s="2">
        <v>0</v>
      </c>
    </row>
    <row r="1250" spans="1:2" x14ac:dyDescent="0.25">
      <c r="A1250" s="2" t="s">
        <v>530</v>
      </c>
      <c r="B1250" s="7">
        <v>0</v>
      </c>
    </row>
    <row r="1251" spans="1:2" x14ac:dyDescent="0.25">
      <c r="A1251" s="2" t="s">
        <v>531</v>
      </c>
      <c r="B1251" s="2">
        <v>0</v>
      </c>
    </row>
    <row r="1252" spans="1:2" x14ac:dyDescent="0.25">
      <c r="A1252" s="2" t="s">
        <v>531</v>
      </c>
      <c r="B1252" s="7">
        <v>0</v>
      </c>
    </row>
    <row r="1253" spans="1:2" x14ac:dyDescent="0.25">
      <c r="A1253" s="2" t="s">
        <v>532</v>
      </c>
      <c r="B1253" s="2">
        <v>0</v>
      </c>
    </row>
    <row r="1254" spans="1:2" x14ac:dyDescent="0.25">
      <c r="A1254" s="2" t="s">
        <v>532</v>
      </c>
      <c r="B1254" s="7">
        <v>0</v>
      </c>
    </row>
    <row r="1255" spans="1:2" x14ac:dyDescent="0.25">
      <c r="A1255" s="2" t="s">
        <v>533</v>
      </c>
      <c r="B1255" s="2">
        <v>0</v>
      </c>
    </row>
    <row r="1256" spans="1:2" x14ac:dyDescent="0.25">
      <c r="A1256" s="2" t="s">
        <v>534</v>
      </c>
      <c r="B1256" s="2">
        <v>0</v>
      </c>
    </row>
    <row r="1257" spans="1:2" x14ac:dyDescent="0.25">
      <c r="A1257" s="2" t="s">
        <v>535</v>
      </c>
      <c r="B1257" s="2">
        <v>0</v>
      </c>
    </row>
    <row r="1258" spans="1:2" x14ac:dyDescent="0.25">
      <c r="A1258" s="2" t="s">
        <v>536</v>
      </c>
      <c r="B1258" s="2">
        <v>0</v>
      </c>
    </row>
    <row r="1259" spans="1:2" x14ac:dyDescent="0.25">
      <c r="A1259" s="2" t="s">
        <v>537</v>
      </c>
      <c r="B1259" s="2">
        <v>0</v>
      </c>
    </row>
    <row r="1260" spans="1:2" x14ac:dyDescent="0.25">
      <c r="A1260" s="2" t="s">
        <v>538</v>
      </c>
      <c r="B1260" s="2">
        <v>0</v>
      </c>
    </row>
    <row r="1261" spans="1:2" x14ac:dyDescent="0.25">
      <c r="A1261" s="2" t="s">
        <v>538</v>
      </c>
      <c r="B1261" s="7">
        <v>0</v>
      </c>
    </row>
    <row r="1262" spans="1:2" x14ac:dyDescent="0.25">
      <c r="A1262" s="2" t="s">
        <v>539</v>
      </c>
      <c r="B1262" s="2">
        <v>0</v>
      </c>
    </row>
    <row r="1263" spans="1:2" x14ac:dyDescent="0.25">
      <c r="A1263" s="2" t="s">
        <v>540</v>
      </c>
      <c r="B1263" s="2">
        <v>0</v>
      </c>
    </row>
    <row r="1264" spans="1:2" x14ac:dyDescent="0.25">
      <c r="A1264" s="2" t="s">
        <v>540</v>
      </c>
      <c r="B1264" s="7">
        <v>0</v>
      </c>
    </row>
    <row r="1265" spans="1:2" x14ac:dyDescent="0.25">
      <c r="A1265" s="2" t="s">
        <v>541</v>
      </c>
      <c r="B1265" s="2">
        <v>0</v>
      </c>
    </row>
    <row r="1266" spans="1:2" x14ac:dyDescent="0.25">
      <c r="A1266" s="2" t="s">
        <v>541</v>
      </c>
      <c r="B1266" s="7">
        <v>0</v>
      </c>
    </row>
    <row r="1267" spans="1:2" x14ac:dyDescent="0.25">
      <c r="A1267" s="2" t="s">
        <v>542</v>
      </c>
      <c r="B1267" s="2">
        <v>0</v>
      </c>
    </row>
    <row r="1268" spans="1:2" x14ac:dyDescent="0.25">
      <c r="A1268" s="2" t="s">
        <v>542</v>
      </c>
      <c r="B1268" s="7">
        <v>0</v>
      </c>
    </row>
    <row r="1269" spans="1:2" x14ac:dyDescent="0.25">
      <c r="A1269" s="2" t="s">
        <v>543</v>
      </c>
      <c r="B1269" s="2">
        <v>0</v>
      </c>
    </row>
    <row r="1270" spans="1:2" x14ac:dyDescent="0.25">
      <c r="A1270" s="2" t="s">
        <v>543</v>
      </c>
      <c r="B1270" s="7">
        <v>0</v>
      </c>
    </row>
    <row r="1271" spans="1:2" x14ac:dyDescent="0.25">
      <c r="A1271" s="2" t="s">
        <v>544</v>
      </c>
      <c r="B1271" s="2">
        <v>0</v>
      </c>
    </row>
    <row r="1272" spans="1:2" x14ac:dyDescent="0.25">
      <c r="A1272" s="2" t="s">
        <v>545</v>
      </c>
      <c r="B1272" s="2">
        <v>0</v>
      </c>
    </row>
    <row r="1273" spans="1:2" x14ac:dyDescent="0.25">
      <c r="A1273" s="2" t="s">
        <v>545</v>
      </c>
      <c r="B1273" s="7">
        <v>0</v>
      </c>
    </row>
    <row r="1274" spans="1:2" x14ac:dyDescent="0.25">
      <c r="A1274" s="2" t="s">
        <v>546</v>
      </c>
      <c r="B1274" s="2">
        <v>0</v>
      </c>
    </row>
    <row r="1275" spans="1:2" x14ac:dyDescent="0.25">
      <c r="A1275" s="2" t="s">
        <v>546</v>
      </c>
      <c r="B1275" s="7">
        <v>0</v>
      </c>
    </row>
    <row r="1276" spans="1:2" x14ac:dyDescent="0.25">
      <c r="A1276" s="2" t="s">
        <v>547</v>
      </c>
      <c r="B1276" s="2">
        <v>0</v>
      </c>
    </row>
    <row r="1277" spans="1:2" x14ac:dyDescent="0.25">
      <c r="A1277" s="2" t="s">
        <v>547</v>
      </c>
      <c r="B1277" s="7">
        <v>0</v>
      </c>
    </row>
    <row r="1278" spans="1:2" x14ac:dyDescent="0.25">
      <c r="A1278" s="2" t="s">
        <v>548</v>
      </c>
      <c r="B1278" s="2">
        <v>0</v>
      </c>
    </row>
    <row r="1279" spans="1:2" x14ac:dyDescent="0.25">
      <c r="A1279" s="2" t="s">
        <v>549</v>
      </c>
      <c r="B1279" s="2">
        <v>0</v>
      </c>
    </row>
    <row r="1280" spans="1:2" x14ac:dyDescent="0.25">
      <c r="A1280" s="2" t="s">
        <v>550</v>
      </c>
      <c r="B1280" s="2">
        <v>0</v>
      </c>
    </row>
    <row r="1281" spans="1:2" x14ac:dyDescent="0.25">
      <c r="A1281" s="2" t="s">
        <v>551</v>
      </c>
      <c r="B1281" s="2">
        <v>0</v>
      </c>
    </row>
    <row r="1282" spans="1:2" x14ac:dyDescent="0.25">
      <c r="A1282" s="2" t="s">
        <v>552</v>
      </c>
      <c r="B1282" s="2">
        <v>0</v>
      </c>
    </row>
    <row r="1283" spans="1:2" x14ac:dyDescent="0.25">
      <c r="A1283" s="2" t="s">
        <v>553</v>
      </c>
      <c r="B1283" s="2">
        <v>0</v>
      </c>
    </row>
    <row r="1284" spans="1:2" x14ac:dyDescent="0.25">
      <c r="A1284" s="2" t="s">
        <v>554</v>
      </c>
      <c r="B1284" s="2">
        <v>0</v>
      </c>
    </row>
    <row r="1285" spans="1:2" x14ac:dyDescent="0.25">
      <c r="A1285" s="2" t="s">
        <v>555</v>
      </c>
      <c r="B1285" s="2">
        <v>0</v>
      </c>
    </row>
    <row r="1286" spans="1:2" x14ac:dyDescent="0.25">
      <c r="A1286" s="2" t="s">
        <v>556</v>
      </c>
      <c r="B1286" s="2">
        <v>0</v>
      </c>
    </row>
    <row r="1287" spans="1:2" x14ac:dyDescent="0.25">
      <c r="A1287" s="2" t="s">
        <v>557</v>
      </c>
      <c r="B1287" s="2">
        <v>0</v>
      </c>
    </row>
    <row r="1288" spans="1:2" x14ac:dyDescent="0.25">
      <c r="A1288" s="2" t="s">
        <v>558</v>
      </c>
      <c r="B1288" s="2">
        <v>0</v>
      </c>
    </row>
    <row r="1289" spans="1:2" x14ac:dyDescent="0.25">
      <c r="A1289" s="2" t="s">
        <v>559</v>
      </c>
      <c r="B1289" s="2">
        <v>0</v>
      </c>
    </row>
    <row r="1290" spans="1:2" x14ac:dyDescent="0.25">
      <c r="A1290" s="2" t="s">
        <v>559</v>
      </c>
      <c r="B1290" s="7">
        <v>0</v>
      </c>
    </row>
    <row r="1291" spans="1:2" x14ac:dyDescent="0.25">
      <c r="A1291" s="2" t="s">
        <v>560</v>
      </c>
      <c r="B1291" s="2">
        <v>0</v>
      </c>
    </row>
    <row r="1292" spans="1:2" x14ac:dyDescent="0.25">
      <c r="A1292" s="2" t="s">
        <v>560</v>
      </c>
      <c r="B1292" s="7">
        <v>0</v>
      </c>
    </row>
    <row r="1293" spans="1:2" x14ac:dyDescent="0.25">
      <c r="A1293" s="2" t="s">
        <v>561</v>
      </c>
      <c r="B1293" s="2">
        <v>0</v>
      </c>
    </row>
    <row r="1294" spans="1:2" x14ac:dyDescent="0.25">
      <c r="A1294" s="2" t="s">
        <v>561</v>
      </c>
      <c r="B1294" s="7">
        <v>0</v>
      </c>
    </row>
    <row r="1295" spans="1:2" x14ac:dyDescent="0.25">
      <c r="A1295" s="2" t="s">
        <v>562</v>
      </c>
      <c r="B1295" s="2">
        <v>0</v>
      </c>
    </row>
    <row r="1296" spans="1:2" x14ac:dyDescent="0.25">
      <c r="A1296" s="2" t="s">
        <v>562</v>
      </c>
      <c r="B1296" s="7">
        <v>0</v>
      </c>
    </row>
    <row r="1297" spans="1:2" x14ac:dyDescent="0.25">
      <c r="A1297" s="2" t="s">
        <v>563</v>
      </c>
      <c r="B1297" s="2">
        <v>0</v>
      </c>
    </row>
    <row r="1298" spans="1:2" x14ac:dyDescent="0.25">
      <c r="A1298" s="2" t="s">
        <v>563</v>
      </c>
      <c r="B1298" s="7">
        <v>0</v>
      </c>
    </row>
    <row r="1299" spans="1:2" x14ac:dyDescent="0.25">
      <c r="A1299" s="2" t="s">
        <v>564</v>
      </c>
      <c r="B1299" s="2">
        <v>0</v>
      </c>
    </row>
    <row r="1300" spans="1:2" x14ac:dyDescent="0.25">
      <c r="A1300" s="2" t="s">
        <v>565</v>
      </c>
      <c r="B1300" s="2">
        <v>0</v>
      </c>
    </row>
    <row r="1301" spans="1:2" x14ac:dyDescent="0.25">
      <c r="A1301" s="2" t="s">
        <v>566</v>
      </c>
      <c r="B1301" s="2">
        <v>0</v>
      </c>
    </row>
    <row r="1302" spans="1:2" x14ac:dyDescent="0.25">
      <c r="A1302" s="2" t="s">
        <v>567</v>
      </c>
      <c r="B1302" s="2">
        <v>0</v>
      </c>
    </row>
    <row r="1303" spans="1:2" x14ac:dyDescent="0.25">
      <c r="A1303" s="2" t="s">
        <v>568</v>
      </c>
      <c r="B1303" s="2">
        <v>0</v>
      </c>
    </row>
    <row r="1304" spans="1:2" x14ac:dyDescent="0.25">
      <c r="A1304" s="2" t="s">
        <v>569</v>
      </c>
      <c r="B1304" s="2">
        <v>0</v>
      </c>
    </row>
    <row r="1305" spans="1:2" x14ac:dyDescent="0.25">
      <c r="A1305" s="2" t="s">
        <v>570</v>
      </c>
      <c r="B1305" s="2">
        <v>0</v>
      </c>
    </row>
    <row r="1306" spans="1:2" x14ac:dyDescent="0.25">
      <c r="A1306" s="2" t="s">
        <v>571</v>
      </c>
      <c r="B1306" s="2">
        <v>0</v>
      </c>
    </row>
    <row r="1307" spans="1:2" x14ac:dyDescent="0.25">
      <c r="A1307" s="2" t="s">
        <v>572</v>
      </c>
      <c r="B1307" s="2">
        <v>0</v>
      </c>
    </row>
    <row r="1308" spans="1:2" x14ac:dyDescent="0.25">
      <c r="A1308" s="2" t="s">
        <v>573</v>
      </c>
      <c r="B1308" s="2">
        <v>0</v>
      </c>
    </row>
    <row r="1309" spans="1:2" x14ac:dyDescent="0.25">
      <c r="A1309" s="2" t="s">
        <v>574</v>
      </c>
      <c r="B1309" s="2">
        <v>0</v>
      </c>
    </row>
    <row r="1310" spans="1:2" x14ac:dyDescent="0.25">
      <c r="A1310" s="2" t="s">
        <v>575</v>
      </c>
      <c r="B1310" s="2">
        <v>0</v>
      </c>
    </row>
    <row r="1311" spans="1:2" x14ac:dyDescent="0.25">
      <c r="A1311" s="2" t="s">
        <v>2622</v>
      </c>
      <c r="B1311" s="2">
        <v>0</v>
      </c>
    </row>
    <row r="1312" spans="1:2" x14ac:dyDescent="0.25">
      <c r="A1312" s="2" t="s">
        <v>2622</v>
      </c>
      <c r="B1312" s="7">
        <v>0</v>
      </c>
    </row>
    <row r="1313" spans="1:2" x14ac:dyDescent="0.25">
      <c r="A1313" s="2" t="s">
        <v>576</v>
      </c>
      <c r="B1313" s="2">
        <v>0</v>
      </c>
    </row>
    <row r="1314" spans="1:2" x14ac:dyDescent="0.25">
      <c r="A1314" s="2" t="s">
        <v>577</v>
      </c>
      <c r="B1314" s="2">
        <v>0</v>
      </c>
    </row>
    <row r="1315" spans="1:2" x14ac:dyDescent="0.25">
      <c r="A1315" s="2" t="s">
        <v>577</v>
      </c>
      <c r="B1315" s="7">
        <v>0</v>
      </c>
    </row>
    <row r="1316" spans="1:2" x14ac:dyDescent="0.25">
      <c r="A1316" s="2" t="s">
        <v>2623</v>
      </c>
      <c r="B1316" s="2">
        <v>0</v>
      </c>
    </row>
    <row r="1317" spans="1:2" x14ac:dyDescent="0.25">
      <c r="A1317" s="2" t="s">
        <v>2623</v>
      </c>
      <c r="B1317" s="7">
        <v>0</v>
      </c>
    </row>
    <row r="1318" spans="1:2" x14ac:dyDescent="0.25">
      <c r="A1318" s="2" t="s">
        <v>578</v>
      </c>
      <c r="B1318" s="2">
        <v>0</v>
      </c>
    </row>
    <row r="1319" spans="1:2" x14ac:dyDescent="0.25">
      <c r="A1319" s="2" t="s">
        <v>579</v>
      </c>
      <c r="B1319" s="2">
        <v>0</v>
      </c>
    </row>
    <row r="1320" spans="1:2" x14ac:dyDescent="0.25">
      <c r="A1320" s="2" t="s">
        <v>580</v>
      </c>
      <c r="B1320" s="2">
        <v>0</v>
      </c>
    </row>
    <row r="1321" spans="1:2" x14ac:dyDescent="0.25">
      <c r="A1321" s="2" t="s">
        <v>581</v>
      </c>
      <c r="B1321" s="2">
        <v>0</v>
      </c>
    </row>
    <row r="1322" spans="1:2" x14ac:dyDescent="0.25">
      <c r="A1322" s="2" t="s">
        <v>582</v>
      </c>
      <c r="B1322" s="2">
        <v>0</v>
      </c>
    </row>
    <row r="1323" spans="1:2" x14ac:dyDescent="0.25">
      <c r="A1323" s="2" t="s">
        <v>583</v>
      </c>
      <c r="B1323" s="2">
        <v>0</v>
      </c>
    </row>
    <row r="1324" spans="1:2" x14ac:dyDescent="0.25">
      <c r="A1324" s="2" t="s">
        <v>584</v>
      </c>
      <c r="B1324" s="2">
        <v>0</v>
      </c>
    </row>
    <row r="1325" spans="1:2" x14ac:dyDescent="0.25">
      <c r="A1325" s="2" t="s">
        <v>585</v>
      </c>
      <c r="B1325" s="2">
        <v>0</v>
      </c>
    </row>
    <row r="1326" spans="1:2" x14ac:dyDescent="0.25">
      <c r="A1326" s="2" t="s">
        <v>586</v>
      </c>
      <c r="B1326" s="2">
        <v>0</v>
      </c>
    </row>
    <row r="1327" spans="1:2" x14ac:dyDescent="0.25">
      <c r="A1327" s="2" t="s">
        <v>587</v>
      </c>
      <c r="B1327" s="2">
        <v>0</v>
      </c>
    </row>
    <row r="1328" spans="1:2" x14ac:dyDescent="0.25">
      <c r="A1328" s="2" t="s">
        <v>588</v>
      </c>
      <c r="B1328" s="2">
        <v>0</v>
      </c>
    </row>
    <row r="1329" spans="1:2" x14ac:dyDescent="0.25">
      <c r="A1329" s="2" t="s">
        <v>589</v>
      </c>
      <c r="B1329" s="2">
        <v>0</v>
      </c>
    </row>
    <row r="1330" spans="1:2" x14ac:dyDescent="0.25">
      <c r="A1330" s="2" t="s">
        <v>590</v>
      </c>
      <c r="B1330" s="2">
        <v>0</v>
      </c>
    </row>
    <row r="1331" spans="1:2" x14ac:dyDescent="0.25">
      <c r="A1331" s="2" t="s">
        <v>591</v>
      </c>
      <c r="B1331" s="2">
        <v>0</v>
      </c>
    </row>
    <row r="1332" spans="1:2" x14ac:dyDescent="0.25">
      <c r="A1332" s="2" t="s">
        <v>592</v>
      </c>
      <c r="B1332" s="2">
        <v>0</v>
      </c>
    </row>
    <row r="1333" spans="1:2" x14ac:dyDescent="0.25">
      <c r="A1333" s="2" t="s">
        <v>593</v>
      </c>
      <c r="B1333" s="2">
        <v>0</v>
      </c>
    </row>
    <row r="1334" spans="1:2" x14ac:dyDescent="0.25">
      <c r="A1334" s="2" t="s">
        <v>594</v>
      </c>
      <c r="B1334" s="2">
        <v>0</v>
      </c>
    </row>
    <row r="1335" spans="1:2" x14ac:dyDescent="0.25">
      <c r="A1335" s="2" t="s">
        <v>595</v>
      </c>
      <c r="B1335" s="2">
        <v>0</v>
      </c>
    </row>
    <row r="1336" spans="1:2" x14ac:dyDescent="0.25">
      <c r="A1336" s="2" t="s">
        <v>595</v>
      </c>
      <c r="B1336" s="7">
        <v>0</v>
      </c>
    </row>
    <row r="1337" spans="1:2" x14ac:dyDescent="0.25">
      <c r="A1337" s="2" t="s">
        <v>596</v>
      </c>
      <c r="B1337" s="2">
        <v>0</v>
      </c>
    </row>
    <row r="1338" spans="1:2" x14ac:dyDescent="0.25">
      <c r="A1338" s="2" t="s">
        <v>596</v>
      </c>
      <c r="B1338" s="7">
        <v>0</v>
      </c>
    </row>
    <row r="1339" spans="1:2" x14ac:dyDescent="0.25">
      <c r="A1339" s="2" t="s">
        <v>597</v>
      </c>
      <c r="B1339" s="2">
        <v>0</v>
      </c>
    </row>
    <row r="1340" spans="1:2" x14ac:dyDescent="0.25">
      <c r="A1340" s="2" t="s">
        <v>597</v>
      </c>
      <c r="B1340" s="7">
        <v>0</v>
      </c>
    </row>
    <row r="1341" spans="1:2" x14ac:dyDescent="0.25">
      <c r="A1341" s="2" t="s">
        <v>598</v>
      </c>
      <c r="B1341" s="2">
        <v>0</v>
      </c>
    </row>
    <row r="1342" spans="1:2" x14ac:dyDescent="0.25">
      <c r="A1342" s="2" t="s">
        <v>598</v>
      </c>
      <c r="B1342" s="7">
        <v>0</v>
      </c>
    </row>
    <row r="1343" spans="1:2" x14ac:dyDescent="0.25">
      <c r="A1343" s="2" t="s">
        <v>599</v>
      </c>
      <c r="B1343" s="2">
        <v>0</v>
      </c>
    </row>
    <row r="1344" spans="1:2" x14ac:dyDescent="0.25">
      <c r="A1344" s="2" t="s">
        <v>599</v>
      </c>
      <c r="B1344" s="7">
        <v>0</v>
      </c>
    </row>
    <row r="1345" spans="1:2" x14ac:dyDescent="0.25">
      <c r="A1345" s="2" t="s">
        <v>600</v>
      </c>
      <c r="B1345" s="2">
        <v>0</v>
      </c>
    </row>
    <row r="1346" spans="1:2" x14ac:dyDescent="0.25">
      <c r="A1346" s="2" t="s">
        <v>601</v>
      </c>
      <c r="B1346" s="2">
        <v>0</v>
      </c>
    </row>
    <row r="1347" spans="1:2" x14ac:dyDescent="0.25">
      <c r="A1347" s="2" t="s">
        <v>602</v>
      </c>
      <c r="B1347" s="2">
        <v>0</v>
      </c>
    </row>
    <row r="1348" spans="1:2" x14ac:dyDescent="0.25">
      <c r="A1348" s="2" t="s">
        <v>603</v>
      </c>
      <c r="B1348" s="2">
        <v>0</v>
      </c>
    </row>
    <row r="1349" spans="1:2" x14ac:dyDescent="0.25">
      <c r="A1349" s="2" t="s">
        <v>604</v>
      </c>
      <c r="B1349" s="2">
        <v>0</v>
      </c>
    </row>
    <row r="1350" spans="1:2" x14ac:dyDescent="0.25">
      <c r="A1350" s="2" t="s">
        <v>605</v>
      </c>
      <c r="B1350" s="2">
        <v>0</v>
      </c>
    </row>
    <row r="1351" spans="1:2" x14ac:dyDescent="0.25">
      <c r="A1351" s="2" t="s">
        <v>606</v>
      </c>
      <c r="B1351" s="2">
        <v>0</v>
      </c>
    </row>
    <row r="1352" spans="1:2" x14ac:dyDescent="0.25">
      <c r="A1352" s="2" t="s">
        <v>607</v>
      </c>
      <c r="B1352" s="2">
        <v>0</v>
      </c>
    </row>
    <row r="1353" spans="1:2" x14ac:dyDescent="0.25">
      <c r="A1353" s="2" t="s">
        <v>608</v>
      </c>
      <c r="B1353" s="2">
        <v>0</v>
      </c>
    </row>
    <row r="1354" spans="1:2" x14ac:dyDescent="0.25">
      <c r="A1354" s="2" t="s">
        <v>609</v>
      </c>
      <c r="B1354" s="2">
        <v>0</v>
      </c>
    </row>
    <row r="1355" spans="1:2" x14ac:dyDescent="0.25">
      <c r="A1355" s="2" t="s">
        <v>610</v>
      </c>
      <c r="B1355" s="2">
        <v>0</v>
      </c>
    </row>
    <row r="1356" spans="1:2" x14ac:dyDescent="0.25">
      <c r="A1356" s="2" t="s">
        <v>2624</v>
      </c>
      <c r="B1356" s="2">
        <v>0</v>
      </c>
    </row>
    <row r="1357" spans="1:2" x14ac:dyDescent="0.25">
      <c r="A1357" s="2" t="s">
        <v>2624</v>
      </c>
      <c r="B1357" s="7">
        <v>0</v>
      </c>
    </row>
    <row r="1358" spans="1:2" x14ac:dyDescent="0.25">
      <c r="A1358" s="2" t="s">
        <v>2625</v>
      </c>
      <c r="B1358" s="2">
        <v>0</v>
      </c>
    </row>
    <row r="1359" spans="1:2" x14ac:dyDescent="0.25">
      <c r="A1359" s="2" t="s">
        <v>2625</v>
      </c>
      <c r="B1359" s="7">
        <v>0</v>
      </c>
    </row>
    <row r="1360" spans="1:2" x14ac:dyDescent="0.25">
      <c r="A1360" s="2" t="s">
        <v>2626</v>
      </c>
      <c r="B1360" s="2">
        <v>0</v>
      </c>
    </row>
    <row r="1361" spans="1:2" x14ac:dyDescent="0.25">
      <c r="A1361" s="2" t="s">
        <v>2626</v>
      </c>
      <c r="B1361" s="7">
        <v>0</v>
      </c>
    </row>
    <row r="1362" spans="1:2" x14ac:dyDescent="0.25">
      <c r="A1362" s="2" t="s">
        <v>2627</v>
      </c>
      <c r="B1362" s="2">
        <v>0</v>
      </c>
    </row>
    <row r="1363" spans="1:2" x14ac:dyDescent="0.25">
      <c r="A1363" s="2" t="s">
        <v>2627</v>
      </c>
      <c r="B1363" s="7">
        <v>0</v>
      </c>
    </row>
    <row r="1364" spans="1:2" x14ac:dyDescent="0.25">
      <c r="A1364" s="2" t="s">
        <v>2628</v>
      </c>
      <c r="B1364" s="2">
        <v>0</v>
      </c>
    </row>
    <row r="1365" spans="1:2" x14ac:dyDescent="0.25">
      <c r="A1365" s="2" t="s">
        <v>2628</v>
      </c>
      <c r="B1365" s="7">
        <v>0</v>
      </c>
    </row>
    <row r="1366" spans="1:2" x14ac:dyDescent="0.25">
      <c r="A1366" s="2" t="s">
        <v>2629</v>
      </c>
      <c r="B1366" s="2">
        <v>0</v>
      </c>
    </row>
    <row r="1367" spans="1:2" x14ac:dyDescent="0.25">
      <c r="A1367" s="2" t="s">
        <v>2629</v>
      </c>
      <c r="B1367" s="7">
        <v>0</v>
      </c>
    </row>
    <row r="1368" spans="1:2" x14ac:dyDescent="0.25">
      <c r="A1368" s="2" t="s">
        <v>2630</v>
      </c>
      <c r="B1368" s="2">
        <v>0</v>
      </c>
    </row>
    <row r="1369" spans="1:2" x14ac:dyDescent="0.25">
      <c r="A1369" s="2" t="s">
        <v>2630</v>
      </c>
      <c r="B1369" s="7">
        <v>0</v>
      </c>
    </row>
    <row r="1370" spans="1:2" x14ac:dyDescent="0.25">
      <c r="A1370" s="2" t="s">
        <v>2631</v>
      </c>
      <c r="B1370" s="2">
        <v>0</v>
      </c>
    </row>
    <row r="1371" spans="1:2" x14ac:dyDescent="0.25">
      <c r="A1371" s="2" t="s">
        <v>2631</v>
      </c>
      <c r="B1371" s="7">
        <v>0</v>
      </c>
    </row>
    <row r="1372" spans="1:2" x14ac:dyDescent="0.25">
      <c r="A1372" s="2" t="s">
        <v>2632</v>
      </c>
      <c r="B1372" s="2">
        <v>0</v>
      </c>
    </row>
    <row r="1373" spans="1:2" x14ac:dyDescent="0.25">
      <c r="A1373" s="2" t="s">
        <v>2632</v>
      </c>
      <c r="B1373" s="7">
        <v>0</v>
      </c>
    </row>
    <row r="1374" spans="1:2" x14ac:dyDescent="0.25">
      <c r="A1374" s="2" t="s">
        <v>2633</v>
      </c>
      <c r="B1374" s="2">
        <v>0</v>
      </c>
    </row>
    <row r="1375" spans="1:2" x14ac:dyDescent="0.25">
      <c r="A1375" s="2" t="s">
        <v>2633</v>
      </c>
      <c r="B1375" s="7">
        <v>0</v>
      </c>
    </row>
    <row r="1376" spans="1:2" x14ac:dyDescent="0.25">
      <c r="A1376" s="2" t="s">
        <v>611</v>
      </c>
      <c r="B1376" s="2">
        <v>0</v>
      </c>
    </row>
    <row r="1377" spans="1:2" x14ac:dyDescent="0.25">
      <c r="A1377" s="2" t="s">
        <v>612</v>
      </c>
      <c r="B1377" s="2">
        <v>0</v>
      </c>
    </row>
    <row r="1378" spans="1:2" x14ac:dyDescent="0.25">
      <c r="A1378" s="2" t="s">
        <v>613</v>
      </c>
      <c r="B1378" s="2">
        <v>0</v>
      </c>
    </row>
    <row r="1379" spans="1:2" x14ac:dyDescent="0.25">
      <c r="A1379" s="2" t="s">
        <v>2634</v>
      </c>
      <c r="B1379" s="2">
        <v>0</v>
      </c>
    </row>
    <row r="1380" spans="1:2" x14ac:dyDescent="0.25">
      <c r="A1380" s="2" t="s">
        <v>2634</v>
      </c>
      <c r="B1380" s="7">
        <v>0</v>
      </c>
    </row>
    <row r="1381" spans="1:2" x14ac:dyDescent="0.25">
      <c r="A1381" s="2" t="s">
        <v>614</v>
      </c>
      <c r="B1381" s="2">
        <v>0</v>
      </c>
    </row>
    <row r="1382" spans="1:2" x14ac:dyDescent="0.25">
      <c r="A1382" s="2" t="s">
        <v>614</v>
      </c>
      <c r="B1382" s="7">
        <v>0</v>
      </c>
    </row>
    <row r="1383" spans="1:2" x14ac:dyDescent="0.25">
      <c r="A1383" s="2" t="s">
        <v>2635</v>
      </c>
      <c r="B1383" s="2">
        <v>0</v>
      </c>
    </row>
    <row r="1384" spans="1:2" x14ac:dyDescent="0.25">
      <c r="A1384" s="2" t="s">
        <v>2635</v>
      </c>
      <c r="B1384" s="7">
        <v>0</v>
      </c>
    </row>
    <row r="1385" spans="1:2" x14ac:dyDescent="0.25">
      <c r="A1385" s="2" t="s">
        <v>2636</v>
      </c>
      <c r="B1385" s="2">
        <v>0</v>
      </c>
    </row>
    <row r="1386" spans="1:2" x14ac:dyDescent="0.25">
      <c r="A1386" s="2" t="s">
        <v>2636</v>
      </c>
      <c r="B1386" s="7">
        <v>0</v>
      </c>
    </row>
    <row r="1387" spans="1:2" x14ac:dyDescent="0.25">
      <c r="A1387" s="2" t="s">
        <v>2637</v>
      </c>
      <c r="B1387" s="2">
        <v>0</v>
      </c>
    </row>
    <row r="1388" spans="1:2" x14ac:dyDescent="0.25">
      <c r="A1388" s="2" t="s">
        <v>2637</v>
      </c>
      <c r="B1388" s="7">
        <v>0</v>
      </c>
    </row>
    <row r="1389" spans="1:2" x14ac:dyDescent="0.25">
      <c r="A1389" s="2" t="s">
        <v>615</v>
      </c>
      <c r="B1389" s="2">
        <v>0</v>
      </c>
    </row>
    <row r="1390" spans="1:2" x14ac:dyDescent="0.25">
      <c r="A1390" s="2" t="s">
        <v>615</v>
      </c>
      <c r="B1390" s="7">
        <v>0</v>
      </c>
    </row>
    <row r="1391" spans="1:2" x14ac:dyDescent="0.25">
      <c r="A1391" s="2" t="s">
        <v>616</v>
      </c>
      <c r="B1391" s="2">
        <v>0</v>
      </c>
    </row>
    <row r="1392" spans="1:2" x14ac:dyDescent="0.25">
      <c r="A1392" s="2" t="s">
        <v>616</v>
      </c>
      <c r="B1392" s="7">
        <v>0</v>
      </c>
    </row>
    <row r="1393" spans="1:2" x14ac:dyDescent="0.25">
      <c r="A1393" s="2" t="s">
        <v>617</v>
      </c>
      <c r="B1393" s="2">
        <v>0</v>
      </c>
    </row>
    <row r="1394" spans="1:2" x14ac:dyDescent="0.25">
      <c r="A1394" s="2" t="s">
        <v>617</v>
      </c>
      <c r="B1394" s="7">
        <v>0</v>
      </c>
    </row>
    <row r="1395" spans="1:2" x14ac:dyDescent="0.25">
      <c r="A1395" s="2" t="s">
        <v>618</v>
      </c>
      <c r="B1395" s="2">
        <v>0</v>
      </c>
    </row>
    <row r="1396" spans="1:2" x14ac:dyDescent="0.25">
      <c r="A1396" s="2" t="s">
        <v>618</v>
      </c>
      <c r="B1396" s="7">
        <v>0</v>
      </c>
    </row>
    <row r="1397" spans="1:2" x14ac:dyDescent="0.25">
      <c r="A1397" s="2" t="s">
        <v>619</v>
      </c>
      <c r="B1397" s="2">
        <v>0</v>
      </c>
    </row>
    <row r="1398" spans="1:2" x14ac:dyDescent="0.25">
      <c r="A1398" s="2" t="s">
        <v>619</v>
      </c>
      <c r="B1398" s="7">
        <v>0</v>
      </c>
    </row>
    <row r="1399" spans="1:2" x14ac:dyDescent="0.25">
      <c r="A1399" s="2" t="s">
        <v>620</v>
      </c>
      <c r="B1399" s="2">
        <v>0</v>
      </c>
    </row>
    <row r="1400" spans="1:2" x14ac:dyDescent="0.25">
      <c r="A1400" s="2" t="s">
        <v>621</v>
      </c>
      <c r="B1400" s="2">
        <v>0</v>
      </c>
    </row>
    <row r="1401" spans="1:2" x14ac:dyDescent="0.25">
      <c r="A1401" s="2" t="s">
        <v>622</v>
      </c>
      <c r="B1401" s="2">
        <v>0</v>
      </c>
    </row>
    <row r="1402" spans="1:2" x14ac:dyDescent="0.25">
      <c r="A1402" s="2" t="s">
        <v>623</v>
      </c>
      <c r="B1402" s="2">
        <v>0</v>
      </c>
    </row>
    <row r="1403" spans="1:2" x14ac:dyDescent="0.25">
      <c r="A1403" s="2" t="s">
        <v>624</v>
      </c>
      <c r="B1403" s="2">
        <v>0</v>
      </c>
    </row>
    <row r="1404" spans="1:2" x14ac:dyDescent="0.25">
      <c r="A1404" s="2" t="s">
        <v>625</v>
      </c>
      <c r="B1404" s="2">
        <v>0</v>
      </c>
    </row>
    <row r="1405" spans="1:2" x14ac:dyDescent="0.25">
      <c r="A1405" s="2" t="s">
        <v>626</v>
      </c>
      <c r="B1405" s="2">
        <v>0</v>
      </c>
    </row>
    <row r="1406" spans="1:2" x14ac:dyDescent="0.25">
      <c r="A1406" s="2" t="s">
        <v>627</v>
      </c>
      <c r="B1406" s="2">
        <v>0</v>
      </c>
    </row>
    <row r="1407" spans="1:2" x14ac:dyDescent="0.25">
      <c r="A1407" s="2" t="s">
        <v>628</v>
      </c>
      <c r="B1407" s="2">
        <v>0</v>
      </c>
    </row>
    <row r="1408" spans="1:2" x14ac:dyDescent="0.25">
      <c r="A1408" s="2" t="s">
        <v>2638</v>
      </c>
      <c r="B1408" s="2">
        <v>0</v>
      </c>
    </row>
    <row r="1409" spans="1:2" x14ac:dyDescent="0.25">
      <c r="A1409" s="2" t="s">
        <v>2638</v>
      </c>
      <c r="B1409" s="7">
        <v>0</v>
      </c>
    </row>
    <row r="1410" spans="1:2" x14ac:dyDescent="0.25">
      <c r="A1410" s="2" t="s">
        <v>2639</v>
      </c>
      <c r="B1410" s="2">
        <v>0</v>
      </c>
    </row>
    <row r="1411" spans="1:2" x14ac:dyDescent="0.25">
      <c r="A1411" s="2" t="s">
        <v>2639</v>
      </c>
      <c r="B1411" s="7">
        <v>0</v>
      </c>
    </row>
    <row r="1412" spans="1:2" x14ac:dyDescent="0.25">
      <c r="A1412" s="2" t="s">
        <v>2640</v>
      </c>
      <c r="B1412" s="2">
        <v>0</v>
      </c>
    </row>
    <row r="1413" spans="1:2" x14ac:dyDescent="0.25">
      <c r="A1413" s="2" t="s">
        <v>2640</v>
      </c>
      <c r="B1413" s="7">
        <v>0</v>
      </c>
    </row>
    <row r="1414" spans="1:2" x14ac:dyDescent="0.25">
      <c r="A1414" s="2" t="s">
        <v>2641</v>
      </c>
      <c r="B1414" s="2">
        <v>0</v>
      </c>
    </row>
    <row r="1415" spans="1:2" x14ac:dyDescent="0.25">
      <c r="A1415" s="2" t="s">
        <v>2641</v>
      </c>
      <c r="B1415" s="7">
        <v>0</v>
      </c>
    </row>
    <row r="1416" spans="1:2" x14ac:dyDescent="0.25">
      <c r="A1416" s="2" t="s">
        <v>2642</v>
      </c>
      <c r="B1416" s="2">
        <v>0</v>
      </c>
    </row>
    <row r="1417" spans="1:2" x14ac:dyDescent="0.25">
      <c r="A1417" s="2" t="s">
        <v>2642</v>
      </c>
      <c r="B1417" s="7">
        <v>0</v>
      </c>
    </row>
    <row r="1418" spans="1:2" x14ac:dyDescent="0.25">
      <c r="A1418" s="2" t="s">
        <v>2643</v>
      </c>
      <c r="B1418" s="2">
        <v>0</v>
      </c>
    </row>
    <row r="1419" spans="1:2" x14ac:dyDescent="0.25">
      <c r="A1419" s="2" t="s">
        <v>2643</v>
      </c>
      <c r="B1419" s="7">
        <v>0</v>
      </c>
    </row>
    <row r="1420" spans="1:2" x14ac:dyDescent="0.25">
      <c r="A1420" s="2" t="s">
        <v>2644</v>
      </c>
      <c r="B1420" s="2">
        <v>0</v>
      </c>
    </row>
    <row r="1421" spans="1:2" x14ac:dyDescent="0.25">
      <c r="A1421" s="2" t="s">
        <v>2644</v>
      </c>
      <c r="B1421" s="7">
        <v>0</v>
      </c>
    </row>
    <row r="1422" spans="1:2" x14ac:dyDescent="0.25">
      <c r="A1422" s="2" t="s">
        <v>2645</v>
      </c>
      <c r="B1422" s="2">
        <v>0</v>
      </c>
    </row>
    <row r="1423" spans="1:2" x14ac:dyDescent="0.25">
      <c r="A1423" s="2" t="s">
        <v>2645</v>
      </c>
      <c r="B1423" s="7">
        <v>0</v>
      </c>
    </row>
    <row r="1424" spans="1:2" x14ac:dyDescent="0.25">
      <c r="A1424" s="2" t="s">
        <v>2646</v>
      </c>
      <c r="B1424" s="2">
        <v>0</v>
      </c>
    </row>
    <row r="1425" spans="1:2" x14ac:dyDescent="0.25">
      <c r="A1425" s="2" t="s">
        <v>2646</v>
      </c>
      <c r="B1425" s="7">
        <v>0</v>
      </c>
    </row>
    <row r="1426" spans="1:2" x14ac:dyDescent="0.25">
      <c r="A1426" s="2" t="s">
        <v>629</v>
      </c>
      <c r="B1426" s="2">
        <v>0</v>
      </c>
    </row>
    <row r="1427" spans="1:2" x14ac:dyDescent="0.25">
      <c r="A1427" s="2" t="s">
        <v>629</v>
      </c>
      <c r="B1427" s="7">
        <v>0</v>
      </c>
    </row>
    <row r="1428" spans="1:2" x14ac:dyDescent="0.25">
      <c r="A1428" s="2" t="s">
        <v>630</v>
      </c>
      <c r="B1428" s="2">
        <v>0</v>
      </c>
    </row>
    <row r="1429" spans="1:2" x14ac:dyDescent="0.25">
      <c r="A1429" s="2" t="s">
        <v>631</v>
      </c>
      <c r="B1429" s="2">
        <v>0</v>
      </c>
    </row>
    <row r="1430" spans="1:2" x14ac:dyDescent="0.25">
      <c r="A1430" s="2" t="s">
        <v>632</v>
      </c>
      <c r="B1430" s="2">
        <v>0</v>
      </c>
    </row>
    <row r="1431" spans="1:2" x14ac:dyDescent="0.25">
      <c r="A1431" s="2" t="s">
        <v>633</v>
      </c>
      <c r="B1431" s="2">
        <v>0</v>
      </c>
    </row>
    <row r="1432" spans="1:2" x14ac:dyDescent="0.25">
      <c r="A1432" s="2" t="s">
        <v>634</v>
      </c>
      <c r="B1432" s="2">
        <v>0</v>
      </c>
    </row>
    <row r="1433" spans="1:2" x14ac:dyDescent="0.25">
      <c r="A1433" s="2" t="s">
        <v>635</v>
      </c>
      <c r="B1433" s="2">
        <v>0</v>
      </c>
    </row>
    <row r="1434" spans="1:2" x14ac:dyDescent="0.25">
      <c r="A1434" s="2" t="s">
        <v>636</v>
      </c>
      <c r="B1434" s="2">
        <v>0</v>
      </c>
    </row>
    <row r="1435" spans="1:2" x14ac:dyDescent="0.25">
      <c r="A1435" s="2" t="s">
        <v>637</v>
      </c>
      <c r="B1435" s="2">
        <v>0</v>
      </c>
    </row>
    <row r="1436" spans="1:2" x14ac:dyDescent="0.25">
      <c r="A1436" s="2" t="s">
        <v>2647</v>
      </c>
      <c r="B1436" s="2">
        <v>0</v>
      </c>
    </row>
    <row r="1437" spans="1:2" x14ac:dyDescent="0.25">
      <c r="A1437" s="2" t="s">
        <v>2647</v>
      </c>
      <c r="B1437" s="7">
        <v>0</v>
      </c>
    </row>
    <row r="1438" spans="1:2" x14ac:dyDescent="0.25">
      <c r="A1438" s="2" t="s">
        <v>2648</v>
      </c>
      <c r="B1438" s="2">
        <v>0</v>
      </c>
    </row>
    <row r="1439" spans="1:2" x14ac:dyDescent="0.25">
      <c r="A1439" s="2" t="s">
        <v>2648</v>
      </c>
      <c r="B1439" s="7">
        <v>0</v>
      </c>
    </row>
    <row r="1440" spans="1:2" x14ac:dyDescent="0.25">
      <c r="A1440" s="2" t="s">
        <v>2649</v>
      </c>
      <c r="B1440" s="2">
        <v>0</v>
      </c>
    </row>
    <row r="1441" spans="1:2" x14ac:dyDescent="0.25">
      <c r="A1441" s="2" t="s">
        <v>2649</v>
      </c>
      <c r="B1441" s="7">
        <v>0</v>
      </c>
    </row>
    <row r="1442" spans="1:2" x14ac:dyDescent="0.25">
      <c r="A1442" s="2" t="s">
        <v>2650</v>
      </c>
      <c r="B1442" s="2">
        <v>0</v>
      </c>
    </row>
    <row r="1443" spans="1:2" x14ac:dyDescent="0.25">
      <c r="A1443" s="2" t="s">
        <v>2650</v>
      </c>
      <c r="B1443" s="7">
        <v>0</v>
      </c>
    </row>
    <row r="1444" spans="1:2" x14ac:dyDescent="0.25">
      <c r="A1444" s="2" t="s">
        <v>2651</v>
      </c>
      <c r="B1444" s="2">
        <v>0</v>
      </c>
    </row>
    <row r="1445" spans="1:2" x14ac:dyDescent="0.25">
      <c r="A1445" s="2" t="s">
        <v>2651</v>
      </c>
      <c r="B1445" s="7">
        <v>0</v>
      </c>
    </row>
    <row r="1446" spans="1:2" x14ac:dyDescent="0.25">
      <c r="A1446" s="2" t="s">
        <v>2652</v>
      </c>
      <c r="B1446" s="2">
        <v>0</v>
      </c>
    </row>
    <row r="1447" spans="1:2" x14ac:dyDescent="0.25">
      <c r="A1447" s="2" t="s">
        <v>2652</v>
      </c>
      <c r="B1447" s="7">
        <v>0</v>
      </c>
    </row>
    <row r="1448" spans="1:2" x14ac:dyDescent="0.25">
      <c r="A1448" s="2" t="s">
        <v>2653</v>
      </c>
      <c r="B1448" s="2">
        <v>0</v>
      </c>
    </row>
    <row r="1449" spans="1:2" x14ac:dyDescent="0.25">
      <c r="A1449" s="2" t="s">
        <v>2653</v>
      </c>
      <c r="B1449" s="7">
        <v>0</v>
      </c>
    </row>
    <row r="1450" spans="1:2" x14ac:dyDescent="0.25">
      <c r="A1450" s="2" t="s">
        <v>2654</v>
      </c>
      <c r="B1450" s="2">
        <v>0</v>
      </c>
    </row>
    <row r="1451" spans="1:2" x14ac:dyDescent="0.25">
      <c r="A1451" s="2" t="s">
        <v>2654</v>
      </c>
      <c r="B1451" s="7">
        <v>0</v>
      </c>
    </row>
    <row r="1452" spans="1:2" x14ac:dyDescent="0.25">
      <c r="A1452" s="2" t="s">
        <v>2655</v>
      </c>
      <c r="B1452" s="2">
        <v>0</v>
      </c>
    </row>
    <row r="1453" spans="1:2" x14ac:dyDescent="0.25">
      <c r="A1453" s="2" t="s">
        <v>2655</v>
      </c>
      <c r="B1453" s="7">
        <v>0</v>
      </c>
    </row>
    <row r="1454" spans="1:2" x14ac:dyDescent="0.25">
      <c r="A1454" s="2" t="s">
        <v>2656</v>
      </c>
      <c r="B1454" s="2">
        <v>0</v>
      </c>
    </row>
    <row r="1455" spans="1:2" x14ac:dyDescent="0.25">
      <c r="A1455" s="2" t="s">
        <v>2656</v>
      </c>
      <c r="B1455" s="7">
        <v>0</v>
      </c>
    </row>
    <row r="1456" spans="1:2" x14ac:dyDescent="0.25">
      <c r="A1456" s="2" t="s">
        <v>638</v>
      </c>
      <c r="B1456" s="2">
        <v>0</v>
      </c>
    </row>
    <row r="1457" spans="1:2" x14ac:dyDescent="0.25">
      <c r="A1457" s="2" t="s">
        <v>639</v>
      </c>
      <c r="B1457" s="2">
        <v>0</v>
      </c>
    </row>
    <row r="1458" spans="1:2" x14ac:dyDescent="0.25">
      <c r="A1458" s="2" t="s">
        <v>640</v>
      </c>
      <c r="B1458" s="2">
        <v>0</v>
      </c>
    </row>
    <row r="1459" spans="1:2" x14ac:dyDescent="0.25">
      <c r="A1459" s="2" t="s">
        <v>2657</v>
      </c>
      <c r="B1459" s="2">
        <v>0</v>
      </c>
    </row>
    <row r="1460" spans="1:2" x14ac:dyDescent="0.25">
      <c r="A1460" s="2" t="s">
        <v>2657</v>
      </c>
      <c r="B1460" s="7">
        <v>0</v>
      </c>
    </row>
    <row r="1461" spans="1:2" x14ac:dyDescent="0.25">
      <c r="A1461" s="2" t="s">
        <v>2658</v>
      </c>
      <c r="B1461" s="2">
        <v>0</v>
      </c>
    </row>
    <row r="1462" spans="1:2" x14ac:dyDescent="0.25">
      <c r="A1462" s="2" t="s">
        <v>2658</v>
      </c>
      <c r="B1462" s="7">
        <v>0</v>
      </c>
    </row>
    <row r="1463" spans="1:2" x14ac:dyDescent="0.25">
      <c r="A1463" s="2" t="s">
        <v>2659</v>
      </c>
      <c r="B1463" s="2">
        <v>0</v>
      </c>
    </row>
    <row r="1464" spans="1:2" x14ac:dyDescent="0.25">
      <c r="A1464" s="2" t="s">
        <v>2659</v>
      </c>
      <c r="B1464" s="7">
        <v>0</v>
      </c>
    </row>
    <row r="1465" spans="1:2" x14ac:dyDescent="0.25">
      <c r="A1465" s="2" t="s">
        <v>2660</v>
      </c>
      <c r="B1465" s="2">
        <v>0</v>
      </c>
    </row>
    <row r="1466" spans="1:2" x14ac:dyDescent="0.25">
      <c r="A1466" s="2" t="s">
        <v>2660</v>
      </c>
      <c r="B1466" s="7">
        <v>0</v>
      </c>
    </row>
    <row r="1467" spans="1:2" x14ac:dyDescent="0.25">
      <c r="A1467" s="2" t="s">
        <v>2661</v>
      </c>
      <c r="B1467" s="2">
        <v>0</v>
      </c>
    </row>
    <row r="1468" spans="1:2" x14ac:dyDescent="0.25">
      <c r="A1468" s="2" t="s">
        <v>2661</v>
      </c>
      <c r="B1468" s="7">
        <v>0</v>
      </c>
    </row>
    <row r="1469" spans="1:2" x14ac:dyDescent="0.25">
      <c r="A1469" s="2" t="s">
        <v>2662</v>
      </c>
      <c r="B1469" s="2">
        <v>0</v>
      </c>
    </row>
    <row r="1470" spans="1:2" x14ac:dyDescent="0.25">
      <c r="A1470" s="2" t="s">
        <v>2662</v>
      </c>
      <c r="B1470" s="7">
        <v>0</v>
      </c>
    </row>
    <row r="1471" spans="1:2" x14ac:dyDescent="0.25">
      <c r="A1471" s="2" t="s">
        <v>2663</v>
      </c>
      <c r="B1471" s="2">
        <v>0</v>
      </c>
    </row>
    <row r="1472" spans="1:2" x14ac:dyDescent="0.25">
      <c r="A1472" s="2" t="s">
        <v>2663</v>
      </c>
      <c r="B1472" s="7">
        <v>0</v>
      </c>
    </row>
    <row r="1473" spans="1:2" x14ac:dyDescent="0.25">
      <c r="A1473" s="2" t="s">
        <v>2664</v>
      </c>
      <c r="B1473" s="2">
        <v>0</v>
      </c>
    </row>
    <row r="1474" spans="1:2" x14ac:dyDescent="0.25">
      <c r="A1474" s="2" t="s">
        <v>2664</v>
      </c>
      <c r="B1474" s="7">
        <v>0</v>
      </c>
    </row>
    <row r="1475" spans="1:2" x14ac:dyDescent="0.25">
      <c r="A1475" s="2" t="s">
        <v>2665</v>
      </c>
      <c r="B1475" s="2">
        <v>0</v>
      </c>
    </row>
    <row r="1476" spans="1:2" x14ac:dyDescent="0.25">
      <c r="A1476" s="2" t="s">
        <v>2665</v>
      </c>
      <c r="B1476" s="7">
        <v>0</v>
      </c>
    </row>
    <row r="1477" spans="1:2" x14ac:dyDescent="0.25">
      <c r="A1477" s="2" t="s">
        <v>2666</v>
      </c>
      <c r="B1477" s="2">
        <v>0</v>
      </c>
    </row>
    <row r="1478" spans="1:2" x14ac:dyDescent="0.25">
      <c r="A1478" s="2" t="s">
        <v>2666</v>
      </c>
      <c r="B1478" s="7">
        <v>0</v>
      </c>
    </row>
    <row r="1479" spans="1:2" x14ac:dyDescent="0.25">
      <c r="A1479" s="2" t="s">
        <v>641</v>
      </c>
      <c r="B1479" s="2">
        <v>0</v>
      </c>
    </row>
    <row r="1480" spans="1:2" x14ac:dyDescent="0.25">
      <c r="A1480" s="2" t="s">
        <v>642</v>
      </c>
      <c r="B1480" s="2">
        <v>0</v>
      </c>
    </row>
    <row r="1481" spans="1:2" x14ac:dyDescent="0.25">
      <c r="A1481" s="2" t="s">
        <v>643</v>
      </c>
      <c r="B1481" s="2">
        <v>0</v>
      </c>
    </row>
    <row r="1482" spans="1:2" x14ac:dyDescent="0.25">
      <c r="A1482" s="2" t="s">
        <v>2667</v>
      </c>
      <c r="B1482" s="2">
        <v>0</v>
      </c>
    </row>
    <row r="1483" spans="1:2" x14ac:dyDescent="0.25">
      <c r="A1483" s="2" t="s">
        <v>2667</v>
      </c>
      <c r="B1483" s="7">
        <v>0</v>
      </c>
    </row>
    <row r="1484" spans="1:2" x14ac:dyDescent="0.25">
      <c r="A1484" s="2" t="s">
        <v>2668</v>
      </c>
      <c r="B1484" s="2">
        <v>0</v>
      </c>
    </row>
    <row r="1485" spans="1:2" x14ac:dyDescent="0.25">
      <c r="A1485" s="2" t="s">
        <v>2668</v>
      </c>
      <c r="B1485" s="7">
        <v>0</v>
      </c>
    </row>
    <row r="1486" spans="1:2" x14ac:dyDescent="0.25">
      <c r="A1486" s="2" t="s">
        <v>2669</v>
      </c>
      <c r="B1486" s="2">
        <v>0</v>
      </c>
    </row>
    <row r="1487" spans="1:2" x14ac:dyDescent="0.25">
      <c r="A1487" s="2" t="s">
        <v>2669</v>
      </c>
      <c r="B1487" s="7">
        <v>0</v>
      </c>
    </row>
    <row r="1488" spans="1:2" x14ac:dyDescent="0.25">
      <c r="A1488" s="2" t="s">
        <v>2670</v>
      </c>
      <c r="B1488" s="2">
        <v>0</v>
      </c>
    </row>
    <row r="1489" spans="1:2" x14ac:dyDescent="0.25">
      <c r="A1489" s="2" t="s">
        <v>2670</v>
      </c>
      <c r="B1489" s="7">
        <v>0</v>
      </c>
    </row>
    <row r="1490" spans="1:2" x14ac:dyDescent="0.25">
      <c r="A1490" s="2" t="s">
        <v>2671</v>
      </c>
      <c r="B1490" s="2">
        <v>0</v>
      </c>
    </row>
    <row r="1491" spans="1:2" x14ac:dyDescent="0.25">
      <c r="A1491" s="2" t="s">
        <v>2671</v>
      </c>
      <c r="B1491" s="7">
        <v>0</v>
      </c>
    </row>
    <row r="1492" spans="1:2" x14ac:dyDescent="0.25">
      <c r="A1492" s="2" t="s">
        <v>2672</v>
      </c>
      <c r="B1492" s="2">
        <v>0</v>
      </c>
    </row>
    <row r="1493" spans="1:2" x14ac:dyDescent="0.25">
      <c r="A1493" s="2" t="s">
        <v>2672</v>
      </c>
      <c r="B1493" s="7">
        <v>0</v>
      </c>
    </row>
    <row r="1494" spans="1:2" x14ac:dyDescent="0.25">
      <c r="A1494" s="2" t="s">
        <v>2673</v>
      </c>
      <c r="B1494" s="2">
        <v>0</v>
      </c>
    </row>
    <row r="1495" spans="1:2" x14ac:dyDescent="0.25">
      <c r="A1495" s="2" t="s">
        <v>2673</v>
      </c>
      <c r="B1495" s="7">
        <v>0</v>
      </c>
    </row>
    <row r="1496" spans="1:2" x14ac:dyDescent="0.25">
      <c r="A1496" s="2" t="s">
        <v>2674</v>
      </c>
      <c r="B1496" s="2">
        <v>0</v>
      </c>
    </row>
    <row r="1497" spans="1:2" x14ac:dyDescent="0.25">
      <c r="A1497" s="2" t="s">
        <v>2674</v>
      </c>
      <c r="B1497" s="7">
        <v>0</v>
      </c>
    </row>
    <row r="1498" spans="1:2" x14ac:dyDescent="0.25">
      <c r="A1498" s="2" t="s">
        <v>2675</v>
      </c>
      <c r="B1498" s="2">
        <v>0</v>
      </c>
    </row>
    <row r="1499" spans="1:2" x14ac:dyDescent="0.25">
      <c r="A1499" s="2" t="s">
        <v>2675</v>
      </c>
      <c r="B1499" s="7">
        <v>0</v>
      </c>
    </row>
    <row r="1500" spans="1:2" x14ac:dyDescent="0.25">
      <c r="A1500" s="2" t="s">
        <v>2676</v>
      </c>
      <c r="B1500" s="2">
        <v>0</v>
      </c>
    </row>
    <row r="1501" spans="1:2" x14ac:dyDescent="0.25">
      <c r="A1501" s="2" t="s">
        <v>2676</v>
      </c>
      <c r="B1501" s="7">
        <v>0</v>
      </c>
    </row>
    <row r="1502" spans="1:2" x14ac:dyDescent="0.25">
      <c r="A1502" s="2" t="s">
        <v>644</v>
      </c>
      <c r="B1502" s="2">
        <v>0</v>
      </c>
    </row>
    <row r="1503" spans="1:2" x14ac:dyDescent="0.25">
      <c r="A1503" s="2" t="s">
        <v>645</v>
      </c>
      <c r="B1503" s="2">
        <v>0</v>
      </c>
    </row>
    <row r="1504" spans="1:2" x14ac:dyDescent="0.25">
      <c r="A1504" s="2" t="s">
        <v>646</v>
      </c>
      <c r="B1504" s="2">
        <v>0</v>
      </c>
    </row>
    <row r="1505" spans="1:2" x14ac:dyDescent="0.25">
      <c r="A1505" s="2" t="s">
        <v>647</v>
      </c>
      <c r="B1505" s="2">
        <v>0</v>
      </c>
    </row>
    <row r="1506" spans="1:2" x14ac:dyDescent="0.25">
      <c r="A1506" s="2" t="s">
        <v>648</v>
      </c>
      <c r="B1506" s="2">
        <v>0</v>
      </c>
    </row>
    <row r="1507" spans="1:2" x14ac:dyDescent="0.25">
      <c r="A1507" s="2" t="s">
        <v>649</v>
      </c>
      <c r="B1507" s="2">
        <v>0</v>
      </c>
    </row>
    <row r="1508" spans="1:2" x14ac:dyDescent="0.25">
      <c r="A1508" s="2" t="s">
        <v>650</v>
      </c>
      <c r="B1508" s="2">
        <v>0</v>
      </c>
    </row>
    <row r="1509" spans="1:2" x14ac:dyDescent="0.25">
      <c r="A1509" s="2" t="s">
        <v>652</v>
      </c>
      <c r="B1509" s="2">
        <v>0</v>
      </c>
    </row>
    <row r="1510" spans="1:2" x14ac:dyDescent="0.25">
      <c r="A1510" s="2" t="s">
        <v>653</v>
      </c>
      <c r="B1510" s="2">
        <v>0</v>
      </c>
    </row>
    <row r="1511" spans="1:2" x14ac:dyDescent="0.25">
      <c r="A1511" s="2" t="s">
        <v>654</v>
      </c>
      <c r="B1511" s="2">
        <v>0</v>
      </c>
    </row>
    <row r="1512" spans="1:2" x14ac:dyDescent="0.25">
      <c r="A1512" s="2" t="s">
        <v>655</v>
      </c>
      <c r="B1512" s="2">
        <v>0</v>
      </c>
    </row>
    <row r="1513" spans="1:2" x14ac:dyDescent="0.25">
      <c r="A1513" s="2" t="s">
        <v>656</v>
      </c>
      <c r="B1513" s="2">
        <v>0</v>
      </c>
    </row>
    <row r="1514" spans="1:2" x14ac:dyDescent="0.25">
      <c r="A1514" s="2" t="s">
        <v>657</v>
      </c>
      <c r="B1514" s="2">
        <v>0</v>
      </c>
    </row>
    <row r="1515" spans="1:2" x14ac:dyDescent="0.25">
      <c r="A1515" s="2" t="s">
        <v>658</v>
      </c>
      <c r="B1515" s="2">
        <v>0</v>
      </c>
    </row>
    <row r="1516" spans="1:2" x14ac:dyDescent="0.25">
      <c r="A1516" s="2" t="s">
        <v>659</v>
      </c>
      <c r="B1516" s="2">
        <v>0</v>
      </c>
    </row>
    <row r="1517" spans="1:2" x14ac:dyDescent="0.25">
      <c r="A1517" s="2" t="s">
        <v>660</v>
      </c>
      <c r="B1517" s="2">
        <v>0</v>
      </c>
    </row>
    <row r="1518" spans="1:2" x14ac:dyDescent="0.25">
      <c r="A1518" s="2" t="s">
        <v>661</v>
      </c>
      <c r="B1518" s="2">
        <v>0</v>
      </c>
    </row>
    <row r="1519" spans="1:2" x14ac:dyDescent="0.25">
      <c r="A1519" s="2" t="s">
        <v>662</v>
      </c>
      <c r="B1519" s="2">
        <v>0</v>
      </c>
    </row>
    <row r="1520" spans="1:2" x14ac:dyDescent="0.25">
      <c r="A1520" s="2" t="s">
        <v>663</v>
      </c>
      <c r="B1520" s="2">
        <v>0</v>
      </c>
    </row>
    <row r="1521" spans="1:2" x14ac:dyDescent="0.25">
      <c r="A1521" s="2" t="s">
        <v>664</v>
      </c>
      <c r="B1521" s="2">
        <v>0</v>
      </c>
    </row>
    <row r="1522" spans="1:2" x14ac:dyDescent="0.25">
      <c r="A1522" s="2" t="s">
        <v>139</v>
      </c>
      <c r="B1522" s="2">
        <v>0</v>
      </c>
    </row>
    <row r="1523" spans="1:2" x14ac:dyDescent="0.25">
      <c r="A1523" s="2" t="s">
        <v>665</v>
      </c>
      <c r="B1523" s="2">
        <v>0</v>
      </c>
    </row>
    <row r="1524" spans="1:2" x14ac:dyDescent="0.25">
      <c r="A1524" s="2" t="s">
        <v>138</v>
      </c>
      <c r="B1524" s="2">
        <v>0</v>
      </c>
    </row>
    <row r="1525" spans="1:2" x14ac:dyDescent="0.25">
      <c r="A1525" s="2" t="s">
        <v>141</v>
      </c>
      <c r="B1525" s="2">
        <v>0</v>
      </c>
    </row>
    <row r="1526" spans="1:2" x14ac:dyDescent="0.25">
      <c r="A1526" s="2" t="s">
        <v>140</v>
      </c>
      <c r="B1526" s="2">
        <v>0</v>
      </c>
    </row>
    <row r="1527" spans="1:2" x14ac:dyDescent="0.25">
      <c r="A1527" s="2" t="s">
        <v>666</v>
      </c>
      <c r="B1527" s="2">
        <v>0</v>
      </c>
    </row>
    <row r="1528" spans="1:2" x14ac:dyDescent="0.25">
      <c r="A1528" s="2" t="s">
        <v>667</v>
      </c>
      <c r="B1528" s="2">
        <v>0</v>
      </c>
    </row>
    <row r="1529" spans="1:2" x14ac:dyDescent="0.25">
      <c r="A1529" s="2" t="s">
        <v>668</v>
      </c>
      <c r="B1529" s="2">
        <v>0</v>
      </c>
    </row>
    <row r="1530" spans="1:2" x14ac:dyDescent="0.25">
      <c r="A1530" s="2" t="s">
        <v>669</v>
      </c>
      <c r="B1530" s="2">
        <v>0</v>
      </c>
    </row>
    <row r="1531" spans="1:2" x14ac:dyDescent="0.25">
      <c r="A1531" s="2" t="s">
        <v>670</v>
      </c>
      <c r="B1531" s="2">
        <v>0</v>
      </c>
    </row>
    <row r="1532" spans="1:2" x14ac:dyDescent="0.25">
      <c r="A1532" s="2" t="s">
        <v>671</v>
      </c>
      <c r="B1532" s="2">
        <v>0</v>
      </c>
    </row>
    <row r="1533" spans="1:2" x14ac:dyDescent="0.25">
      <c r="A1533" s="2" t="s">
        <v>672</v>
      </c>
      <c r="B1533" s="2">
        <v>0</v>
      </c>
    </row>
    <row r="1534" spans="1:2" x14ac:dyDescent="0.25">
      <c r="A1534" s="2" t="s">
        <v>673</v>
      </c>
      <c r="B1534" s="2">
        <v>0</v>
      </c>
    </row>
    <row r="1535" spans="1:2" x14ac:dyDescent="0.25">
      <c r="A1535" s="2" t="s">
        <v>674</v>
      </c>
      <c r="B1535" s="2">
        <v>0</v>
      </c>
    </row>
    <row r="1536" spans="1:2" x14ac:dyDescent="0.25">
      <c r="A1536" s="2" t="s">
        <v>675</v>
      </c>
      <c r="B1536" s="2">
        <v>0</v>
      </c>
    </row>
    <row r="1537" spans="1:2" x14ac:dyDescent="0.25">
      <c r="A1537" s="2" t="s">
        <v>676</v>
      </c>
      <c r="B1537" s="2">
        <v>0</v>
      </c>
    </row>
    <row r="1538" spans="1:2" x14ac:dyDescent="0.25">
      <c r="A1538" s="2" t="s">
        <v>677</v>
      </c>
      <c r="B1538" s="2">
        <v>0</v>
      </c>
    </row>
    <row r="1539" spans="1:2" x14ac:dyDescent="0.25">
      <c r="A1539" s="2" t="s">
        <v>678</v>
      </c>
      <c r="B1539" s="2">
        <v>0</v>
      </c>
    </row>
    <row r="1540" spans="1:2" x14ac:dyDescent="0.25">
      <c r="A1540" s="2" t="s">
        <v>679</v>
      </c>
      <c r="B1540" s="2">
        <v>0</v>
      </c>
    </row>
    <row r="1541" spans="1:2" x14ac:dyDescent="0.25">
      <c r="A1541" s="2" t="s">
        <v>680</v>
      </c>
      <c r="B1541" s="2">
        <v>0</v>
      </c>
    </row>
    <row r="1542" spans="1:2" x14ac:dyDescent="0.25">
      <c r="A1542" s="2" t="s">
        <v>681</v>
      </c>
      <c r="B1542" s="2">
        <v>0</v>
      </c>
    </row>
    <row r="1543" spans="1:2" x14ac:dyDescent="0.25">
      <c r="A1543" s="2" t="s">
        <v>682</v>
      </c>
      <c r="B1543" s="2">
        <v>0</v>
      </c>
    </row>
    <row r="1544" spans="1:2" x14ac:dyDescent="0.25">
      <c r="A1544" s="2" t="s">
        <v>2677</v>
      </c>
      <c r="B1544" s="2">
        <v>0</v>
      </c>
    </row>
    <row r="1545" spans="1:2" x14ac:dyDescent="0.25">
      <c r="A1545" s="2" t="s">
        <v>2677</v>
      </c>
      <c r="B1545" s="7">
        <v>0</v>
      </c>
    </row>
    <row r="1546" spans="1:2" x14ac:dyDescent="0.25">
      <c r="A1546" s="2" t="s">
        <v>2678</v>
      </c>
      <c r="B1546" s="2">
        <v>0</v>
      </c>
    </row>
    <row r="1547" spans="1:2" x14ac:dyDescent="0.25">
      <c r="A1547" s="2" t="s">
        <v>2678</v>
      </c>
      <c r="B1547" s="7">
        <v>0</v>
      </c>
    </row>
    <row r="1548" spans="1:2" x14ac:dyDescent="0.25">
      <c r="A1548" s="2" t="s">
        <v>2679</v>
      </c>
      <c r="B1548" s="2">
        <v>0</v>
      </c>
    </row>
    <row r="1549" spans="1:2" x14ac:dyDescent="0.25">
      <c r="A1549" s="2" t="s">
        <v>2679</v>
      </c>
      <c r="B1549" s="7">
        <v>0</v>
      </c>
    </row>
    <row r="1550" spans="1:2" x14ac:dyDescent="0.25">
      <c r="A1550" s="2" t="s">
        <v>683</v>
      </c>
      <c r="B1550" s="2">
        <v>0</v>
      </c>
    </row>
    <row r="1551" spans="1:2" x14ac:dyDescent="0.25">
      <c r="A1551" s="2" t="s">
        <v>684</v>
      </c>
      <c r="B1551" s="2">
        <v>0</v>
      </c>
    </row>
    <row r="1552" spans="1:2" x14ac:dyDescent="0.25">
      <c r="A1552" s="2" t="s">
        <v>2680</v>
      </c>
      <c r="B1552" s="2">
        <v>0</v>
      </c>
    </row>
    <row r="1553" spans="1:2" x14ac:dyDescent="0.25">
      <c r="A1553" s="2" t="s">
        <v>2680</v>
      </c>
      <c r="B1553" s="7">
        <v>0</v>
      </c>
    </row>
    <row r="1554" spans="1:2" x14ac:dyDescent="0.25">
      <c r="A1554" s="2" t="s">
        <v>685</v>
      </c>
      <c r="B1554" s="2">
        <v>0</v>
      </c>
    </row>
    <row r="1555" spans="1:2" x14ac:dyDescent="0.25">
      <c r="A1555" s="2" t="s">
        <v>686</v>
      </c>
      <c r="B1555" s="2">
        <v>0</v>
      </c>
    </row>
    <row r="1556" spans="1:2" x14ac:dyDescent="0.25">
      <c r="A1556" s="2" t="s">
        <v>687</v>
      </c>
      <c r="B1556" s="2">
        <v>0</v>
      </c>
    </row>
    <row r="1557" spans="1:2" x14ac:dyDescent="0.25">
      <c r="A1557" s="2" t="s">
        <v>688</v>
      </c>
      <c r="B1557" s="2">
        <v>0</v>
      </c>
    </row>
    <row r="1558" spans="1:2" x14ac:dyDescent="0.25">
      <c r="A1558" s="2" t="s">
        <v>689</v>
      </c>
      <c r="B1558" s="2">
        <v>0</v>
      </c>
    </row>
    <row r="1559" spans="1:2" x14ac:dyDescent="0.25">
      <c r="A1559" s="2" t="s">
        <v>690</v>
      </c>
      <c r="B1559" s="2">
        <v>0</v>
      </c>
    </row>
    <row r="1560" spans="1:2" x14ac:dyDescent="0.25">
      <c r="A1560" s="2" t="s">
        <v>691</v>
      </c>
      <c r="B1560" s="2">
        <v>0</v>
      </c>
    </row>
    <row r="1561" spans="1:2" x14ac:dyDescent="0.25">
      <c r="A1561" s="2" t="s">
        <v>692</v>
      </c>
      <c r="B1561" s="2">
        <v>0</v>
      </c>
    </row>
    <row r="1562" spans="1:2" x14ac:dyDescent="0.25">
      <c r="A1562" s="2" t="s">
        <v>693</v>
      </c>
      <c r="B1562" s="2">
        <v>0</v>
      </c>
    </row>
    <row r="1563" spans="1:2" x14ac:dyDescent="0.25">
      <c r="A1563" s="2" t="s">
        <v>694</v>
      </c>
      <c r="B1563" s="2">
        <v>0</v>
      </c>
    </row>
    <row r="1564" spans="1:2" x14ac:dyDescent="0.25">
      <c r="A1564" s="2" t="s">
        <v>695</v>
      </c>
      <c r="B1564" s="2">
        <v>0</v>
      </c>
    </row>
    <row r="1565" spans="1:2" x14ac:dyDescent="0.25">
      <c r="A1565" s="2" t="s">
        <v>696</v>
      </c>
      <c r="B1565" s="2">
        <v>0</v>
      </c>
    </row>
    <row r="1566" spans="1:2" x14ac:dyDescent="0.25">
      <c r="A1566" s="2" t="s">
        <v>697</v>
      </c>
      <c r="B1566" s="2">
        <v>0</v>
      </c>
    </row>
    <row r="1567" spans="1:2" x14ac:dyDescent="0.25">
      <c r="A1567" s="2" t="s">
        <v>698</v>
      </c>
      <c r="B1567" s="2">
        <v>0</v>
      </c>
    </row>
    <row r="1568" spans="1:2" x14ac:dyDescent="0.25">
      <c r="A1568" s="2" t="s">
        <v>699</v>
      </c>
      <c r="B1568" s="2">
        <v>0</v>
      </c>
    </row>
    <row r="1569" spans="1:2" x14ac:dyDescent="0.25">
      <c r="A1569" s="2" t="s">
        <v>700</v>
      </c>
      <c r="B1569" s="2">
        <v>0</v>
      </c>
    </row>
    <row r="1570" spans="1:2" x14ac:dyDescent="0.25">
      <c r="A1570" s="2" t="s">
        <v>701</v>
      </c>
      <c r="B1570" s="2">
        <v>0</v>
      </c>
    </row>
    <row r="1571" spans="1:2" x14ac:dyDescent="0.25">
      <c r="A1571" s="2" t="s">
        <v>702</v>
      </c>
      <c r="B1571" s="2">
        <v>0</v>
      </c>
    </row>
    <row r="1572" spans="1:2" x14ac:dyDescent="0.25">
      <c r="A1572" s="2" t="s">
        <v>703</v>
      </c>
      <c r="B1572" s="2">
        <v>0</v>
      </c>
    </row>
    <row r="1573" spans="1:2" x14ac:dyDescent="0.25">
      <c r="A1573" s="2" t="s">
        <v>704</v>
      </c>
      <c r="B1573" s="2">
        <v>0</v>
      </c>
    </row>
    <row r="1574" spans="1:2" x14ac:dyDescent="0.25">
      <c r="A1574" s="2" t="s">
        <v>705</v>
      </c>
      <c r="B1574" s="2">
        <v>0</v>
      </c>
    </row>
    <row r="1575" spans="1:2" x14ac:dyDescent="0.25">
      <c r="A1575" s="2" t="s">
        <v>706</v>
      </c>
      <c r="B1575" s="2">
        <v>0</v>
      </c>
    </row>
    <row r="1576" spans="1:2" x14ac:dyDescent="0.25">
      <c r="A1576" s="2" t="s">
        <v>707</v>
      </c>
      <c r="B1576" s="2">
        <v>0</v>
      </c>
    </row>
    <row r="1577" spans="1:2" x14ac:dyDescent="0.25">
      <c r="A1577" s="2" t="s">
        <v>708</v>
      </c>
      <c r="B1577" s="2">
        <v>0</v>
      </c>
    </row>
    <row r="1578" spans="1:2" x14ac:dyDescent="0.25">
      <c r="A1578" s="2" t="s">
        <v>709</v>
      </c>
      <c r="B1578" s="2">
        <v>0</v>
      </c>
    </row>
    <row r="1579" spans="1:2" x14ac:dyDescent="0.25">
      <c r="A1579" s="2" t="s">
        <v>710</v>
      </c>
      <c r="B1579" s="2">
        <v>0</v>
      </c>
    </row>
    <row r="1580" spans="1:2" x14ac:dyDescent="0.25">
      <c r="A1580" s="2" t="s">
        <v>2681</v>
      </c>
      <c r="B1580" s="2">
        <v>0</v>
      </c>
    </row>
    <row r="1581" spans="1:2" x14ac:dyDescent="0.25">
      <c r="A1581" s="2" t="s">
        <v>2681</v>
      </c>
      <c r="B1581" s="7">
        <v>0</v>
      </c>
    </row>
    <row r="1582" spans="1:2" x14ac:dyDescent="0.25">
      <c r="A1582" s="2" t="s">
        <v>2682</v>
      </c>
      <c r="B1582" s="2">
        <v>0</v>
      </c>
    </row>
    <row r="1583" spans="1:2" x14ac:dyDescent="0.25">
      <c r="A1583" s="2" t="s">
        <v>2682</v>
      </c>
      <c r="B1583" s="7">
        <v>0</v>
      </c>
    </row>
    <row r="1584" spans="1:2" x14ac:dyDescent="0.25">
      <c r="A1584" s="2" t="s">
        <v>2683</v>
      </c>
      <c r="B1584" s="2">
        <v>0</v>
      </c>
    </row>
    <row r="1585" spans="1:2" x14ac:dyDescent="0.25">
      <c r="A1585" s="2" t="s">
        <v>2683</v>
      </c>
      <c r="B1585" s="7">
        <v>0</v>
      </c>
    </row>
    <row r="1586" spans="1:2" x14ac:dyDescent="0.25">
      <c r="A1586" s="2" t="s">
        <v>2684</v>
      </c>
      <c r="B1586" s="2">
        <v>0</v>
      </c>
    </row>
    <row r="1587" spans="1:2" x14ac:dyDescent="0.25">
      <c r="A1587" s="2" t="s">
        <v>2684</v>
      </c>
      <c r="B1587" s="7">
        <v>0</v>
      </c>
    </row>
    <row r="1588" spans="1:2" x14ac:dyDescent="0.25">
      <c r="A1588" s="2" t="s">
        <v>2685</v>
      </c>
      <c r="B1588" s="2">
        <v>0</v>
      </c>
    </row>
    <row r="1589" spans="1:2" x14ac:dyDescent="0.25">
      <c r="A1589" s="2" t="s">
        <v>2685</v>
      </c>
      <c r="B1589" s="7">
        <v>0</v>
      </c>
    </row>
    <row r="1590" spans="1:2" x14ac:dyDescent="0.25">
      <c r="A1590" s="2" t="s">
        <v>2686</v>
      </c>
      <c r="B1590" s="2">
        <v>0</v>
      </c>
    </row>
    <row r="1591" spans="1:2" x14ac:dyDescent="0.25">
      <c r="A1591" s="2" t="s">
        <v>2686</v>
      </c>
      <c r="B1591" s="7">
        <v>0</v>
      </c>
    </row>
    <row r="1592" spans="1:2" x14ac:dyDescent="0.25">
      <c r="A1592" s="2" t="s">
        <v>2687</v>
      </c>
      <c r="B1592" s="2">
        <v>0</v>
      </c>
    </row>
    <row r="1593" spans="1:2" x14ac:dyDescent="0.25">
      <c r="A1593" s="2" t="s">
        <v>2687</v>
      </c>
      <c r="B1593" s="7">
        <v>0</v>
      </c>
    </row>
    <row r="1594" spans="1:2" x14ac:dyDescent="0.25">
      <c r="A1594" s="2" t="s">
        <v>2688</v>
      </c>
      <c r="B1594" s="2">
        <v>0</v>
      </c>
    </row>
    <row r="1595" spans="1:2" x14ac:dyDescent="0.25">
      <c r="A1595" s="2" t="s">
        <v>2688</v>
      </c>
      <c r="B1595" s="7">
        <v>0</v>
      </c>
    </row>
    <row r="1596" spans="1:2" x14ac:dyDescent="0.25">
      <c r="A1596" s="2" t="s">
        <v>2689</v>
      </c>
      <c r="B1596" s="2">
        <v>0</v>
      </c>
    </row>
    <row r="1597" spans="1:2" x14ac:dyDescent="0.25">
      <c r="A1597" s="2" t="s">
        <v>2689</v>
      </c>
      <c r="B1597" s="7">
        <v>0</v>
      </c>
    </row>
    <row r="1598" spans="1:2" x14ac:dyDescent="0.25">
      <c r="A1598" s="2" t="s">
        <v>2690</v>
      </c>
      <c r="B1598" s="2">
        <v>0</v>
      </c>
    </row>
    <row r="1599" spans="1:2" x14ac:dyDescent="0.25">
      <c r="A1599" s="2" t="s">
        <v>2690</v>
      </c>
      <c r="B1599" s="7">
        <v>0</v>
      </c>
    </row>
    <row r="1600" spans="1:2" x14ac:dyDescent="0.25">
      <c r="A1600" s="2" t="s">
        <v>2691</v>
      </c>
      <c r="B1600" s="7">
        <v>0</v>
      </c>
    </row>
    <row r="1601" spans="1:2" x14ac:dyDescent="0.25">
      <c r="A1601" s="2" t="s">
        <v>2692</v>
      </c>
      <c r="B1601" s="7">
        <v>0</v>
      </c>
    </row>
    <row r="1602" spans="1:2" x14ac:dyDescent="0.25">
      <c r="A1602" s="2" t="s">
        <v>2693</v>
      </c>
      <c r="B1602" s="7">
        <v>0</v>
      </c>
    </row>
    <row r="1603" spans="1:2" x14ac:dyDescent="0.25">
      <c r="A1603" s="2" t="s">
        <v>2694</v>
      </c>
      <c r="B1603" s="2">
        <v>0</v>
      </c>
    </row>
    <row r="1604" spans="1:2" x14ac:dyDescent="0.25">
      <c r="A1604" s="2" t="s">
        <v>2694</v>
      </c>
      <c r="B1604" s="7">
        <v>0</v>
      </c>
    </row>
    <row r="1605" spans="1:2" x14ac:dyDescent="0.25">
      <c r="A1605" s="2" t="s">
        <v>2695</v>
      </c>
      <c r="B1605" s="2">
        <v>0</v>
      </c>
    </row>
    <row r="1606" spans="1:2" x14ac:dyDescent="0.25">
      <c r="A1606" s="2" t="s">
        <v>2695</v>
      </c>
      <c r="B1606" s="7">
        <v>0</v>
      </c>
    </row>
    <row r="1607" spans="1:2" x14ac:dyDescent="0.25">
      <c r="A1607" s="2" t="s">
        <v>711</v>
      </c>
      <c r="B1607" s="2">
        <v>0</v>
      </c>
    </row>
    <row r="1608" spans="1:2" x14ac:dyDescent="0.25">
      <c r="A1608" s="2" t="s">
        <v>2696</v>
      </c>
      <c r="B1608" s="2">
        <v>0</v>
      </c>
    </row>
    <row r="1609" spans="1:2" x14ac:dyDescent="0.25">
      <c r="A1609" s="2" t="s">
        <v>2696</v>
      </c>
      <c r="B1609" s="7">
        <v>0</v>
      </c>
    </row>
    <row r="1610" spans="1:2" x14ac:dyDescent="0.25">
      <c r="A1610" s="2" t="s">
        <v>712</v>
      </c>
      <c r="B1610" s="2">
        <v>0</v>
      </c>
    </row>
    <row r="1611" spans="1:2" x14ac:dyDescent="0.25">
      <c r="A1611" s="2" t="s">
        <v>713</v>
      </c>
      <c r="B1611" s="2">
        <v>0</v>
      </c>
    </row>
    <row r="1612" spans="1:2" x14ac:dyDescent="0.25">
      <c r="A1612" s="2" t="s">
        <v>714</v>
      </c>
      <c r="B1612" s="2">
        <v>0</v>
      </c>
    </row>
    <row r="1613" spans="1:2" x14ac:dyDescent="0.25">
      <c r="A1613" s="2" t="s">
        <v>2697</v>
      </c>
      <c r="B1613" s="2">
        <v>0</v>
      </c>
    </row>
    <row r="1614" spans="1:2" x14ac:dyDescent="0.25">
      <c r="A1614" s="2" t="s">
        <v>2697</v>
      </c>
      <c r="B1614" s="7">
        <v>0</v>
      </c>
    </row>
    <row r="1615" spans="1:2" x14ac:dyDescent="0.25">
      <c r="A1615" s="2" t="s">
        <v>2698</v>
      </c>
      <c r="B1615" s="7">
        <v>0</v>
      </c>
    </row>
    <row r="1616" spans="1:2" x14ac:dyDescent="0.25">
      <c r="A1616" s="2" t="s">
        <v>715</v>
      </c>
      <c r="B1616" s="2">
        <v>0</v>
      </c>
    </row>
    <row r="1617" spans="1:2" x14ac:dyDescent="0.25">
      <c r="A1617" s="2" t="s">
        <v>716</v>
      </c>
      <c r="B1617" s="2">
        <v>0</v>
      </c>
    </row>
    <row r="1618" spans="1:2" x14ac:dyDescent="0.25">
      <c r="A1618" s="2" t="s">
        <v>717</v>
      </c>
      <c r="B1618" s="2">
        <v>0</v>
      </c>
    </row>
    <row r="1619" spans="1:2" x14ac:dyDescent="0.25">
      <c r="A1619" s="2" t="s">
        <v>718</v>
      </c>
      <c r="B1619" s="2">
        <v>0</v>
      </c>
    </row>
    <row r="1620" spans="1:2" x14ac:dyDescent="0.25">
      <c r="A1620" s="2" t="s">
        <v>719</v>
      </c>
      <c r="B1620" s="2">
        <v>0</v>
      </c>
    </row>
    <row r="1621" spans="1:2" x14ac:dyDescent="0.25">
      <c r="A1621" s="2" t="s">
        <v>720</v>
      </c>
      <c r="B1621" s="2">
        <v>0</v>
      </c>
    </row>
    <row r="1622" spans="1:2" x14ac:dyDescent="0.25">
      <c r="A1622" s="2" t="s">
        <v>721</v>
      </c>
      <c r="B1622" s="2">
        <v>0</v>
      </c>
    </row>
    <row r="1623" spans="1:2" x14ac:dyDescent="0.25">
      <c r="A1623" s="2" t="s">
        <v>722</v>
      </c>
      <c r="B1623" s="2">
        <v>0</v>
      </c>
    </row>
    <row r="1624" spans="1:2" x14ac:dyDescent="0.25">
      <c r="A1624" s="2" t="s">
        <v>723</v>
      </c>
      <c r="B1624" s="2">
        <v>0</v>
      </c>
    </row>
    <row r="1625" spans="1:2" x14ac:dyDescent="0.25">
      <c r="A1625" s="2" t="s">
        <v>724</v>
      </c>
      <c r="B1625" s="2">
        <v>0</v>
      </c>
    </row>
    <row r="1626" spans="1:2" x14ac:dyDescent="0.25">
      <c r="A1626" s="2" t="s">
        <v>725</v>
      </c>
      <c r="B1626" s="2">
        <v>0</v>
      </c>
    </row>
    <row r="1627" spans="1:2" x14ac:dyDescent="0.25">
      <c r="A1627" s="2" t="s">
        <v>726</v>
      </c>
      <c r="B1627" s="2">
        <v>0</v>
      </c>
    </row>
    <row r="1628" spans="1:2" x14ac:dyDescent="0.25">
      <c r="A1628" s="2" t="s">
        <v>727</v>
      </c>
      <c r="B1628" s="2">
        <v>0</v>
      </c>
    </row>
    <row r="1629" spans="1:2" x14ac:dyDescent="0.25">
      <c r="A1629" s="2" t="s">
        <v>728</v>
      </c>
      <c r="B1629" s="2">
        <v>0</v>
      </c>
    </row>
    <row r="1630" spans="1:2" x14ac:dyDescent="0.25">
      <c r="A1630" s="2" t="s">
        <v>729</v>
      </c>
      <c r="B1630" s="2">
        <v>0</v>
      </c>
    </row>
    <row r="1631" spans="1:2" x14ac:dyDescent="0.25">
      <c r="A1631" s="2" t="s">
        <v>730</v>
      </c>
      <c r="B1631" s="2">
        <v>0</v>
      </c>
    </row>
    <row r="1632" spans="1:2" x14ac:dyDescent="0.25">
      <c r="A1632" s="2" t="s">
        <v>731</v>
      </c>
      <c r="B1632" s="2">
        <v>0</v>
      </c>
    </row>
    <row r="1633" spans="1:2" x14ac:dyDescent="0.25">
      <c r="A1633" s="2" t="s">
        <v>732</v>
      </c>
      <c r="B1633" s="2">
        <v>0</v>
      </c>
    </row>
    <row r="1634" spans="1:2" x14ac:dyDescent="0.25">
      <c r="A1634" s="2" t="s">
        <v>733</v>
      </c>
      <c r="B1634" s="2">
        <v>0</v>
      </c>
    </row>
    <row r="1635" spans="1:2" x14ac:dyDescent="0.25">
      <c r="A1635" s="2" t="s">
        <v>734</v>
      </c>
      <c r="B1635" s="2">
        <v>0</v>
      </c>
    </row>
    <row r="1636" spans="1:2" x14ac:dyDescent="0.25">
      <c r="A1636" s="2" t="s">
        <v>735</v>
      </c>
      <c r="B1636" s="2">
        <v>0</v>
      </c>
    </row>
    <row r="1637" spans="1:2" x14ac:dyDescent="0.25">
      <c r="A1637" s="2" t="s">
        <v>736</v>
      </c>
      <c r="B1637" s="2">
        <v>0</v>
      </c>
    </row>
    <row r="1638" spans="1:2" x14ac:dyDescent="0.25">
      <c r="A1638" s="2" t="s">
        <v>737</v>
      </c>
      <c r="B1638" s="2">
        <v>0</v>
      </c>
    </row>
    <row r="1639" spans="1:2" x14ac:dyDescent="0.25">
      <c r="A1639" s="2" t="s">
        <v>2699</v>
      </c>
      <c r="B1639" s="2">
        <v>0</v>
      </c>
    </row>
    <row r="1640" spans="1:2" x14ac:dyDescent="0.25">
      <c r="A1640" s="2" t="s">
        <v>2700</v>
      </c>
      <c r="B1640" s="2">
        <v>0</v>
      </c>
    </row>
    <row r="1641" spans="1:2" x14ac:dyDescent="0.25">
      <c r="A1641" s="2" t="s">
        <v>2701</v>
      </c>
      <c r="B1641" s="2">
        <v>0</v>
      </c>
    </row>
    <row r="1642" spans="1:2" x14ac:dyDescent="0.25">
      <c r="A1642" s="2" t="s">
        <v>2702</v>
      </c>
      <c r="B1642" s="2">
        <v>0</v>
      </c>
    </row>
    <row r="1643" spans="1:2" x14ac:dyDescent="0.25">
      <c r="A1643" s="2" t="s">
        <v>2703</v>
      </c>
      <c r="B1643" s="2">
        <v>0</v>
      </c>
    </row>
    <row r="1644" spans="1:2" x14ac:dyDescent="0.25">
      <c r="A1644" s="2" t="s">
        <v>738</v>
      </c>
      <c r="B1644" s="2">
        <v>0</v>
      </c>
    </row>
    <row r="1645" spans="1:2" x14ac:dyDescent="0.25">
      <c r="A1645" s="2" t="s">
        <v>739</v>
      </c>
      <c r="B1645" s="2">
        <v>0</v>
      </c>
    </row>
    <row r="1646" spans="1:2" x14ac:dyDescent="0.25">
      <c r="A1646" s="2" t="s">
        <v>740</v>
      </c>
      <c r="B1646" s="2">
        <v>0</v>
      </c>
    </row>
    <row r="1647" spans="1:2" x14ac:dyDescent="0.25">
      <c r="A1647" s="2" t="s">
        <v>741</v>
      </c>
      <c r="B1647" s="2">
        <v>0</v>
      </c>
    </row>
    <row r="1648" spans="1:2" x14ac:dyDescent="0.25">
      <c r="A1648" s="2" t="s">
        <v>742</v>
      </c>
      <c r="B1648" s="2">
        <v>0</v>
      </c>
    </row>
    <row r="1649" spans="1:2" x14ac:dyDescent="0.25">
      <c r="A1649" s="2" t="s">
        <v>743</v>
      </c>
      <c r="B1649" s="2">
        <v>0</v>
      </c>
    </row>
    <row r="1650" spans="1:2" x14ac:dyDescent="0.25">
      <c r="A1650" s="2" t="s">
        <v>744</v>
      </c>
      <c r="B1650" s="2">
        <v>0</v>
      </c>
    </row>
    <row r="1651" spans="1:2" x14ac:dyDescent="0.25">
      <c r="A1651" s="2" t="s">
        <v>745</v>
      </c>
      <c r="B1651" s="2">
        <v>0</v>
      </c>
    </row>
    <row r="1652" spans="1:2" x14ac:dyDescent="0.25">
      <c r="A1652" s="2" t="s">
        <v>746</v>
      </c>
      <c r="B1652" s="2">
        <v>0</v>
      </c>
    </row>
    <row r="1653" spans="1:2" x14ac:dyDescent="0.25">
      <c r="A1653" s="2" t="s">
        <v>747</v>
      </c>
      <c r="B1653" s="2">
        <v>0</v>
      </c>
    </row>
    <row r="1654" spans="1:2" x14ac:dyDescent="0.25">
      <c r="A1654" s="2" t="s">
        <v>748</v>
      </c>
      <c r="B1654" s="2">
        <v>0</v>
      </c>
    </row>
    <row r="1655" spans="1:2" x14ac:dyDescent="0.25">
      <c r="A1655" s="2" t="s">
        <v>749</v>
      </c>
      <c r="B1655" s="2">
        <v>0</v>
      </c>
    </row>
    <row r="1656" spans="1:2" x14ac:dyDescent="0.25">
      <c r="A1656" s="2" t="s">
        <v>750</v>
      </c>
      <c r="B1656" s="2">
        <v>0</v>
      </c>
    </row>
    <row r="1657" spans="1:2" x14ac:dyDescent="0.25">
      <c r="A1657" s="2" t="s">
        <v>751</v>
      </c>
      <c r="B1657" s="2">
        <v>0</v>
      </c>
    </row>
    <row r="1658" spans="1:2" x14ac:dyDescent="0.25">
      <c r="A1658" s="2" t="s">
        <v>752</v>
      </c>
      <c r="B1658" s="2">
        <v>0</v>
      </c>
    </row>
    <row r="1659" spans="1:2" x14ac:dyDescent="0.25">
      <c r="A1659" s="2" t="s">
        <v>753</v>
      </c>
      <c r="B1659" s="2">
        <v>0</v>
      </c>
    </row>
    <row r="1660" spans="1:2" x14ac:dyDescent="0.25">
      <c r="A1660" s="2" t="s">
        <v>2704</v>
      </c>
      <c r="B1660" s="2">
        <v>0</v>
      </c>
    </row>
    <row r="1661" spans="1:2" x14ac:dyDescent="0.25">
      <c r="A1661" s="2" t="s">
        <v>2705</v>
      </c>
      <c r="B1661" s="2">
        <v>0</v>
      </c>
    </row>
    <row r="1662" spans="1:2" x14ac:dyDescent="0.25">
      <c r="A1662" s="2" t="s">
        <v>2706</v>
      </c>
      <c r="B1662" s="2">
        <v>0</v>
      </c>
    </row>
    <row r="1663" spans="1:2" x14ac:dyDescent="0.25">
      <c r="A1663" s="2" t="s">
        <v>2707</v>
      </c>
      <c r="B1663" s="2">
        <v>0</v>
      </c>
    </row>
    <row r="1664" spans="1:2" x14ac:dyDescent="0.25">
      <c r="A1664" s="2" t="s">
        <v>2708</v>
      </c>
      <c r="B1664" s="2">
        <v>0</v>
      </c>
    </row>
    <row r="1665" spans="1:2" x14ac:dyDescent="0.25">
      <c r="A1665" s="2" t="s">
        <v>754</v>
      </c>
      <c r="B1665" s="2">
        <v>0</v>
      </c>
    </row>
    <row r="1666" spans="1:2" x14ac:dyDescent="0.25">
      <c r="A1666" s="2" t="s">
        <v>755</v>
      </c>
      <c r="B1666" s="2">
        <v>0</v>
      </c>
    </row>
    <row r="1667" spans="1:2" x14ac:dyDescent="0.25">
      <c r="A1667" s="2" t="s">
        <v>756</v>
      </c>
      <c r="B1667" s="2">
        <v>0</v>
      </c>
    </row>
    <row r="1668" spans="1:2" x14ac:dyDescent="0.25">
      <c r="A1668" s="2" t="s">
        <v>757</v>
      </c>
      <c r="B1668" s="2">
        <v>0</v>
      </c>
    </row>
    <row r="1669" spans="1:2" x14ac:dyDescent="0.25">
      <c r="A1669" s="2" t="s">
        <v>758</v>
      </c>
      <c r="B1669" s="2">
        <v>0</v>
      </c>
    </row>
    <row r="1670" spans="1:2" x14ac:dyDescent="0.25">
      <c r="A1670" s="2" t="s">
        <v>759</v>
      </c>
      <c r="B1670" s="2">
        <v>0</v>
      </c>
    </row>
    <row r="1671" spans="1:2" x14ac:dyDescent="0.25">
      <c r="A1671" s="2" t="s">
        <v>760</v>
      </c>
      <c r="B1671" s="2">
        <v>0</v>
      </c>
    </row>
    <row r="1672" spans="1:2" x14ac:dyDescent="0.25">
      <c r="A1672" s="2" t="s">
        <v>761</v>
      </c>
      <c r="B1672" s="2">
        <v>0</v>
      </c>
    </row>
    <row r="1673" spans="1:2" x14ac:dyDescent="0.25">
      <c r="A1673" s="2" t="s">
        <v>762</v>
      </c>
      <c r="B1673" s="2">
        <v>0</v>
      </c>
    </row>
    <row r="1674" spans="1:2" x14ac:dyDescent="0.25">
      <c r="A1674" s="2" t="s">
        <v>763</v>
      </c>
      <c r="B1674" s="2">
        <v>0</v>
      </c>
    </row>
    <row r="1675" spans="1:2" x14ac:dyDescent="0.25">
      <c r="A1675" s="2" t="s">
        <v>764</v>
      </c>
      <c r="B1675" s="2">
        <v>0</v>
      </c>
    </row>
    <row r="1676" spans="1:2" x14ac:dyDescent="0.25">
      <c r="A1676" s="2" t="s">
        <v>765</v>
      </c>
      <c r="B1676" s="2">
        <v>0</v>
      </c>
    </row>
    <row r="1677" spans="1:2" x14ac:dyDescent="0.25">
      <c r="A1677" s="2" t="s">
        <v>766</v>
      </c>
      <c r="B1677" s="2">
        <v>0</v>
      </c>
    </row>
    <row r="1678" spans="1:2" x14ac:dyDescent="0.25">
      <c r="A1678" s="2" t="s">
        <v>767</v>
      </c>
      <c r="B1678" s="2">
        <v>0</v>
      </c>
    </row>
    <row r="1679" spans="1:2" x14ac:dyDescent="0.25">
      <c r="A1679" s="2" t="s">
        <v>768</v>
      </c>
      <c r="B1679" s="2">
        <v>0</v>
      </c>
    </row>
    <row r="1680" spans="1:2" x14ac:dyDescent="0.25">
      <c r="A1680" s="2" t="s">
        <v>769</v>
      </c>
      <c r="B1680" s="2">
        <v>0</v>
      </c>
    </row>
    <row r="1681" spans="1:2" x14ac:dyDescent="0.25">
      <c r="A1681" s="2" t="s">
        <v>2709</v>
      </c>
      <c r="B1681" s="2">
        <v>0</v>
      </c>
    </row>
    <row r="1682" spans="1:2" x14ac:dyDescent="0.25">
      <c r="A1682" s="2" t="s">
        <v>2710</v>
      </c>
      <c r="B1682" s="2">
        <v>0</v>
      </c>
    </row>
    <row r="1683" spans="1:2" x14ac:dyDescent="0.25">
      <c r="A1683" s="2" t="s">
        <v>2711</v>
      </c>
      <c r="B1683" s="2">
        <v>0</v>
      </c>
    </row>
    <row r="1684" spans="1:2" x14ac:dyDescent="0.25">
      <c r="A1684" s="2" t="s">
        <v>2712</v>
      </c>
      <c r="B1684" s="2">
        <v>0</v>
      </c>
    </row>
    <row r="1685" spans="1:2" x14ac:dyDescent="0.25">
      <c r="A1685" s="2" t="s">
        <v>770</v>
      </c>
      <c r="B1685" s="2">
        <v>0</v>
      </c>
    </row>
    <row r="1686" spans="1:2" x14ac:dyDescent="0.25">
      <c r="A1686" s="2" t="s">
        <v>771</v>
      </c>
      <c r="B1686" s="2">
        <v>0</v>
      </c>
    </row>
    <row r="1687" spans="1:2" x14ac:dyDescent="0.25">
      <c r="A1687" s="2" t="s">
        <v>772</v>
      </c>
      <c r="B1687" s="2">
        <v>0</v>
      </c>
    </row>
    <row r="1688" spans="1:2" x14ac:dyDescent="0.25">
      <c r="A1688" s="2" t="s">
        <v>773</v>
      </c>
      <c r="B1688" s="2">
        <v>0</v>
      </c>
    </row>
    <row r="1689" spans="1:2" x14ac:dyDescent="0.25">
      <c r="A1689" s="2" t="s">
        <v>774</v>
      </c>
      <c r="B1689" s="2">
        <v>0</v>
      </c>
    </row>
    <row r="1690" spans="1:2" x14ac:dyDescent="0.25">
      <c r="A1690" s="2" t="s">
        <v>775</v>
      </c>
      <c r="B1690" s="2">
        <v>0</v>
      </c>
    </row>
    <row r="1691" spans="1:2" x14ac:dyDescent="0.25">
      <c r="A1691" s="2" t="s">
        <v>2713</v>
      </c>
      <c r="B1691" s="2">
        <v>0</v>
      </c>
    </row>
    <row r="1692" spans="1:2" x14ac:dyDescent="0.25">
      <c r="A1692" s="2" t="s">
        <v>2714</v>
      </c>
      <c r="B1692" s="2">
        <v>0</v>
      </c>
    </row>
    <row r="1693" spans="1:2" x14ac:dyDescent="0.25">
      <c r="A1693" s="2" t="s">
        <v>2715</v>
      </c>
      <c r="B1693" s="2">
        <v>0</v>
      </c>
    </row>
    <row r="1694" spans="1:2" x14ac:dyDescent="0.25">
      <c r="A1694" s="2" t="s">
        <v>2716</v>
      </c>
      <c r="B1694" s="2">
        <v>0</v>
      </c>
    </row>
    <row r="1695" spans="1:2" x14ac:dyDescent="0.25">
      <c r="A1695" s="2" t="s">
        <v>776</v>
      </c>
      <c r="B1695" s="2">
        <v>0</v>
      </c>
    </row>
    <row r="1696" spans="1:2" x14ac:dyDescent="0.25">
      <c r="A1696" s="2" t="s">
        <v>777</v>
      </c>
      <c r="B1696" s="2">
        <v>0</v>
      </c>
    </row>
    <row r="1697" spans="1:2" x14ac:dyDescent="0.25">
      <c r="A1697" s="2" t="s">
        <v>2717</v>
      </c>
      <c r="B1697" s="2">
        <v>0</v>
      </c>
    </row>
    <row r="1698" spans="1:2" x14ac:dyDescent="0.25">
      <c r="A1698" s="2" t="s">
        <v>2718</v>
      </c>
      <c r="B1698" s="2">
        <v>0</v>
      </c>
    </row>
    <row r="1699" spans="1:2" x14ac:dyDescent="0.25">
      <c r="A1699" s="2" t="s">
        <v>2719</v>
      </c>
      <c r="B1699" s="2">
        <v>0</v>
      </c>
    </row>
    <row r="1700" spans="1:2" x14ac:dyDescent="0.25">
      <c r="A1700" s="2" t="s">
        <v>2720</v>
      </c>
      <c r="B1700" s="2">
        <v>0</v>
      </c>
    </row>
    <row r="1701" spans="1:2" x14ac:dyDescent="0.25">
      <c r="A1701" s="2" t="s">
        <v>2721</v>
      </c>
      <c r="B1701" s="2">
        <v>0</v>
      </c>
    </row>
    <row r="1702" spans="1:2" x14ac:dyDescent="0.25">
      <c r="A1702" s="2" t="s">
        <v>2722</v>
      </c>
      <c r="B1702" s="2">
        <v>0</v>
      </c>
    </row>
    <row r="1703" spans="1:2" x14ac:dyDescent="0.25">
      <c r="A1703" s="2" t="s">
        <v>2723</v>
      </c>
      <c r="B1703" s="2">
        <v>0</v>
      </c>
    </row>
    <row r="1704" spans="1:2" x14ac:dyDescent="0.25">
      <c r="A1704" s="2" t="s">
        <v>2724</v>
      </c>
      <c r="B1704" s="2">
        <v>0</v>
      </c>
    </row>
    <row r="1705" spans="1:2" x14ac:dyDescent="0.25">
      <c r="A1705" s="2" t="s">
        <v>2725</v>
      </c>
      <c r="B1705" s="2">
        <v>0</v>
      </c>
    </row>
    <row r="1706" spans="1:2" x14ac:dyDescent="0.25">
      <c r="A1706" s="2" t="s">
        <v>2726</v>
      </c>
      <c r="B1706" s="2">
        <v>0</v>
      </c>
    </row>
    <row r="1707" spans="1:2" x14ac:dyDescent="0.25">
      <c r="A1707" s="2" t="s">
        <v>2727</v>
      </c>
      <c r="B1707" s="2">
        <v>0</v>
      </c>
    </row>
    <row r="1708" spans="1:2" x14ac:dyDescent="0.25">
      <c r="A1708" s="2" t="s">
        <v>2728</v>
      </c>
      <c r="B1708" s="2">
        <v>0</v>
      </c>
    </row>
    <row r="1709" spans="1:2" x14ac:dyDescent="0.25">
      <c r="A1709" s="2" t="s">
        <v>2729</v>
      </c>
      <c r="B1709" s="2">
        <v>0</v>
      </c>
    </row>
    <row r="1710" spans="1:2" x14ac:dyDescent="0.25">
      <c r="A1710" s="2" t="s">
        <v>2730</v>
      </c>
      <c r="B1710" s="2">
        <v>0</v>
      </c>
    </row>
    <row r="1711" spans="1:2" x14ac:dyDescent="0.25">
      <c r="A1711" s="2" t="s">
        <v>2731</v>
      </c>
      <c r="B1711" s="2">
        <v>0</v>
      </c>
    </row>
    <row r="1712" spans="1:2" x14ac:dyDescent="0.25">
      <c r="A1712" s="2" t="s">
        <v>2732</v>
      </c>
      <c r="B1712" s="2">
        <v>0</v>
      </c>
    </row>
    <row r="1713" spans="1:2" x14ac:dyDescent="0.25">
      <c r="A1713" s="2" t="s">
        <v>2733</v>
      </c>
      <c r="B1713" s="2">
        <v>0</v>
      </c>
    </row>
    <row r="1714" spans="1:2" x14ac:dyDescent="0.25">
      <c r="A1714" s="2" t="s">
        <v>2734</v>
      </c>
      <c r="B1714" s="2">
        <v>0</v>
      </c>
    </row>
    <row r="1715" spans="1:2" x14ac:dyDescent="0.25">
      <c r="A1715" s="2" t="s">
        <v>2735</v>
      </c>
      <c r="B1715" s="2">
        <v>0</v>
      </c>
    </row>
    <row r="1716" spans="1:2" x14ac:dyDescent="0.25">
      <c r="A1716" s="2" t="s">
        <v>2736</v>
      </c>
      <c r="B1716" s="2">
        <v>0</v>
      </c>
    </row>
    <row r="1717" spans="1:2" x14ac:dyDescent="0.25">
      <c r="A1717" s="2" t="s">
        <v>2737</v>
      </c>
      <c r="B1717" s="2">
        <v>0</v>
      </c>
    </row>
    <row r="1718" spans="1:2" x14ac:dyDescent="0.25">
      <c r="A1718" s="2" t="s">
        <v>2738</v>
      </c>
      <c r="B1718" s="2">
        <v>0</v>
      </c>
    </row>
    <row r="1719" spans="1:2" x14ac:dyDescent="0.25">
      <c r="A1719" s="2" t="s">
        <v>2739</v>
      </c>
      <c r="B1719" s="2">
        <v>0</v>
      </c>
    </row>
    <row r="1720" spans="1:2" x14ac:dyDescent="0.25">
      <c r="A1720" s="2" t="s">
        <v>2740</v>
      </c>
      <c r="B1720" s="2">
        <v>0</v>
      </c>
    </row>
    <row r="1721" spans="1:2" x14ac:dyDescent="0.25">
      <c r="A1721" s="2" t="s">
        <v>2741</v>
      </c>
      <c r="B1721" s="2">
        <v>0</v>
      </c>
    </row>
    <row r="1722" spans="1:2" x14ac:dyDescent="0.25">
      <c r="A1722" s="2" t="s">
        <v>2742</v>
      </c>
      <c r="B1722" s="2">
        <v>0</v>
      </c>
    </row>
    <row r="1723" spans="1:2" x14ac:dyDescent="0.25">
      <c r="A1723" s="2" t="s">
        <v>2743</v>
      </c>
      <c r="B1723" s="2">
        <v>0</v>
      </c>
    </row>
    <row r="1724" spans="1:2" x14ac:dyDescent="0.25">
      <c r="A1724" s="2" t="s">
        <v>2744</v>
      </c>
      <c r="B1724" s="2">
        <v>0</v>
      </c>
    </row>
    <row r="1725" spans="1:2" x14ac:dyDescent="0.25">
      <c r="A1725" s="2" t="s">
        <v>2745</v>
      </c>
      <c r="B1725" s="2">
        <v>0</v>
      </c>
    </row>
    <row r="1726" spans="1:2" x14ac:dyDescent="0.25">
      <c r="A1726" s="2" t="s">
        <v>2746</v>
      </c>
      <c r="B1726" s="2">
        <v>0</v>
      </c>
    </row>
    <row r="1727" spans="1:2" x14ac:dyDescent="0.25">
      <c r="A1727" s="2" t="s">
        <v>2747</v>
      </c>
      <c r="B1727" s="2">
        <v>0</v>
      </c>
    </row>
    <row r="1728" spans="1:2" x14ac:dyDescent="0.25">
      <c r="A1728" s="2" t="s">
        <v>2748</v>
      </c>
      <c r="B1728" s="2">
        <v>0</v>
      </c>
    </row>
    <row r="1729" spans="1:2" x14ac:dyDescent="0.25">
      <c r="A1729" s="2" t="s">
        <v>2749</v>
      </c>
      <c r="B1729" s="2">
        <v>0</v>
      </c>
    </row>
    <row r="1730" spans="1:2" x14ac:dyDescent="0.25">
      <c r="A1730" s="2" t="s">
        <v>2750</v>
      </c>
      <c r="B1730" s="2">
        <v>0</v>
      </c>
    </row>
    <row r="1731" spans="1:2" x14ac:dyDescent="0.25">
      <c r="A1731" s="2" t="s">
        <v>2751</v>
      </c>
      <c r="B1731" s="2">
        <v>0</v>
      </c>
    </row>
    <row r="1732" spans="1:2" x14ac:dyDescent="0.25">
      <c r="A1732" s="2" t="s">
        <v>2752</v>
      </c>
      <c r="B1732" s="2">
        <v>0</v>
      </c>
    </row>
    <row r="1733" spans="1:2" x14ac:dyDescent="0.25">
      <c r="A1733" s="2" t="s">
        <v>2753</v>
      </c>
      <c r="B1733" s="2">
        <v>0</v>
      </c>
    </row>
    <row r="1734" spans="1:2" x14ac:dyDescent="0.25">
      <c r="A1734" s="2" t="s">
        <v>2754</v>
      </c>
      <c r="B1734" s="2">
        <v>0</v>
      </c>
    </row>
    <row r="1735" spans="1:2" x14ac:dyDescent="0.25">
      <c r="A1735" s="2" t="s">
        <v>2755</v>
      </c>
      <c r="B1735" s="2">
        <v>0</v>
      </c>
    </row>
    <row r="1736" spans="1:2" x14ac:dyDescent="0.25">
      <c r="A1736" s="2" t="s">
        <v>2756</v>
      </c>
      <c r="B1736" s="2">
        <v>0</v>
      </c>
    </row>
    <row r="1737" spans="1:2" x14ac:dyDescent="0.25">
      <c r="A1737" s="2" t="s">
        <v>2757</v>
      </c>
      <c r="B1737" s="2">
        <v>0</v>
      </c>
    </row>
    <row r="1738" spans="1:2" x14ac:dyDescent="0.25">
      <c r="A1738" s="2" t="s">
        <v>2758</v>
      </c>
      <c r="B1738" s="2">
        <v>0</v>
      </c>
    </row>
    <row r="1739" spans="1:2" x14ac:dyDescent="0.25">
      <c r="A1739" s="2" t="s">
        <v>2759</v>
      </c>
      <c r="B1739" s="2">
        <v>0</v>
      </c>
    </row>
    <row r="1740" spans="1:2" x14ac:dyDescent="0.25">
      <c r="A1740" s="2" t="s">
        <v>2760</v>
      </c>
      <c r="B1740" s="2">
        <v>0</v>
      </c>
    </row>
    <row r="1741" spans="1:2" x14ac:dyDescent="0.25">
      <c r="A1741" s="2" t="s">
        <v>2761</v>
      </c>
      <c r="B1741" s="2">
        <v>0</v>
      </c>
    </row>
    <row r="1742" spans="1:2" x14ac:dyDescent="0.25">
      <c r="A1742" s="2" t="s">
        <v>2762</v>
      </c>
      <c r="B1742" s="2">
        <v>0</v>
      </c>
    </row>
    <row r="1743" spans="1:2" x14ac:dyDescent="0.25">
      <c r="A1743" s="2" t="s">
        <v>2763</v>
      </c>
      <c r="B1743" s="2">
        <v>0</v>
      </c>
    </row>
    <row r="1744" spans="1:2" x14ac:dyDescent="0.25">
      <c r="A1744" s="2" t="s">
        <v>2764</v>
      </c>
      <c r="B1744" s="2">
        <v>0</v>
      </c>
    </row>
    <row r="1745" spans="1:2" x14ac:dyDescent="0.25">
      <c r="A1745" s="2" t="s">
        <v>2765</v>
      </c>
      <c r="B1745" s="2">
        <v>0</v>
      </c>
    </row>
    <row r="1746" spans="1:2" x14ac:dyDescent="0.25">
      <c r="A1746" s="2" t="s">
        <v>2766</v>
      </c>
      <c r="B1746" s="2">
        <v>0</v>
      </c>
    </row>
    <row r="1747" spans="1:2" x14ac:dyDescent="0.25">
      <c r="A1747" s="2" t="s">
        <v>2767</v>
      </c>
      <c r="B1747" s="2">
        <v>0</v>
      </c>
    </row>
    <row r="1748" spans="1:2" x14ac:dyDescent="0.25">
      <c r="A1748" s="2" t="s">
        <v>2768</v>
      </c>
      <c r="B1748" s="2">
        <v>0</v>
      </c>
    </row>
    <row r="1749" spans="1:2" x14ac:dyDescent="0.25">
      <c r="A1749" s="2" t="s">
        <v>2769</v>
      </c>
      <c r="B1749" s="2">
        <v>0</v>
      </c>
    </row>
    <row r="1750" spans="1:2" x14ac:dyDescent="0.25">
      <c r="A1750" s="2" t="s">
        <v>2770</v>
      </c>
      <c r="B1750" s="2">
        <v>0</v>
      </c>
    </row>
    <row r="1751" spans="1:2" x14ac:dyDescent="0.25">
      <c r="A1751" s="2" t="s">
        <v>2771</v>
      </c>
      <c r="B1751" s="2">
        <v>0</v>
      </c>
    </row>
    <row r="1752" spans="1:2" x14ac:dyDescent="0.25">
      <c r="A1752" s="2" t="s">
        <v>2772</v>
      </c>
      <c r="B1752" s="2">
        <v>0</v>
      </c>
    </row>
    <row r="1753" spans="1:2" x14ac:dyDescent="0.25">
      <c r="A1753" s="2" t="s">
        <v>2773</v>
      </c>
      <c r="B1753" s="2">
        <v>0</v>
      </c>
    </row>
    <row r="1754" spans="1:2" x14ac:dyDescent="0.25">
      <c r="A1754" s="2" t="s">
        <v>2774</v>
      </c>
      <c r="B1754" s="2">
        <v>0</v>
      </c>
    </row>
    <row r="1755" spans="1:2" x14ac:dyDescent="0.25">
      <c r="A1755" s="2" t="s">
        <v>2775</v>
      </c>
      <c r="B1755" s="2">
        <v>0</v>
      </c>
    </row>
    <row r="1756" spans="1:2" x14ac:dyDescent="0.25">
      <c r="A1756" s="2" t="s">
        <v>2776</v>
      </c>
      <c r="B1756" s="2">
        <v>0</v>
      </c>
    </row>
    <row r="1757" spans="1:2" x14ac:dyDescent="0.25">
      <c r="A1757" s="2" t="s">
        <v>2777</v>
      </c>
      <c r="B1757" s="2">
        <v>0</v>
      </c>
    </row>
    <row r="1758" spans="1:2" x14ac:dyDescent="0.25">
      <c r="A1758" s="2" t="s">
        <v>778</v>
      </c>
      <c r="B1758" s="2">
        <v>0</v>
      </c>
    </row>
    <row r="1759" spans="1:2" x14ac:dyDescent="0.25">
      <c r="A1759" s="2" t="s">
        <v>779</v>
      </c>
      <c r="B1759" s="2">
        <v>0</v>
      </c>
    </row>
    <row r="1760" spans="1:2" x14ac:dyDescent="0.25">
      <c r="A1760" s="2" t="s">
        <v>780</v>
      </c>
      <c r="B1760" s="2">
        <v>0</v>
      </c>
    </row>
    <row r="1761" spans="1:2" x14ac:dyDescent="0.25">
      <c r="A1761" s="2" t="s">
        <v>781</v>
      </c>
      <c r="B1761" s="2">
        <v>0</v>
      </c>
    </row>
    <row r="1762" spans="1:2" x14ac:dyDescent="0.25">
      <c r="A1762" s="2" t="s">
        <v>782</v>
      </c>
      <c r="B1762" s="2">
        <v>0</v>
      </c>
    </row>
    <row r="1763" spans="1:2" x14ac:dyDescent="0.25">
      <c r="A1763" s="2" t="s">
        <v>783</v>
      </c>
      <c r="B1763" s="2">
        <v>0</v>
      </c>
    </row>
    <row r="1764" spans="1:2" x14ac:dyDescent="0.25">
      <c r="A1764" s="2" t="s">
        <v>784</v>
      </c>
      <c r="B1764" s="2">
        <v>0</v>
      </c>
    </row>
    <row r="1765" spans="1:2" x14ac:dyDescent="0.25">
      <c r="A1765" s="2" t="s">
        <v>785</v>
      </c>
      <c r="B1765" s="2">
        <v>0</v>
      </c>
    </row>
    <row r="1766" spans="1:2" x14ac:dyDescent="0.25">
      <c r="A1766" s="2" t="s">
        <v>786</v>
      </c>
      <c r="B1766" s="2">
        <v>0</v>
      </c>
    </row>
    <row r="1767" spans="1:2" x14ac:dyDescent="0.25">
      <c r="A1767" s="2" t="s">
        <v>787</v>
      </c>
      <c r="B1767" s="2">
        <v>0</v>
      </c>
    </row>
    <row r="1768" spans="1:2" x14ac:dyDescent="0.25">
      <c r="A1768" s="2" t="s">
        <v>788</v>
      </c>
      <c r="B1768" s="2">
        <v>0</v>
      </c>
    </row>
    <row r="1769" spans="1:2" x14ac:dyDescent="0.25">
      <c r="A1769" s="2" t="s">
        <v>789</v>
      </c>
      <c r="B1769" s="2">
        <v>0</v>
      </c>
    </row>
    <row r="1770" spans="1:2" x14ac:dyDescent="0.25">
      <c r="A1770" s="2" t="s">
        <v>790</v>
      </c>
      <c r="B1770" s="2">
        <v>0</v>
      </c>
    </row>
    <row r="1771" spans="1:2" x14ac:dyDescent="0.25">
      <c r="A1771" s="2" t="s">
        <v>791</v>
      </c>
      <c r="B1771" s="2">
        <v>0</v>
      </c>
    </row>
    <row r="1772" spans="1:2" x14ac:dyDescent="0.25">
      <c r="A1772" s="2" t="s">
        <v>792</v>
      </c>
      <c r="B1772" s="2">
        <v>0</v>
      </c>
    </row>
    <row r="1773" spans="1:2" x14ac:dyDescent="0.25">
      <c r="A1773" s="2" t="s">
        <v>2778</v>
      </c>
      <c r="B1773" s="2">
        <v>0</v>
      </c>
    </row>
    <row r="1774" spans="1:2" x14ac:dyDescent="0.25">
      <c r="A1774" s="2" t="s">
        <v>2779</v>
      </c>
      <c r="B1774" s="2">
        <v>0</v>
      </c>
    </row>
    <row r="1775" spans="1:2" x14ac:dyDescent="0.25">
      <c r="A1775" s="2" t="s">
        <v>2780</v>
      </c>
      <c r="B1775" s="2">
        <v>0</v>
      </c>
    </row>
    <row r="1776" spans="1:2" x14ac:dyDescent="0.25">
      <c r="A1776" s="2" t="s">
        <v>2781</v>
      </c>
      <c r="B1776" s="2">
        <v>0</v>
      </c>
    </row>
    <row r="1777" spans="1:2" x14ac:dyDescent="0.25">
      <c r="A1777" s="2" t="s">
        <v>2782</v>
      </c>
      <c r="B1777" s="2">
        <v>0</v>
      </c>
    </row>
    <row r="1778" spans="1:2" x14ac:dyDescent="0.25">
      <c r="A1778" s="2" t="s">
        <v>2783</v>
      </c>
      <c r="B1778" s="2">
        <v>0</v>
      </c>
    </row>
    <row r="1779" spans="1:2" x14ac:dyDescent="0.25">
      <c r="A1779" s="2" t="s">
        <v>2784</v>
      </c>
      <c r="B1779" s="2">
        <v>0</v>
      </c>
    </row>
    <row r="1780" spans="1:2" x14ac:dyDescent="0.25">
      <c r="A1780" s="2" t="s">
        <v>2785</v>
      </c>
      <c r="B1780" s="2">
        <v>0</v>
      </c>
    </row>
    <row r="1781" spans="1:2" x14ac:dyDescent="0.25">
      <c r="A1781" s="2" t="s">
        <v>2786</v>
      </c>
      <c r="B1781" s="2">
        <v>0</v>
      </c>
    </row>
    <row r="1782" spans="1:2" x14ac:dyDescent="0.25">
      <c r="A1782" s="2" t="s">
        <v>2787</v>
      </c>
      <c r="B1782" s="2">
        <v>0</v>
      </c>
    </row>
    <row r="1783" spans="1:2" x14ac:dyDescent="0.25">
      <c r="A1783" s="2" t="s">
        <v>2788</v>
      </c>
      <c r="B1783" s="2">
        <v>0</v>
      </c>
    </row>
    <row r="1784" spans="1:2" x14ac:dyDescent="0.25">
      <c r="A1784" s="2" t="s">
        <v>2789</v>
      </c>
      <c r="B1784" s="2">
        <v>0</v>
      </c>
    </row>
    <row r="1785" spans="1:2" x14ac:dyDescent="0.25">
      <c r="A1785" s="2" t="s">
        <v>793</v>
      </c>
      <c r="B1785" s="2">
        <v>0</v>
      </c>
    </row>
    <row r="1786" spans="1:2" x14ac:dyDescent="0.25">
      <c r="A1786" s="2" t="s">
        <v>2790</v>
      </c>
      <c r="B1786" s="2">
        <v>0</v>
      </c>
    </row>
    <row r="1787" spans="1:2" x14ac:dyDescent="0.25">
      <c r="A1787" s="2" t="s">
        <v>2791</v>
      </c>
      <c r="B1787" s="2">
        <v>0</v>
      </c>
    </row>
    <row r="1788" spans="1:2" x14ac:dyDescent="0.25">
      <c r="A1788" s="2" t="s">
        <v>794</v>
      </c>
      <c r="B1788" s="2">
        <v>0</v>
      </c>
    </row>
    <row r="1789" spans="1:2" x14ac:dyDescent="0.25">
      <c r="A1789" s="2" t="s">
        <v>2792</v>
      </c>
      <c r="B1789" s="2">
        <v>0</v>
      </c>
    </row>
    <row r="1790" spans="1:2" x14ac:dyDescent="0.25">
      <c r="A1790" s="2" t="s">
        <v>2793</v>
      </c>
      <c r="B1790" s="2">
        <v>0</v>
      </c>
    </row>
    <row r="1791" spans="1:2" x14ac:dyDescent="0.25">
      <c r="A1791" s="2" t="s">
        <v>795</v>
      </c>
      <c r="B1791" s="2">
        <v>0</v>
      </c>
    </row>
    <row r="1792" spans="1:2" x14ac:dyDescent="0.25">
      <c r="A1792" s="2" t="s">
        <v>796</v>
      </c>
      <c r="B1792" s="2">
        <v>0</v>
      </c>
    </row>
    <row r="1793" spans="1:2" x14ac:dyDescent="0.25">
      <c r="A1793" s="2" t="s">
        <v>797</v>
      </c>
      <c r="B1793" s="2">
        <v>0</v>
      </c>
    </row>
    <row r="1794" spans="1:2" x14ac:dyDescent="0.25">
      <c r="A1794" s="2" t="s">
        <v>798</v>
      </c>
      <c r="B1794" s="2">
        <v>0</v>
      </c>
    </row>
    <row r="1795" spans="1:2" x14ac:dyDescent="0.25">
      <c r="A1795" s="2" t="s">
        <v>799</v>
      </c>
      <c r="B1795" s="2">
        <v>0</v>
      </c>
    </row>
    <row r="1796" spans="1:2" x14ac:dyDescent="0.25">
      <c r="A1796" s="2" t="s">
        <v>800</v>
      </c>
      <c r="B1796" s="2">
        <v>0</v>
      </c>
    </row>
    <row r="1797" spans="1:2" x14ac:dyDescent="0.25">
      <c r="A1797" s="2" t="s">
        <v>801</v>
      </c>
      <c r="B1797" s="2">
        <v>0</v>
      </c>
    </row>
    <row r="1798" spans="1:2" x14ac:dyDescent="0.25">
      <c r="A1798" s="2" t="s">
        <v>802</v>
      </c>
      <c r="B1798" s="2">
        <v>0</v>
      </c>
    </row>
    <row r="1799" spans="1:2" x14ac:dyDescent="0.25">
      <c r="A1799" s="2" t="s">
        <v>803</v>
      </c>
      <c r="B1799" s="2">
        <v>0</v>
      </c>
    </row>
    <row r="1800" spans="1:2" x14ac:dyDescent="0.25">
      <c r="A1800" s="2" t="s">
        <v>804</v>
      </c>
      <c r="B1800" s="2">
        <v>0</v>
      </c>
    </row>
    <row r="1801" spans="1:2" x14ac:dyDescent="0.25">
      <c r="A1801" s="2" t="s">
        <v>805</v>
      </c>
      <c r="B1801" s="2">
        <v>0</v>
      </c>
    </row>
    <row r="1802" spans="1:2" x14ac:dyDescent="0.25">
      <c r="A1802" s="2" t="s">
        <v>806</v>
      </c>
      <c r="B1802" s="2">
        <v>0</v>
      </c>
    </row>
    <row r="1803" spans="1:2" x14ac:dyDescent="0.25">
      <c r="A1803" s="2" t="s">
        <v>807</v>
      </c>
      <c r="B1803" s="2">
        <v>0</v>
      </c>
    </row>
    <row r="1804" spans="1:2" x14ac:dyDescent="0.25">
      <c r="A1804" s="2" t="s">
        <v>808</v>
      </c>
      <c r="B1804" s="2">
        <v>0</v>
      </c>
    </row>
    <row r="1805" spans="1:2" x14ac:dyDescent="0.25">
      <c r="A1805" s="2" t="s">
        <v>2794</v>
      </c>
      <c r="B1805" s="2">
        <v>0</v>
      </c>
    </row>
    <row r="1806" spans="1:2" x14ac:dyDescent="0.25">
      <c r="A1806" s="2" t="s">
        <v>2795</v>
      </c>
      <c r="B1806" s="2">
        <v>0</v>
      </c>
    </row>
    <row r="1807" spans="1:2" x14ac:dyDescent="0.25">
      <c r="A1807" s="2" t="s">
        <v>2796</v>
      </c>
      <c r="B1807" s="2">
        <v>0</v>
      </c>
    </row>
    <row r="1808" spans="1:2" x14ac:dyDescent="0.25">
      <c r="A1808" s="2" t="s">
        <v>2797</v>
      </c>
      <c r="B1808" s="2">
        <v>0</v>
      </c>
    </row>
    <row r="1809" spans="1:2" x14ac:dyDescent="0.25">
      <c r="A1809" s="2" t="s">
        <v>2798</v>
      </c>
      <c r="B1809" s="2">
        <v>0</v>
      </c>
    </row>
    <row r="1810" spans="1:2" x14ac:dyDescent="0.25">
      <c r="A1810" s="2" t="s">
        <v>809</v>
      </c>
      <c r="B1810" s="2">
        <v>0</v>
      </c>
    </row>
    <row r="1811" spans="1:2" x14ac:dyDescent="0.25">
      <c r="A1811" s="2" t="s">
        <v>810</v>
      </c>
      <c r="B1811" s="2">
        <v>0</v>
      </c>
    </row>
    <row r="1812" spans="1:2" x14ac:dyDescent="0.25">
      <c r="A1812" s="2" t="s">
        <v>811</v>
      </c>
      <c r="B1812" s="2">
        <v>0</v>
      </c>
    </row>
    <row r="1813" spans="1:2" x14ac:dyDescent="0.25">
      <c r="A1813" s="2" t="s">
        <v>2799</v>
      </c>
      <c r="B1813" s="2">
        <v>0</v>
      </c>
    </row>
    <row r="1814" spans="1:2" x14ac:dyDescent="0.25">
      <c r="A1814" s="2" t="s">
        <v>2800</v>
      </c>
      <c r="B1814" s="2">
        <v>0</v>
      </c>
    </row>
    <row r="1815" spans="1:2" x14ac:dyDescent="0.25">
      <c r="A1815" s="2" t="s">
        <v>2801</v>
      </c>
      <c r="B1815" s="2">
        <v>0</v>
      </c>
    </row>
    <row r="1816" spans="1:2" x14ac:dyDescent="0.25">
      <c r="A1816" s="2" t="s">
        <v>2802</v>
      </c>
      <c r="B1816" s="2">
        <v>0</v>
      </c>
    </row>
    <row r="1817" spans="1:2" x14ac:dyDescent="0.25">
      <c r="A1817" s="2" t="s">
        <v>2803</v>
      </c>
      <c r="B1817" s="2">
        <v>0</v>
      </c>
    </row>
    <row r="1818" spans="1:2" x14ac:dyDescent="0.25">
      <c r="A1818" s="2" t="s">
        <v>2804</v>
      </c>
      <c r="B1818" s="2">
        <v>0</v>
      </c>
    </row>
    <row r="1819" spans="1:2" x14ac:dyDescent="0.25">
      <c r="A1819" s="2" t="s">
        <v>2805</v>
      </c>
      <c r="B1819" s="2">
        <v>0</v>
      </c>
    </row>
    <row r="1820" spans="1:2" x14ac:dyDescent="0.25">
      <c r="A1820" s="2" t="s">
        <v>2806</v>
      </c>
      <c r="B1820" s="2">
        <v>0</v>
      </c>
    </row>
    <row r="1821" spans="1:2" x14ac:dyDescent="0.25">
      <c r="A1821" s="2" t="s">
        <v>2807</v>
      </c>
      <c r="B1821" s="2">
        <v>0</v>
      </c>
    </row>
    <row r="1822" spans="1:2" x14ac:dyDescent="0.25">
      <c r="A1822" s="2" t="s">
        <v>2808</v>
      </c>
      <c r="B1822" s="2">
        <v>0</v>
      </c>
    </row>
    <row r="1823" spans="1:2" x14ac:dyDescent="0.25">
      <c r="A1823" s="2" t="s">
        <v>2809</v>
      </c>
      <c r="B1823" s="2">
        <v>0</v>
      </c>
    </row>
    <row r="1824" spans="1:2" x14ac:dyDescent="0.25">
      <c r="A1824" s="2" t="s">
        <v>2810</v>
      </c>
      <c r="B1824" s="2">
        <v>0</v>
      </c>
    </row>
    <row r="1825" spans="1:2" x14ac:dyDescent="0.25">
      <c r="A1825" s="2" t="s">
        <v>2811</v>
      </c>
      <c r="B1825" s="2">
        <v>0</v>
      </c>
    </row>
    <row r="1826" spans="1:2" x14ac:dyDescent="0.25">
      <c r="A1826" s="2" t="s">
        <v>2812</v>
      </c>
      <c r="B1826" s="2">
        <v>0</v>
      </c>
    </row>
    <row r="1827" spans="1:2" x14ac:dyDescent="0.25">
      <c r="A1827" s="2" t="s">
        <v>2813</v>
      </c>
      <c r="B1827" s="2">
        <v>0</v>
      </c>
    </row>
    <row r="1828" spans="1:2" x14ac:dyDescent="0.25">
      <c r="A1828" s="2" t="s">
        <v>2814</v>
      </c>
      <c r="B1828" s="2">
        <v>0</v>
      </c>
    </row>
    <row r="1829" spans="1:2" x14ac:dyDescent="0.25">
      <c r="A1829" s="2" t="s">
        <v>2815</v>
      </c>
      <c r="B1829" s="2">
        <v>0</v>
      </c>
    </row>
    <row r="1830" spans="1:2" x14ac:dyDescent="0.25">
      <c r="A1830" s="2" t="s">
        <v>2816</v>
      </c>
      <c r="B1830" s="2">
        <v>0</v>
      </c>
    </row>
    <row r="1831" spans="1:2" x14ac:dyDescent="0.25">
      <c r="A1831" s="2" t="s">
        <v>2817</v>
      </c>
      <c r="B1831" s="2">
        <v>0</v>
      </c>
    </row>
    <row r="1832" spans="1:2" x14ac:dyDescent="0.25">
      <c r="A1832" s="2" t="s">
        <v>2818</v>
      </c>
      <c r="B1832" s="2">
        <v>0</v>
      </c>
    </row>
    <row r="1833" spans="1:2" x14ac:dyDescent="0.25">
      <c r="A1833" s="2" t="s">
        <v>2819</v>
      </c>
      <c r="B1833" s="2">
        <v>0</v>
      </c>
    </row>
    <row r="1834" spans="1:2" x14ac:dyDescent="0.25">
      <c r="A1834" s="2" t="s">
        <v>2820</v>
      </c>
      <c r="B1834" s="2">
        <v>0</v>
      </c>
    </row>
    <row r="1835" spans="1:2" x14ac:dyDescent="0.25">
      <c r="A1835" s="2" t="s">
        <v>2821</v>
      </c>
      <c r="B1835" s="2">
        <v>0</v>
      </c>
    </row>
    <row r="1836" spans="1:2" x14ac:dyDescent="0.25">
      <c r="A1836" s="2" t="s">
        <v>2822</v>
      </c>
      <c r="B1836" s="2">
        <v>0</v>
      </c>
    </row>
    <row r="1837" spans="1:2" x14ac:dyDescent="0.25">
      <c r="A1837" s="2" t="s">
        <v>2823</v>
      </c>
      <c r="B1837" s="2">
        <v>0</v>
      </c>
    </row>
    <row r="1838" spans="1:2" x14ac:dyDescent="0.25">
      <c r="A1838" s="2" t="s">
        <v>2824</v>
      </c>
      <c r="B1838" s="2">
        <v>0</v>
      </c>
    </row>
    <row r="1839" spans="1:2" x14ac:dyDescent="0.25">
      <c r="A1839" s="2" t="s">
        <v>2825</v>
      </c>
      <c r="B1839" s="2">
        <v>0</v>
      </c>
    </row>
    <row r="1840" spans="1:2" x14ac:dyDescent="0.25">
      <c r="A1840" s="2" t="s">
        <v>2826</v>
      </c>
      <c r="B1840" s="2">
        <v>0</v>
      </c>
    </row>
    <row r="1841" spans="1:2" x14ac:dyDescent="0.25">
      <c r="A1841" s="2" t="s">
        <v>2827</v>
      </c>
      <c r="B1841" s="2">
        <v>0</v>
      </c>
    </row>
    <row r="1842" spans="1:2" x14ac:dyDescent="0.25">
      <c r="A1842" s="2" t="s">
        <v>2828</v>
      </c>
      <c r="B1842" s="2">
        <v>0</v>
      </c>
    </row>
    <row r="1843" spans="1:2" x14ac:dyDescent="0.25">
      <c r="A1843" s="2" t="s">
        <v>2829</v>
      </c>
      <c r="B1843" s="2">
        <v>0</v>
      </c>
    </row>
    <row r="1844" spans="1:2" x14ac:dyDescent="0.25">
      <c r="A1844" s="2" t="s">
        <v>2830</v>
      </c>
      <c r="B1844" s="2">
        <v>0</v>
      </c>
    </row>
    <row r="1845" spans="1:2" x14ac:dyDescent="0.25">
      <c r="A1845" s="2" t="s">
        <v>812</v>
      </c>
      <c r="B1845" s="2">
        <v>0</v>
      </c>
    </row>
    <row r="1846" spans="1:2" x14ac:dyDescent="0.25">
      <c r="A1846" s="2" t="s">
        <v>813</v>
      </c>
      <c r="B1846" s="2">
        <v>0</v>
      </c>
    </row>
    <row r="1847" spans="1:2" x14ac:dyDescent="0.25">
      <c r="A1847" s="2" t="s">
        <v>814</v>
      </c>
      <c r="B1847" s="2">
        <v>0</v>
      </c>
    </row>
    <row r="1848" spans="1:2" x14ac:dyDescent="0.25">
      <c r="A1848" s="2" t="s">
        <v>2831</v>
      </c>
      <c r="B1848" s="2">
        <v>0</v>
      </c>
    </row>
    <row r="1849" spans="1:2" x14ac:dyDescent="0.25">
      <c r="A1849" s="2" t="s">
        <v>2832</v>
      </c>
      <c r="B1849" s="2">
        <v>0</v>
      </c>
    </row>
    <row r="1850" spans="1:2" x14ac:dyDescent="0.25">
      <c r="A1850" s="2" t="s">
        <v>2833</v>
      </c>
      <c r="B1850" s="2">
        <v>0</v>
      </c>
    </row>
    <row r="1851" spans="1:2" x14ac:dyDescent="0.25">
      <c r="A1851" s="2" t="s">
        <v>2834</v>
      </c>
      <c r="B1851" s="2">
        <v>0</v>
      </c>
    </row>
    <row r="1852" spans="1:2" x14ac:dyDescent="0.25">
      <c r="A1852" s="2" t="s">
        <v>815</v>
      </c>
      <c r="B1852" s="2">
        <v>0</v>
      </c>
    </row>
    <row r="1853" spans="1:2" x14ac:dyDescent="0.25">
      <c r="A1853" s="2" t="s">
        <v>816</v>
      </c>
      <c r="B1853" s="2">
        <v>0</v>
      </c>
    </row>
    <row r="1854" spans="1:2" x14ac:dyDescent="0.25">
      <c r="A1854" s="2" t="s">
        <v>817</v>
      </c>
      <c r="B1854" s="2">
        <v>0</v>
      </c>
    </row>
    <row r="1855" spans="1:2" x14ac:dyDescent="0.25">
      <c r="A1855" s="2" t="s">
        <v>818</v>
      </c>
      <c r="B1855" s="2">
        <v>0</v>
      </c>
    </row>
    <row r="1856" spans="1:2" x14ac:dyDescent="0.25">
      <c r="A1856" s="2" t="s">
        <v>819</v>
      </c>
      <c r="B1856" s="2">
        <v>0</v>
      </c>
    </row>
    <row r="1857" spans="1:2" x14ac:dyDescent="0.25">
      <c r="A1857" s="2" t="s">
        <v>820</v>
      </c>
      <c r="B1857" s="2">
        <v>0</v>
      </c>
    </row>
    <row r="1858" spans="1:2" x14ac:dyDescent="0.25">
      <c r="A1858" s="2" t="s">
        <v>821</v>
      </c>
      <c r="B1858" s="2">
        <v>0</v>
      </c>
    </row>
    <row r="1859" spans="1:2" x14ac:dyDescent="0.25">
      <c r="A1859" s="2" t="s">
        <v>822</v>
      </c>
      <c r="B1859" s="2">
        <v>0</v>
      </c>
    </row>
    <row r="1860" spans="1:2" x14ac:dyDescent="0.25">
      <c r="A1860" s="2" t="s">
        <v>823</v>
      </c>
      <c r="B1860" s="2">
        <v>0</v>
      </c>
    </row>
    <row r="1861" spans="1:2" x14ac:dyDescent="0.25">
      <c r="A1861" s="2" t="s">
        <v>824</v>
      </c>
      <c r="B1861" s="2">
        <v>0</v>
      </c>
    </row>
    <row r="1862" spans="1:2" x14ac:dyDescent="0.25">
      <c r="A1862" s="2" t="s">
        <v>825</v>
      </c>
      <c r="B1862" s="2">
        <v>0</v>
      </c>
    </row>
    <row r="1863" spans="1:2" x14ac:dyDescent="0.25">
      <c r="A1863" s="2" t="s">
        <v>826</v>
      </c>
      <c r="B1863" s="2">
        <v>0</v>
      </c>
    </row>
    <row r="1864" spans="1:2" x14ac:dyDescent="0.25">
      <c r="A1864" s="2" t="s">
        <v>827</v>
      </c>
      <c r="B1864" s="2">
        <v>0</v>
      </c>
    </row>
    <row r="1865" spans="1:2" x14ac:dyDescent="0.25">
      <c r="A1865" s="2" t="s">
        <v>828</v>
      </c>
      <c r="B1865" s="2">
        <v>0</v>
      </c>
    </row>
    <row r="1866" spans="1:2" x14ac:dyDescent="0.25">
      <c r="A1866" s="2" t="s">
        <v>829</v>
      </c>
      <c r="B1866" s="2">
        <v>0</v>
      </c>
    </row>
    <row r="1867" spans="1:2" x14ac:dyDescent="0.25">
      <c r="A1867" s="2" t="s">
        <v>830</v>
      </c>
      <c r="B1867" s="2">
        <v>0</v>
      </c>
    </row>
    <row r="1868" spans="1:2" x14ac:dyDescent="0.25">
      <c r="A1868" s="2" t="s">
        <v>831</v>
      </c>
      <c r="B1868" s="2">
        <v>0</v>
      </c>
    </row>
    <row r="1869" spans="1:2" x14ac:dyDescent="0.25">
      <c r="A1869" s="2" t="s">
        <v>832</v>
      </c>
      <c r="B1869" s="2">
        <v>0</v>
      </c>
    </row>
    <row r="1870" spans="1:2" x14ac:dyDescent="0.25">
      <c r="A1870" s="2" t="s">
        <v>833</v>
      </c>
      <c r="B1870" s="2">
        <v>0</v>
      </c>
    </row>
    <row r="1871" spans="1:2" x14ac:dyDescent="0.25">
      <c r="A1871" s="2" t="s">
        <v>834</v>
      </c>
      <c r="B1871" s="2">
        <v>0</v>
      </c>
    </row>
    <row r="1872" spans="1:2" x14ac:dyDescent="0.25">
      <c r="A1872" s="2" t="s">
        <v>835</v>
      </c>
      <c r="B1872" s="2">
        <v>0</v>
      </c>
    </row>
    <row r="1873" spans="1:2" x14ac:dyDescent="0.25">
      <c r="A1873" s="2" t="s">
        <v>836</v>
      </c>
      <c r="B1873" s="2">
        <v>0</v>
      </c>
    </row>
    <row r="1874" spans="1:2" x14ac:dyDescent="0.25">
      <c r="A1874" s="2" t="s">
        <v>837</v>
      </c>
      <c r="B1874" s="2">
        <v>0</v>
      </c>
    </row>
    <row r="1875" spans="1:2" x14ac:dyDescent="0.25">
      <c r="A1875" s="2" t="s">
        <v>838</v>
      </c>
      <c r="B1875" s="2">
        <v>0</v>
      </c>
    </row>
    <row r="1876" spans="1:2" x14ac:dyDescent="0.25">
      <c r="A1876" s="2" t="s">
        <v>839</v>
      </c>
      <c r="B1876" s="2">
        <v>0</v>
      </c>
    </row>
    <row r="1877" spans="1:2" x14ac:dyDescent="0.25">
      <c r="A1877" s="2" t="s">
        <v>840</v>
      </c>
      <c r="B1877" s="2">
        <v>0</v>
      </c>
    </row>
    <row r="1878" spans="1:2" x14ac:dyDescent="0.25">
      <c r="A1878" s="2" t="s">
        <v>841</v>
      </c>
      <c r="B1878" s="2">
        <v>0</v>
      </c>
    </row>
    <row r="1879" spans="1:2" x14ac:dyDescent="0.25">
      <c r="A1879" s="2" t="s">
        <v>842</v>
      </c>
      <c r="B1879" s="2">
        <v>0</v>
      </c>
    </row>
    <row r="1880" spans="1:2" x14ac:dyDescent="0.25">
      <c r="A1880" s="2" t="s">
        <v>843</v>
      </c>
      <c r="B1880" s="2">
        <v>0</v>
      </c>
    </row>
    <row r="1881" spans="1:2" x14ac:dyDescent="0.25">
      <c r="A1881" s="2" t="s">
        <v>844</v>
      </c>
      <c r="B1881" s="2">
        <v>0</v>
      </c>
    </row>
    <row r="1882" spans="1:2" x14ac:dyDescent="0.25">
      <c r="A1882" s="2" t="s">
        <v>845</v>
      </c>
      <c r="B1882" s="2">
        <v>0</v>
      </c>
    </row>
    <row r="1883" spans="1:2" x14ac:dyDescent="0.25">
      <c r="A1883" s="2" t="s">
        <v>846</v>
      </c>
      <c r="B1883" s="2">
        <v>0</v>
      </c>
    </row>
    <row r="1884" spans="1:2" x14ac:dyDescent="0.25">
      <c r="A1884" s="2" t="s">
        <v>847</v>
      </c>
      <c r="B1884" s="2">
        <v>0</v>
      </c>
    </row>
    <row r="1885" spans="1:2" x14ac:dyDescent="0.25">
      <c r="A1885" s="2" t="s">
        <v>848</v>
      </c>
      <c r="B1885" s="2">
        <v>0</v>
      </c>
    </row>
    <row r="1886" spans="1:2" x14ac:dyDescent="0.25">
      <c r="A1886" s="2" t="s">
        <v>849</v>
      </c>
      <c r="B1886" s="2">
        <v>0</v>
      </c>
    </row>
    <row r="1887" spans="1:2" x14ac:dyDescent="0.25">
      <c r="A1887" s="2" t="s">
        <v>850</v>
      </c>
      <c r="B1887" s="2">
        <v>0</v>
      </c>
    </row>
    <row r="1888" spans="1:2" x14ac:dyDescent="0.25">
      <c r="A1888" s="2" t="s">
        <v>851</v>
      </c>
      <c r="B1888" s="2">
        <v>0</v>
      </c>
    </row>
    <row r="1889" spans="1:2" x14ac:dyDescent="0.25">
      <c r="A1889" s="2" t="s">
        <v>852</v>
      </c>
      <c r="B1889" s="2">
        <v>0</v>
      </c>
    </row>
    <row r="1890" spans="1:2" x14ac:dyDescent="0.25">
      <c r="A1890" s="2" t="s">
        <v>853</v>
      </c>
      <c r="B1890" s="2">
        <v>0</v>
      </c>
    </row>
    <row r="1891" spans="1:2" x14ac:dyDescent="0.25">
      <c r="A1891" s="2" t="s">
        <v>854</v>
      </c>
      <c r="B1891" s="2">
        <v>0</v>
      </c>
    </row>
    <row r="1892" spans="1:2" x14ac:dyDescent="0.25">
      <c r="A1892" s="2" t="s">
        <v>855</v>
      </c>
      <c r="B1892" s="2">
        <v>0</v>
      </c>
    </row>
    <row r="1893" spans="1:2" x14ac:dyDescent="0.25">
      <c r="A1893" s="2" t="s">
        <v>856</v>
      </c>
      <c r="B1893" s="2">
        <v>0</v>
      </c>
    </row>
    <row r="1894" spans="1:2" x14ac:dyDescent="0.25">
      <c r="A1894" s="2" t="s">
        <v>2835</v>
      </c>
      <c r="B1894" s="2">
        <v>0</v>
      </c>
    </row>
    <row r="1895" spans="1:2" x14ac:dyDescent="0.25">
      <c r="A1895" s="2" t="s">
        <v>2836</v>
      </c>
      <c r="B1895" s="2">
        <v>0</v>
      </c>
    </row>
    <row r="1896" spans="1:2" x14ac:dyDescent="0.25">
      <c r="A1896" s="2" t="s">
        <v>2837</v>
      </c>
      <c r="B1896" s="2">
        <v>0</v>
      </c>
    </row>
    <row r="1897" spans="1:2" x14ac:dyDescent="0.25">
      <c r="A1897" s="2" t="s">
        <v>857</v>
      </c>
      <c r="B1897" s="2">
        <v>0</v>
      </c>
    </row>
    <row r="1898" spans="1:2" x14ac:dyDescent="0.25">
      <c r="A1898" s="2" t="s">
        <v>858</v>
      </c>
      <c r="B1898" s="2">
        <v>0</v>
      </c>
    </row>
    <row r="1899" spans="1:2" x14ac:dyDescent="0.25">
      <c r="A1899" s="2" t="s">
        <v>859</v>
      </c>
      <c r="B1899" s="2">
        <v>0</v>
      </c>
    </row>
    <row r="1900" spans="1:2" x14ac:dyDescent="0.25">
      <c r="A1900" s="2" t="s">
        <v>860</v>
      </c>
      <c r="B1900" s="2">
        <v>0</v>
      </c>
    </row>
    <row r="1901" spans="1:2" x14ac:dyDescent="0.25">
      <c r="A1901" s="2" t="s">
        <v>861</v>
      </c>
      <c r="B1901" s="2">
        <v>0</v>
      </c>
    </row>
    <row r="1902" spans="1:2" x14ac:dyDescent="0.25">
      <c r="A1902" s="2" t="s">
        <v>862</v>
      </c>
      <c r="B1902" s="2">
        <v>0</v>
      </c>
    </row>
    <row r="1903" spans="1:2" x14ac:dyDescent="0.25">
      <c r="A1903" s="2" t="s">
        <v>863</v>
      </c>
      <c r="B1903" s="2">
        <v>0</v>
      </c>
    </row>
    <row r="1904" spans="1:2" x14ac:dyDescent="0.25">
      <c r="A1904" s="2" t="s">
        <v>864</v>
      </c>
      <c r="B1904" s="2">
        <v>0</v>
      </c>
    </row>
    <row r="1905" spans="1:2" x14ac:dyDescent="0.25">
      <c r="A1905" s="2" t="s">
        <v>865</v>
      </c>
      <c r="B1905" s="2">
        <v>0</v>
      </c>
    </row>
    <row r="1906" spans="1:2" x14ac:dyDescent="0.25">
      <c r="A1906" s="2" t="s">
        <v>866</v>
      </c>
      <c r="B1906" s="2">
        <v>0</v>
      </c>
    </row>
    <row r="1907" spans="1:2" x14ac:dyDescent="0.25">
      <c r="A1907" s="2" t="s">
        <v>2838</v>
      </c>
      <c r="B1907" s="2">
        <v>0</v>
      </c>
    </row>
    <row r="1908" spans="1:2" x14ac:dyDescent="0.25">
      <c r="A1908" s="2" t="s">
        <v>867</v>
      </c>
      <c r="B1908" s="2">
        <v>0</v>
      </c>
    </row>
    <row r="1909" spans="1:2" x14ac:dyDescent="0.25">
      <c r="A1909" s="2" t="s">
        <v>868</v>
      </c>
      <c r="B1909" s="2">
        <v>0</v>
      </c>
    </row>
    <row r="1910" spans="1:2" x14ac:dyDescent="0.25">
      <c r="A1910" s="2" t="s">
        <v>869</v>
      </c>
      <c r="B1910" s="2">
        <v>0</v>
      </c>
    </row>
    <row r="1911" spans="1:2" x14ac:dyDescent="0.25">
      <c r="A1911" s="2" t="s">
        <v>870</v>
      </c>
      <c r="B1911" s="2">
        <v>0</v>
      </c>
    </row>
    <row r="1912" spans="1:2" x14ac:dyDescent="0.25">
      <c r="A1912" s="2" t="s">
        <v>871</v>
      </c>
      <c r="B1912" s="2">
        <v>0</v>
      </c>
    </row>
    <row r="1913" spans="1:2" x14ac:dyDescent="0.25">
      <c r="A1913" s="2" t="s">
        <v>872</v>
      </c>
      <c r="B1913" s="2">
        <v>0</v>
      </c>
    </row>
    <row r="1914" spans="1:2" x14ac:dyDescent="0.25">
      <c r="A1914" s="2" t="s">
        <v>873</v>
      </c>
      <c r="B1914" s="2">
        <v>0</v>
      </c>
    </row>
    <row r="1915" spans="1:2" x14ac:dyDescent="0.25">
      <c r="A1915" s="2" t="s">
        <v>874</v>
      </c>
      <c r="B1915" s="2">
        <v>0</v>
      </c>
    </row>
    <row r="1916" spans="1:2" x14ac:dyDescent="0.25">
      <c r="A1916" s="2" t="s">
        <v>875</v>
      </c>
      <c r="B1916" s="2">
        <v>0</v>
      </c>
    </row>
    <row r="1917" spans="1:2" x14ac:dyDescent="0.25">
      <c r="A1917" s="2" t="s">
        <v>876</v>
      </c>
      <c r="B1917" s="2">
        <v>0</v>
      </c>
    </row>
    <row r="1918" spans="1:2" x14ac:dyDescent="0.25">
      <c r="A1918" s="2" t="s">
        <v>877</v>
      </c>
      <c r="B1918" s="2">
        <v>0</v>
      </c>
    </row>
    <row r="1919" spans="1:2" x14ac:dyDescent="0.25">
      <c r="A1919" s="2" t="s">
        <v>878</v>
      </c>
      <c r="B1919" s="2">
        <v>0</v>
      </c>
    </row>
    <row r="1920" spans="1:2" x14ac:dyDescent="0.25">
      <c r="A1920" s="2" t="s">
        <v>879</v>
      </c>
      <c r="B1920" s="2">
        <v>0</v>
      </c>
    </row>
    <row r="1921" spans="1:2" x14ac:dyDescent="0.25">
      <c r="A1921" s="2" t="s">
        <v>880</v>
      </c>
      <c r="B1921" s="2">
        <v>0</v>
      </c>
    </row>
    <row r="1922" spans="1:2" x14ac:dyDescent="0.25">
      <c r="A1922" s="2" t="s">
        <v>881</v>
      </c>
      <c r="B1922" s="2">
        <v>0</v>
      </c>
    </row>
    <row r="1923" spans="1:2" x14ac:dyDescent="0.25">
      <c r="A1923" s="2" t="s">
        <v>882</v>
      </c>
      <c r="B1923" s="2">
        <v>0</v>
      </c>
    </row>
    <row r="1924" spans="1:2" x14ac:dyDescent="0.25">
      <c r="A1924" s="2" t="s">
        <v>883</v>
      </c>
      <c r="B1924" s="2">
        <v>0</v>
      </c>
    </row>
    <row r="1925" spans="1:2" x14ac:dyDescent="0.25">
      <c r="A1925" s="2" t="s">
        <v>884</v>
      </c>
      <c r="B1925" s="2">
        <v>0</v>
      </c>
    </row>
    <row r="1926" spans="1:2" x14ac:dyDescent="0.25">
      <c r="A1926" s="2" t="s">
        <v>885</v>
      </c>
      <c r="B1926" s="2">
        <v>0</v>
      </c>
    </row>
    <row r="1927" spans="1:2" x14ac:dyDescent="0.25">
      <c r="A1927" s="2" t="s">
        <v>886</v>
      </c>
      <c r="B1927" s="2">
        <v>0</v>
      </c>
    </row>
    <row r="1928" spans="1:2" x14ac:dyDescent="0.25">
      <c r="A1928" s="2" t="s">
        <v>887</v>
      </c>
      <c r="B1928" s="2">
        <v>0</v>
      </c>
    </row>
    <row r="1929" spans="1:2" x14ac:dyDescent="0.25">
      <c r="A1929" s="2" t="s">
        <v>888</v>
      </c>
      <c r="B1929" s="2">
        <v>0</v>
      </c>
    </row>
    <row r="1930" spans="1:2" x14ac:dyDescent="0.25">
      <c r="A1930" s="2" t="s">
        <v>889</v>
      </c>
      <c r="B1930" s="2">
        <v>0</v>
      </c>
    </row>
    <row r="1931" spans="1:2" x14ac:dyDescent="0.25">
      <c r="A1931" s="2" t="s">
        <v>890</v>
      </c>
      <c r="B1931" s="2">
        <v>0</v>
      </c>
    </row>
    <row r="1932" spans="1:2" x14ac:dyDescent="0.25">
      <c r="A1932" s="2" t="s">
        <v>891</v>
      </c>
      <c r="B1932" s="2">
        <v>0</v>
      </c>
    </row>
    <row r="1933" spans="1:2" x14ac:dyDescent="0.25">
      <c r="A1933" s="2" t="s">
        <v>892</v>
      </c>
      <c r="B1933" s="2">
        <v>0</v>
      </c>
    </row>
    <row r="1934" spans="1:2" x14ac:dyDescent="0.25">
      <c r="A1934" s="2" t="s">
        <v>893</v>
      </c>
      <c r="B1934" s="2">
        <v>0</v>
      </c>
    </row>
    <row r="1935" spans="1:2" x14ac:dyDescent="0.25">
      <c r="A1935" s="2" t="s">
        <v>894</v>
      </c>
      <c r="B1935" s="2">
        <v>0</v>
      </c>
    </row>
    <row r="1936" spans="1:2" x14ac:dyDescent="0.25">
      <c r="A1936" s="2" t="s">
        <v>895</v>
      </c>
      <c r="B1936" s="2">
        <v>0</v>
      </c>
    </row>
    <row r="1937" spans="1:2" x14ac:dyDescent="0.25">
      <c r="A1937" s="2" t="s">
        <v>896</v>
      </c>
      <c r="B1937" s="2">
        <v>0</v>
      </c>
    </row>
    <row r="1938" spans="1:2" x14ac:dyDescent="0.25">
      <c r="A1938" s="2" t="s">
        <v>897</v>
      </c>
      <c r="B1938" s="2">
        <v>0</v>
      </c>
    </row>
    <row r="1939" spans="1:2" x14ac:dyDescent="0.25">
      <c r="A1939" s="2" t="s">
        <v>898</v>
      </c>
      <c r="B1939" s="2">
        <v>0</v>
      </c>
    </row>
    <row r="1940" spans="1:2" x14ac:dyDescent="0.25">
      <c r="A1940" s="2" t="s">
        <v>899</v>
      </c>
      <c r="B1940" s="2">
        <v>0</v>
      </c>
    </row>
    <row r="1941" spans="1:2" x14ac:dyDescent="0.25">
      <c r="A1941" s="2" t="s">
        <v>900</v>
      </c>
      <c r="B1941" s="2">
        <v>0</v>
      </c>
    </row>
    <row r="1942" spans="1:2" x14ac:dyDescent="0.25">
      <c r="A1942" s="2" t="s">
        <v>901</v>
      </c>
      <c r="B1942" s="2">
        <v>0</v>
      </c>
    </row>
    <row r="1943" spans="1:2" x14ac:dyDescent="0.25">
      <c r="A1943" s="2" t="s">
        <v>902</v>
      </c>
      <c r="B1943" s="2">
        <v>0</v>
      </c>
    </row>
    <row r="1944" spans="1:2" x14ac:dyDescent="0.25">
      <c r="A1944" s="2" t="s">
        <v>903</v>
      </c>
      <c r="B1944" s="2">
        <v>0</v>
      </c>
    </row>
    <row r="1945" spans="1:2" x14ac:dyDescent="0.25">
      <c r="A1945" s="2" t="s">
        <v>904</v>
      </c>
      <c r="B1945" s="2">
        <v>0</v>
      </c>
    </row>
    <row r="1946" spans="1:2" x14ac:dyDescent="0.25">
      <c r="A1946" s="2" t="s">
        <v>905</v>
      </c>
      <c r="B1946" s="2">
        <v>0</v>
      </c>
    </row>
    <row r="1947" spans="1:2" x14ac:dyDescent="0.25">
      <c r="A1947" s="2" t="s">
        <v>2839</v>
      </c>
      <c r="B1947" s="2">
        <v>0</v>
      </c>
    </row>
    <row r="1948" spans="1:2" x14ac:dyDescent="0.25">
      <c r="A1948" s="2" t="s">
        <v>2840</v>
      </c>
      <c r="B1948" s="2">
        <v>0</v>
      </c>
    </row>
    <row r="1949" spans="1:2" x14ac:dyDescent="0.25">
      <c r="A1949" s="2" t="s">
        <v>2841</v>
      </c>
      <c r="B1949" s="2">
        <v>0</v>
      </c>
    </row>
    <row r="1950" spans="1:2" x14ac:dyDescent="0.25">
      <c r="A1950" s="2" t="s">
        <v>2842</v>
      </c>
      <c r="B1950" s="2">
        <v>0</v>
      </c>
    </row>
    <row r="1951" spans="1:2" x14ac:dyDescent="0.25">
      <c r="A1951" s="2" t="s">
        <v>2843</v>
      </c>
      <c r="B1951" s="2">
        <v>0</v>
      </c>
    </row>
    <row r="1952" spans="1:2" x14ac:dyDescent="0.25">
      <c r="A1952" s="2" t="s">
        <v>906</v>
      </c>
      <c r="B1952" s="2">
        <v>0</v>
      </c>
    </row>
    <row r="1953" spans="1:2" x14ac:dyDescent="0.25">
      <c r="A1953" s="2" t="s">
        <v>907</v>
      </c>
      <c r="B1953" s="2">
        <v>0</v>
      </c>
    </row>
    <row r="1954" spans="1:2" x14ac:dyDescent="0.25">
      <c r="A1954" s="2" t="s">
        <v>908</v>
      </c>
      <c r="B1954" s="2">
        <v>0</v>
      </c>
    </row>
    <row r="1955" spans="1:2" x14ac:dyDescent="0.25">
      <c r="A1955" s="2" t="s">
        <v>909</v>
      </c>
      <c r="B1955" s="2">
        <v>0</v>
      </c>
    </row>
    <row r="1956" spans="1:2" x14ac:dyDescent="0.25">
      <c r="A1956" s="2" t="s">
        <v>910</v>
      </c>
      <c r="B1956" s="2">
        <v>0</v>
      </c>
    </row>
    <row r="1957" spans="1:2" x14ac:dyDescent="0.25">
      <c r="A1957" s="2" t="s">
        <v>911</v>
      </c>
      <c r="B1957" s="2">
        <v>0</v>
      </c>
    </row>
    <row r="1958" spans="1:2" x14ac:dyDescent="0.25">
      <c r="A1958" s="2" t="s">
        <v>912</v>
      </c>
      <c r="B1958" s="2">
        <v>0</v>
      </c>
    </row>
    <row r="1959" spans="1:2" x14ac:dyDescent="0.25">
      <c r="A1959" s="2" t="s">
        <v>913</v>
      </c>
      <c r="B1959" s="2">
        <v>0</v>
      </c>
    </row>
    <row r="1960" spans="1:2" x14ac:dyDescent="0.25">
      <c r="A1960" s="2" t="s">
        <v>914</v>
      </c>
      <c r="B1960" s="2">
        <v>0</v>
      </c>
    </row>
    <row r="1961" spans="1:2" x14ac:dyDescent="0.25">
      <c r="A1961" s="2" t="s">
        <v>915</v>
      </c>
      <c r="B1961" s="2">
        <v>0</v>
      </c>
    </row>
    <row r="1962" spans="1:2" x14ac:dyDescent="0.25">
      <c r="A1962" s="2" t="s">
        <v>916</v>
      </c>
      <c r="B1962" s="2">
        <v>0</v>
      </c>
    </row>
    <row r="1963" spans="1:2" x14ac:dyDescent="0.25">
      <c r="A1963" s="2" t="s">
        <v>917</v>
      </c>
      <c r="B1963" s="2">
        <v>0</v>
      </c>
    </row>
    <row r="1964" spans="1:2" x14ac:dyDescent="0.25">
      <c r="A1964" s="2" t="s">
        <v>918</v>
      </c>
      <c r="B1964" s="2">
        <v>0</v>
      </c>
    </row>
    <row r="1965" spans="1:2" x14ac:dyDescent="0.25">
      <c r="A1965" s="2" t="s">
        <v>919</v>
      </c>
      <c r="B1965" s="2">
        <v>0</v>
      </c>
    </row>
    <row r="1966" spans="1:2" x14ac:dyDescent="0.25">
      <c r="A1966" s="2" t="s">
        <v>920</v>
      </c>
      <c r="B1966" s="2">
        <v>0</v>
      </c>
    </row>
    <row r="1967" spans="1:2" x14ac:dyDescent="0.25">
      <c r="A1967" s="2" t="s">
        <v>921</v>
      </c>
      <c r="B1967" s="2">
        <v>0</v>
      </c>
    </row>
    <row r="1968" spans="1:2" x14ac:dyDescent="0.25">
      <c r="A1968" s="2" t="s">
        <v>922</v>
      </c>
      <c r="B1968" s="2">
        <v>0</v>
      </c>
    </row>
    <row r="1969" spans="1:2" x14ac:dyDescent="0.25">
      <c r="A1969" s="2" t="s">
        <v>923</v>
      </c>
      <c r="B1969" s="2">
        <v>0</v>
      </c>
    </row>
    <row r="1970" spans="1:2" x14ac:dyDescent="0.25">
      <c r="A1970" s="2" t="s">
        <v>924</v>
      </c>
      <c r="B1970" s="2">
        <v>0</v>
      </c>
    </row>
    <row r="1971" spans="1:2" x14ac:dyDescent="0.25">
      <c r="A1971" s="2" t="s">
        <v>925</v>
      </c>
      <c r="B1971" s="2">
        <v>0</v>
      </c>
    </row>
    <row r="1972" spans="1:2" x14ac:dyDescent="0.25">
      <c r="A1972" s="2" t="s">
        <v>926</v>
      </c>
      <c r="B1972" s="2">
        <v>0</v>
      </c>
    </row>
    <row r="1973" spans="1:2" x14ac:dyDescent="0.25">
      <c r="A1973" s="2" t="s">
        <v>927</v>
      </c>
      <c r="B1973" s="2">
        <v>0</v>
      </c>
    </row>
    <row r="1974" spans="1:2" x14ac:dyDescent="0.25">
      <c r="A1974" s="2" t="s">
        <v>928</v>
      </c>
      <c r="B1974" s="2">
        <v>0</v>
      </c>
    </row>
    <row r="1975" spans="1:2" x14ac:dyDescent="0.25">
      <c r="A1975" s="2" t="s">
        <v>929</v>
      </c>
      <c r="B1975" s="2">
        <v>0</v>
      </c>
    </row>
    <row r="1976" spans="1:2" x14ac:dyDescent="0.25">
      <c r="A1976" s="2" t="s">
        <v>930</v>
      </c>
      <c r="B1976" s="2">
        <v>0</v>
      </c>
    </row>
    <row r="1977" spans="1:2" x14ac:dyDescent="0.25">
      <c r="A1977" s="2" t="s">
        <v>931</v>
      </c>
      <c r="B1977" s="2">
        <v>0</v>
      </c>
    </row>
    <row r="1978" spans="1:2" x14ac:dyDescent="0.25">
      <c r="A1978" s="2" t="s">
        <v>932</v>
      </c>
      <c r="B1978" s="2">
        <v>0</v>
      </c>
    </row>
    <row r="1979" spans="1:2" x14ac:dyDescent="0.25">
      <c r="A1979" s="2" t="s">
        <v>933</v>
      </c>
      <c r="B1979" s="2">
        <v>0</v>
      </c>
    </row>
    <row r="1980" spans="1:2" x14ac:dyDescent="0.25">
      <c r="A1980" s="2" t="s">
        <v>934</v>
      </c>
      <c r="B1980" s="2">
        <v>0</v>
      </c>
    </row>
    <row r="1981" spans="1:2" x14ac:dyDescent="0.25">
      <c r="A1981" s="2" t="s">
        <v>935</v>
      </c>
      <c r="B1981" s="2">
        <v>0</v>
      </c>
    </row>
    <row r="1982" spans="1:2" x14ac:dyDescent="0.25">
      <c r="A1982" s="2" t="s">
        <v>936</v>
      </c>
      <c r="B1982" s="2">
        <v>0</v>
      </c>
    </row>
    <row r="1983" spans="1:2" x14ac:dyDescent="0.25">
      <c r="A1983" s="2" t="s">
        <v>937</v>
      </c>
      <c r="B1983" s="2">
        <v>0</v>
      </c>
    </row>
    <row r="1984" spans="1:2" x14ac:dyDescent="0.25">
      <c r="A1984" s="2" t="s">
        <v>938</v>
      </c>
      <c r="B1984" s="2">
        <v>0</v>
      </c>
    </row>
    <row r="1985" spans="1:2" x14ac:dyDescent="0.25">
      <c r="A1985" s="2" t="s">
        <v>939</v>
      </c>
      <c r="B1985" s="2">
        <v>0</v>
      </c>
    </row>
    <row r="1986" spans="1:2" x14ac:dyDescent="0.25">
      <c r="A1986" s="2" t="s">
        <v>940</v>
      </c>
      <c r="B1986" s="2">
        <v>0</v>
      </c>
    </row>
    <row r="1987" spans="1:2" x14ac:dyDescent="0.25">
      <c r="A1987" s="2" t="s">
        <v>941</v>
      </c>
      <c r="B1987" s="2">
        <v>0</v>
      </c>
    </row>
    <row r="1988" spans="1:2" x14ac:dyDescent="0.25">
      <c r="A1988" s="2" t="s">
        <v>942</v>
      </c>
      <c r="B1988" s="2">
        <v>0</v>
      </c>
    </row>
    <row r="1989" spans="1:2" x14ac:dyDescent="0.25">
      <c r="A1989" s="2" t="s">
        <v>943</v>
      </c>
      <c r="B1989" s="2">
        <v>0</v>
      </c>
    </row>
    <row r="1990" spans="1:2" x14ac:dyDescent="0.25">
      <c r="A1990" s="2" t="s">
        <v>944</v>
      </c>
      <c r="B1990" s="2">
        <v>0</v>
      </c>
    </row>
    <row r="1991" spans="1:2" x14ac:dyDescent="0.25">
      <c r="A1991" s="2" t="s">
        <v>945</v>
      </c>
      <c r="B1991" s="2">
        <v>0</v>
      </c>
    </row>
    <row r="1992" spans="1:2" x14ac:dyDescent="0.25">
      <c r="A1992" s="2" t="s">
        <v>2844</v>
      </c>
      <c r="B1992" s="2">
        <v>0</v>
      </c>
    </row>
    <row r="1993" spans="1:2" x14ac:dyDescent="0.25">
      <c r="A1993" s="2" t="s">
        <v>2845</v>
      </c>
      <c r="B1993" s="2">
        <v>0</v>
      </c>
    </row>
    <row r="1994" spans="1:2" x14ac:dyDescent="0.25">
      <c r="A1994" s="2" t="s">
        <v>2846</v>
      </c>
      <c r="B1994" s="2">
        <v>0</v>
      </c>
    </row>
    <row r="1995" spans="1:2" x14ac:dyDescent="0.25">
      <c r="A1995" s="2" t="s">
        <v>2847</v>
      </c>
      <c r="B1995" s="2">
        <v>0</v>
      </c>
    </row>
    <row r="1996" spans="1:2" x14ac:dyDescent="0.25">
      <c r="A1996" s="2" t="s">
        <v>946</v>
      </c>
      <c r="B1996" s="2">
        <v>0</v>
      </c>
    </row>
    <row r="1997" spans="1:2" x14ac:dyDescent="0.25">
      <c r="A1997" s="2" t="s">
        <v>947</v>
      </c>
      <c r="B1997" s="2">
        <v>0</v>
      </c>
    </row>
    <row r="1998" spans="1:2" x14ac:dyDescent="0.25">
      <c r="A1998" s="2" t="s">
        <v>948</v>
      </c>
      <c r="B1998" s="2">
        <v>0</v>
      </c>
    </row>
    <row r="1999" spans="1:2" x14ac:dyDescent="0.25">
      <c r="A1999" s="2" t="s">
        <v>949</v>
      </c>
      <c r="B1999" s="2">
        <v>0</v>
      </c>
    </row>
    <row r="2000" spans="1:2" x14ac:dyDescent="0.25">
      <c r="A2000" s="2" t="s">
        <v>2848</v>
      </c>
      <c r="B2000" s="2">
        <v>0</v>
      </c>
    </row>
    <row r="2001" spans="1:2" x14ac:dyDescent="0.25">
      <c r="A2001" s="2" t="s">
        <v>2849</v>
      </c>
      <c r="B2001" s="2">
        <v>0</v>
      </c>
    </row>
    <row r="2002" spans="1:2" x14ac:dyDescent="0.25">
      <c r="A2002" s="2" t="s">
        <v>2850</v>
      </c>
      <c r="B2002" s="2">
        <v>0</v>
      </c>
    </row>
    <row r="2003" spans="1:2" x14ac:dyDescent="0.25">
      <c r="A2003" s="2" t="s">
        <v>2851</v>
      </c>
      <c r="B2003" s="2">
        <v>0</v>
      </c>
    </row>
    <row r="2004" spans="1:2" x14ac:dyDescent="0.25">
      <c r="A2004" s="2" t="s">
        <v>950</v>
      </c>
      <c r="B2004" s="2">
        <v>0</v>
      </c>
    </row>
    <row r="2005" spans="1:2" x14ac:dyDescent="0.25">
      <c r="A2005" s="2" t="s">
        <v>951</v>
      </c>
      <c r="B2005" s="2">
        <v>0</v>
      </c>
    </row>
    <row r="2006" spans="1:2" x14ac:dyDescent="0.25">
      <c r="A2006" s="2" t="s">
        <v>2852</v>
      </c>
      <c r="B2006" s="2">
        <v>0</v>
      </c>
    </row>
    <row r="2007" spans="1:2" x14ac:dyDescent="0.25">
      <c r="A2007" s="2" t="s">
        <v>2853</v>
      </c>
      <c r="B2007" s="2">
        <v>0</v>
      </c>
    </row>
    <row r="2008" spans="1:2" x14ac:dyDescent="0.25">
      <c r="A2008" s="2" t="s">
        <v>2854</v>
      </c>
      <c r="B2008" s="2">
        <v>0</v>
      </c>
    </row>
    <row r="2009" spans="1:2" x14ac:dyDescent="0.25">
      <c r="A2009" s="2" t="s">
        <v>2855</v>
      </c>
      <c r="B2009" s="2">
        <v>0</v>
      </c>
    </row>
    <row r="2010" spans="1:2" x14ac:dyDescent="0.25">
      <c r="A2010" s="2" t="s">
        <v>952</v>
      </c>
      <c r="B2010" s="2">
        <v>0</v>
      </c>
    </row>
    <row r="2011" spans="1:2" x14ac:dyDescent="0.25">
      <c r="A2011" s="2" t="s">
        <v>953</v>
      </c>
      <c r="B2011" s="2">
        <v>0</v>
      </c>
    </row>
    <row r="2012" spans="1:2" x14ac:dyDescent="0.25">
      <c r="A2012" s="2" t="s">
        <v>954</v>
      </c>
      <c r="B2012" s="2">
        <v>0</v>
      </c>
    </row>
    <row r="2013" spans="1:2" x14ac:dyDescent="0.25">
      <c r="A2013" s="2" t="s">
        <v>955</v>
      </c>
      <c r="B2013" s="2">
        <v>0</v>
      </c>
    </row>
    <row r="2014" spans="1:2" x14ac:dyDescent="0.25">
      <c r="A2014" s="2" t="s">
        <v>956</v>
      </c>
      <c r="B2014" s="2">
        <v>0</v>
      </c>
    </row>
    <row r="2015" spans="1:2" x14ac:dyDescent="0.25">
      <c r="A2015" s="2" t="s">
        <v>957</v>
      </c>
      <c r="B2015" s="2">
        <v>0</v>
      </c>
    </row>
    <row r="2016" spans="1:2" x14ac:dyDescent="0.25">
      <c r="A2016" s="2" t="s">
        <v>958</v>
      </c>
      <c r="B2016" s="2">
        <v>0</v>
      </c>
    </row>
    <row r="2017" spans="1:2" x14ac:dyDescent="0.25">
      <c r="A2017" s="2" t="s">
        <v>959</v>
      </c>
      <c r="B2017" s="2">
        <v>0</v>
      </c>
    </row>
    <row r="2018" spans="1:2" x14ac:dyDescent="0.25">
      <c r="A2018" s="2" t="s">
        <v>960</v>
      </c>
      <c r="B2018" s="2">
        <v>0</v>
      </c>
    </row>
    <row r="2019" spans="1:2" x14ac:dyDescent="0.25">
      <c r="A2019" s="2" t="s">
        <v>961</v>
      </c>
      <c r="B2019" s="2">
        <v>0</v>
      </c>
    </row>
    <row r="2020" spans="1:2" x14ac:dyDescent="0.25">
      <c r="A2020" s="2" t="s">
        <v>962</v>
      </c>
      <c r="B2020" s="2">
        <v>0</v>
      </c>
    </row>
    <row r="2021" spans="1:2" x14ac:dyDescent="0.25">
      <c r="A2021" s="2" t="s">
        <v>963</v>
      </c>
      <c r="B2021" s="2">
        <v>0</v>
      </c>
    </row>
    <row r="2022" spans="1:2" x14ac:dyDescent="0.25">
      <c r="A2022" s="2" t="s">
        <v>964</v>
      </c>
      <c r="B2022" s="2">
        <v>0</v>
      </c>
    </row>
    <row r="2023" spans="1:2" x14ac:dyDescent="0.25">
      <c r="A2023" s="2" t="s">
        <v>965</v>
      </c>
      <c r="B2023" s="2">
        <v>0</v>
      </c>
    </row>
    <row r="2024" spans="1:2" x14ac:dyDescent="0.25">
      <c r="A2024" s="2" t="s">
        <v>966</v>
      </c>
      <c r="B2024" s="2">
        <v>0</v>
      </c>
    </row>
    <row r="2025" spans="1:2" x14ac:dyDescent="0.25">
      <c r="A2025" s="2" t="s">
        <v>967</v>
      </c>
      <c r="B2025" s="2">
        <v>0</v>
      </c>
    </row>
    <row r="2026" spans="1:2" x14ac:dyDescent="0.25">
      <c r="A2026" s="2" t="s">
        <v>968</v>
      </c>
      <c r="B2026" s="2">
        <v>0</v>
      </c>
    </row>
    <row r="2027" spans="1:2" x14ac:dyDescent="0.25">
      <c r="A2027" s="2" t="s">
        <v>969</v>
      </c>
      <c r="B2027" s="2">
        <v>0</v>
      </c>
    </row>
    <row r="2028" spans="1:2" x14ac:dyDescent="0.25">
      <c r="A2028" s="2" t="s">
        <v>970</v>
      </c>
      <c r="B2028" s="2">
        <v>0</v>
      </c>
    </row>
    <row r="2029" spans="1:2" x14ac:dyDescent="0.25">
      <c r="A2029" s="2" t="s">
        <v>971</v>
      </c>
      <c r="B2029" s="2">
        <v>0</v>
      </c>
    </row>
    <row r="2030" spans="1:2" x14ac:dyDescent="0.25">
      <c r="A2030" s="2" t="s">
        <v>972</v>
      </c>
      <c r="B2030" s="2">
        <v>0</v>
      </c>
    </row>
    <row r="2031" spans="1:2" x14ac:dyDescent="0.25">
      <c r="A2031" s="2" t="s">
        <v>973</v>
      </c>
      <c r="B2031" s="2">
        <v>0</v>
      </c>
    </row>
    <row r="2032" spans="1:2" x14ac:dyDescent="0.25">
      <c r="A2032" s="2" t="s">
        <v>974</v>
      </c>
      <c r="B2032" s="2">
        <v>0</v>
      </c>
    </row>
    <row r="2033" spans="1:2" x14ac:dyDescent="0.25">
      <c r="A2033" s="2" t="s">
        <v>975</v>
      </c>
      <c r="B2033" s="2">
        <v>0</v>
      </c>
    </row>
    <row r="2034" spans="1:2" x14ac:dyDescent="0.25">
      <c r="A2034" s="2" t="s">
        <v>976</v>
      </c>
      <c r="B2034" s="2">
        <v>0</v>
      </c>
    </row>
    <row r="2035" spans="1:2" x14ac:dyDescent="0.25">
      <c r="A2035" s="2" t="s">
        <v>977</v>
      </c>
      <c r="B2035" s="2">
        <v>0</v>
      </c>
    </row>
    <row r="2036" spans="1:2" x14ac:dyDescent="0.25">
      <c r="A2036" s="2" t="s">
        <v>978</v>
      </c>
      <c r="B2036" s="2">
        <v>0</v>
      </c>
    </row>
    <row r="2037" spans="1:2" x14ac:dyDescent="0.25">
      <c r="A2037" s="2" t="s">
        <v>979</v>
      </c>
      <c r="B2037" s="2">
        <v>0</v>
      </c>
    </row>
    <row r="2038" spans="1:2" x14ac:dyDescent="0.25">
      <c r="A2038" s="2" t="s">
        <v>980</v>
      </c>
      <c r="B2038" s="2">
        <v>0</v>
      </c>
    </row>
    <row r="2039" spans="1:2" x14ac:dyDescent="0.25">
      <c r="A2039" s="2" t="s">
        <v>981</v>
      </c>
      <c r="B2039" s="2">
        <v>0</v>
      </c>
    </row>
    <row r="2040" spans="1:2" x14ac:dyDescent="0.25">
      <c r="A2040" s="2" t="s">
        <v>982</v>
      </c>
      <c r="B2040" s="2">
        <v>0</v>
      </c>
    </row>
    <row r="2041" spans="1:2" x14ac:dyDescent="0.25">
      <c r="A2041" s="2" t="s">
        <v>983</v>
      </c>
      <c r="B2041" s="2">
        <v>0</v>
      </c>
    </row>
    <row r="2042" spans="1:2" x14ac:dyDescent="0.25">
      <c r="A2042" s="2" t="s">
        <v>984</v>
      </c>
      <c r="B2042" s="2">
        <v>0</v>
      </c>
    </row>
    <row r="2043" spans="1:2" x14ac:dyDescent="0.25">
      <c r="A2043" s="2" t="s">
        <v>985</v>
      </c>
      <c r="B2043" s="2">
        <v>0</v>
      </c>
    </row>
    <row r="2044" spans="1:2" x14ac:dyDescent="0.25">
      <c r="A2044" s="2" t="s">
        <v>986</v>
      </c>
      <c r="B2044" s="2">
        <v>0</v>
      </c>
    </row>
    <row r="2045" spans="1:2" x14ac:dyDescent="0.25">
      <c r="A2045" s="2" t="s">
        <v>987</v>
      </c>
      <c r="B2045" s="2">
        <v>0</v>
      </c>
    </row>
    <row r="2046" spans="1:2" x14ac:dyDescent="0.25">
      <c r="A2046" s="2" t="s">
        <v>988</v>
      </c>
      <c r="B2046" s="2">
        <v>0</v>
      </c>
    </row>
    <row r="2047" spans="1:2" x14ac:dyDescent="0.25">
      <c r="A2047" s="2" t="s">
        <v>989</v>
      </c>
      <c r="B2047" s="2">
        <v>0</v>
      </c>
    </row>
    <row r="2048" spans="1:2" x14ac:dyDescent="0.25">
      <c r="A2048" s="2" t="s">
        <v>990</v>
      </c>
      <c r="B2048" s="2">
        <v>0</v>
      </c>
    </row>
    <row r="2049" spans="1:2" x14ac:dyDescent="0.25">
      <c r="A2049" s="2" t="s">
        <v>991</v>
      </c>
      <c r="B2049" s="2">
        <v>0</v>
      </c>
    </row>
    <row r="2050" spans="1:2" x14ac:dyDescent="0.25">
      <c r="A2050" s="2" t="s">
        <v>992</v>
      </c>
      <c r="B2050" s="2">
        <v>0</v>
      </c>
    </row>
    <row r="2051" spans="1:2" x14ac:dyDescent="0.25">
      <c r="A2051" s="2" t="s">
        <v>993</v>
      </c>
      <c r="B2051" s="2">
        <v>0</v>
      </c>
    </row>
    <row r="2052" spans="1:2" x14ac:dyDescent="0.25">
      <c r="A2052" s="2" t="s">
        <v>994</v>
      </c>
      <c r="B2052" s="2">
        <v>0</v>
      </c>
    </row>
    <row r="2053" spans="1:2" x14ac:dyDescent="0.25">
      <c r="A2053" s="2" t="s">
        <v>995</v>
      </c>
      <c r="B2053" s="2">
        <v>0</v>
      </c>
    </row>
    <row r="2054" spans="1:2" x14ac:dyDescent="0.25">
      <c r="A2054" s="2" t="s">
        <v>996</v>
      </c>
      <c r="B2054" s="2">
        <v>0</v>
      </c>
    </row>
    <row r="2055" spans="1:2" x14ac:dyDescent="0.25">
      <c r="A2055" s="2" t="s">
        <v>997</v>
      </c>
      <c r="B2055" s="2">
        <v>0</v>
      </c>
    </row>
    <row r="2056" spans="1:2" x14ac:dyDescent="0.25">
      <c r="A2056" s="2" t="s">
        <v>998</v>
      </c>
      <c r="B2056" s="2">
        <v>0</v>
      </c>
    </row>
    <row r="2057" spans="1:2" x14ac:dyDescent="0.25">
      <c r="A2057" s="2" t="s">
        <v>999</v>
      </c>
      <c r="B2057" s="2">
        <v>0</v>
      </c>
    </row>
    <row r="2058" spans="1:2" x14ac:dyDescent="0.25">
      <c r="A2058" s="2" t="s">
        <v>1000</v>
      </c>
      <c r="B2058" s="2">
        <v>0</v>
      </c>
    </row>
    <row r="2059" spans="1:2" x14ac:dyDescent="0.25">
      <c r="A2059" s="2" t="s">
        <v>1001</v>
      </c>
      <c r="B2059" s="2">
        <v>0</v>
      </c>
    </row>
    <row r="2060" spans="1:2" x14ac:dyDescent="0.25">
      <c r="A2060" s="2" t="s">
        <v>1002</v>
      </c>
      <c r="B2060" s="2">
        <v>0</v>
      </c>
    </row>
    <row r="2061" spans="1:2" x14ac:dyDescent="0.25">
      <c r="A2061" s="2" t="s">
        <v>1003</v>
      </c>
      <c r="B2061" s="2">
        <v>0</v>
      </c>
    </row>
    <row r="2062" spans="1:2" x14ac:dyDescent="0.25">
      <c r="A2062" s="2" t="s">
        <v>1004</v>
      </c>
      <c r="B2062" s="2">
        <v>0</v>
      </c>
    </row>
    <row r="2063" spans="1:2" x14ac:dyDescent="0.25">
      <c r="A2063" s="2" t="s">
        <v>1005</v>
      </c>
      <c r="B2063" s="2">
        <v>0</v>
      </c>
    </row>
    <row r="2064" spans="1:2" x14ac:dyDescent="0.25">
      <c r="A2064" s="2" t="s">
        <v>1006</v>
      </c>
      <c r="B2064" s="2">
        <v>0</v>
      </c>
    </row>
    <row r="2065" spans="1:2" x14ac:dyDescent="0.25">
      <c r="A2065" s="2" t="s">
        <v>1007</v>
      </c>
      <c r="B2065" s="2">
        <v>0</v>
      </c>
    </row>
    <row r="2066" spans="1:2" x14ac:dyDescent="0.25">
      <c r="A2066" s="2" t="s">
        <v>1008</v>
      </c>
      <c r="B2066" s="2">
        <v>0</v>
      </c>
    </row>
    <row r="2067" spans="1:2" x14ac:dyDescent="0.25">
      <c r="A2067" s="2" t="s">
        <v>1009</v>
      </c>
      <c r="B2067" s="2">
        <v>0</v>
      </c>
    </row>
    <row r="2068" spans="1:2" x14ac:dyDescent="0.25">
      <c r="A2068" s="2" t="s">
        <v>1010</v>
      </c>
      <c r="B2068" s="2">
        <v>0</v>
      </c>
    </row>
    <row r="2069" spans="1:2" x14ac:dyDescent="0.25">
      <c r="A2069" s="2" t="s">
        <v>1011</v>
      </c>
      <c r="B2069" s="2">
        <v>0</v>
      </c>
    </row>
    <row r="2070" spans="1:2" x14ac:dyDescent="0.25">
      <c r="A2070" s="2" t="s">
        <v>2856</v>
      </c>
      <c r="B2070" s="2">
        <v>0</v>
      </c>
    </row>
    <row r="2071" spans="1:2" x14ac:dyDescent="0.25">
      <c r="A2071" s="2" t="s">
        <v>2857</v>
      </c>
      <c r="B2071" s="2">
        <v>0</v>
      </c>
    </row>
    <row r="2072" spans="1:2" x14ac:dyDescent="0.25">
      <c r="A2072" s="2" t="s">
        <v>2858</v>
      </c>
      <c r="B2072" s="2">
        <v>0</v>
      </c>
    </row>
    <row r="2073" spans="1:2" x14ac:dyDescent="0.25">
      <c r="A2073" s="2" t="s">
        <v>1012</v>
      </c>
      <c r="B2073" s="2">
        <v>0</v>
      </c>
    </row>
    <row r="2074" spans="1:2" x14ac:dyDescent="0.25">
      <c r="A2074" s="2" t="s">
        <v>1013</v>
      </c>
      <c r="B2074" s="2">
        <v>0</v>
      </c>
    </row>
    <row r="2075" spans="1:2" x14ac:dyDescent="0.25">
      <c r="A2075" s="2" t="s">
        <v>1014</v>
      </c>
      <c r="B2075" s="2">
        <v>0</v>
      </c>
    </row>
    <row r="2076" spans="1:2" x14ac:dyDescent="0.25">
      <c r="A2076" s="2" t="s">
        <v>1015</v>
      </c>
      <c r="B2076" s="2">
        <v>0</v>
      </c>
    </row>
    <row r="2077" spans="1:2" x14ac:dyDescent="0.25">
      <c r="A2077" s="2" t="s">
        <v>1016</v>
      </c>
      <c r="B2077" s="2">
        <v>0</v>
      </c>
    </row>
    <row r="2078" spans="1:2" x14ac:dyDescent="0.25">
      <c r="A2078" s="2" t="s">
        <v>1017</v>
      </c>
      <c r="B2078" s="2">
        <v>0</v>
      </c>
    </row>
    <row r="2079" spans="1:2" x14ac:dyDescent="0.25">
      <c r="A2079" s="2" t="s">
        <v>1018</v>
      </c>
      <c r="B2079" s="2">
        <v>0</v>
      </c>
    </row>
    <row r="2080" spans="1:2" x14ac:dyDescent="0.25">
      <c r="A2080" s="2" t="s">
        <v>1019</v>
      </c>
      <c r="B2080" s="2">
        <v>0</v>
      </c>
    </row>
    <row r="2081" spans="1:2" x14ac:dyDescent="0.25">
      <c r="A2081" s="2" t="s">
        <v>1020</v>
      </c>
      <c r="B2081" s="2">
        <v>0</v>
      </c>
    </row>
    <row r="2082" spans="1:2" x14ac:dyDescent="0.25">
      <c r="A2082" s="2" t="s">
        <v>1021</v>
      </c>
      <c r="B2082" s="2">
        <v>0</v>
      </c>
    </row>
    <row r="2083" spans="1:2" x14ac:dyDescent="0.25">
      <c r="A2083" s="2" t="s">
        <v>1022</v>
      </c>
      <c r="B2083" s="2">
        <v>0</v>
      </c>
    </row>
    <row r="2084" spans="1:2" x14ac:dyDescent="0.25">
      <c r="A2084" s="2" t="s">
        <v>1023</v>
      </c>
      <c r="B2084" s="2">
        <v>0</v>
      </c>
    </row>
    <row r="2085" spans="1:2" x14ac:dyDescent="0.25">
      <c r="A2085" s="2" t="s">
        <v>1024</v>
      </c>
      <c r="B2085" s="2">
        <v>0</v>
      </c>
    </row>
    <row r="2086" spans="1:2" x14ac:dyDescent="0.25">
      <c r="A2086" s="2" t="s">
        <v>1025</v>
      </c>
      <c r="B2086" s="2">
        <v>0</v>
      </c>
    </row>
    <row r="2087" spans="1:2" x14ac:dyDescent="0.25">
      <c r="A2087" s="2" t="s">
        <v>1026</v>
      </c>
      <c r="B2087" s="2">
        <v>0</v>
      </c>
    </row>
    <row r="2088" spans="1:2" x14ac:dyDescent="0.25">
      <c r="A2088" s="2" t="s">
        <v>1027</v>
      </c>
      <c r="B2088" s="2">
        <v>0</v>
      </c>
    </row>
    <row r="2089" spans="1:2" x14ac:dyDescent="0.25">
      <c r="A2089" s="2" t="s">
        <v>1028</v>
      </c>
      <c r="B2089" s="2">
        <v>0</v>
      </c>
    </row>
    <row r="2090" spans="1:2" x14ac:dyDescent="0.25">
      <c r="A2090" s="2" t="s">
        <v>1029</v>
      </c>
      <c r="B2090" s="2">
        <v>0</v>
      </c>
    </row>
    <row r="2091" spans="1:2" x14ac:dyDescent="0.25">
      <c r="A2091" s="2" t="s">
        <v>1030</v>
      </c>
      <c r="B2091" s="2">
        <v>0</v>
      </c>
    </row>
    <row r="2092" spans="1:2" x14ac:dyDescent="0.25">
      <c r="A2092" s="2" t="s">
        <v>1031</v>
      </c>
      <c r="B2092" s="2">
        <v>0</v>
      </c>
    </row>
    <row r="2093" spans="1:2" x14ac:dyDescent="0.25">
      <c r="A2093" s="2" t="s">
        <v>1032</v>
      </c>
      <c r="B2093" s="2">
        <v>0</v>
      </c>
    </row>
    <row r="2094" spans="1:2" x14ac:dyDescent="0.25">
      <c r="A2094" s="2" t="s">
        <v>1033</v>
      </c>
      <c r="B2094" s="2">
        <v>0</v>
      </c>
    </row>
    <row r="2095" spans="1:2" x14ac:dyDescent="0.25">
      <c r="A2095" s="2" t="s">
        <v>1034</v>
      </c>
      <c r="B2095" s="2">
        <v>0</v>
      </c>
    </row>
    <row r="2096" spans="1:2" x14ac:dyDescent="0.25">
      <c r="A2096" s="2" t="s">
        <v>1035</v>
      </c>
      <c r="B2096" s="2">
        <v>0</v>
      </c>
    </row>
    <row r="2097" spans="1:2" x14ac:dyDescent="0.25">
      <c r="A2097" s="2" t="s">
        <v>1036</v>
      </c>
      <c r="B2097" s="2">
        <v>0</v>
      </c>
    </row>
    <row r="2098" spans="1:2" x14ac:dyDescent="0.25">
      <c r="A2098" s="2" t="s">
        <v>1037</v>
      </c>
      <c r="B2098" s="2">
        <v>0</v>
      </c>
    </row>
    <row r="2099" spans="1:2" x14ac:dyDescent="0.25">
      <c r="A2099" s="2" t="s">
        <v>1038</v>
      </c>
      <c r="B2099" s="2">
        <v>0</v>
      </c>
    </row>
    <row r="2100" spans="1:2" x14ac:dyDescent="0.25">
      <c r="A2100" s="2" t="s">
        <v>1039</v>
      </c>
      <c r="B2100" s="2">
        <v>0</v>
      </c>
    </row>
    <row r="2101" spans="1:2" x14ac:dyDescent="0.25">
      <c r="A2101" s="2" t="s">
        <v>1040</v>
      </c>
      <c r="B2101" s="2">
        <v>0</v>
      </c>
    </row>
    <row r="2102" spans="1:2" x14ac:dyDescent="0.25">
      <c r="A2102" s="2" t="s">
        <v>1041</v>
      </c>
      <c r="B2102" s="2">
        <v>0</v>
      </c>
    </row>
    <row r="2103" spans="1:2" x14ac:dyDescent="0.25">
      <c r="A2103" s="2" t="s">
        <v>1042</v>
      </c>
      <c r="B2103" s="2">
        <v>0</v>
      </c>
    </row>
    <row r="2104" spans="1:2" x14ac:dyDescent="0.25">
      <c r="A2104" s="2" t="s">
        <v>1043</v>
      </c>
      <c r="B2104" s="2">
        <v>0</v>
      </c>
    </row>
    <row r="2105" spans="1:2" x14ac:dyDescent="0.25">
      <c r="A2105" s="2" t="s">
        <v>1044</v>
      </c>
      <c r="B2105" s="2">
        <v>0</v>
      </c>
    </row>
    <row r="2106" spans="1:2" x14ac:dyDescent="0.25">
      <c r="A2106" s="2" t="s">
        <v>1045</v>
      </c>
      <c r="B2106" s="2">
        <v>0</v>
      </c>
    </row>
    <row r="2107" spans="1:2" x14ac:dyDescent="0.25">
      <c r="A2107" s="2" t="s">
        <v>1046</v>
      </c>
      <c r="B2107" s="2">
        <v>0</v>
      </c>
    </row>
    <row r="2108" spans="1:2" x14ac:dyDescent="0.25">
      <c r="A2108" s="2" t="s">
        <v>1047</v>
      </c>
      <c r="B2108" s="2">
        <v>0</v>
      </c>
    </row>
    <row r="2109" spans="1:2" x14ac:dyDescent="0.25">
      <c r="A2109" s="2" t="s">
        <v>2859</v>
      </c>
      <c r="B2109" s="2">
        <v>0</v>
      </c>
    </row>
    <row r="2110" spans="1:2" x14ac:dyDescent="0.25">
      <c r="A2110" s="2" t="s">
        <v>2860</v>
      </c>
      <c r="B2110" s="2">
        <v>0</v>
      </c>
    </row>
    <row r="2111" spans="1:2" x14ac:dyDescent="0.25">
      <c r="A2111" s="2" t="s">
        <v>2861</v>
      </c>
      <c r="B2111" s="2">
        <v>0</v>
      </c>
    </row>
    <row r="2112" spans="1:2" x14ac:dyDescent="0.25">
      <c r="A2112" s="2" t="s">
        <v>2862</v>
      </c>
      <c r="B2112" s="2">
        <v>0</v>
      </c>
    </row>
    <row r="2113" spans="1:2" x14ac:dyDescent="0.25">
      <c r="A2113" s="2" t="s">
        <v>2863</v>
      </c>
      <c r="B2113" s="2">
        <v>0</v>
      </c>
    </row>
    <row r="2114" spans="1:2" x14ac:dyDescent="0.25">
      <c r="A2114" s="2" t="s">
        <v>2864</v>
      </c>
      <c r="B2114" s="2">
        <v>0</v>
      </c>
    </row>
    <row r="2115" spans="1:2" x14ac:dyDescent="0.25">
      <c r="A2115" s="2" t="s">
        <v>2865</v>
      </c>
      <c r="B2115" s="2">
        <v>0</v>
      </c>
    </row>
    <row r="2116" spans="1:2" x14ac:dyDescent="0.25">
      <c r="A2116" s="2" t="s">
        <v>2866</v>
      </c>
      <c r="B2116" s="2">
        <v>0</v>
      </c>
    </row>
    <row r="2117" spans="1:2" x14ac:dyDescent="0.25">
      <c r="A2117" s="2" t="s">
        <v>2867</v>
      </c>
      <c r="B2117" s="2">
        <v>0</v>
      </c>
    </row>
    <row r="2118" spans="1:2" x14ac:dyDescent="0.25">
      <c r="A2118" s="2" t="s">
        <v>2868</v>
      </c>
      <c r="B2118" s="2">
        <v>0</v>
      </c>
    </row>
    <row r="2119" spans="1:2" x14ac:dyDescent="0.25">
      <c r="A2119" s="2" t="s">
        <v>2869</v>
      </c>
      <c r="B2119" s="2">
        <v>0</v>
      </c>
    </row>
    <row r="2120" spans="1:2" x14ac:dyDescent="0.25">
      <c r="A2120" s="2" t="s">
        <v>2870</v>
      </c>
      <c r="B2120" s="2">
        <v>0</v>
      </c>
    </row>
    <row r="2121" spans="1:2" x14ac:dyDescent="0.25">
      <c r="A2121" s="2" t="s">
        <v>2871</v>
      </c>
      <c r="B2121" s="2">
        <v>0</v>
      </c>
    </row>
    <row r="2122" spans="1:2" x14ac:dyDescent="0.25">
      <c r="A2122" s="2" t="s">
        <v>1048</v>
      </c>
      <c r="B2122" s="2">
        <v>0</v>
      </c>
    </row>
    <row r="2123" spans="1:2" x14ac:dyDescent="0.25">
      <c r="A2123" s="2" t="s">
        <v>1049</v>
      </c>
      <c r="B2123" s="2">
        <v>0</v>
      </c>
    </row>
    <row r="2124" spans="1:2" x14ac:dyDescent="0.25">
      <c r="A2124" s="2" t="s">
        <v>1050</v>
      </c>
      <c r="B2124" s="2">
        <v>0</v>
      </c>
    </row>
    <row r="2125" spans="1:2" x14ac:dyDescent="0.25">
      <c r="A2125" s="2" t="s">
        <v>1051</v>
      </c>
      <c r="B2125" s="2">
        <v>0</v>
      </c>
    </row>
    <row r="2126" spans="1:2" x14ac:dyDescent="0.25">
      <c r="A2126" s="2" t="s">
        <v>1052</v>
      </c>
      <c r="B2126" s="2">
        <v>0</v>
      </c>
    </row>
    <row r="2127" spans="1:2" x14ac:dyDescent="0.25">
      <c r="A2127" s="2" t="s">
        <v>1053</v>
      </c>
      <c r="B2127" s="2">
        <v>0</v>
      </c>
    </row>
    <row r="2128" spans="1:2" x14ac:dyDescent="0.25">
      <c r="A2128" s="2" t="s">
        <v>2872</v>
      </c>
      <c r="B2128" s="2">
        <v>0</v>
      </c>
    </row>
    <row r="2129" spans="1:2" x14ac:dyDescent="0.25">
      <c r="A2129" s="2" t="s">
        <v>1054</v>
      </c>
      <c r="B2129" s="2">
        <v>0</v>
      </c>
    </row>
    <row r="2130" spans="1:2" x14ac:dyDescent="0.25">
      <c r="A2130" s="2" t="s">
        <v>2873</v>
      </c>
      <c r="B2130" s="2">
        <v>0</v>
      </c>
    </row>
    <row r="2131" spans="1:2" x14ac:dyDescent="0.25">
      <c r="A2131" s="2" t="s">
        <v>2874</v>
      </c>
      <c r="B2131" s="2">
        <v>0</v>
      </c>
    </row>
    <row r="2132" spans="1:2" x14ac:dyDescent="0.25">
      <c r="A2132" s="2" t="s">
        <v>2875</v>
      </c>
      <c r="B2132" s="2">
        <v>0</v>
      </c>
    </row>
    <row r="2133" spans="1:2" x14ac:dyDescent="0.25">
      <c r="A2133" s="2" t="s">
        <v>2876</v>
      </c>
      <c r="B2133" s="2">
        <v>0</v>
      </c>
    </row>
    <row r="2134" spans="1:2" x14ac:dyDescent="0.25">
      <c r="A2134" s="2" t="s">
        <v>2877</v>
      </c>
      <c r="B2134" s="2">
        <v>0</v>
      </c>
    </row>
    <row r="2135" spans="1:2" x14ac:dyDescent="0.25">
      <c r="A2135" s="2" t="s">
        <v>2878</v>
      </c>
      <c r="B2135" s="2">
        <v>0</v>
      </c>
    </row>
    <row r="2136" spans="1:2" x14ac:dyDescent="0.25">
      <c r="A2136" s="2" t="s">
        <v>1055</v>
      </c>
      <c r="B2136" s="2">
        <v>0</v>
      </c>
    </row>
    <row r="2137" spans="1:2" x14ac:dyDescent="0.25">
      <c r="A2137" s="2" t="s">
        <v>1056</v>
      </c>
      <c r="B2137" s="2">
        <v>0</v>
      </c>
    </row>
    <row r="2138" spans="1:2" x14ac:dyDescent="0.25">
      <c r="A2138" s="2" t="s">
        <v>2879</v>
      </c>
      <c r="B2138" s="2">
        <v>0</v>
      </c>
    </row>
    <row r="2139" spans="1:2" x14ac:dyDescent="0.25">
      <c r="A2139" s="2" t="s">
        <v>2880</v>
      </c>
      <c r="B2139" s="2">
        <v>0</v>
      </c>
    </row>
    <row r="2140" spans="1:2" x14ac:dyDescent="0.25">
      <c r="A2140" s="2" t="s">
        <v>1057</v>
      </c>
      <c r="B2140" s="2">
        <v>0</v>
      </c>
    </row>
    <row r="2141" spans="1:2" x14ac:dyDescent="0.25">
      <c r="A2141" s="2" t="s">
        <v>1058</v>
      </c>
      <c r="B2141" s="2">
        <v>0</v>
      </c>
    </row>
    <row r="2142" spans="1:2" x14ac:dyDescent="0.25">
      <c r="A2142" s="2" t="s">
        <v>1059</v>
      </c>
      <c r="B2142" s="2">
        <v>0</v>
      </c>
    </row>
    <row r="2143" spans="1:2" x14ac:dyDescent="0.25">
      <c r="A2143" s="2" t="s">
        <v>1060</v>
      </c>
      <c r="B2143" s="2">
        <v>0</v>
      </c>
    </row>
    <row r="2144" spans="1:2" x14ac:dyDescent="0.25">
      <c r="A2144" s="2" t="s">
        <v>2881</v>
      </c>
      <c r="B2144" s="2">
        <v>0</v>
      </c>
    </row>
    <row r="2145" spans="1:2" x14ac:dyDescent="0.25">
      <c r="A2145" s="2" t="s">
        <v>2882</v>
      </c>
      <c r="B2145" s="2">
        <v>0</v>
      </c>
    </row>
    <row r="2146" spans="1:2" x14ac:dyDescent="0.25">
      <c r="A2146" s="2" t="s">
        <v>2883</v>
      </c>
      <c r="B2146" s="2">
        <v>0</v>
      </c>
    </row>
    <row r="2147" spans="1:2" x14ac:dyDescent="0.25">
      <c r="A2147" s="2" t="s">
        <v>2884</v>
      </c>
      <c r="B2147" s="2">
        <v>0</v>
      </c>
    </row>
    <row r="2148" spans="1:2" x14ac:dyDescent="0.25">
      <c r="A2148" s="2" t="s">
        <v>2885</v>
      </c>
      <c r="B2148" s="2">
        <v>0</v>
      </c>
    </row>
    <row r="2149" spans="1:2" x14ac:dyDescent="0.25">
      <c r="A2149" s="2" t="s">
        <v>2886</v>
      </c>
      <c r="B2149" s="2">
        <v>0</v>
      </c>
    </row>
    <row r="2150" spans="1:2" x14ac:dyDescent="0.25">
      <c r="A2150" s="2" t="s">
        <v>2887</v>
      </c>
      <c r="B2150" s="2">
        <v>0</v>
      </c>
    </row>
    <row r="2151" spans="1:2" x14ac:dyDescent="0.25">
      <c r="A2151" s="2" t="s">
        <v>2888</v>
      </c>
      <c r="B2151" s="2">
        <v>0</v>
      </c>
    </row>
    <row r="2152" spans="1:2" x14ac:dyDescent="0.25">
      <c r="A2152" s="2" t="s">
        <v>1061</v>
      </c>
      <c r="B2152" s="2">
        <v>0</v>
      </c>
    </row>
    <row r="2153" spans="1:2" x14ac:dyDescent="0.25">
      <c r="A2153" s="2" t="s">
        <v>1062</v>
      </c>
      <c r="B2153" s="2">
        <v>0</v>
      </c>
    </row>
    <row r="2154" spans="1:2" x14ac:dyDescent="0.25">
      <c r="A2154" s="2" t="s">
        <v>1063</v>
      </c>
      <c r="B2154" s="2">
        <v>0</v>
      </c>
    </row>
    <row r="2155" spans="1:2" x14ac:dyDescent="0.25">
      <c r="A2155" s="2" t="s">
        <v>1064</v>
      </c>
      <c r="B2155" s="2">
        <v>0</v>
      </c>
    </row>
    <row r="2156" spans="1:2" x14ac:dyDescent="0.25">
      <c r="A2156" s="2" t="s">
        <v>1065</v>
      </c>
      <c r="B2156" s="2">
        <v>0</v>
      </c>
    </row>
    <row r="2157" spans="1:2" x14ac:dyDescent="0.25">
      <c r="A2157" s="2" t="s">
        <v>1066</v>
      </c>
      <c r="B2157" s="2">
        <v>0</v>
      </c>
    </row>
    <row r="2158" spans="1:2" x14ac:dyDescent="0.25">
      <c r="A2158" s="2" t="s">
        <v>1067</v>
      </c>
      <c r="B2158" s="2">
        <v>0</v>
      </c>
    </row>
    <row r="2159" spans="1:2" x14ac:dyDescent="0.25">
      <c r="A2159" s="2" t="s">
        <v>1068</v>
      </c>
      <c r="B2159" s="2">
        <v>0</v>
      </c>
    </row>
    <row r="2160" spans="1:2" x14ac:dyDescent="0.25">
      <c r="A2160" s="2" t="s">
        <v>1069</v>
      </c>
      <c r="B2160" s="2">
        <v>0</v>
      </c>
    </row>
    <row r="2161" spans="1:2" x14ac:dyDescent="0.25">
      <c r="A2161" s="2" t="s">
        <v>1070</v>
      </c>
      <c r="B2161" s="2">
        <v>0</v>
      </c>
    </row>
    <row r="2162" spans="1:2" x14ac:dyDescent="0.25">
      <c r="A2162" s="2" t="s">
        <v>1071</v>
      </c>
      <c r="B2162" s="2">
        <v>0</v>
      </c>
    </row>
    <row r="2163" spans="1:2" x14ac:dyDescent="0.25">
      <c r="A2163" s="2" t="s">
        <v>1072</v>
      </c>
      <c r="B2163" s="2">
        <v>0</v>
      </c>
    </row>
    <row r="2164" spans="1:2" x14ac:dyDescent="0.25">
      <c r="A2164" s="2" t="s">
        <v>1073</v>
      </c>
      <c r="B2164" s="2">
        <v>0</v>
      </c>
    </row>
    <row r="2165" spans="1:2" x14ac:dyDescent="0.25">
      <c r="A2165" s="2" t="s">
        <v>1074</v>
      </c>
      <c r="B2165" s="2">
        <v>0</v>
      </c>
    </row>
    <row r="2166" spans="1:2" x14ac:dyDescent="0.25">
      <c r="A2166" s="2" t="s">
        <v>1075</v>
      </c>
      <c r="B2166" s="2">
        <v>0</v>
      </c>
    </row>
    <row r="2167" spans="1:2" x14ac:dyDescent="0.25">
      <c r="A2167" s="2" t="s">
        <v>1076</v>
      </c>
      <c r="B2167" s="2">
        <v>0</v>
      </c>
    </row>
    <row r="2168" spans="1:2" x14ac:dyDescent="0.25">
      <c r="A2168" s="2" t="s">
        <v>2889</v>
      </c>
      <c r="B2168" s="2">
        <v>0</v>
      </c>
    </row>
    <row r="2169" spans="1:2" x14ac:dyDescent="0.25">
      <c r="A2169" s="2" t="s">
        <v>2890</v>
      </c>
      <c r="B2169" s="2">
        <v>0</v>
      </c>
    </row>
    <row r="2170" spans="1:2" x14ac:dyDescent="0.25">
      <c r="A2170" s="2" t="s">
        <v>2891</v>
      </c>
      <c r="B2170" s="2">
        <v>0</v>
      </c>
    </row>
    <row r="2171" spans="1:2" x14ac:dyDescent="0.25">
      <c r="A2171" s="2" t="s">
        <v>2892</v>
      </c>
      <c r="B2171" s="2">
        <v>0</v>
      </c>
    </row>
    <row r="2172" spans="1:2" x14ac:dyDescent="0.25">
      <c r="A2172" s="2" t="s">
        <v>2893</v>
      </c>
      <c r="B2172" s="2">
        <v>0</v>
      </c>
    </row>
    <row r="2173" spans="1:2" x14ac:dyDescent="0.25">
      <c r="A2173" s="2" t="s">
        <v>2894</v>
      </c>
      <c r="B2173" s="2">
        <v>0</v>
      </c>
    </row>
    <row r="2174" spans="1:2" x14ac:dyDescent="0.25">
      <c r="A2174" s="2" t="s">
        <v>2895</v>
      </c>
      <c r="B2174" s="2">
        <v>0</v>
      </c>
    </row>
    <row r="2175" spans="1:2" x14ac:dyDescent="0.25">
      <c r="A2175" s="2" t="s">
        <v>1077</v>
      </c>
      <c r="B2175" s="2">
        <v>0</v>
      </c>
    </row>
    <row r="2176" spans="1:2" x14ac:dyDescent="0.25">
      <c r="A2176" s="2" t="s">
        <v>1078</v>
      </c>
      <c r="B2176" s="2">
        <v>0</v>
      </c>
    </row>
    <row r="2177" spans="1:2" x14ac:dyDescent="0.25">
      <c r="A2177" s="2" t="s">
        <v>1079</v>
      </c>
      <c r="B2177" s="2">
        <v>0</v>
      </c>
    </row>
    <row r="2178" spans="1:2" x14ac:dyDescent="0.25">
      <c r="A2178" s="2" t="s">
        <v>1080</v>
      </c>
      <c r="B2178" s="2">
        <v>0</v>
      </c>
    </row>
    <row r="2179" spans="1:2" x14ac:dyDescent="0.25">
      <c r="A2179" s="2" t="s">
        <v>2896</v>
      </c>
      <c r="B2179" s="2">
        <v>0</v>
      </c>
    </row>
    <row r="2180" spans="1:2" x14ac:dyDescent="0.25">
      <c r="A2180" s="2" t="s">
        <v>2897</v>
      </c>
      <c r="B2180" s="2">
        <v>0</v>
      </c>
    </row>
    <row r="2181" spans="1:2" x14ac:dyDescent="0.25">
      <c r="A2181" s="2" t="s">
        <v>2898</v>
      </c>
      <c r="B2181" s="2">
        <v>0</v>
      </c>
    </row>
    <row r="2182" spans="1:2" x14ac:dyDescent="0.25">
      <c r="A2182" s="2" t="s">
        <v>2899</v>
      </c>
      <c r="B2182" s="2">
        <v>0</v>
      </c>
    </row>
    <row r="2183" spans="1:2" x14ac:dyDescent="0.25">
      <c r="A2183" s="2" t="s">
        <v>2900</v>
      </c>
      <c r="B2183" s="2">
        <v>0</v>
      </c>
    </row>
    <row r="2184" spans="1:2" x14ac:dyDescent="0.25">
      <c r="A2184" s="2" t="s">
        <v>2901</v>
      </c>
      <c r="B2184" s="2">
        <v>0</v>
      </c>
    </row>
    <row r="2185" spans="1:2" x14ac:dyDescent="0.25">
      <c r="A2185" s="2" t="s">
        <v>1081</v>
      </c>
      <c r="B2185" s="2">
        <v>0</v>
      </c>
    </row>
    <row r="2186" spans="1:2" x14ac:dyDescent="0.25">
      <c r="A2186" s="2" t="s">
        <v>1082</v>
      </c>
      <c r="B2186" s="2">
        <v>0</v>
      </c>
    </row>
    <row r="2187" spans="1:2" x14ac:dyDescent="0.25">
      <c r="A2187" s="2" t="s">
        <v>1083</v>
      </c>
      <c r="B2187" s="2">
        <v>0</v>
      </c>
    </row>
    <row r="2188" spans="1:2" x14ac:dyDescent="0.25">
      <c r="A2188" s="2" t="s">
        <v>1084</v>
      </c>
      <c r="B2188" s="2">
        <v>0</v>
      </c>
    </row>
    <row r="2189" spans="1:2" x14ac:dyDescent="0.25">
      <c r="A2189" s="2" t="s">
        <v>1085</v>
      </c>
      <c r="B2189" s="2">
        <v>0</v>
      </c>
    </row>
    <row r="2190" spans="1:2" x14ac:dyDescent="0.25">
      <c r="A2190" s="2" t="s">
        <v>1086</v>
      </c>
      <c r="B2190" s="2">
        <v>0</v>
      </c>
    </row>
    <row r="2191" spans="1:2" x14ac:dyDescent="0.25">
      <c r="A2191" s="2" t="s">
        <v>1087</v>
      </c>
      <c r="B2191" s="2">
        <v>0</v>
      </c>
    </row>
    <row r="2192" spans="1:2" x14ac:dyDescent="0.25">
      <c r="A2192" s="2" t="s">
        <v>1088</v>
      </c>
      <c r="B2192" s="2">
        <v>0</v>
      </c>
    </row>
    <row r="2193" spans="1:2" x14ac:dyDescent="0.25">
      <c r="A2193" s="2" t="s">
        <v>1089</v>
      </c>
      <c r="B2193" s="2">
        <v>0</v>
      </c>
    </row>
    <row r="2194" spans="1:2" x14ac:dyDescent="0.25">
      <c r="A2194" s="2" t="s">
        <v>1090</v>
      </c>
      <c r="B2194" s="2">
        <v>0</v>
      </c>
    </row>
    <row r="2195" spans="1:2" x14ac:dyDescent="0.25">
      <c r="A2195" s="2" t="s">
        <v>1091</v>
      </c>
      <c r="B2195" s="2">
        <v>0</v>
      </c>
    </row>
    <row r="2196" spans="1:2" x14ac:dyDescent="0.25">
      <c r="A2196" s="2" t="s">
        <v>1092</v>
      </c>
      <c r="B2196" s="2">
        <v>0</v>
      </c>
    </row>
    <row r="2197" spans="1:2" x14ac:dyDescent="0.25">
      <c r="A2197" s="2" t="s">
        <v>2902</v>
      </c>
      <c r="B2197" s="2">
        <v>0</v>
      </c>
    </row>
    <row r="2198" spans="1:2" x14ac:dyDescent="0.25">
      <c r="A2198" s="2" t="s">
        <v>2903</v>
      </c>
      <c r="B2198" s="2">
        <v>0</v>
      </c>
    </row>
    <row r="2199" spans="1:2" x14ac:dyDescent="0.25">
      <c r="A2199" s="2" t="s">
        <v>2904</v>
      </c>
      <c r="B2199" s="2">
        <v>0</v>
      </c>
    </row>
    <row r="2200" spans="1:2" x14ac:dyDescent="0.25">
      <c r="A2200" s="2" t="s">
        <v>2905</v>
      </c>
      <c r="B2200" s="2">
        <v>0</v>
      </c>
    </row>
    <row r="2201" spans="1:2" x14ac:dyDescent="0.25">
      <c r="A2201" s="2" t="s">
        <v>2906</v>
      </c>
      <c r="B2201" s="2">
        <v>0</v>
      </c>
    </row>
    <row r="2202" spans="1:2" x14ac:dyDescent="0.25">
      <c r="A2202" s="2" t="s">
        <v>2907</v>
      </c>
      <c r="B2202" s="2">
        <v>0</v>
      </c>
    </row>
    <row r="2203" spans="1:2" x14ac:dyDescent="0.25">
      <c r="A2203" s="2" t="s">
        <v>2908</v>
      </c>
      <c r="B2203" s="2">
        <v>0</v>
      </c>
    </row>
    <row r="2204" spans="1:2" x14ac:dyDescent="0.25">
      <c r="A2204" s="2" t="s">
        <v>2909</v>
      </c>
      <c r="B2204" s="2">
        <v>0</v>
      </c>
    </row>
    <row r="2205" spans="1:2" x14ac:dyDescent="0.25">
      <c r="A2205" s="2" t="s">
        <v>1093</v>
      </c>
      <c r="B2205" s="2">
        <v>0</v>
      </c>
    </row>
    <row r="2206" spans="1:2" x14ac:dyDescent="0.25">
      <c r="A2206" s="2" t="s">
        <v>1094</v>
      </c>
      <c r="B2206" s="2">
        <v>0</v>
      </c>
    </row>
    <row r="2207" spans="1:2" x14ac:dyDescent="0.25">
      <c r="A2207" s="2" t="s">
        <v>1095</v>
      </c>
      <c r="B2207" s="2">
        <v>0</v>
      </c>
    </row>
    <row r="2208" spans="1:2" x14ac:dyDescent="0.25">
      <c r="A2208" s="2" t="s">
        <v>1096</v>
      </c>
      <c r="B2208" s="2">
        <v>0</v>
      </c>
    </row>
    <row r="2209" spans="1:2" x14ac:dyDescent="0.25">
      <c r="A2209" s="2" t="s">
        <v>1097</v>
      </c>
      <c r="B2209" s="2">
        <v>0</v>
      </c>
    </row>
    <row r="2210" spans="1:2" x14ac:dyDescent="0.25">
      <c r="A2210" s="2" t="s">
        <v>1098</v>
      </c>
      <c r="B2210" s="2">
        <v>0</v>
      </c>
    </row>
    <row r="2211" spans="1:2" x14ac:dyDescent="0.25">
      <c r="A2211" s="2" t="s">
        <v>1099</v>
      </c>
      <c r="B2211" s="2">
        <v>0</v>
      </c>
    </row>
    <row r="2212" spans="1:2" x14ac:dyDescent="0.25">
      <c r="A2212" s="2" t="s">
        <v>1100</v>
      </c>
      <c r="B2212" s="2">
        <v>0</v>
      </c>
    </row>
    <row r="2213" spans="1:2" x14ac:dyDescent="0.25">
      <c r="A2213" s="2" t="s">
        <v>1101</v>
      </c>
      <c r="B2213" s="2">
        <v>0</v>
      </c>
    </row>
    <row r="2214" spans="1:2" x14ac:dyDescent="0.25">
      <c r="A2214" s="2" t="s">
        <v>1102</v>
      </c>
      <c r="B2214" s="2">
        <v>0</v>
      </c>
    </row>
    <row r="2215" spans="1:2" x14ac:dyDescent="0.25">
      <c r="A2215" s="2" t="s">
        <v>1103</v>
      </c>
      <c r="B2215" s="2">
        <v>0</v>
      </c>
    </row>
    <row r="2216" spans="1:2" x14ac:dyDescent="0.25">
      <c r="A2216" s="2" t="s">
        <v>1104</v>
      </c>
      <c r="B2216" s="2">
        <v>0</v>
      </c>
    </row>
    <row r="2217" spans="1:2" x14ac:dyDescent="0.25">
      <c r="A2217" s="2" t="s">
        <v>1105</v>
      </c>
      <c r="B2217" s="2">
        <v>0</v>
      </c>
    </row>
    <row r="2218" spans="1:2" x14ac:dyDescent="0.25">
      <c r="A2218" s="2" t="s">
        <v>1106</v>
      </c>
      <c r="B2218" s="2">
        <v>0</v>
      </c>
    </row>
    <row r="2219" spans="1:2" x14ac:dyDescent="0.25">
      <c r="A2219" s="2" t="s">
        <v>1107</v>
      </c>
      <c r="B2219" s="2">
        <v>0</v>
      </c>
    </row>
    <row r="2220" spans="1:2" x14ac:dyDescent="0.25">
      <c r="A2220" s="2" t="s">
        <v>1108</v>
      </c>
      <c r="B2220" s="2">
        <v>0</v>
      </c>
    </row>
    <row r="2221" spans="1:2" x14ac:dyDescent="0.25">
      <c r="A2221" s="2" t="s">
        <v>1109</v>
      </c>
      <c r="B2221" s="2">
        <v>0</v>
      </c>
    </row>
    <row r="2222" spans="1:2" x14ac:dyDescent="0.25">
      <c r="A2222" s="2" t="s">
        <v>1110</v>
      </c>
      <c r="B2222" s="2">
        <v>0</v>
      </c>
    </row>
    <row r="2223" spans="1:2" x14ac:dyDescent="0.25">
      <c r="A2223" s="2" t="s">
        <v>1111</v>
      </c>
      <c r="B2223" s="2">
        <v>0</v>
      </c>
    </row>
    <row r="2224" spans="1:2" x14ac:dyDescent="0.25">
      <c r="A2224" s="2" t="s">
        <v>1112</v>
      </c>
      <c r="B2224" s="2">
        <v>0</v>
      </c>
    </row>
    <row r="2225" spans="1:2" x14ac:dyDescent="0.25">
      <c r="A2225" s="2" t="s">
        <v>1113</v>
      </c>
      <c r="B2225" s="2">
        <v>0</v>
      </c>
    </row>
    <row r="2226" spans="1:2" x14ac:dyDescent="0.25">
      <c r="A2226" s="2" t="s">
        <v>1114</v>
      </c>
      <c r="B2226" s="2">
        <v>0</v>
      </c>
    </row>
    <row r="2227" spans="1:2" x14ac:dyDescent="0.25">
      <c r="A2227" s="2" t="s">
        <v>1115</v>
      </c>
      <c r="B2227" s="2">
        <v>0</v>
      </c>
    </row>
    <row r="2228" spans="1:2" x14ac:dyDescent="0.25">
      <c r="A2228" s="2" t="s">
        <v>1116</v>
      </c>
      <c r="B2228" s="2">
        <v>0</v>
      </c>
    </row>
    <row r="2229" spans="1:2" x14ac:dyDescent="0.25">
      <c r="A2229" s="2" t="s">
        <v>1117</v>
      </c>
      <c r="B2229" s="2">
        <v>0</v>
      </c>
    </row>
    <row r="2230" spans="1:2" x14ac:dyDescent="0.25">
      <c r="A2230" s="2" t="s">
        <v>1118</v>
      </c>
      <c r="B2230" s="2">
        <v>0</v>
      </c>
    </row>
    <row r="2231" spans="1:2" x14ac:dyDescent="0.25">
      <c r="A2231" s="2" t="s">
        <v>1119</v>
      </c>
      <c r="B2231" s="2">
        <v>0</v>
      </c>
    </row>
    <row r="2232" spans="1:2" x14ac:dyDescent="0.25">
      <c r="A2232" s="2" t="s">
        <v>1120</v>
      </c>
      <c r="B2232" s="2">
        <v>0</v>
      </c>
    </row>
    <row r="2233" spans="1:2" x14ac:dyDescent="0.25">
      <c r="A2233" s="2" t="s">
        <v>1121</v>
      </c>
      <c r="B2233" s="2">
        <v>0</v>
      </c>
    </row>
    <row r="2234" spans="1:2" x14ac:dyDescent="0.25">
      <c r="A2234" s="2" t="s">
        <v>1122</v>
      </c>
      <c r="B2234" s="2">
        <v>0</v>
      </c>
    </row>
    <row r="2235" spans="1:2" x14ac:dyDescent="0.25">
      <c r="A2235" s="2" t="s">
        <v>1123</v>
      </c>
      <c r="B2235" s="2">
        <v>0</v>
      </c>
    </row>
    <row r="2236" spans="1:2" x14ac:dyDescent="0.25">
      <c r="A2236" s="2" t="s">
        <v>1124</v>
      </c>
      <c r="B2236" s="2">
        <v>0</v>
      </c>
    </row>
    <row r="2237" spans="1:2" x14ac:dyDescent="0.25">
      <c r="A2237" s="2" t="s">
        <v>1125</v>
      </c>
      <c r="B2237" s="2">
        <v>0</v>
      </c>
    </row>
    <row r="2238" spans="1:2" x14ac:dyDescent="0.25">
      <c r="A2238" s="2" t="s">
        <v>1126</v>
      </c>
      <c r="B2238" s="2">
        <v>0</v>
      </c>
    </row>
    <row r="2239" spans="1:2" x14ac:dyDescent="0.25">
      <c r="A2239" s="2" t="s">
        <v>1127</v>
      </c>
      <c r="B2239" s="2">
        <v>0</v>
      </c>
    </row>
    <row r="2240" spans="1:2" x14ac:dyDescent="0.25">
      <c r="A2240" s="2" t="s">
        <v>1128</v>
      </c>
      <c r="B2240" s="2">
        <v>0</v>
      </c>
    </row>
    <row r="2241" spans="1:2" x14ac:dyDescent="0.25">
      <c r="A2241" s="2" t="s">
        <v>1129</v>
      </c>
      <c r="B2241" s="2">
        <v>0</v>
      </c>
    </row>
    <row r="2242" spans="1:2" x14ac:dyDescent="0.25">
      <c r="A2242" s="2" t="s">
        <v>1130</v>
      </c>
      <c r="B2242" s="2">
        <v>0</v>
      </c>
    </row>
    <row r="2243" spans="1:2" x14ac:dyDescent="0.25">
      <c r="A2243" s="2" t="s">
        <v>1131</v>
      </c>
      <c r="B2243" s="2">
        <v>0</v>
      </c>
    </row>
    <row r="2244" spans="1:2" x14ac:dyDescent="0.25">
      <c r="A2244" s="2" t="s">
        <v>1132</v>
      </c>
      <c r="B2244" s="2">
        <v>0</v>
      </c>
    </row>
    <row r="2245" spans="1:2" x14ac:dyDescent="0.25">
      <c r="A2245" s="2" t="s">
        <v>1133</v>
      </c>
      <c r="B2245" s="2">
        <v>0</v>
      </c>
    </row>
    <row r="2246" spans="1:2" x14ac:dyDescent="0.25">
      <c r="A2246" s="2" t="s">
        <v>1134</v>
      </c>
      <c r="B2246" s="2">
        <v>0</v>
      </c>
    </row>
    <row r="2247" spans="1:2" x14ac:dyDescent="0.25">
      <c r="A2247" s="2" t="s">
        <v>1135</v>
      </c>
      <c r="B2247" s="2">
        <v>0</v>
      </c>
    </row>
    <row r="2248" spans="1:2" x14ac:dyDescent="0.25">
      <c r="A2248" s="2" t="s">
        <v>1136</v>
      </c>
      <c r="B2248" s="2">
        <v>0</v>
      </c>
    </row>
    <row r="2249" spans="1:2" x14ac:dyDescent="0.25">
      <c r="A2249" s="2" t="s">
        <v>1137</v>
      </c>
      <c r="B2249" s="2">
        <v>0</v>
      </c>
    </row>
    <row r="2250" spans="1:2" x14ac:dyDescent="0.25">
      <c r="A2250" s="2" t="s">
        <v>1138</v>
      </c>
      <c r="B2250" s="2">
        <v>0</v>
      </c>
    </row>
    <row r="2251" spans="1:2" x14ac:dyDescent="0.25">
      <c r="A2251" s="2" t="s">
        <v>1139</v>
      </c>
      <c r="B2251" s="2">
        <v>0</v>
      </c>
    </row>
    <row r="2252" spans="1:2" x14ac:dyDescent="0.25">
      <c r="A2252" s="2" t="s">
        <v>1140</v>
      </c>
      <c r="B2252" s="2">
        <v>0</v>
      </c>
    </row>
    <row r="2253" spans="1:2" x14ac:dyDescent="0.25">
      <c r="A2253" s="2" t="s">
        <v>1141</v>
      </c>
      <c r="B2253" s="2">
        <v>0</v>
      </c>
    </row>
    <row r="2254" spans="1:2" x14ac:dyDescent="0.25">
      <c r="A2254" s="2" t="s">
        <v>1142</v>
      </c>
      <c r="B2254" s="2">
        <v>0</v>
      </c>
    </row>
    <row r="2255" spans="1:2" x14ac:dyDescent="0.25">
      <c r="A2255" s="2" t="s">
        <v>1143</v>
      </c>
      <c r="B2255" s="2">
        <v>0</v>
      </c>
    </row>
    <row r="2256" spans="1:2" x14ac:dyDescent="0.25">
      <c r="A2256" s="2" t="s">
        <v>1144</v>
      </c>
      <c r="B2256" s="2">
        <v>0</v>
      </c>
    </row>
    <row r="2257" spans="1:2" x14ac:dyDescent="0.25">
      <c r="A2257" s="2" t="s">
        <v>1145</v>
      </c>
      <c r="B2257" s="2">
        <v>0</v>
      </c>
    </row>
    <row r="2258" spans="1:2" x14ac:dyDescent="0.25">
      <c r="A2258" s="2" t="s">
        <v>1146</v>
      </c>
      <c r="B2258" s="2">
        <v>0</v>
      </c>
    </row>
    <row r="2259" spans="1:2" x14ac:dyDescent="0.25">
      <c r="A2259" s="2" t="s">
        <v>1147</v>
      </c>
      <c r="B2259" s="2">
        <v>0</v>
      </c>
    </row>
    <row r="2260" spans="1:2" x14ac:dyDescent="0.25">
      <c r="A2260" s="2" t="s">
        <v>2910</v>
      </c>
      <c r="B2260" s="2">
        <v>0</v>
      </c>
    </row>
    <row r="2261" spans="1:2" x14ac:dyDescent="0.25">
      <c r="A2261" s="2" t="s">
        <v>2911</v>
      </c>
      <c r="B2261" s="2">
        <v>0</v>
      </c>
    </row>
    <row r="2262" spans="1:2" x14ac:dyDescent="0.25">
      <c r="A2262" s="2" t="s">
        <v>1148</v>
      </c>
      <c r="B2262" s="2">
        <v>0</v>
      </c>
    </row>
    <row r="2263" spans="1:2" x14ac:dyDescent="0.25">
      <c r="A2263" s="2" t="s">
        <v>1149</v>
      </c>
      <c r="B2263" s="2">
        <v>0</v>
      </c>
    </row>
    <row r="2264" spans="1:2" x14ac:dyDescent="0.25">
      <c r="A2264" s="2" t="s">
        <v>1150</v>
      </c>
      <c r="B2264" s="2">
        <v>0</v>
      </c>
    </row>
    <row r="2265" spans="1:2" x14ac:dyDescent="0.25">
      <c r="A2265" s="2" t="s">
        <v>1151</v>
      </c>
      <c r="B2265" s="2">
        <v>0</v>
      </c>
    </row>
    <row r="2266" spans="1:2" x14ac:dyDescent="0.25">
      <c r="A2266" s="2" t="s">
        <v>1152</v>
      </c>
      <c r="B2266" s="2">
        <v>0</v>
      </c>
    </row>
    <row r="2267" spans="1:2" x14ac:dyDescent="0.25">
      <c r="A2267" s="2" t="s">
        <v>1153</v>
      </c>
      <c r="B2267" s="2">
        <v>0</v>
      </c>
    </row>
    <row r="2268" spans="1:2" x14ac:dyDescent="0.25">
      <c r="A2268" s="2" t="s">
        <v>1154</v>
      </c>
      <c r="B2268" s="2">
        <v>0</v>
      </c>
    </row>
    <row r="2269" spans="1:2" x14ac:dyDescent="0.25">
      <c r="A2269" s="2" t="s">
        <v>1155</v>
      </c>
      <c r="B2269" s="2">
        <v>0</v>
      </c>
    </row>
    <row r="2270" spans="1:2" x14ac:dyDescent="0.25">
      <c r="A2270" s="2" t="s">
        <v>2912</v>
      </c>
      <c r="B2270" s="2">
        <v>0</v>
      </c>
    </row>
    <row r="2271" spans="1:2" x14ac:dyDescent="0.25">
      <c r="A2271" s="2" t="s">
        <v>2913</v>
      </c>
      <c r="B2271" s="15">
        <v>0</v>
      </c>
    </row>
    <row r="2272" spans="1:2" x14ac:dyDescent="0.25">
      <c r="A2272" s="2" t="s">
        <v>2914</v>
      </c>
      <c r="B2272" s="15">
        <v>0</v>
      </c>
    </row>
    <row r="2273" spans="1:2" x14ac:dyDescent="0.25">
      <c r="A2273" s="2" t="s">
        <v>1156</v>
      </c>
      <c r="B2273" s="15">
        <v>0</v>
      </c>
    </row>
    <row r="2274" spans="1:2" x14ac:dyDescent="0.25">
      <c r="A2274" s="2" t="s">
        <v>1157</v>
      </c>
      <c r="B2274" s="15">
        <v>0</v>
      </c>
    </row>
    <row r="2275" spans="1:2" x14ac:dyDescent="0.25">
      <c r="A2275" s="2" t="s">
        <v>1158</v>
      </c>
      <c r="B2275" s="15">
        <v>0</v>
      </c>
    </row>
    <row r="2276" spans="1:2" x14ac:dyDescent="0.25">
      <c r="A2276" s="2" t="s">
        <v>1159</v>
      </c>
      <c r="B2276" s="15">
        <v>0</v>
      </c>
    </row>
    <row r="2277" spans="1:2" x14ac:dyDescent="0.25">
      <c r="A2277" s="2" t="s">
        <v>2915</v>
      </c>
      <c r="B2277" s="15">
        <v>0</v>
      </c>
    </row>
    <row r="2278" spans="1:2" x14ac:dyDescent="0.25">
      <c r="A2278" s="2" t="s">
        <v>2916</v>
      </c>
      <c r="B2278" s="15">
        <v>0</v>
      </c>
    </row>
    <row r="2279" spans="1:2" x14ac:dyDescent="0.25">
      <c r="A2279" s="2" t="s">
        <v>2917</v>
      </c>
      <c r="B2279" s="15">
        <v>0</v>
      </c>
    </row>
    <row r="2280" spans="1:2" x14ac:dyDescent="0.25">
      <c r="A2280" s="2" t="s">
        <v>2918</v>
      </c>
      <c r="B2280" s="15">
        <v>0</v>
      </c>
    </row>
    <row r="2281" spans="1:2" x14ac:dyDescent="0.25">
      <c r="A2281" s="2" t="s">
        <v>2919</v>
      </c>
      <c r="B2281" s="15">
        <v>0</v>
      </c>
    </row>
    <row r="2282" spans="1:2" x14ac:dyDescent="0.25">
      <c r="A2282" s="2" t="s">
        <v>2920</v>
      </c>
      <c r="B2282" s="15">
        <v>0</v>
      </c>
    </row>
    <row r="2283" spans="1:2" x14ac:dyDescent="0.25">
      <c r="A2283" s="2" t="s">
        <v>2921</v>
      </c>
      <c r="B2283" s="15">
        <v>0</v>
      </c>
    </row>
    <row r="2284" spans="1:2" x14ac:dyDescent="0.25">
      <c r="A2284" s="2" t="s">
        <v>2922</v>
      </c>
      <c r="B2284" s="15">
        <v>0</v>
      </c>
    </row>
    <row r="2285" spans="1:2" x14ac:dyDescent="0.25">
      <c r="A2285" s="2" t="s">
        <v>2923</v>
      </c>
      <c r="B2285" s="15">
        <v>0</v>
      </c>
    </row>
    <row r="2286" spans="1:2" x14ac:dyDescent="0.25">
      <c r="A2286" s="2" t="s">
        <v>2924</v>
      </c>
      <c r="B2286" s="15">
        <v>0</v>
      </c>
    </row>
    <row r="2287" spans="1:2" x14ac:dyDescent="0.25">
      <c r="A2287" s="2" t="s">
        <v>2925</v>
      </c>
      <c r="B2287" s="15">
        <v>0</v>
      </c>
    </row>
    <row r="2288" spans="1:2" x14ac:dyDescent="0.25">
      <c r="A2288" s="2" t="s">
        <v>2926</v>
      </c>
      <c r="B2288" s="15">
        <v>0</v>
      </c>
    </row>
    <row r="2289" spans="1:2" x14ac:dyDescent="0.25">
      <c r="A2289" s="2" t="s">
        <v>2927</v>
      </c>
      <c r="B2289" s="15">
        <v>0</v>
      </c>
    </row>
    <row r="2290" spans="1:2" x14ac:dyDescent="0.25">
      <c r="A2290" s="2" t="s">
        <v>2928</v>
      </c>
      <c r="B2290" s="15">
        <v>0</v>
      </c>
    </row>
    <row r="2291" spans="1:2" x14ac:dyDescent="0.25">
      <c r="A2291" s="2" t="s">
        <v>2929</v>
      </c>
      <c r="B2291" s="15">
        <v>0</v>
      </c>
    </row>
    <row r="2292" spans="1:2" x14ac:dyDescent="0.25">
      <c r="A2292" s="2" t="s">
        <v>2930</v>
      </c>
      <c r="B2292" s="15">
        <v>0</v>
      </c>
    </row>
    <row r="2293" spans="1:2" x14ac:dyDescent="0.25">
      <c r="A2293" s="2" t="s">
        <v>2931</v>
      </c>
      <c r="B2293" s="15">
        <v>0</v>
      </c>
    </row>
    <row r="2294" spans="1:2" x14ac:dyDescent="0.25">
      <c r="A2294" s="2" t="s">
        <v>2932</v>
      </c>
      <c r="B2294" s="15">
        <v>0</v>
      </c>
    </row>
    <row r="2295" spans="1:2" x14ac:dyDescent="0.25">
      <c r="A2295" s="2" t="s">
        <v>2933</v>
      </c>
      <c r="B2295" s="15">
        <v>0</v>
      </c>
    </row>
    <row r="2296" spans="1:2" x14ac:dyDescent="0.25">
      <c r="A2296" s="2" t="s">
        <v>2934</v>
      </c>
      <c r="B2296" s="15">
        <v>0</v>
      </c>
    </row>
    <row r="2297" spans="1:2" x14ac:dyDescent="0.25">
      <c r="A2297" s="2" t="s">
        <v>2935</v>
      </c>
      <c r="B2297" s="15">
        <v>0</v>
      </c>
    </row>
    <row r="2298" spans="1:2" x14ac:dyDescent="0.25">
      <c r="A2298" s="2" t="s">
        <v>2936</v>
      </c>
      <c r="B2298" s="15">
        <v>0</v>
      </c>
    </row>
    <row r="2299" spans="1:2" x14ac:dyDescent="0.25">
      <c r="A2299" s="2" t="s">
        <v>2937</v>
      </c>
      <c r="B2299" s="15">
        <v>0</v>
      </c>
    </row>
    <row r="2300" spans="1:2" x14ac:dyDescent="0.25">
      <c r="A2300" s="2" t="s">
        <v>2938</v>
      </c>
      <c r="B2300" s="15">
        <v>0</v>
      </c>
    </row>
    <row r="2301" spans="1:2" x14ac:dyDescent="0.25">
      <c r="A2301" s="2" t="s">
        <v>2939</v>
      </c>
      <c r="B2301" s="15">
        <v>0</v>
      </c>
    </row>
    <row r="2302" spans="1:2" x14ac:dyDescent="0.25">
      <c r="A2302" s="2" t="s">
        <v>2940</v>
      </c>
      <c r="B2302" s="15">
        <v>0</v>
      </c>
    </row>
    <row r="2303" spans="1:2" x14ac:dyDescent="0.25">
      <c r="A2303" s="2" t="s">
        <v>2941</v>
      </c>
      <c r="B2303" s="15">
        <v>0</v>
      </c>
    </row>
    <row r="2304" spans="1:2" x14ac:dyDescent="0.25">
      <c r="A2304" s="2" t="s">
        <v>2942</v>
      </c>
      <c r="B2304" s="15">
        <v>0</v>
      </c>
    </row>
    <row r="2305" spans="1:2" x14ac:dyDescent="0.25">
      <c r="A2305" s="2" t="s">
        <v>2943</v>
      </c>
      <c r="B2305" s="15">
        <v>0</v>
      </c>
    </row>
    <row r="2306" spans="1:2" x14ac:dyDescent="0.25">
      <c r="A2306" s="2" t="s">
        <v>2944</v>
      </c>
      <c r="B2306" s="15">
        <v>0</v>
      </c>
    </row>
    <row r="2307" spans="1:2" x14ac:dyDescent="0.25">
      <c r="A2307" s="2" t="s">
        <v>2945</v>
      </c>
      <c r="B2307" s="15">
        <v>0</v>
      </c>
    </row>
    <row r="2308" spans="1:2" x14ac:dyDescent="0.25">
      <c r="A2308" s="2" t="s">
        <v>2946</v>
      </c>
      <c r="B2308" s="15">
        <v>0</v>
      </c>
    </row>
    <row r="2309" spans="1:2" x14ac:dyDescent="0.25">
      <c r="A2309" s="2" t="s">
        <v>2947</v>
      </c>
      <c r="B2309" s="15">
        <v>0</v>
      </c>
    </row>
    <row r="2310" spans="1:2" x14ac:dyDescent="0.25">
      <c r="A2310" s="2" t="s">
        <v>1160</v>
      </c>
      <c r="B2310" s="15">
        <v>0</v>
      </c>
    </row>
    <row r="2311" spans="1:2" x14ac:dyDescent="0.25">
      <c r="A2311" s="2" t="s">
        <v>1161</v>
      </c>
      <c r="B2311" s="15">
        <v>0</v>
      </c>
    </row>
    <row r="2312" spans="1:2" x14ac:dyDescent="0.25">
      <c r="A2312" s="2" t="s">
        <v>1162</v>
      </c>
      <c r="B2312" s="15">
        <v>0</v>
      </c>
    </row>
    <row r="2313" spans="1:2" x14ac:dyDescent="0.25">
      <c r="A2313" s="2" t="s">
        <v>1163</v>
      </c>
      <c r="B2313" s="15">
        <v>0</v>
      </c>
    </row>
    <row r="2314" spans="1:2" x14ac:dyDescent="0.25">
      <c r="A2314" s="2" t="s">
        <v>1164</v>
      </c>
      <c r="B2314" s="15">
        <v>0</v>
      </c>
    </row>
    <row r="2315" spans="1:2" x14ac:dyDescent="0.25">
      <c r="A2315" s="2" t="s">
        <v>1165</v>
      </c>
      <c r="B2315" s="15">
        <v>0</v>
      </c>
    </row>
    <row r="2316" spans="1:2" x14ac:dyDescent="0.25">
      <c r="A2316" s="2" t="s">
        <v>1166</v>
      </c>
      <c r="B2316" s="15">
        <v>0</v>
      </c>
    </row>
    <row r="2317" spans="1:2" x14ac:dyDescent="0.25">
      <c r="A2317" s="2" t="s">
        <v>1167</v>
      </c>
      <c r="B2317" s="15">
        <v>0</v>
      </c>
    </row>
    <row r="2318" spans="1:2" x14ac:dyDescent="0.25">
      <c r="A2318" s="2" t="s">
        <v>1168</v>
      </c>
      <c r="B2318" s="15">
        <v>0</v>
      </c>
    </row>
    <row r="2319" spans="1:2" x14ac:dyDescent="0.25">
      <c r="A2319" s="2" t="s">
        <v>1169</v>
      </c>
      <c r="B2319" s="15">
        <v>0</v>
      </c>
    </row>
    <row r="2320" spans="1:2" x14ac:dyDescent="0.25">
      <c r="A2320" s="2" t="s">
        <v>1170</v>
      </c>
      <c r="B2320" s="15">
        <v>0</v>
      </c>
    </row>
    <row r="2321" spans="1:2" x14ac:dyDescent="0.25">
      <c r="A2321" s="2" t="s">
        <v>1171</v>
      </c>
      <c r="B2321" s="15">
        <v>0</v>
      </c>
    </row>
    <row r="2322" spans="1:2" x14ac:dyDescent="0.25">
      <c r="A2322" s="2" t="s">
        <v>1172</v>
      </c>
      <c r="B2322" s="15">
        <v>0</v>
      </c>
    </row>
    <row r="2323" spans="1:2" x14ac:dyDescent="0.25">
      <c r="A2323" s="2" t="s">
        <v>1173</v>
      </c>
      <c r="B2323" s="15">
        <v>0</v>
      </c>
    </row>
    <row r="2324" spans="1:2" x14ac:dyDescent="0.25">
      <c r="A2324" s="2" t="s">
        <v>1174</v>
      </c>
      <c r="B2324" s="15">
        <v>0</v>
      </c>
    </row>
    <row r="2325" spans="1:2" x14ac:dyDescent="0.25">
      <c r="A2325" s="2" t="s">
        <v>1175</v>
      </c>
      <c r="B2325" s="15">
        <v>0</v>
      </c>
    </row>
    <row r="2326" spans="1:2" x14ac:dyDescent="0.25">
      <c r="A2326" s="2" t="s">
        <v>1176</v>
      </c>
      <c r="B2326" s="15">
        <v>0</v>
      </c>
    </row>
    <row r="2327" spans="1:2" x14ac:dyDescent="0.25">
      <c r="A2327" s="2" t="s">
        <v>1177</v>
      </c>
      <c r="B2327" s="15">
        <v>0</v>
      </c>
    </row>
    <row r="2328" spans="1:2" x14ac:dyDescent="0.25">
      <c r="A2328" s="2" t="s">
        <v>2948</v>
      </c>
      <c r="B2328" s="15">
        <v>0</v>
      </c>
    </row>
    <row r="2329" spans="1:2" x14ac:dyDescent="0.25">
      <c r="A2329" s="2" t="s">
        <v>2949</v>
      </c>
      <c r="B2329" s="15">
        <v>0</v>
      </c>
    </row>
    <row r="2330" spans="1:2" x14ac:dyDescent="0.25">
      <c r="A2330" s="2" t="s">
        <v>2950</v>
      </c>
      <c r="B2330" s="15">
        <v>0</v>
      </c>
    </row>
    <row r="2331" spans="1:2" x14ac:dyDescent="0.25">
      <c r="A2331" s="2" t="s">
        <v>1178</v>
      </c>
      <c r="B2331" s="15">
        <v>0</v>
      </c>
    </row>
    <row r="2332" spans="1:2" x14ac:dyDescent="0.25">
      <c r="A2332" s="2" t="s">
        <v>1179</v>
      </c>
      <c r="B2332" s="15">
        <v>0</v>
      </c>
    </row>
    <row r="2333" spans="1:2" x14ac:dyDescent="0.25">
      <c r="A2333" s="2" t="s">
        <v>1180</v>
      </c>
      <c r="B2333" s="15">
        <v>0</v>
      </c>
    </row>
    <row r="2334" spans="1:2" x14ac:dyDescent="0.25">
      <c r="A2334" s="2" t="s">
        <v>1181</v>
      </c>
      <c r="B2334" s="15">
        <v>0</v>
      </c>
    </row>
    <row r="2335" spans="1:2" x14ac:dyDescent="0.25">
      <c r="A2335" s="2" t="s">
        <v>1182</v>
      </c>
      <c r="B2335" s="15">
        <v>0</v>
      </c>
    </row>
    <row r="2336" spans="1:2" x14ac:dyDescent="0.25">
      <c r="A2336" s="2" t="s">
        <v>1183</v>
      </c>
      <c r="B2336" s="15">
        <v>0</v>
      </c>
    </row>
    <row r="2337" spans="1:2" x14ac:dyDescent="0.25">
      <c r="A2337" s="2" t="s">
        <v>1184</v>
      </c>
      <c r="B2337" s="15">
        <v>0</v>
      </c>
    </row>
    <row r="2338" spans="1:2" x14ac:dyDescent="0.25">
      <c r="A2338" s="2" t="s">
        <v>1185</v>
      </c>
      <c r="B2338" s="15">
        <v>0</v>
      </c>
    </row>
    <row r="2339" spans="1:2" x14ac:dyDescent="0.25">
      <c r="A2339" s="2" t="s">
        <v>1186</v>
      </c>
      <c r="B2339" s="15">
        <v>0</v>
      </c>
    </row>
    <row r="2340" spans="1:2" x14ac:dyDescent="0.25">
      <c r="A2340" s="2" t="s">
        <v>1187</v>
      </c>
      <c r="B2340" s="15">
        <v>0</v>
      </c>
    </row>
    <row r="2341" spans="1:2" x14ac:dyDescent="0.25">
      <c r="A2341" s="2" t="s">
        <v>1188</v>
      </c>
      <c r="B2341" s="15">
        <v>0</v>
      </c>
    </row>
    <row r="2342" spans="1:2" x14ac:dyDescent="0.25">
      <c r="A2342" s="2" t="s">
        <v>1189</v>
      </c>
      <c r="B2342" s="15">
        <v>0</v>
      </c>
    </row>
    <row r="2343" spans="1:2" x14ac:dyDescent="0.25">
      <c r="A2343" s="2" t="s">
        <v>2951</v>
      </c>
      <c r="B2343" s="15">
        <v>0</v>
      </c>
    </row>
    <row r="2344" spans="1:2" x14ac:dyDescent="0.25">
      <c r="A2344" s="2" t="s">
        <v>2952</v>
      </c>
      <c r="B2344" s="15">
        <v>0</v>
      </c>
    </row>
    <row r="2345" spans="1:2" x14ac:dyDescent="0.25">
      <c r="A2345" s="2" t="s">
        <v>2953</v>
      </c>
      <c r="B2345" s="15">
        <v>0</v>
      </c>
    </row>
    <row r="2346" spans="1:2" x14ac:dyDescent="0.25">
      <c r="A2346" s="2" t="s">
        <v>1190</v>
      </c>
      <c r="B2346" s="15">
        <v>0</v>
      </c>
    </row>
    <row r="2347" spans="1:2" x14ac:dyDescent="0.25">
      <c r="A2347" s="2" t="s">
        <v>1191</v>
      </c>
      <c r="B2347" s="15">
        <v>0</v>
      </c>
    </row>
    <row r="2348" spans="1:2" x14ac:dyDescent="0.25">
      <c r="A2348" s="2" t="s">
        <v>1192</v>
      </c>
      <c r="B2348" s="15">
        <v>0</v>
      </c>
    </row>
    <row r="2349" spans="1:2" x14ac:dyDescent="0.25">
      <c r="A2349" s="2" t="s">
        <v>1193</v>
      </c>
      <c r="B2349" s="15">
        <v>0</v>
      </c>
    </row>
    <row r="2350" spans="1:2" x14ac:dyDescent="0.25">
      <c r="A2350" s="2" t="s">
        <v>1194</v>
      </c>
      <c r="B2350" s="15">
        <v>0</v>
      </c>
    </row>
    <row r="2351" spans="1:2" x14ac:dyDescent="0.25">
      <c r="A2351" s="2" t="s">
        <v>1195</v>
      </c>
      <c r="B2351" s="15">
        <v>0</v>
      </c>
    </row>
    <row r="2352" spans="1:2" x14ac:dyDescent="0.25">
      <c r="A2352" s="2" t="s">
        <v>2954</v>
      </c>
      <c r="B2352" s="15">
        <v>0</v>
      </c>
    </row>
    <row r="2353" spans="1:2" x14ac:dyDescent="0.25">
      <c r="A2353" s="2" t="s">
        <v>2955</v>
      </c>
      <c r="B2353" s="15">
        <v>0</v>
      </c>
    </row>
    <row r="2354" spans="1:2" x14ac:dyDescent="0.25">
      <c r="A2354" s="2" t="s">
        <v>2956</v>
      </c>
      <c r="B2354" s="15">
        <v>0</v>
      </c>
    </row>
    <row r="2355" spans="1:2" x14ac:dyDescent="0.25">
      <c r="A2355" s="2" t="s">
        <v>1196</v>
      </c>
      <c r="B2355" s="15">
        <v>0</v>
      </c>
    </row>
    <row r="2356" spans="1:2" x14ac:dyDescent="0.25">
      <c r="A2356" s="2" t="s">
        <v>1197</v>
      </c>
      <c r="B2356" s="15">
        <v>0</v>
      </c>
    </row>
    <row r="2357" spans="1:2" x14ac:dyDescent="0.25">
      <c r="A2357" s="2" t="s">
        <v>1198</v>
      </c>
      <c r="B2357" s="15">
        <v>0</v>
      </c>
    </row>
    <row r="2358" spans="1:2" x14ac:dyDescent="0.25">
      <c r="A2358" s="2" t="s">
        <v>2957</v>
      </c>
      <c r="B2358" s="15">
        <v>0</v>
      </c>
    </row>
    <row r="2359" spans="1:2" x14ac:dyDescent="0.25">
      <c r="A2359" s="2" t="s">
        <v>2958</v>
      </c>
      <c r="B2359" s="15">
        <v>0</v>
      </c>
    </row>
    <row r="2360" spans="1:2" x14ac:dyDescent="0.25">
      <c r="A2360" s="2" t="s">
        <v>2959</v>
      </c>
      <c r="B2360" s="15">
        <v>0</v>
      </c>
    </row>
    <row r="2361" spans="1:2" x14ac:dyDescent="0.25">
      <c r="A2361" s="2" t="s">
        <v>2960</v>
      </c>
      <c r="B2361" s="15">
        <v>0</v>
      </c>
    </row>
    <row r="2362" spans="1:2" x14ac:dyDescent="0.25">
      <c r="A2362" s="2" t="s">
        <v>2961</v>
      </c>
      <c r="B2362" s="15">
        <v>0</v>
      </c>
    </row>
    <row r="2363" spans="1:2" x14ac:dyDescent="0.25">
      <c r="A2363" s="2" t="s">
        <v>2962</v>
      </c>
      <c r="B2363" s="15">
        <v>0</v>
      </c>
    </row>
    <row r="2364" spans="1:2" x14ac:dyDescent="0.25">
      <c r="A2364" s="2" t="s">
        <v>2963</v>
      </c>
      <c r="B2364" s="15">
        <v>0</v>
      </c>
    </row>
    <row r="2365" spans="1:2" x14ac:dyDescent="0.25">
      <c r="A2365" s="2" t="s">
        <v>2964</v>
      </c>
      <c r="B2365" s="15">
        <v>0</v>
      </c>
    </row>
    <row r="2366" spans="1:2" x14ac:dyDescent="0.25">
      <c r="A2366" s="2" t="s">
        <v>2965</v>
      </c>
      <c r="B2366" s="15">
        <v>0</v>
      </c>
    </row>
    <row r="2367" spans="1:2" x14ac:dyDescent="0.25">
      <c r="A2367" s="2" t="s">
        <v>2966</v>
      </c>
      <c r="B2367" s="15">
        <v>0</v>
      </c>
    </row>
    <row r="2368" spans="1:2" x14ac:dyDescent="0.25">
      <c r="A2368" s="2" t="s">
        <v>2967</v>
      </c>
      <c r="B2368" s="15">
        <v>0</v>
      </c>
    </row>
    <row r="2369" spans="1:2" x14ac:dyDescent="0.25">
      <c r="A2369" s="2" t="s">
        <v>2968</v>
      </c>
      <c r="B2369" s="15">
        <v>0</v>
      </c>
    </row>
    <row r="2370" spans="1:2" x14ac:dyDescent="0.25">
      <c r="A2370" s="2" t="s">
        <v>2969</v>
      </c>
      <c r="B2370" s="15">
        <v>0</v>
      </c>
    </row>
    <row r="2371" spans="1:2" x14ac:dyDescent="0.25">
      <c r="A2371" s="2" t="s">
        <v>2970</v>
      </c>
      <c r="B2371" s="15">
        <v>0</v>
      </c>
    </row>
    <row r="2372" spans="1:2" x14ac:dyDescent="0.25">
      <c r="A2372" s="2" t="s">
        <v>2971</v>
      </c>
      <c r="B2372" s="15">
        <v>0</v>
      </c>
    </row>
    <row r="2373" spans="1:2" x14ac:dyDescent="0.25">
      <c r="A2373" s="2" t="s">
        <v>2972</v>
      </c>
      <c r="B2373" s="15">
        <v>0</v>
      </c>
    </row>
    <row r="2374" spans="1:2" x14ac:dyDescent="0.25">
      <c r="A2374" s="2" t="s">
        <v>2973</v>
      </c>
      <c r="B2374" s="15">
        <v>0</v>
      </c>
    </row>
    <row r="2375" spans="1:2" x14ac:dyDescent="0.25">
      <c r="A2375" s="2" t="s">
        <v>2974</v>
      </c>
      <c r="B2375" s="15">
        <v>0</v>
      </c>
    </row>
    <row r="2376" spans="1:2" x14ac:dyDescent="0.25">
      <c r="A2376" s="2" t="s">
        <v>2975</v>
      </c>
      <c r="B2376" s="15">
        <v>0</v>
      </c>
    </row>
    <row r="2377" spans="1:2" x14ac:dyDescent="0.25">
      <c r="A2377" s="2" t="s">
        <v>2976</v>
      </c>
      <c r="B2377" s="15">
        <v>0</v>
      </c>
    </row>
    <row r="2378" spans="1:2" x14ac:dyDescent="0.25">
      <c r="A2378" s="2" t="s">
        <v>2977</v>
      </c>
      <c r="B2378" s="15">
        <v>0</v>
      </c>
    </row>
    <row r="2379" spans="1:2" x14ac:dyDescent="0.25">
      <c r="A2379" s="2" t="s">
        <v>2978</v>
      </c>
      <c r="B2379" s="15">
        <v>0</v>
      </c>
    </row>
    <row r="2380" spans="1:2" x14ac:dyDescent="0.25">
      <c r="A2380" s="2" t="s">
        <v>2979</v>
      </c>
      <c r="B2380" s="15">
        <v>0</v>
      </c>
    </row>
    <row r="2381" spans="1:2" x14ac:dyDescent="0.25">
      <c r="A2381" s="2" t="s">
        <v>2980</v>
      </c>
      <c r="B2381" s="15">
        <v>0</v>
      </c>
    </row>
    <row r="2382" spans="1:2" x14ac:dyDescent="0.25">
      <c r="A2382" s="2" t="s">
        <v>2981</v>
      </c>
      <c r="B2382" s="15">
        <v>0</v>
      </c>
    </row>
    <row r="2383" spans="1:2" x14ac:dyDescent="0.25">
      <c r="A2383" s="2" t="s">
        <v>2982</v>
      </c>
      <c r="B2383" s="15">
        <v>0</v>
      </c>
    </row>
    <row r="2384" spans="1:2" x14ac:dyDescent="0.25">
      <c r="A2384" s="2" t="s">
        <v>2983</v>
      </c>
      <c r="B2384" s="15">
        <v>0</v>
      </c>
    </row>
    <row r="2385" spans="1:2" x14ac:dyDescent="0.25">
      <c r="A2385" s="2" t="s">
        <v>2984</v>
      </c>
      <c r="B2385" s="15">
        <v>0</v>
      </c>
    </row>
    <row r="2386" spans="1:2" x14ac:dyDescent="0.25">
      <c r="A2386" s="2" t="s">
        <v>2985</v>
      </c>
      <c r="B2386" s="15">
        <v>0</v>
      </c>
    </row>
    <row r="2387" spans="1:2" x14ac:dyDescent="0.25">
      <c r="A2387" s="2" t="s">
        <v>2986</v>
      </c>
      <c r="B2387" s="15">
        <v>0</v>
      </c>
    </row>
    <row r="2388" spans="1:2" x14ac:dyDescent="0.25">
      <c r="A2388" s="2" t="s">
        <v>2987</v>
      </c>
      <c r="B2388" s="15">
        <v>0</v>
      </c>
    </row>
    <row r="2389" spans="1:2" x14ac:dyDescent="0.25">
      <c r="A2389" s="2" t="s">
        <v>2988</v>
      </c>
      <c r="B2389" s="15">
        <v>0</v>
      </c>
    </row>
    <row r="2390" spans="1:2" x14ac:dyDescent="0.25">
      <c r="A2390" s="2" t="s">
        <v>2989</v>
      </c>
      <c r="B2390" s="15">
        <v>0</v>
      </c>
    </row>
    <row r="2391" spans="1:2" x14ac:dyDescent="0.25">
      <c r="A2391" s="2" t="s">
        <v>2990</v>
      </c>
      <c r="B2391" s="15">
        <v>0</v>
      </c>
    </row>
    <row r="2392" spans="1:2" x14ac:dyDescent="0.25">
      <c r="A2392" s="2" t="s">
        <v>2991</v>
      </c>
      <c r="B2392" s="15">
        <v>0</v>
      </c>
    </row>
    <row r="2393" spans="1:2" x14ac:dyDescent="0.25">
      <c r="A2393" s="2" t="s">
        <v>2992</v>
      </c>
      <c r="B2393" s="15">
        <v>0</v>
      </c>
    </row>
    <row r="2394" spans="1:2" x14ac:dyDescent="0.25">
      <c r="A2394" s="2" t="s">
        <v>2993</v>
      </c>
      <c r="B2394" s="15">
        <v>0</v>
      </c>
    </row>
    <row r="2395" spans="1:2" x14ac:dyDescent="0.25">
      <c r="A2395" s="2" t="s">
        <v>2994</v>
      </c>
      <c r="B2395" s="15">
        <v>0</v>
      </c>
    </row>
    <row r="2396" spans="1:2" x14ac:dyDescent="0.25">
      <c r="A2396" s="2" t="s">
        <v>2995</v>
      </c>
      <c r="B2396" s="15">
        <v>0</v>
      </c>
    </row>
    <row r="2397" spans="1:2" x14ac:dyDescent="0.25">
      <c r="A2397" s="2" t="s">
        <v>2996</v>
      </c>
      <c r="B2397" s="15">
        <v>0</v>
      </c>
    </row>
    <row r="2398" spans="1:2" x14ac:dyDescent="0.25">
      <c r="A2398" s="2" t="s">
        <v>2997</v>
      </c>
      <c r="B2398" s="15">
        <v>0</v>
      </c>
    </row>
    <row r="2399" spans="1:2" x14ac:dyDescent="0.25">
      <c r="A2399" s="2" t="s">
        <v>2998</v>
      </c>
      <c r="B2399" s="15">
        <v>0</v>
      </c>
    </row>
    <row r="2400" spans="1:2" x14ac:dyDescent="0.25">
      <c r="A2400" s="2" t="s">
        <v>1199</v>
      </c>
      <c r="B2400" s="15">
        <v>0</v>
      </c>
    </row>
    <row r="2401" spans="1:2" x14ac:dyDescent="0.25">
      <c r="A2401" s="2" t="s">
        <v>1200</v>
      </c>
      <c r="B2401" s="15">
        <v>0</v>
      </c>
    </row>
    <row r="2402" spans="1:2" x14ac:dyDescent="0.25">
      <c r="A2402" s="2" t="s">
        <v>1201</v>
      </c>
      <c r="B2402" s="15">
        <v>0</v>
      </c>
    </row>
    <row r="2403" spans="1:2" x14ac:dyDescent="0.25">
      <c r="A2403" s="2" t="s">
        <v>1202</v>
      </c>
      <c r="B2403" s="15">
        <v>0</v>
      </c>
    </row>
    <row r="2404" spans="1:2" x14ac:dyDescent="0.25">
      <c r="A2404" s="2" t="s">
        <v>1203</v>
      </c>
      <c r="B2404" s="15">
        <v>0</v>
      </c>
    </row>
    <row r="2405" spans="1:2" x14ac:dyDescent="0.25">
      <c r="A2405" s="2" t="s">
        <v>1204</v>
      </c>
      <c r="B2405" s="15">
        <v>0</v>
      </c>
    </row>
    <row r="2406" spans="1:2" x14ac:dyDescent="0.25">
      <c r="A2406" s="2" t="s">
        <v>2999</v>
      </c>
      <c r="B2406" s="15">
        <v>0</v>
      </c>
    </row>
    <row r="2407" spans="1:2" x14ac:dyDescent="0.25">
      <c r="A2407" s="2" t="s">
        <v>3000</v>
      </c>
      <c r="B2407" s="15">
        <v>0</v>
      </c>
    </row>
    <row r="2408" spans="1:2" x14ac:dyDescent="0.25">
      <c r="A2408" s="2" t="s">
        <v>3001</v>
      </c>
      <c r="B2408" s="15">
        <v>0</v>
      </c>
    </row>
    <row r="2409" spans="1:2" x14ac:dyDescent="0.25">
      <c r="A2409" s="2" t="s">
        <v>3002</v>
      </c>
      <c r="B2409" s="15">
        <v>0</v>
      </c>
    </row>
    <row r="2410" spans="1:2" x14ac:dyDescent="0.25">
      <c r="A2410" s="2" t="s">
        <v>3003</v>
      </c>
      <c r="B2410" s="15">
        <v>0</v>
      </c>
    </row>
    <row r="2411" spans="1:2" x14ac:dyDescent="0.25">
      <c r="A2411" s="2" t="s">
        <v>3004</v>
      </c>
      <c r="B2411" s="15">
        <v>0</v>
      </c>
    </row>
    <row r="2412" spans="1:2" x14ac:dyDescent="0.25">
      <c r="A2412" s="2" t="s">
        <v>3005</v>
      </c>
      <c r="B2412" s="15">
        <v>0</v>
      </c>
    </row>
    <row r="2413" spans="1:2" x14ac:dyDescent="0.25">
      <c r="A2413" s="2" t="s">
        <v>3006</v>
      </c>
      <c r="B2413" s="15">
        <v>0</v>
      </c>
    </row>
    <row r="2414" spans="1:2" x14ac:dyDescent="0.25">
      <c r="A2414" s="2" t="s">
        <v>3007</v>
      </c>
      <c r="B2414" s="15">
        <v>0</v>
      </c>
    </row>
    <row r="2415" spans="1:2" x14ac:dyDescent="0.25">
      <c r="A2415" s="2" t="s">
        <v>3008</v>
      </c>
      <c r="B2415" s="15">
        <v>0</v>
      </c>
    </row>
    <row r="2416" spans="1:2" x14ac:dyDescent="0.25">
      <c r="A2416" s="2" t="s">
        <v>3009</v>
      </c>
      <c r="B2416" s="15">
        <v>0</v>
      </c>
    </row>
    <row r="2417" spans="1:2" x14ac:dyDescent="0.25">
      <c r="A2417" s="2" t="s">
        <v>3010</v>
      </c>
      <c r="B2417" s="15">
        <v>0</v>
      </c>
    </row>
    <row r="2418" spans="1:2" x14ac:dyDescent="0.25">
      <c r="A2418" s="2" t="s">
        <v>3011</v>
      </c>
      <c r="B2418" s="15">
        <v>0</v>
      </c>
    </row>
    <row r="2419" spans="1:2" x14ac:dyDescent="0.25">
      <c r="A2419" s="2" t="s">
        <v>1206</v>
      </c>
      <c r="B2419" s="15">
        <v>0</v>
      </c>
    </row>
    <row r="2420" spans="1:2" x14ac:dyDescent="0.25">
      <c r="A2420" s="2" t="s">
        <v>1207</v>
      </c>
      <c r="B2420" s="15">
        <v>0</v>
      </c>
    </row>
    <row r="2421" spans="1:2" x14ac:dyDescent="0.25">
      <c r="A2421" s="2" t="s">
        <v>1208</v>
      </c>
      <c r="B2421" s="15">
        <v>0</v>
      </c>
    </row>
    <row r="2422" spans="1:2" x14ac:dyDescent="0.25">
      <c r="A2422" s="2" t="s">
        <v>1209</v>
      </c>
      <c r="B2422" s="15">
        <v>0</v>
      </c>
    </row>
    <row r="2423" spans="1:2" x14ac:dyDescent="0.25">
      <c r="A2423" s="2" t="s">
        <v>1210</v>
      </c>
      <c r="B2423" s="15">
        <v>0</v>
      </c>
    </row>
    <row r="2424" spans="1:2" x14ac:dyDescent="0.25">
      <c r="A2424" s="2" t="s">
        <v>1211</v>
      </c>
      <c r="B2424" s="15">
        <v>0</v>
      </c>
    </row>
    <row r="2425" spans="1:2" x14ac:dyDescent="0.25">
      <c r="A2425" s="2" t="s">
        <v>1212</v>
      </c>
      <c r="B2425" s="15">
        <v>0</v>
      </c>
    </row>
    <row r="2426" spans="1:2" x14ac:dyDescent="0.25">
      <c r="A2426" s="2" t="s">
        <v>1213</v>
      </c>
      <c r="B2426" s="15">
        <v>0</v>
      </c>
    </row>
    <row r="2427" spans="1:2" x14ac:dyDescent="0.25">
      <c r="A2427" s="2" t="s">
        <v>1214</v>
      </c>
      <c r="B2427" s="15">
        <v>0</v>
      </c>
    </row>
    <row r="2428" spans="1:2" x14ac:dyDescent="0.25">
      <c r="A2428" s="2" t="s">
        <v>3012</v>
      </c>
      <c r="B2428" s="15">
        <v>0</v>
      </c>
    </row>
    <row r="2429" spans="1:2" x14ac:dyDescent="0.25">
      <c r="A2429" s="2" t="s">
        <v>3013</v>
      </c>
      <c r="B2429" s="15">
        <v>0</v>
      </c>
    </row>
    <row r="2430" spans="1:2" x14ac:dyDescent="0.25">
      <c r="A2430" s="2" t="s">
        <v>3014</v>
      </c>
      <c r="B2430" s="15">
        <v>0</v>
      </c>
    </row>
    <row r="2431" spans="1:2" x14ac:dyDescent="0.25">
      <c r="A2431" s="2" t="s">
        <v>1215</v>
      </c>
      <c r="B2431" s="15">
        <v>0</v>
      </c>
    </row>
    <row r="2432" spans="1:2" x14ac:dyDescent="0.25">
      <c r="A2432" s="2" t="s">
        <v>1216</v>
      </c>
      <c r="B2432" s="15">
        <v>0</v>
      </c>
    </row>
    <row r="2433" spans="1:2" x14ac:dyDescent="0.25">
      <c r="A2433" s="2" t="s">
        <v>1217</v>
      </c>
      <c r="B2433" s="15">
        <v>0</v>
      </c>
    </row>
    <row r="2434" spans="1:2" x14ac:dyDescent="0.25">
      <c r="A2434" s="2" t="s">
        <v>3015</v>
      </c>
      <c r="B2434" s="15">
        <v>0</v>
      </c>
    </row>
    <row r="2435" spans="1:2" x14ac:dyDescent="0.25">
      <c r="A2435" s="2" t="s">
        <v>3016</v>
      </c>
      <c r="B2435" s="15">
        <v>0</v>
      </c>
    </row>
    <row r="2436" spans="1:2" x14ac:dyDescent="0.25">
      <c r="A2436" s="2" t="s">
        <v>3017</v>
      </c>
      <c r="B2436" s="15">
        <v>0</v>
      </c>
    </row>
    <row r="2437" spans="1:2" x14ac:dyDescent="0.25">
      <c r="A2437" s="2" t="s">
        <v>3018</v>
      </c>
      <c r="B2437" s="15">
        <v>0</v>
      </c>
    </row>
    <row r="2438" spans="1:2" x14ac:dyDescent="0.25">
      <c r="A2438" s="2" t="s">
        <v>3019</v>
      </c>
      <c r="B2438" s="15">
        <v>0</v>
      </c>
    </row>
    <row r="2439" spans="1:2" x14ac:dyDescent="0.25">
      <c r="A2439" s="2" t="s">
        <v>3020</v>
      </c>
      <c r="B2439" s="15">
        <v>0</v>
      </c>
    </row>
    <row r="2440" spans="1:2" x14ac:dyDescent="0.25">
      <c r="A2440" s="2" t="s">
        <v>1218</v>
      </c>
      <c r="B2440" s="15">
        <v>0</v>
      </c>
    </row>
    <row r="2441" spans="1:2" x14ac:dyDescent="0.25">
      <c r="A2441" s="2" t="s">
        <v>1219</v>
      </c>
      <c r="B2441" s="15">
        <v>0</v>
      </c>
    </row>
    <row r="2442" spans="1:2" x14ac:dyDescent="0.25">
      <c r="A2442" s="2" t="s">
        <v>1220</v>
      </c>
      <c r="B2442" s="15">
        <v>0</v>
      </c>
    </row>
    <row r="2443" spans="1:2" x14ac:dyDescent="0.25">
      <c r="A2443" s="2" t="s">
        <v>1221</v>
      </c>
      <c r="B2443" s="15">
        <v>0</v>
      </c>
    </row>
    <row r="2444" spans="1:2" x14ac:dyDescent="0.25">
      <c r="A2444" s="2" t="s">
        <v>1222</v>
      </c>
      <c r="B2444" s="15">
        <v>0</v>
      </c>
    </row>
    <row r="2445" spans="1:2" x14ac:dyDescent="0.25">
      <c r="A2445" s="2" t="s">
        <v>1223</v>
      </c>
      <c r="B2445" s="15">
        <v>0</v>
      </c>
    </row>
    <row r="2446" spans="1:2" x14ac:dyDescent="0.25">
      <c r="A2446" s="2" t="s">
        <v>3021</v>
      </c>
      <c r="B2446" s="15">
        <v>0</v>
      </c>
    </row>
    <row r="2447" spans="1:2" x14ac:dyDescent="0.25">
      <c r="A2447" s="2" t="s">
        <v>3022</v>
      </c>
      <c r="B2447" s="15">
        <v>0</v>
      </c>
    </row>
    <row r="2448" spans="1:2" x14ac:dyDescent="0.25">
      <c r="A2448" s="2" t="s">
        <v>3023</v>
      </c>
      <c r="B2448" s="15">
        <v>0</v>
      </c>
    </row>
    <row r="2449" spans="1:2" x14ac:dyDescent="0.25">
      <c r="A2449" s="2" t="s">
        <v>3024</v>
      </c>
      <c r="B2449" s="15">
        <v>0</v>
      </c>
    </row>
    <row r="2450" spans="1:2" x14ac:dyDescent="0.25">
      <c r="A2450" s="2" t="s">
        <v>3025</v>
      </c>
      <c r="B2450" s="15">
        <v>0</v>
      </c>
    </row>
    <row r="2451" spans="1:2" x14ac:dyDescent="0.25">
      <c r="A2451" s="2" t="s">
        <v>3026</v>
      </c>
      <c r="B2451" s="15">
        <v>0</v>
      </c>
    </row>
    <row r="2452" spans="1:2" x14ac:dyDescent="0.25">
      <c r="A2452" s="2" t="s">
        <v>3027</v>
      </c>
      <c r="B2452" s="15">
        <v>0</v>
      </c>
    </row>
    <row r="2453" spans="1:2" x14ac:dyDescent="0.25">
      <c r="A2453" s="2" t="s">
        <v>3028</v>
      </c>
      <c r="B2453" s="15">
        <v>0</v>
      </c>
    </row>
    <row r="2454" spans="1:2" x14ac:dyDescent="0.25">
      <c r="A2454" s="2" t="s">
        <v>3029</v>
      </c>
      <c r="B2454" s="15">
        <v>0</v>
      </c>
    </row>
    <row r="2455" spans="1:2" x14ac:dyDescent="0.25">
      <c r="A2455" s="2" t="s">
        <v>1224</v>
      </c>
      <c r="B2455" s="15">
        <v>0</v>
      </c>
    </row>
    <row r="2456" spans="1:2" x14ac:dyDescent="0.25">
      <c r="A2456" s="2" t="s">
        <v>1225</v>
      </c>
      <c r="B2456" s="15">
        <v>0</v>
      </c>
    </row>
    <row r="2457" spans="1:2" x14ac:dyDescent="0.25">
      <c r="A2457" s="2" t="s">
        <v>1226</v>
      </c>
      <c r="B2457" s="15">
        <v>0</v>
      </c>
    </row>
    <row r="2458" spans="1:2" x14ac:dyDescent="0.25">
      <c r="A2458" s="2" t="s">
        <v>3030</v>
      </c>
      <c r="B2458" s="15">
        <v>0</v>
      </c>
    </row>
    <row r="2459" spans="1:2" x14ac:dyDescent="0.25">
      <c r="A2459" s="2" t="s">
        <v>3031</v>
      </c>
      <c r="B2459" s="15">
        <v>0</v>
      </c>
    </row>
    <row r="2460" spans="1:2" x14ac:dyDescent="0.25">
      <c r="A2460" s="2" t="s">
        <v>3032</v>
      </c>
      <c r="B2460" s="15">
        <v>0</v>
      </c>
    </row>
    <row r="2461" spans="1:2" x14ac:dyDescent="0.25">
      <c r="A2461" s="2" t="s">
        <v>3033</v>
      </c>
      <c r="B2461" s="15">
        <v>0</v>
      </c>
    </row>
    <row r="2462" spans="1:2" x14ac:dyDescent="0.25">
      <c r="A2462" s="2" t="s">
        <v>3034</v>
      </c>
      <c r="B2462" s="15">
        <v>0</v>
      </c>
    </row>
    <row r="2463" spans="1:2" x14ac:dyDescent="0.25">
      <c r="A2463" s="2" t="s">
        <v>3035</v>
      </c>
      <c r="B2463" s="15">
        <v>0</v>
      </c>
    </row>
    <row r="2464" spans="1:2" x14ac:dyDescent="0.25">
      <c r="A2464" s="2" t="s">
        <v>3036</v>
      </c>
      <c r="B2464" s="15">
        <v>0</v>
      </c>
    </row>
    <row r="2465" spans="1:2" x14ac:dyDescent="0.25">
      <c r="A2465" s="2" t="s">
        <v>3037</v>
      </c>
      <c r="B2465" s="15">
        <v>0</v>
      </c>
    </row>
    <row r="2466" spans="1:2" x14ac:dyDescent="0.25">
      <c r="A2466" s="2" t="s">
        <v>3038</v>
      </c>
      <c r="B2466" s="15">
        <v>0</v>
      </c>
    </row>
    <row r="2467" spans="1:2" x14ac:dyDescent="0.25">
      <c r="A2467" s="2" t="s">
        <v>3039</v>
      </c>
      <c r="B2467" s="15">
        <v>0</v>
      </c>
    </row>
    <row r="2468" spans="1:2" x14ac:dyDescent="0.25">
      <c r="A2468" s="2" t="s">
        <v>3040</v>
      </c>
      <c r="B2468" s="15">
        <v>0</v>
      </c>
    </row>
    <row r="2469" spans="1:2" x14ac:dyDescent="0.25">
      <c r="A2469" s="2" t="s">
        <v>3041</v>
      </c>
      <c r="B2469" s="15">
        <v>0</v>
      </c>
    </row>
    <row r="2470" spans="1:2" x14ac:dyDescent="0.25">
      <c r="A2470" s="2" t="s">
        <v>3042</v>
      </c>
      <c r="B2470" s="15">
        <v>0</v>
      </c>
    </row>
    <row r="2471" spans="1:2" x14ac:dyDescent="0.25">
      <c r="A2471" s="2" t="s">
        <v>3043</v>
      </c>
      <c r="B2471" s="15">
        <v>0</v>
      </c>
    </row>
    <row r="2472" spans="1:2" x14ac:dyDescent="0.25">
      <c r="A2472" s="2" t="s">
        <v>3044</v>
      </c>
      <c r="B2472" s="15">
        <v>0</v>
      </c>
    </row>
    <row r="2473" spans="1:2" x14ac:dyDescent="0.25">
      <c r="A2473" s="2" t="s">
        <v>3045</v>
      </c>
      <c r="B2473" s="15">
        <v>0</v>
      </c>
    </row>
    <row r="2474" spans="1:2" x14ac:dyDescent="0.25">
      <c r="A2474" s="2" t="s">
        <v>3046</v>
      </c>
      <c r="B2474" s="15">
        <v>0</v>
      </c>
    </row>
    <row r="2475" spans="1:2" x14ac:dyDescent="0.25">
      <c r="A2475" s="2" t="s">
        <v>3047</v>
      </c>
      <c r="B2475" s="15">
        <v>0</v>
      </c>
    </row>
    <row r="2476" spans="1:2" x14ac:dyDescent="0.25">
      <c r="A2476" s="2" t="s">
        <v>3048</v>
      </c>
      <c r="B2476" s="15">
        <v>0</v>
      </c>
    </row>
    <row r="2477" spans="1:2" x14ac:dyDescent="0.25">
      <c r="A2477" s="2" t="s">
        <v>3049</v>
      </c>
      <c r="B2477" s="15">
        <v>0</v>
      </c>
    </row>
    <row r="2478" spans="1:2" x14ac:dyDescent="0.25">
      <c r="A2478" s="2" t="s">
        <v>3050</v>
      </c>
      <c r="B2478" s="15">
        <v>0</v>
      </c>
    </row>
    <row r="2479" spans="1:2" x14ac:dyDescent="0.25">
      <c r="A2479" s="2" t="s">
        <v>1227</v>
      </c>
      <c r="B2479" s="15">
        <v>0</v>
      </c>
    </row>
    <row r="2480" spans="1:2" x14ac:dyDescent="0.25">
      <c r="A2480" s="2" t="s">
        <v>3051</v>
      </c>
      <c r="B2480" s="15">
        <v>0</v>
      </c>
    </row>
    <row r="2481" spans="1:2" x14ac:dyDescent="0.25">
      <c r="A2481" s="2" t="s">
        <v>3052</v>
      </c>
      <c r="B2481" s="15">
        <v>0</v>
      </c>
    </row>
    <row r="2482" spans="1:2" x14ac:dyDescent="0.25">
      <c r="A2482" s="2" t="s">
        <v>3053</v>
      </c>
      <c r="B2482" s="15">
        <v>0</v>
      </c>
    </row>
    <row r="2483" spans="1:2" x14ac:dyDescent="0.25">
      <c r="A2483" s="2" t="s">
        <v>3054</v>
      </c>
      <c r="B2483" s="15">
        <v>0</v>
      </c>
    </row>
    <row r="2484" spans="1:2" x14ac:dyDescent="0.25">
      <c r="A2484" s="2" t="s">
        <v>1228</v>
      </c>
      <c r="B2484" s="15">
        <v>0</v>
      </c>
    </row>
    <row r="2485" spans="1:2" x14ac:dyDescent="0.25">
      <c r="A2485" s="2" t="s">
        <v>3055</v>
      </c>
      <c r="B2485" s="15">
        <v>0</v>
      </c>
    </row>
    <row r="2486" spans="1:2" x14ac:dyDescent="0.25">
      <c r="A2486" s="2" t="s">
        <v>3056</v>
      </c>
      <c r="B2486" s="15">
        <v>0</v>
      </c>
    </row>
    <row r="2487" spans="1:2" x14ac:dyDescent="0.25">
      <c r="A2487" s="2" t="s">
        <v>1229</v>
      </c>
      <c r="B2487" s="15">
        <v>0</v>
      </c>
    </row>
    <row r="2488" spans="1:2" x14ac:dyDescent="0.25">
      <c r="A2488" s="2" t="s">
        <v>3057</v>
      </c>
      <c r="B2488" s="15">
        <v>0</v>
      </c>
    </row>
    <row r="2489" spans="1:2" x14ac:dyDescent="0.25">
      <c r="A2489" s="2" t="s">
        <v>3058</v>
      </c>
      <c r="B2489" s="15">
        <v>0</v>
      </c>
    </row>
    <row r="2490" spans="1:2" x14ac:dyDescent="0.25">
      <c r="A2490" s="2" t="s">
        <v>1230</v>
      </c>
      <c r="B2490" s="15">
        <v>0</v>
      </c>
    </row>
    <row r="2491" spans="1:2" x14ac:dyDescent="0.25">
      <c r="A2491" s="2" t="s">
        <v>1231</v>
      </c>
      <c r="B2491" s="15">
        <v>0</v>
      </c>
    </row>
    <row r="2492" spans="1:2" x14ac:dyDescent="0.25">
      <c r="A2492" s="2" t="s">
        <v>1232</v>
      </c>
      <c r="B2492" s="15">
        <v>0</v>
      </c>
    </row>
    <row r="2493" spans="1:2" x14ac:dyDescent="0.25">
      <c r="A2493" s="2" t="s">
        <v>1233</v>
      </c>
      <c r="B2493" s="15">
        <v>0</v>
      </c>
    </row>
    <row r="2494" spans="1:2" x14ac:dyDescent="0.25">
      <c r="A2494" s="2" t="s">
        <v>1234</v>
      </c>
      <c r="B2494" s="15">
        <v>0</v>
      </c>
    </row>
    <row r="2495" spans="1:2" x14ac:dyDescent="0.25">
      <c r="A2495" s="2" t="s">
        <v>1235</v>
      </c>
      <c r="B2495" s="15">
        <v>0</v>
      </c>
    </row>
    <row r="2496" spans="1:2" x14ac:dyDescent="0.25">
      <c r="A2496" s="2" t="s">
        <v>1236</v>
      </c>
      <c r="B2496" s="15">
        <v>0</v>
      </c>
    </row>
    <row r="2497" spans="1:2" x14ac:dyDescent="0.25">
      <c r="A2497" s="2" t="s">
        <v>1237</v>
      </c>
      <c r="B2497" s="15">
        <v>0</v>
      </c>
    </row>
    <row r="2498" spans="1:2" x14ac:dyDescent="0.25">
      <c r="A2498" s="2" t="s">
        <v>1238</v>
      </c>
      <c r="B2498" s="15">
        <v>0</v>
      </c>
    </row>
    <row r="2499" spans="1:2" x14ac:dyDescent="0.25">
      <c r="A2499" s="2" t="s">
        <v>1239</v>
      </c>
      <c r="B2499" s="15">
        <v>0</v>
      </c>
    </row>
    <row r="2500" spans="1:2" x14ac:dyDescent="0.25">
      <c r="A2500" s="2" t="s">
        <v>1240</v>
      </c>
      <c r="B2500" s="15">
        <v>0</v>
      </c>
    </row>
    <row r="2501" spans="1:2" x14ac:dyDescent="0.25">
      <c r="A2501" s="2" t="s">
        <v>1241</v>
      </c>
      <c r="B2501" s="15">
        <v>0</v>
      </c>
    </row>
    <row r="2502" spans="1:2" x14ac:dyDescent="0.25">
      <c r="A2502" s="2" t="s">
        <v>1242</v>
      </c>
      <c r="B2502" s="15">
        <v>0</v>
      </c>
    </row>
    <row r="2503" spans="1:2" x14ac:dyDescent="0.25">
      <c r="A2503" s="2" t="s">
        <v>1243</v>
      </c>
      <c r="B2503" s="15">
        <v>0</v>
      </c>
    </row>
    <row r="2504" spans="1:2" x14ac:dyDescent="0.25">
      <c r="A2504" s="2" t="s">
        <v>1244</v>
      </c>
      <c r="B2504" s="15">
        <v>0</v>
      </c>
    </row>
    <row r="2505" spans="1:2" x14ac:dyDescent="0.25">
      <c r="A2505" s="2" t="s">
        <v>3059</v>
      </c>
      <c r="B2505" s="15">
        <v>0</v>
      </c>
    </row>
    <row r="2506" spans="1:2" x14ac:dyDescent="0.25">
      <c r="A2506" s="2" t="s">
        <v>3060</v>
      </c>
      <c r="B2506" s="15">
        <v>0</v>
      </c>
    </row>
    <row r="2507" spans="1:2" x14ac:dyDescent="0.25">
      <c r="A2507" s="2" t="s">
        <v>3061</v>
      </c>
      <c r="B2507" s="15">
        <v>0</v>
      </c>
    </row>
    <row r="2508" spans="1:2" x14ac:dyDescent="0.25">
      <c r="A2508" s="2" t="s">
        <v>1245</v>
      </c>
      <c r="B2508" s="15">
        <v>0</v>
      </c>
    </row>
    <row r="2509" spans="1:2" x14ac:dyDescent="0.25">
      <c r="A2509" s="2" t="s">
        <v>1246</v>
      </c>
      <c r="B2509" s="15">
        <v>0</v>
      </c>
    </row>
    <row r="2510" spans="1:2" x14ac:dyDescent="0.25">
      <c r="A2510" s="2" t="s">
        <v>1247</v>
      </c>
      <c r="B2510" s="15">
        <v>0</v>
      </c>
    </row>
    <row r="2511" spans="1:2" x14ac:dyDescent="0.25">
      <c r="A2511" s="2" t="s">
        <v>1248</v>
      </c>
      <c r="B2511" s="15">
        <v>0</v>
      </c>
    </row>
    <row r="2512" spans="1:2" x14ac:dyDescent="0.25">
      <c r="A2512" s="2" t="s">
        <v>1249</v>
      </c>
      <c r="B2512" s="15">
        <v>0</v>
      </c>
    </row>
    <row r="2513" spans="1:2" x14ac:dyDescent="0.25">
      <c r="A2513" s="2" t="s">
        <v>1250</v>
      </c>
      <c r="B2513" s="15">
        <v>0</v>
      </c>
    </row>
    <row r="2514" spans="1:2" x14ac:dyDescent="0.25">
      <c r="A2514" s="2" t="s">
        <v>3062</v>
      </c>
      <c r="B2514" s="15">
        <v>0</v>
      </c>
    </row>
    <row r="2515" spans="1:2" x14ac:dyDescent="0.25">
      <c r="A2515" s="2" t="s">
        <v>3063</v>
      </c>
      <c r="B2515" s="15">
        <v>0</v>
      </c>
    </row>
    <row r="2516" spans="1:2" x14ac:dyDescent="0.25">
      <c r="A2516" s="2" t="s">
        <v>3064</v>
      </c>
      <c r="B2516" s="15">
        <v>0</v>
      </c>
    </row>
    <row r="2517" spans="1:2" x14ac:dyDescent="0.25">
      <c r="A2517" s="2" t="s">
        <v>3065</v>
      </c>
      <c r="B2517" s="15">
        <v>0</v>
      </c>
    </row>
    <row r="2518" spans="1:2" x14ac:dyDescent="0.25">
      <c r="A2518" s="2" t="s">
        <v>3066</v>
      </c>
      <c r="B2518" s="15">
        <v>0</v>
      </c>
    </row>
    <row r="2519" spans="1:2" x14ac:dyDescent="0.25">
      <c r="A2519" s="2" t="s">
        <v>3067</v>
      </c>
      <c r="B2519" s="15">
        <v>0</v>
      </c>
    </row>
    <row r="2520" spans="1:2" x14ac:dyDescent="0.25">
      <c r="A2520" s="2" t="s">
        <v>3068</v>
      </c>
      <c r="B2520" s="15">
        <v>0</v>
      </c>
    </row>
    <row r="2521" spans="1:2" x14ac:dyDescent="0.25">
      <c r="A2521" s="2" t="s">
        <v>3069</v>
      </c>
      <c r="B2521" s="15">
        <v>0</v>
      </c>
    </row>
    <row r="2522" spans="1:2" x14ac:dyDescent="0.25">
      <c r="A2522" s="2" t="s">
        <v>3070</v>
      </c>
      <c r="B2522" s="15">
        <v>0</v>
      </c>
    </row>
    <row r="2523" spans="1:2" x14ac:dyDescent="0.25">
      <c r="A2523" s="2" t="s">
        <v>3071</v>
      </c>
      <c r="B2523" s="15">
        <v>0</v>
      </c>
    </row>
    <row r="2524" spans="1:2" x14ac:dyDescent="0.25">
      <c r="A2524" s="2" t="s">
        <v>3072</v>
      </c>
      <c r="B2524" s="15">
        <v>0</v>
      </c>
    </row>
    <row r="2525" spans="1:2" x14ac:dyDescent="0.25">
      <c r="A2525" s="2" t="s">
        <v>3073</v>
      </c>
      <c r="B2525" s="15">
        <v>0</v>
      </c>
    </row>
    <row r="2526" spans="1:2" x14ac:dyDescent="0.25">
      <c r="A2526" s="2" t="s">
        <v>1251</v>
      </c>
      <c r="B2526" s="15">
        <v>0</v>
      </c>
    </row>
    <row r="2527" spans="1:2" x14ac:dyDescent="0.25">
      <c r="A2527" s="2" t="s">
        <v>1252</v>
      </c>
      <c r="B2527" s="15">
        <v>0</v>
      </c>
    </row>
    <row r="2528" spans="1:2" x14ac:dyDescent="0.25">
      <c r="A2528" s="2" t="s">
        <v>1253</v>
      </c>
      <c r="B2528" s="15">
        <v>0</v>
      </c>
    </row>
    <row r="2529" spans="1:2" x14ac:dyDescent="0.25">
      <c r="A2529" s="2" t="s">
        <v>1254</v>
      </c>
      <c r="B2529" s="15">
        <v>0</v>
      </c>
    </row>
    <row r="2530" spans="1:2" x14ac:dyDescent="0.25">
      <c r="A2530" s="2" t="s">
        <v>1255</v>
      </c>
      <c r="B2530" s="15">
        <v>0</v>
      </c>
    </row>
    <row r="2531" spans="1:2" x14ac:dyDescent="0.25">
      <c r="A2531" s="2" t="s">
        <v>1256</v>
      </c>
      <c r="B2531" s="15">
        <v>0</v>
      </c>
    </row>
    <row r="2532" spans="1:2" x14ac:dyDescent="0.25">
      <c r="A2532" s="2" t="s">
        <v>1257</v>
      </c>
      <c r="B2532" s="15">
        <v>0</v>
      </c>
    </row>
    <row r="2533" spans="1:2" x14ac:dyDescent="0.25">
      <c r="A2533" s="2" t="s">
        <v>1258</v>
      </c>
      <c r="B2533" s="15">
        <v>0</v>
      </c>
    </row>
    <row r="2534" spans="1:2" x14ac:dyDescent="0.25">
      <c r="A2534" s="2" t="s">
        <v>1259</v>
      </c>
      <c r="B2534" s="15">
        <v>0</v>
      </c>
    </row>
    <row r="2535" spans="1:2" x14ac:dyDescent="0.25">
      <c r="A2535" s="2" t="s">
        <v>1260</v>
      </c>
      <c r="B2535" s="15">
        <v>0</v>
      </c>
    </row>
    <row r="2536" spans="1:2" x14ac:dyDescent="0.25">
      <c r="A2536" s="2" t="s">
        <v>1261</v>
      </c>
      <c r="B2536" s="15">
        <v>0</v>
      </c>
    </row>
    <row r="2537" spans="1:2" x14ac:dyDescent="0.25">
      <c r="A2537" s="2" t="s">
        <v>1262</v>
      </c>
      <c r="B2537" s="15">
        <v>0</v>
      </c>
    </row>
    <row r="2538" spans="1:2" x14ac:dyDescent="0.25">
      <c r="A2538" s="2" t="s">
        <v>1263</v>
      </c>
      <c r="B2538" s="15">
        <v>0</v>
      </c>
    </row>
    <row r="2539" spans="1:2" x14ac:dyDescent="0.25">
      <c r="A2539" s="2" t="s">
        <v>1264</v>
      </c>
      <c r="B2539" s="15">
        <v>0</v>
      </c>
    </row>
    <row r="2540" spans="1:2" x14ac:dyDescent="0.25">
      <c r="A2540" s="2" t="s">
        <v>1265</v>
      </c>
      <c r="B2540" s="15">
        <v>0</v>
      </c>
    </row>
    <row r="2541" spans="1:2" x14ac:dyDescent="0.25">
      <c r="A2541" s="2" t="s">
        <v>3074</v>
      </c>
      <c r="B2541" s="15">
        <v>0</v>
      </c>
    </row>
    <row r="2542" spans="1:2" x14ac:dyDescent="0.25">
      <c r="A2542" s="2" t="s">
        <v>3075</v>
      </c>
      <c r="B2542" s="15">
        <v>0</v>
      </c>
    </row>
    <row r="2543" spans="1:2" x14ac:dyDescent="0.25">
      <c r="A2543" s="2" t="s">
        <v>3076</v>
      </c>
      <c r="B2543" s="15">
        <v>0</v>
      </c>
    </row>
    <row r="2544" spans="1:2" x14ac:dyDescent="0.25">
      <c r="A2544" s="2" t="s">
        <v>3077</v>
      </c>
      <c r="B2544" s="15">
        <v>0</v>
      </c>
    </row>
    <row r="2545" spans="1:2" x14ac:dyDescent="0.25">
      <c r="A2545" s="2" t="s">
        <v>3078</v>
      </c>
      <c r="B2545" s="15">
        <v>0</v>
      </c>
    </row>
    <row r="2546" spans="1:2" x14ac:dyDescent="0.25">
      <c r="A2546" s="2" t="s">
        <v>3079</v>
      </c>
      <c r="B2546" s="15">
        <v>0</v>
      </c>
    </row>
    <row r="2547" spans="1:2" x14ac:dyDescent="0.25">
      <c r="A2547" s="2" t="s">
        <v>126</v>
      </c>
      <c r="B2547" s="15">
        <v>0</v>
      </c>
    </row>
    <row r="2548" spans="1:2" x14ac:dyDescent="0.25">
      <c r="A2548" s="2" t="s">
        <v>1266</v>
      </c>
      <c r="B2548" s="15">
        <v>0</v>
      </c>
    </row>
    <row r="2549" spans="1:2" x14ac:dyDescent="0.25">
      <c r="A2549" s="2" t="s">
        <v>3080</v>
      </c>
      <c r="B2549" s="15">
        <v>0</v>
      </c>
    </row>
    <row r="2550" spans="1:2" x14ac:dyDescent="0.25">
      <c r="A2550" s="2" t="s">
        <v>3081</v>
      </c>
      <c r="B2550" s="15">
        <v>0</v>
      </c>
    </row>
    <row r="2551" spans="1:2" x14ac:dyDescent="0.25">
      <c r="A2551" s="2" t="s">
        <v>3082</v>
      </c>
      <c r="B2551" s="15">
        <v>0</v>
      </c>
    </row>
    <row r="2552" spans="1:2" x14ac:dyDescent="0.25">
      <c r="A2552" s="2" t="s">
        <v>3083</v>
      </c>
      <c r="B2552" s="15">
        <v>0</v>
      </c>
    </row>
    <row r="2553" spans="1:2" x14ac:dyDescent="0.25">
      <c r="A2553" s="2" t="s">
        <v>1267</v>
      </c>
      <c r="B2553" s="15">
        <v>0</v>
      </c>
    </row>
    <row r="2554" spans="1:2" x14ac:dyDescent="0.25">
      <c r="A2554" s="2" t="s">
        <v>1268</v>
      </c>
      <c r="B2554" s="15">
        <v>0</v>
      </c>
    </row>
    <row r="2555" spans="1:2" x14ac:dyDescent="0.25">
      <c r="A2555" s="2" t="s">
        <v>1269</v>
      </c>
      <c r="B2555" s="15">
        <v>0</v>
      </c>
    </row>
    <row r="2556" spans="1:2" x14ac:dyDescent="0.25">
      <c r="A2556" s="2" t="s">
        <v>1270</v>
      </c>
      <c r="B2556" s="15">
        <v>0</v>
      </c>
    </row>
    <row r="2557" spans="1:2" x14ac:dyDescent="0.25">
      <c r="A2557" s="2" t="s">
        <v>1271</v>
      </c>
      <c r="B2557" s="15">
        <v>0</v>
      </c>
    </row>
    <row r="2558" spans="1:2" x14ac:dyDescent="0.25">
      <c r="A2558" s="2" t="s">
        <v>1272</v>
      </c>
      <c r="B2558" s="15">
        <v>0</v>
      </c>
    </row>
    <row r="2559" spans="1:2" x14ac:dyDescent="0.25">
      <c r="A2559" s="2" t="s">
        <v>1273</v>
      </c>
      <c r="B2559" s="15">
        <v>0</v>
      </c>
    </row>
    <row r="2560" spans="1:2" x14ac:dyDescent="0.25">
      <c r="A2560" s="2" t="s">
        <v>1274</v>
      </c>
      <c r="B2560" s="15">
        <v>0</v>
      </c>
    </row>
    <row r="2561" spans="1:2" x14ac:dyDescent="0.25">
      <c r="A2561" s="2" t="s">
        <v>1275</v>
      </c>
      <c r="B2561" s="15">
        <v>0</v>
      </c>
    </row>
    <row r="2562" spans="1:2" x14ac:dyDescent="0.25">
      <c r="A2562" s="2" t="s">
        <v>1276</v>
      </c>
      <c r="B2562" s="15">
        <v>0</v>
      </c>
    </row>
    <row r="2563" spans="1:2" x14ac:dyDescent="0.25">
      <c r="A2563" s="2" t="s">
        <v>3084</v>
      </c>
      <c r="B2563" s="15">
        <v>0</v>
      </c>
    </row>
    <row r="2564" spans="1:2" x14ac:dyDescent="0.25">
      <c r="A2564" s="2" t="s">
        <v>1277</v>
      </c>
      <c r="B2564" s="15">
        <v>0</v>
      </c>
    </row>
    <row r="2565" spans="1:2" x14ac:dyDescent="0.25">
      <c r="A2565" s="2" t="s">
        <v>1278</v>
      </c>
      <c r="B2565" s="15">
        <v>0</v>
      </c>
    </row>
    <row r="2566" spans="1:2" x14ac:dyDescent="0.25">
      <c r="A2566" s="2" t="s">
        <v>1279</v>
      </c>
      <c r="B2566" s="15">
        <v>0</v>
      </c>
    </row>
    <row r="2567" spans="1:2" x14ac:dyDescent="0.25">
      <c r="A2567" s="2" t="s">
        <v>1280</v>
      </c>
      <c r="B2567" s="15">
        <v>0</v>
      </c>
    </row>
    <row r="2568" spans="1:2" x14ac:dyDescent="0.25">
      <c r="A2568" s="2" t="s">
        <v>3085</v>
      </c>
      <c r="B2568" s="15">
        <v>0</v>
      </c>
    </row>
    <row r="2569" spans="1:2" x14ac:dyDescent="0.25">
      <c r="A2569" s="2" t="s">
        <v>1281</v>
      </c>
      <c r="B2569" s="15">
        <v>0</v>
      </c>
    </row>
    <row r="2570" spans="1:2" x14ac:dyDescent="0.25">
      <c r="A2570" s="2" t="s">
        <v>3086</v>
      </c>
      <c r="B2570" s="15">
        <v>0</v>
      </c>
    </row>
    <row r="2571" spans="1:2" x14ac:dyDescent="0.25">
      <c r="A2571" s="2" t="s">
        <v>3087</v>
      </c>
      <c r="B2571" s="15">
        <v>0</v>
      </c>
    </row>
    <row r="2572" spans="1:2" x14ac:dyDescent="0.25">
      <c r="A2572" s="2" t="s">
        <v>1282</v>
      </c>
      <c r="B2572" s="15">
        <v>0</v>
      </c>
    </row>
    <row r="2573" spans="1:2" x14ac:dyDescent="0.25">
      <c r="A2573" s="2" t="s">
        <v>1283</v>
      </c>
      <c r="B2573" s="15">
        <v>0</v>
      </c>
    </row>
    <row r="2574" spans="1:2" x14ac:dyDescent="0.25">
      <c r="A2574" s="2" t="s">
        <v>1284</v>
      </c>
      <c r="B2574" s="15">
        <v>0</v>
      </c>
    </row>
    <row r="2575" spans="1:2" x14ac:dyDescent="0.25">
      <c r="A2575" s="2" t="s">
        <v>1285</v>
      </c>
      <c r="B2575" s="15">
        <v>0</v>
      </c>
    </row>
    <row r="2576" spans="1:2" x14ac:dyDescent="0.25">
      <c r="A2576" s="2" t="s">
        <v>1286</v>
      </c>
      <c r="B2576" s="15">
        <v>0</v>
      </c>
    </row>
    <row r="2577" spans="1:2" x14ac:dyDescent="0.25">
      <c r="A2577" s="2" t="s">
        <v>1287</v>
      </c>
      <c r="B2577" s="15">
        <v>0</v>
      </c>
    </row>
    <row r="2578" spans="1:2" x14ac:dyDescent="0.25">
      <c r="A2578" s="2" t="s">
        <v>1288</v>
      </c>
      <c r="B2578" s="15">
        <v>0</v>
      </c>
    </row>
    <row r="2579" spans="1:2" x14ac:dyDescent="0.25">
      <c r="A2579" s="2" t="s">
        <v>1289</v>
      </c>
      <c r="B2579" s="15">
        <v>0</v>
      </c>
    </row>
    <row r="2580" spans="1:2" x14ac:dyDescent="0.25">
      <c r="A2580" s="2" t="s">
        <v>1290</v>
      </c>
      <c r="B2580" s="15">
        <v>0</v>
      </c>
    </row>
    <row r="2581" spans="1:2" x14ac:dyDescent="0.25">
      <c r="A2581" s="2" t="s">
        <v>1291</v>
      </c>
      <c r="B2581" s="15">
        <v>0</v>
      </c>
    </row>
    <row r="2582" spans="1:2" x14ac:dyDescent="0.25">
      <c r="A2582" s="2" t="s">
        <v>1292</v>
      </c>
      <c r="B2582" s="15">
        <v>0</v>
      </c>
    </row>
    <row r="2583" spans="1:2" x14ac:dyDescent="0.25">
      <c r="A2583" s="2" t="s">
        <v>1293</v>
      </c>
      <c r="B2583" s="15">
        <v>0</v>
      </c>
    </row>
    <row r="2584" spans="1:2" x14ac:dyDescent="0.25">
      <c r="A2584" s="2" t="s">
        <v>1294</v>
      </c>
      <c r="B2584" s="15">
        <v>0</v>
      </c>
    </row>
    <row r="2585" spans="1:2" x14ac:dyDescent="0.25">
      <c r="A2585" s="2" t="s">
        <v>1295</v>
      </c>
      <c r="B2585" s="15">
        <v>0</v>
      </c>
    </row>
    <row r="2586" spans="1:2" x14ac:dyDescent="0.25">
      <c r="A2586" s="2" t="s">
        <v>1296</v>
      </c>
      <c r="B2586" s="15">
        <v>0</v>
      </c>
    </row>
    <row r="2587" spans="1:2" x14ac:dyDescent="0.25">
      <c r="A2587" s="2" t="s">
        <v>1297</v>
      </c>
      <c r="B2587" s="15">
        <v>0</v>
      </c>
    </row>
    <row r="2588" spans="1:2" x14ac:dyDescent="0.25">
      <c r="A2588" s="2" t="s">
        <v>1298</v>
      </c>
      <c r="B2588" s="15">
        <v>0</v>
      </c>
    </row>
    <row r="2589" spans="1:2" x14ac:dyDescent="0.25">
      <c r="A2589" s="2" t="s">
        <v>1299</v>
      </c>
      <c r="B2589" s="15">
        <v>0</v>
      </c>
    </row>
    <row r="2590" spans="1:2" x14ac:dyDescent="0.25">
      <c r="A2590" s="2" t="s">
        <v>1300</v>
      </c>
      <c r="B2590" s="15">
        <v>0</v>
      </c>
    </row>
    <row r="2591" spans="1:2" x14ac:dyDescent="0.25">
      <c r="A2591" s="2" t="s">
        <v>1301</v>
      </c>
      <c r="B2591" s="15">
        <v>0</v>
      </c>
    </row>
    <row r="2592" spans="1:2" x14ac:dyDescent="0.25">
      <c r="A2592" s="2" t="s">
        <v>1302</v>
      </c>
      <c r="B2592" s="15">
        <v>0</v>
      </c>
    </row>
    <row r="2593" spans="1:2" x14ac:dyDescent="0.25">
      <c r="A2593" s="2" t="s">
        <v>1303</v>
      </c>
      <c r="B2593" s="15">
        <v>0</v>
      </c>
    </row>
    <row r="2594" spans="1:2" x14ac:dyDescent="0.25">
      <c r="A2594" s="2" t="s">
        <v>1304</v>
      </c>
      <c r="B2594" s="15">
        <v>0</v>
      </c>
    </row>
    <row r="2595" spans="1:2" x14ac:dyDescent="0.25">
      <c r="A2595" s="2" t="s">
        <v>1305</v>
      </c>
      <c r="B2595" s="15">
        <v>0</v>
      </c>
    </row>
    <row r="2596" spans="1:2" x14ac:dyDescent="0.25">
      <c r="A2596" s="2" t="s">
        <v>3088</v>
      </c>
      <c r="B2596" s="15">
        <v>0</v>
      </c>
    </row>
    <row r="2597" spans="1:2" x14ac:dyDescent="0.25">
      <c r="A2597" s="2" t="s">
        <v>3089</v>
      </c>
      <c r="B2597" s="15">
        <v>0</v>
      </c>
    </row>
    <row r="2598" spans="1:2" x14ac:dyDescent="0.25">
      <c r="A2598" s="2" t="s">
        <v>3090</v>
      </c>
      <c r="B2598" s="15">
        <v>0</v>
      </c>
    </row>
    <row r="2599" spans="1:2" x14ac:dyDescent="0.25">
      <c r="A2599" s="2" t="s">
        <v>3091</v>
      </c>
      <c r="B2599" s="15">
        <v>0</v>
      </c>
    </row>
    <row r="2600" spans="1:2" x14ac:dyDescent="0.25">
      <c r="A2600" s="2" t="s">
        <v>3092</v>
      </c>
      <c r="B2600" s="15">
        <v>0</v>
      </c>
    </row>
    <row r="2601" spans="1:2" x14ac:dyDescent="0.25">
      <c r="A2601" s="2" t="s">
        <v>3093</v>
      </c>
      <c r="B2601" s="15">
        <v>0</v>
      </c>
    </row>
    <row r="2602" spans="1:2" x14ac:dyDescent="0.25">
      <c r="A2602" s="2" t="s">
        <v>3094</v>
      </c>
      <c r="B2602" s="15">
        <v>0</v>
      </c>
    </row>
    <row r="2603" spans="1:2" x14ac:dyDescent="0.25">
      <c r="A2603" s="2" t="s">
        <v>3095</v>
      </c>
      <c r="B2603" s="15">
        <v>0</v>
      </c>
    </row>
    <row r="2604" spans="1:2" x14ac:dyDescent="0.25">
      <c r="A2604" s="2" t="s">
        <v>3096</v>
      </c>
      <c r="B2604" s="15">
        <v>0</v>
      </c>
    </row>
    <row r="2605" spans="1:2" x14ac:dyDescent="0.25">
      <c r="A2605" s="2" t="s">
        <v>3097</v>
      </c>
      <c r="B2605" s="15">
        <v>0</v>
      </c>
    </row>
    <row r="2606" spans="1:2" x14ac:dyDescent="0.25">
      <c r="A2606" s="2" t="s">
        <v>3098</v>
      </c>
      <c r="B2606" s="15">
        <v>0</v>
      </c>
    </row>
    <row r="2607" spans="1:2" x14ac:dyDescent="0.25">
      <c r="A2607" s="2" t="s">
        <v>3099</v>
      </c>
      <c r="B2607" s="15">
        <v>0</v>
      </c>
    </row>
    <row r="2608" spans="1:2" x14ac:dyDescent="0.25">
      <c r="A2608" s="2" t="s">
        <v>1306</v>
      </c>
      <c r="B2608" s="15">
        <v>0</v>
      </c>
    </row>
    <row r="2609" spans="1:2" x14ac:dyDescent="0.25">
      <c r="A2609" s="2" t="s">
        <v>1307</v>
      </c>
      <c r="B2609" s="15">
        <v>0</v>
      </c>
    </row>
    <row r="2610" spans="1:2" x14ac:dyDescent="0.25">
      <c r="A2610" s="2" t="s">
        <v>1308</v>
      </c>
      <c r="B2610" s="15">
        <v>0</v>
      </c>
    </row>
    <row r="2611" spans="1:2" x14ac:dyDescent="0.25">
      <c r="A2611" s="2" t="s">
        <v>1309</v>
      </c>
      <c r="B2611" s="15">
        <v>0</v>
      </c>
    </row>
    <row r="2612" spans="1:2" x14ac:dyDescent="0.25">
      <c r="A2612" s="2" t="s">
        <v>1310</v>
      </c>
      <c r="B2612" s="15">
        <v>0</v>
      </c>
    </row>
    <row r="2613" spans="1:2" x14ac:dyDescent="0.25">
      <c r="A2613" s="2" t="s">
        <v>1311</v>
      </c>
      <c r="B2613" s="15">
        <v>0</v>
      </c>
    </row>
    <row r="2614" spans="1:2" x14ac:dyDescent="0.25">
      <c r="A2614" s="2" t="s">
        <v>1312</v>
      </c>
      <c r="B2614" s="15">
        <v>0</v>
      </c>
    </row>
    <row r="2615" spans="1:2" x14ac:dyDescent="0.25">
      <c r="A2615" s="2" t="s">
        <v>1313</v>
      </c>
      <c r="B2615" s="15">
        <v>0</v>
      </c>
    </row>
    <row r="2616" spans="1:2" x14ac:dyDescent="0.25">
      <c r="A2616" s="2" t="s">
        <v>1314</v>
      </c>
      <c r="B2616" s="15">
        <v>0</v>
      </c>
    </row>
    <row r="2617" spans="1:2" x14ac:dyDescent="0.25">
      <c r="A2617" s="2" t="s">
        <v>3100</v>
      </c>
      <c r="B2617" s="15">
        <v>0</v>
      </c>
    </row>
    <row r="2618" spans="1:2" x14ac:dyDescent="0.25">
      <c r="A2618" s="2" t="s">
        <v>1315</v>
      </c>
      <c r="B2618" s="15">
        <v>0</v>
      </c>
    </row>
    <row r="2619" spans="1:2" x14ac:dyDescent="0.25">
      <c r="A2619" s="2" t="s">
        <v>3101</v>
      </c>
      <c r="B2619" s="15">
        <v>0</v>
      </c>
    </row>
    <row r="2620" spans="1:2" x14ac:dyDescent="0.25">
      <c r="A2620" s="2" t="s">
        <v>1316</v>
      </c>
      <c r="B2620" s="15">
        <v>0</v>
      </c>
    </row>
    <row r="2621" spans="1:2" x14ac:dyDescent="0.25">
      <c r="A2621" s="2" t="s">
        <v>1317</v>
      </c>
      <c r="B2621" s="15">
        <v>0</v>
      </c>
    </row>
    <row r="2622" spans="1:2" x14ac:dyDescent="0.25">
      <c r="A2622" s="2" t="s">
        <v>1318</v>
      </c>
      <c r="B2622" s="15">
        <v>0</v>
      </c>
    </row>
    <row r="2623" spans="1:2" x14ac:dyDescent="0.25">
      <c r="A2623" s="2" t="s">
        <v>1319</v>
      </c>
      <c r="B2623" s="15">
        <v>0</v>
      </c>
    </row>
    <row r="2624" spans="1:2" x14ac:dyDescent="0.25">
      <c r="A2624" s="2" t="s">
        <v>1320</v>
      </c>
      <c r="B2624" s="15">
        <v>0</v>
      </c>
    </row>
    <row r="2625" spans="1:2" x14ac:dyDescent="0.25">
      <c r="A2625" s="2" t="s">
        <v>1321</v>
      </c>
      <c r="B2625" s="15">
        <v>0</v>
      </c>
    </row>
    <row r="2626" spans="1:2" x14ac:dyDescent="0.25">
      <c r="A2626" s="2" t="s">
        <v>3102</v>
      </c>
      <c r="B2626" s="15">
        <v>0</v>
      </c>
    </row>
    <row r="2627" spans="1:2" x14ac:dyDescent="0.25">
      <c r="A2627" s="2" t="s">
        <v>3103</v>
      </c>
      <c r="B2627" s="15">
        <v>0</v>
      </c>
    </row>
    <row r="2628" spans="1:2" x14ac:dyDescent="0.25">
      <c r="A2628" s="2" t="s">
        <v>3104</v>
      </c>
      <c r="B2628" s="15">
        <v>0</v>
      </c>
    </row>
    <row r="2629" spans="1:2" x14ac:dyDescent="0.25">
      <c r="A2629" s="2" t="s">
        <v>3105</v>
      </c>
      <c r="B2629" s="15">
        <v>0</v>
      </c>
    </row>
    <row r="2630" spans="1:2" x14ac:dyDescent="0.25">
      <c r="A2630" s="2" t="s">
        <v>3106</v>
      </c>
      <c r="B2630" s="15">
        <v>0</v>
      </c>
    </row>
    <row r="2631" spans="1:2" x14ac:dyDescent="0.25">
      <c r="A2631" s="2" t="s">
        <v>3107</v>
      </c>
      <c r="B2631" s="15">
        <v>0</v>
      </c>
    </row>
    <row r="2632" spans="1:2" x14ac:dyDescent="0.25">
      <c r="A2632" s="2" t="s">
        <v>3108</v>
      </c>
      <c r="B2632" s="15">
        <v>0</v>
      </c>
    </row>
    <row r="2633" spans="1:2" x14ac:dyDescent="0.25">
      <c r="A2633" s="2" t="s">
        <v>3109</v>
      </c>
      <c r="B2633" s="15">
        <v>0</v>
      </c>
    </row>
    <row r="2634" spans="1:2" x14ac:dyDescent="0.25">
      <c r="A2634" s="2" t="s">
        <v>3110</v>
      </c>
      <c r="B2634" s="15">
        <v>0</v>
      </c>
    </row>
    <row r="2635" spans="1:2" x14ac:dyDescent="0.25">
      <c r="A2635" s="2" t="s">
        <v>1322</v>
      </c>
      <c r="B2635" s="15">
        <v>0</v>
      </c>
    </row>
    <row r="2636" spans="1:2" x14ac:dyDescent="0.25">
      <c r="A2636" s="2" t="s">
        <v>1323</v>
      </c>
      <c r="B2636" s="15">
        <v>0</v>
      </c>
    </row>
    <row r="2637" spans="1:2" x14ac:dyDescent="0.25">
      <c r="A2637" s="2" t="s">
        <v>1324</v>
      </c>
      <c r="B2637" s="15">
        <v>0</v>
      </c>
    </row>
    <row r="2638" spans="1:2" x14ac:dyDescent="0.25">
      <c r="A2638" s="2" t="s">
        <v>1325</v>
      </c>
      <c r="B2638" s="15">
        <v>0</v>
      </c>
    </row>
    <row r="2639" spans="1:2" x14ac:dyDescent="0.25">
      <c r="A2639" s="2" t="s">
        <v>1326</v>
      </c>
      <c r="B2639" s="15">
        <v>0</v>
      </c>
    </row>
    <row r="2640" spans="1:2" x14ac:dyDescent="0.25">
      <c r="A2640" s="2" t="s">
        <v>1327</v>
      </c>
      <c r="B2640" s="15">
        <v>0</v>
      </c>
    </row>
    <row r="2641" spans="1:2" x14ac:dyDescent="0.25">
      <c r="A2641" s="2" t="s">
        <v>1328</v>
      </c>
      <c r="B2641" s="15">
        <v>0</v>
      </c>
    </row>
    <row r="2642" spans="1:2" x14ac:dyDescent="0.25">
      <c r="A2642" s="2" t="s">
        <v>1329</v>
      </c>
      <c r="B2642" s="15">
        <v>0</v>
      </c>
    </row>
    <row r="2643" spans="1:2" x14ac:dyDescent="0.25">
      <c r="A2643" s="2" t="s">
        <v>1330</v>
      </c>
      <c r="B2643" s="15">
        <v>0</v>
      </c>
    </row>
    <row r="2644" spans="1:2" x14ac:dyDescent="0.25">
      <c r="A2644" s="2" t="s">
        <v>3111</v>
      </c>
      <c r="B2644" s="15">
        <v>0</v>
      </c>
    </row>
    <row r="2645" spans="1:2" x14ac:dyDescent="0.25">
      <c r="A2645" s="2" t="s">
        <v>3112</v>
      </c>
      <c r="B2645" s="15">
        <v>0</v>
      </c>
    </row>
    <row r="2646" spans="1:2" x14ac:dyDescent="0.25">
      <c r="A2646" s="2" t="s">
        <v>3113</v>
      </c>
      <c r="B2646" s="15">
        <v>0</v>
      </c>
    </row>
    <row r="2647" spans="1:2" x14ac:dyDescent="0.25">
      <c r="A2647" s="2" t="s">
        <v>1331</v>
      </c>
      <c r="B2647" s="15">
        <v>0</v>
      </c>
    </row>
    <row r="2648" spans="1:2" x14ac:dyDescent="0.25">
      <c r="A2648" s="2" t="s">
        <v>1332</v>
      </c>
      <c r="B2648" s="15">
        <v>0</v>
      </c>
    </row>
    <row r="2649" spans="1:2" x14ac:dyDescent="0.25">
      <c r="A2649" s="2" t="s">
        <v>1333</v>
      </c>
      <c r="B2649" s="15">
        <v>0</v>
      </c>
    </row>
    <row r="2650" spans="1:2" x14ac:dyDescent="0.25">
      <c r="A2650" s="2" t="s">
        <v>1334</v>
      </c>
      <c r="B2650" s="15">
        <v>0</v>
      </c>
    </row>
    <row r="2651" spans="1:2" x14ac:dyDescent="0.25">
      <c r="A2651" s="2" t="s">
        <v>1335</v>
      </c>
      <c r="B2651" s="15">
        <v>0</v>
      </c>
    </row>
    <row r="2652" spans="1:2" x14ac:dyDescent="0.25">
      <c r="A2652" s="2" t="s">
        <v>1336</v>
      </c>
      <c r="B2652" s="15">
        <v>0</v>
      </c>
    </row>
    <row r="2653" spans="1:2" x14ac:dyDescent="0.25">
      <c r="A2653" s="2" t="s">
        <v>1337</v>
      </c>
      <c r="B2653" s="15">
        <v>0</v>
      </c>
    </row>
    <row r="2654" spans="1:2" x14ac:dyDescent="0.25">
      <c r="A2654" s="2" t="s">
        <v>1338</v>
      </c>
      <c r="B2654" s="15">
        <v>0</v>
      </c>
    </row>
    <row r="2655" spans="1:2" x14ac:dyDescent="0.25">
      <c r="A2655" s="2" t="s">
        <v>1339</v>
      </c>
      <c r="B2655" s="15">
        <v>0</v>
      </c>
    </row>
    <row r="2656" spans="1:2" x14ac:dyDescent="0.25">
      <c r="A2656" s="2" t="s">
        <v>3114</v>
      </c>
      <c r="B2656" s="15">
        <v>0</v>
      </c>
    </row>
    <row r="2657" spans="1:2" x14ac:dyDescent="0.25">
      <c r="A2657" s="2" t="s">
        <v>3115</v>
      </c>
      <c r="B2657" s="15">
        <v>0</v>
      </c>
    </row>
    <row r="2658" spans="1:2" x14ac:dyDescent="0.25">
      <c r="A2658" s="2" t="s">
        <v>3116</v>
      </c>
      <c r="B2658" s="15">
        <v>0</v>
      </c>
    </row>
    <row r="2659" spans="1:2" x14ac:dyDescent="0.25">
      <c r="A2659" s="2" t="s">
        <v>3117</v>
      </c>
      <c r="B2659" s="15">
        <v>0</v>
      </c>
    </row>
    <row r="2660" spans="1:2" x14ac:dyDescent="0.25">
      <c r="A2660" s="2" t="s">
        <v>3118</v>
      </c>
      <c r="B2660" s="15">
        <v>0</v>
      </c>
    </row>
    <row r="2661" spans="1:2" x14ac:dyDescent="0.25">
      <c r="A2661" s="2" t="s">
        <v>3119</v>
      </c>
      <c r="B2661" s="15">
        <v>0</v>
      </c>
    </row>
    <row r="2662" spans="1:2" x14ac:dyDescent="0.25">
      <c r="A2662" s="2" t="s">
        <v>3120</v>
      </c>
      <c r="B2662" s="15">
        <v>0</v>
      </c>
    </row>
    <row r="2663" spans="1:2" x14ac:dyDescent="0.25">
      <c r="A2663" s="2" t="s">
        <v>1340</v>
      </c>
      <c r="B2663" s="15">
        <v>0</v>
      </c>
    </row>
    <row r="2664" spans="1:2" x14ac:dyDescent="0.25">
      <c r="A2664" s="2" t="s">
        <v>3121</v>
      </c>
      <c r="B2664" s="15">
        <v>0</v>
      </c>
    </row>
    <row r="2665" spans="1:2" x14ac:dyDescent="0.25">
      <c r="A2665" s="2" t="s">
        <v>1341</v>
      </c>
      <c r="B2665" s="15">
        <v>0</v>
      </c>
    </row>
    <row r="2666" spans="1:2" x14ac:dyDescent="0.25">
      <c r="A2666" s="2" t="s">
        <v>1342</v>
      </c>
      <c r="B2666" s="15">
        <v>0</v>
      </c>
    </row>
    <row r="2667" spans="1:2" x14ac:dyDescent="0.25">
      <c r="A2667" s="2" t="s">
        <v>1343</v>
      </c>
      <c r="B2667" s="15">
        <v>0</v>
      </c>
    </row>
    <row r="2668" spans="1:2" x14ac:dyDescent="0.25">
      <c r="A2668" s="2" t="s">
        <v>1344</v>
      </c>
      <c r="B2668" s="15">
        <v>0</v>
      </c>
    </row>
    <row r="2669" spans="1:2" x14ac:dyDescent="0.25">
      <c r="A2669" s="2" t="s">
        <v>3122</v>
      </c>
      <c r="B2669" s="15">
        <v>0</v>
      </c>
    </row>
    <row r="2670" spans="1:2" x14ac:dyDescent="0.25">
      <c r="A2670" s="2" t="s">
        <v>3123</v>
      </c>
      <c r="B2670" s="15">
        <v>0</v>
      </c>
    </row>
    <row r="2671" spans="1:2" x14ac:dyDescent="0.25">
      <c r="A2671" s="2" t="s">
        <v>3124</v>
      </c>
      <c r="B2671" s="15">
        <v>0</v>
      </c>
    </row>
    <row r="2672" spans="1:2" x14ac:dyDescent="0.25">
      <c r="A2672" s="2" t="s">
        <v>1345</v>
      </c>
      <c r="B2672" s="15">
        <v>0</v>
      </c>
    </row>
    <row r="2673" spans="1:2" x14ac:dyDescent="0.25">
      <c r="A2673" s="2" t="s">
        <v>3125</v>
      </c>
      <c r="B2673" s="15">
        <v>0</v>
      </c>
    </row>
    <row r="2674" spans="1:2" x14ac:dyDescent="0.25">
      <c r="A2674" s="2" t="s">
        <v>3126</v>
      </c>
      <c r="B2674" s="15">
        <v>0</v>
      </c>
    </row>
    <row r="2675" spans="1:2" x14ac:dyDescent="0.25">
      <c r="A2675" s="2" t="s">
        <v>3127</v>
      </c>
      <c r="B2675" s="15">
        <v>0</v>
      </c>
    </row>
    <row r="2676" spans="1:2" x14ac:dyDescent="0.25">
      <c r="A2676" s="2" t="s">
        <v>3128</v>
      </c>
      <c r="B2676" s="15">
        <v>0</v>
      </c>
    </row>
    <row r="2677" spans="1:2" x14ac:dyDescent="0.25">
      <c r="A2677" s="2" t="s">
        <v>1346</v>
      </c>
      <c r="B2677" s="15">
        <v>0</v>
      </c>
    </row>
    <row r="2678" spans="1:2" x14ac:dyDescent="0.25">
      <c r="A2678" s="2" t="s">
        <v>1347</v>
      </c>
      <c r="B2678" s="15">
        <v>0</v>
      </c>
    </row>
    <row r="2679" spans="1:2" x14ac:dyDescent="0.25">
      <c r="A2679" s="2" t="s">
        <v>1348</v>
      </c>
      <c r="B2679" s="15">
        <v>0</v>
      </c>
    </row>
    <row r="2680" spans="1:2" x14ac:dyDescent="0.25">
      <c r="A2680" s="2" t="s">
        <v>1349</v>
      </c>
      <c r="B2680" s="15">
        <v>0</v>
      </c>
    </row>
    <row r="2681" spans="1:2" x14ac:dyDescent="0.25">
      <c r="A2681" s="2" t="s">
        <v>1350</v>
      </c>
      <c r="B2681" s="15">
        <v>0</v>
      </c>
    </row>
    <row r="2682" spans="1:2" x14ac:dyDescent="0.25">
      <c r="A2682" s="2" t="s">
        <v>1351</v>
      </c>
      <c r="B2682" s="15">
        <v>0</v>
      </c>
    </row>
    <row r="2683" spans="1:2" x14ac:dyDescent="0.25">
      <c r="A2683" s="2" t="s">
        <v>1352</v>
      </c>
      <c r="B2683" s="15">
        <v>0</v>
      </c>
    </row>
    <row r="2684" spans="1:2" x14ac:dyDescent="0.25">
      <c r="A2684" s="2" t="s">
        <v>1353</v>
      </c>
      <c r="B2684" s="15">
        <v>0</v>
      </c>
    </row>
    <row r="2685" spans="1:2" x14ac:dyDescent="0.25">
      <c r="A2685" s="2" t="s">
        <v>1354</v>
      </c>
      <c r="B2685" s="15">
        <v>0</v>
      </c>
    </row>
    <row r="2686" spans="1:2" x14ac:dyDescent="0.25">
      <c r="A2686" s="2" t="s">
        <v>3129</v>
      </c>
      <c r="B2686" s="15">
        <v>0</v>
      </c>
    </row>
    <row r="2687" spans="1:2" x14ac:dyDescent="0.25">
      <c r="A2687" s="2" t="s">
        <v>3130</v>
      </c>
      <c r="B2687" s="15">
        <v>0</v>
      </c>
    </row>
    <row r="2688" spans="1:2" x14ac:dyDescent="0.25">
      <c r="A2688" s="2" t="s">
        <v>3131</v>
      </c>
      <c r="B2688" s="15">
        <v>0</v>
      </c>
    </row>
    <row r="2689" spans="1:2" x14ac:dyDescent="0.25">
      <c r="A2689" s="2" t="s">
        <v>1355</v>
      </c>
      <c r="B2689" s="15">
        <v>0</v>
      </c>
    </row>
    <row r="2690" spans="1:2" x14ac:dyDescent="0.25">
      <c r="A2690" s="2" t="s">
        <v>1356</v>
      </c>
      <c r="B2690" s="15">
        <v>0</v>
      </c>
    </row>
    <row r="2691" spans="1:2" x14ac:dyDescent="0.25">
      <c r="A2691" s="2" t="s">
        <v>1357</v>
      </c>
      <c r="B2691" s="15">
        <v>0</v>
      </c>
    </row>
    <row r="2692" spans="1:2" x14ac:dyDescent="0.25">
      <c r="A2692" s="2" t="s">
        <v>1358</v>
      </c>
      <c r="B2692" s="15">
        <v>0</v>
      </c>
    </row>
    <row r="2693" spans="1:2" x14ac:dyDescent="0.25">
      <c r="A2693" s="2" t="s">
        <v>1359</v>
      </c>
      <c r="B2693" s="15">
        <v>0</v>
      </c>
    </row>
    <row r="2694" spans="1:2" x14ac:dyDescent="0.25">
      <c r="A2694" s="2" t="s">
        <v>1360</v>
      </c>
      <c r="B2694" s="15">
        <v>0</v>
      </c>
    </row>
    <row r="2695" spans="1:2" x14ac:dyDescent="0.25">
      <c r="A2695" s="2" t="s">
        <v>3132</v>
      </c>
      <c r="B2695" s="15">
        <v>0</v>
      </c>
    </row>
    <row r="2696" spans="1:2" x14ac:dyDescent="0.25">
      <c r="A2696" s="2" t="s">
        <v>3133</v>
      </c>
      <c r="B2696" s="15">
        <v>0</v>
      </c>
    </row>
    <row r="2697" spans="1:2" x14ac:dyDescent="0.25">
      <c r="A2697" s="2" t="s">
        <v>3134</v>
      </c>
      <c r="B2697" s="15">
        <v>0</v>
      </c>
    </row>
    <row r="2698" spans="1:2" x14ac:dyDescent="0.25">
      <c r="A2698" s="2" t="s">
        <v>1361</v>
      </c>
      <c r="B2698" s="15">
        <v>0</v>
      </c>
    </row>
    <row r="2699" spans="1:2" x14ac:dyDescent="0.25">
      <c r="A2699" s="2" t="s">
        <v>1362</v>
      </c>
      <c r="B2699" s="15">
        <v>0</v>
      </c>
    </row>
    <row r="2700" spans="1:2" x14ac:dyDescent="0.25">
      <c r="A2700" s="2" t="s">
        <v>1363</v>
      </c>
      <c r="B2700" s="15">
        <v>0</v>
      </c>
    </row>
    <row r="2701" spans="1:2" x14ac:dyDescent="0.25">
      <c r="A2701" s="2" t="s">
        <v>1364</v>
      </c>
      <c r="B2701" s="15">
        <v>0</v>
      </c>
    </row>
    <row r="2702" spans="1:2" x14ac:dyDescent="0.25">
      <c r="A2702" s="2" t="s">
        <v>1365</v>
      </c>
      <c r="B2702" s="15">
        <v>0</v>
      </c>
    </row>
    <row r="2703" spans="1:2" x14ac:dyDescent="0.25">
      <c r="A2703" s="2" t="s">
        <v>1366</v>
      </c>
      <c r="B2703" s="15">
        <v>0</v>
      </c>
    </row>
    <row r="2704" spans="1:2" x14ac:dyDescent="0.25">
      <c r="A2704" s="2" t="s">
        <v>3135</v>
      </c>
      <c r="B2704" s="15">
        <v>0</v>
      </c>
    </row>
    <row r="2705" spans="1:2" x14ac:dyDescent="0.25">
      <c r="A2705" s="2" t="s">
        <v>3136</v>
      </c>
      <c r="B2705" s="15">
        <v>0</v>
      </c>
    </row>
    <row r="2706" spans="1:2" x14ac:dyDescent="0.25">
      <c r="A2706" s="2" t="s">
        <v>3137</v>
      </c>
      <c r="B2706" s="15">
        <v>0</v>
      </c>
    </row>
    <row r="2707" spans="1:2" x14ac:dyDescent="0.25">
      <c r="A2707" s="2" t="s">
        <v>3138</v>
      </c>
      <c r="B2707" s="15">
        <v>0</v>
      </c>
    </row>
    <row r="2708" spans="1:2" x14ac:dyDescent="0.25">
      <c r="A2708" s="2" t="s">
        <v>3139</v>
      </c>
      <c r="B2708" s="15">
        <v>0</v>
      </c>
    </row>
    <row r="2709" spans="1:2" x14ac:dyDescent="0.25">
      <c r="A2709" s="2" t="s">
        <v>3140</v>
      </c>
      <c r="B2709" s="15">
        <v>0</v>
      </c>
    </row>
    <row r="2710" spans="1:2" x14ac:dyDescent="0.25">
      <c r="A2710" s="2" t="s">
        <v>3141</v>
      </c>
      <c r="B2710" s="15">
        <v>0</v>
      </c>
    </row>
    <row r="2711" spans="1:2" x14ac:dyDescent="0.25">
      <c r="A2711" s="2" t="s">
        <v>3142</v>
      </c>
      <c r="B2711" s="15">
        <v>0</v>
      </c>
    </row>
    <row r="2712" spans="1:2" x14ac:dyDescent="0.25">
      <c r="A2712" s="2" t="s">
        <v>3143</v>
      </c>
      <c r="B2712" s="15">
        <v>0</v>
      </c>
    </row>
    <row r="2713" spans="1:2" x14ac:dyDescent="0.25">
      <c r="A2713" s="2" t="s">
        <v>3144</v>
      </c>
      <c r="B2713" s="15">
        <v>0</v>
      </c>
    </row>
    <row r="2714" spans="1:2" x14ac:dyDescent="0.25">
      <c r="A2714" s="2" t="s">
        <v>3145</v>
      </c>
      <c r="B2714" s="15">
        <v>0</v>
      </c>
    </row>
    <row r="2715" spans="1:2" x14ac:dyDescent="0.25">
      <c r="A2715" s="2" t="s">
        <v>3146</v>
      </c>
      <c r="B2715" s="15">
        <v>0</v>
      </c>
    </row>
    <row r="2716" spans="1:2" x14ac:dyDescent="0.25">
      <c r="A2716" s="2" t="s">
        <v>3147</v>
      </c>
      <c r="B2716" s="15">
        <v>0</v>
      </c>
    </row>
    <row r="2717" spans="1:2" x14ac:dyDescent="0.25">
      <c r="A2717" s="2" t="s">
        <v>3148</v>
      </c>
      <c r="B2717" s="15">
        <v>0</v>
      </c>
    </row>
    <row r="2718" spans="1:2" x14ac:dyDescent="0.25">
      <c r="A2718" s="2" t="s">
        <v>3149</v>
      </c>
      <c r="B2718" s="15">
        <v>0</v>
      </c>
    </row>
    <row r="2719" spans="1:2" x14ac:dyDescent="0.25">
      <c r="A2719" s="2" t="s">
        <v>3150</v>
      </c>
      <c r="B2719" s="15">
        <v>0</v>
      </c>
    </row>
    <row r="2720" spans="1:2" x14ac:dyDescent="0.25">
      <c r="A2720" s="2" t="s">
        <v>3151</v>
      </c>
      <c r="B2720" s="15">
        <v>0</v>
      </c>
    </row>
    <row r="2721" spans="1:2" x14ac:dyDescent="0.25">
      <c r="A2721" s="2" t="s">
        <v>3152</v>
      </c>
      <c r="B2721" s="15">
        <v>0</v>
      </c>
    </row>
    <row r="2722" spans="1:2" x14ac:dyDescent="0.25">
      <c r="A2722" s="2" t="s">
        <v>3153</v>
      </c>
      <c r="B2722" s="15">
        <v>0</v>
      </c>
    </row>
    <row r="2723" spans="1:2" x14ac:dyDescent="0.25">
      <c r="A2723" s="2" t="s">
        <v>3154</v>
      </c>
      <c r="B2723" s="15">
        <v>0</v>
      </c>
    </row>
    <row r="2724" spans="1:2" x14ac:dyDescent="0.25">
      <c r="A2724" s="2" t="s">
        <v>3155</v>
      </c>
      <c r="B2724" s="15">
        <v>0</v>
      </c>
    </row>
    <row r="2725" spans="1:2" x14ac:dyDescent="0.25">
      <c r="A2725" s="2" t="s">
        <v>3156</v>
      </c>
      <c r="B2725" s="15">
        <v>0</v>
      </c>
    </row>
    <row r="2726" spans="1:2" x14ac:dyDescent="0.25">
      <c r="A2726" s="2" t="s">
        <v>3157</v>
      </c>
      <c r="B2726" s="15">
        <v>0</v>
      </c>
    </row>
    <row r="2727" spans="1:2" x14ac:dyDescent="0.25">
      <c r="A2727" s="2" t="s">
        <v>3158</v>
      </c>
      <c r="B2727" s="15">
        <v>0</v>
      </c>
    </row>
    <row r="2728" spans="1:2" x14ac:dyDescent="0.25">
      <c r="A2728" s="2" t="s">
        <v>3159</v>
      </c>
      <c r="B2728" s="15">
        <v>0</v>
      </c>
    </row>
    <row r="2729" spans="1:2" x14ac:dyDescent="0.25">
      <c r="A2729" s="2" t="s">
        <v>3160</v>
      </c>
      <c r="B2729" s="15">
        <v>0</v>
      </c>
    </row>
    <row r="2730" spans="1:2" x14ac:dyDescent="0.25">
      <c r="A2730" s="2" t="s">
        <v>3161</v>
      </c>
      <c r="B2730" s="15">
        <v>0</v>
      </c>
    </row>
    <row r="2731" spans="1:2" x14ac:dyDescent="0.25">
      <c r="A2731" s="2" t="s">
        <v>1367</v>
      </c>
      <c r="B2731" s="15">
        <v>0</v>
      </c>
    </row>
    <row r="2732" spans="1:2" x14ac:dyDescent="0.25">
      <c r="A2732" s="2" t="s">
        <v>3162</v>
      </c>
      <c r="B2732" s="15">
        <v>0</v>
      </c>
    </row>
    <row r="2733" spans="1:2" x14ac:dyDescent="0.25">
      <c r="A2733" s="2" t="s">
        <v>3163</v>
      </c>
      <c r="B2733" s="15">
        <v>0</v>
      </c>
    </row>
    <row r="2734" spans="1:2" x14ac:dyDescent="0.25">
      <c r="A2734" s="2" t="s">
        <v>3164</v>
      </c>
      <c r="B2734" s="15">
        <v>0</v>
      </c>
    </row>
    <row r="2735" spans="1:2" x14ac:dyDescent="0.25">
      <c r="A2735" s="2" t="s">
        <v>1368</v>
      </c>
      <c r="B2735" s="15">
        <v>0</v>
      </c>
    </row>
    <row r="2736" spans="1:2" x14ac:dyDescent="0.25">
      <c r="A2736" s="2" t="s">
        <v>1369</v>
      </c>
      <c r="B2736" s="15">
        <v>0</v>
      </c>
    </row>
    <row r="2737" spans="1:2" x14ac:dyDescent="0.25">
      <c r="A2737" s="2" t="s">
        <v>3165</v>
      </c>
      <c r="B2737" s="15">
        <v>0</v>
      </c>
    </row>
    <row r="2738" spans="1:2" x14ac:dyDescent="0.25">
      <c r="A2738" s="2" t="s">
        <v>3166</v>
      </c>
      <c r="B2738" s="15">
        <v>0</v>
      </c>
    </row>
    <row r="2739" spans="1:2" x14ac:dyDescent="0.25">
      <c r="A2739" s="2" t="s">
        <v>3167</v>
      </c>
      <c r="B2739" s="15">
        <v>0</v>
      </c>
    </row>
    <row r="2740" spans="1:2" x14ac:dyDescent="0.25">
      <c r="A2740" s="2" t="s">
        <v>3168</v>
      </c>
      <c r="B2740" s="15">
        <v>0</v>
      </c>
    </row>
    <row r="2741" spans="1:2" x14ac:dyDescent="0.25">
      <c r="A2741" s="2" t="s">
        <v>3169</v>
      </c>
      <c r="B2741" s="15">
        <v>0</v>
      </c>
    </row>
    <row r="2742" spans="1:2" x14ac:dyDescent="0.25">
      <c r="A2742" s="2" t="s">
        <v>3170</v>
      </c>
      <c r="B2742" s="15">
        <v>0</v>
      </c>
    </row>
    <row r="2743" spans="1:2" x14ac:dyDescent="0.25">
      <c r="A2743" s="2" t="s">
        <v>3171</v>
      </c>
      <c r="B2743" s="15">
        <v>0</v>
      </c>
    </row>
    <row r="2744" spans="1:2" x14ac:dyDescent="0.25">
      <c r="A2744" s="2" t="s">
        <v>3172</v>
      </c>
      <c r="B2744" s="15">
        <v>0</v>
      </c>
    </row>
    <row r="2745" spans="1:2" x14ac:dyDescent="0.25">
      <c r="A2745" s="2" t="s">
        <v>3173</v>
      </c>
      <c r="B2745" s="15">
        <v>0</v>
      </c>
    </row>
    <row r="2746" spans="1:2" x14ac:dyDescent="0.25">
      <c r="A2746" s="2" t="s">
        <v>1370</v>
      </c>
      <c r="B2746" s="15">
        <v>0</v>
      </c>
    </row>
    <row r="2747" spans="1:2" x14ac:dyDescent="0.25">
      <c r="A2747" s="2" t="s">
        <v>3174</v>
      </c>
      <c r="B2747" s="15">
        <v>0</v>
      </c>
    </row>
    <row r="2748" spans="1:2" x14ac:dyDescent="0.25">
      <c r="A2748" s="2" t="s">
        <v>1371</v>
      </c>
      <c r="B2748" s="15">
        <v>0</v>
      </c>
    </row>
    <row r="2749" spans="1:2" x14ac:dyDescent="0.25">
      <c r="A2749" s="2" t="s">
        <v>1372</v>
      </c>
      <c r="B2749" s="15">
        <v>0</v>
      </c>
    </row>
    <row r="2750" spans="1:2" x14ac:dyDescent="0.25">
      <c r="A2750" s="2" t="s">
        <v>1373</v>
      </c>
      <c r="B2750" s="15">
        <v>0</v>
      </c>
    </row>
    <row r="2751" spans="1:2" x14ac:dyDescent="0.25">
      <c r="A2751" s="2" t="s">
        <v>3175</v>
      </c>
      <c r="B2751" s="15">
        <v>0</v>
      </c>
    </row>
    <row r="2752" spans="1:2" x14ac:dyDescent="0.25">
      <c r="A2752" s="2" t="s">
        <v>3176</v>
      </c>
      <c r="B2752" s="15">
        <v>0</v>
      </c>
    </row>
    <row r="2753" spans="1:2" x14ac:dyDescent="0.25">
      <c r="A2753" s="2" t="s">
        <v>3177</v>
      </c>
      <c r="B2753" s="15">
        <v>0</v>
      </c>
    </row>
    <row r="2754" spans="1:2" x14ac:dyDescent="0.25">
      <c r="A2754" s="2" t="s">
        <v>3178</v>
      </c>
      <c r="B2754" s="15">
        <v>0</v>
      </c>
    </row>
    <row r="2755" spans="1:2" x14ac:dyDescent="0.25">
      <c r="A2755" s="2" t="s">
        <v>1374</v>
      </c>
      <c r="B2755" s="15">
        <v>0</v>
      </c>
    </row>
    <row r="2756" spans="1:2" x14ac:dyDescent="0.25">
      <c r="A2756" s="2" t="s">
        <v>3179</v>
      </c>
      <c r="B2756" s="15">
        <v>0</v>
      </c>
    </row>
    <row r="2757" spans="1:2" x14ac:dyDescent="0.25">
      <c r="A2757" s="2" t="s">
        <v>1375</v>
      </c>
      <c r="B2757" s="15">
        <v>0</v>
      </c>
    </row>
    <row r="2758" spans="1:2" x14ac:dyDescent="0.25">
      <c r="A2758" s="2" t="s">
        <v>1376</v>
      </c>
      <c r="B2758" s="15">
        <v>0</v>
      </c>
    </row>
    <row r="2759" spans="1:2" x14ac:dyDescent="0.25">
      <c r="A2759" s="2" t="s">
        <v>1377</v>
      </c>
      <c r="B2759" s="15">
        <v>0</v>
      </c>
    </row>
    <row r="2760" spans="1:2" x14ac:dyDescent="0.25">
      <c r="A2760" s="2" t="s">
        <v>3180</v>
      </c>
      <c r="B2760" s="15">
        <v>0</v>
      </c>
    </row>
    <row r="2761" spans="1:2" x14ac:dyDescent="0.25">
      <c r="A2761" s="2" t="s">
        <v>3181</v>
      </c>
      <c r="B2761" s="15">
        <v>0</v>
      </c>
    </row>
    <row r="2762" spans="1:2" x14ac:dyDescent="0.25">
      <c r="A2762" s="2" t="s">
        <v>3182</v>
      </c>
      <c r="B2762" s="15">
        <v>0</v>
      </c>
    </row>
    <row r="2763" spans="1:2" x14ac:dyDescent="0.25">
      <c r="A2763" s="2" t="s">
        <v>1378</v>
      </c>
      <c r="B2763" s="15">
        <v>0</v>
      </c>
    </row>
    <row r="2764" spans="1:2" x14ac:dyDescent="0.25">
      <c r="A2764" s="2" t="s">
        <v>1379</v>
      </c>
      <c r="B2764" s="15">
        <v>0</v>
      </c>
    </row>
    <row r="2765" spans="1:2" x14ac:dyDescent="0.25">
      <c r="A2765" s="2" t="s">
        <v>3183</v>
      </c>
      <c r="B2765" s="15">
        <v>0</v>
      </c>
    </row>
    <row r="2766" spans="1:2" x14ac:dyDescent="0.25">
      <c r="A2766" s="2" t="s">
        <v>1380</v>
      </c>
      <c r="B2766" s="15">
        <v>0</v>
      </c>
    </row>
    <row r="2767" spans="1:2" x14ac:dyDescent="0.25">
      <c r="A2767" s="2" t="s">
        <v>1381</v>
      </c>
      <c r="B2767" s="15">
        <v>0</v>
      </c>
    </row>
    <row r="2768" spans="1:2" x14ac:dyDescent="0.25">
      <c r="A2768" s="2" t="s">
        <v>1382</v>
      </c>
      <c r="B2768" s="15">
        <v>0</v>
      </c>
    </row>
    <row r="2769" spans="1:2" x14ac:dyDescent="0.25">
      <c r="A2769" s="2" t="s">
        <v>3184</v>
      </c>
      <c r="B2769" s="15">
        <v>0</v>
      </c>
    </row>
    <row r="2770" spans="1:2" x14ac:dyDescent="0.25">
      <c r="A2770" s="2" t="s">
        <v>3185</v>
      </c>
      <c r="B2770" s="15">
        <v>0</v>
      </c>
    </row>
    <row r="2771" spans="1:2" x14ac:dyDescent="0.25">
      <c r="A2771" s="2" t="s">
        <v>3186</v>
      </c>
      <c r="B2771" s="15">
        <v>0</v>
      </c>
    </row>
    <row r="2772" spans="1:2" x14ac:dyDescent="0.25">
      <c r="A2772" s="2" t="s">
        <v>1383</v>
      </c>
      <c r="B2772" s="15">
        <v>0</v>
      </c>
    </row>
    <row r="2773" spans="1:2" x14ac:dyDescent="0.25">
      <c r="A2773" s="2" t="s">
        <v>1384</v>
      </c>
      <c r="B2773" s="15">
        <v>0</v>
      </c>
    </row>
    <row r="2774" spans="1:2" x14ac:dyDescent="0.25">
      <c r="A2774" s="2" t="s">
        <v>1385</v>
      </c>
      <c r="B2774" s="15">
        <v>0</v>
      </c>
    </row>
    <row r="2775" spans="1:2" x14ac:dyDescent="0.25">
      <c r="A2775" s="2" t="s">
        <v>1386</v>
      </c>
      <c r="B2775" s="15">
        <v>0</v>
      </c>
    </row>
    <row r="2776" spans="1:2" x14ac:dyDescent="0.25">
      <c r="A2776" s="2" t="s">
        <v>1387</v>
      </c>
      <c r="B2776" s="15">
        <v>0</v>
      </c>
    </row>
    <row r="2777" spans="1:2" x14ac:dyDescent="0.25">
      <c r="A2777" s="2" t="s">
        <v>3187</v>
      </c>
      <c r="B2777" s="15">
        <v>0</v>
      </c>
    </row>
    <row r="2778" spans="1:2" x14ac:dyDescent="0.25">
      <c r="A2778" s="2" t="s">
        <v>3188</v>
      </c>
      <c r="B2778" s="15">
        <v>0</v>
      </c>
    </row>
    <row r="2779" spans="1:2" x14ac:dyDescent="0.25">
      <c r="A2779" s="2" t="s">
        <v>3189</v>
      </c>
      <c r="B2779" s="15">
        <v>0</v>
      </c>
    </row>
    <row r="2780" spans="1:2" x14ac:dyDescent="0.25">
      <c r="A2780" s="2" t="s">
        <v>3190</v>
      </c>
      <c r="B2780" s="15">
        <v>0</v>
      </c>
    </row>
    <row r="2781" spans="1:2" x14ac:dyDescent="0.25">
      <c r="A2781" s="2" t="s">
        <v>1388</v>
      </c>
      <c r="B2781" s="15">
        <v>0</v>
      </c>
    </row>
    <row r="2782" spans="1:2" x14ac:dyDescent="0.25">
      <c r="A2782" s="2" t="s">
        <v>1389</v>
      </c>
      <c r="B2782" s="15">
        <v>0</v>
      </c>
    </row>
    <row r="2783" spans="1:2" x14ac:dyDescent="0.25">
      <c r="A2783" s="2" t="s">
        <v>1390</v>
      </c>
      <c r="B2783" s="15">
        <v>0</v>
      </c>
    </row>
    <row r="2784" spans="1:2" x14ac:dyDescent="0.25">
      <c r="A2784" s="2" t="s">
        <v>3191</v>
      </c>
      <c r="B2784" s="15">
        <v>0</v>
      </c>
    </row>
    <row r="2785" spans="1:2" x14ac:dyDescent="0.25">
      <c r="A2785" s="2" t="s">
        <v>3192</v>
      </c>
      <c r="B2785" s="15">
        <v>0</v>
      </c>
    </row>
    <row r="2786" spans="1:2" x14ac:dyDescent="0.25">
      <c r="A2786" s="2" t="s">
        <v>3193</v>
      </c>
      <c r="B2786" s="15">
        <v>0</v>
      </c>
    </row>
    <row r="2787" spans="1:2" x14ac:dyDescent="0.25">
      <c r="A2787" s="2" t="s">
        <v>1391</v>
      </c>
      <c r="B2787" s="15">
        <v>0</v>
      </c>
    </row>
    <row r="2788" spans="1:2" x14ac:dyDescent="0.25">
      <c r="A2788" s="2" t="s">
        <v>1392</v>
      </c>
      <c r="B2788" s="15">
        <v>0</v>
      </c>
    </row>
    <row r="2789" spans="1:2" x14ac:dyDescent="0.25">
      <c r="A2789" s="2" t="s">
        <v>1393</v>
      </c>
      <c r="B2789" s="15">
        <v>0</v>
      </c>
    </row>
    <row r="2790" spans="1:2" x14ac:dyDescent="0.25">
      <c r="A2790" s="2" t="s">
        <v>1394</v>
      </c>
      <c r="B2790" s="15">
        <v>0</v>
      </c>
    </row>
    <row r="2791" spans="1:2" x14ac:dyDescent="0.25">
      <c r="A2791" s="2" t="s">
        <v>1395</v>
      </c>
      <c r="B2791" s="15">
        <v>0</v>
      </c>
    </row>
    <row r="2792" spans="1:2" x14ac:dyDescent="0.25">
      <c r="A2792" s="2" t="s">
        <v>1396</v>
      </c>
      <c r="B2792" s="15">
        <v>0</v>
      </c>
    </row>
    <row r="2793" spans="1:2" x14ac:dyDescent="0.25">
      <c r="A2793" s="2" t="s">
        <v>1397</v>
      </c>
      <c r="B2793" s="15">
        <v>0</v>
      </c>
    </row>
    <row r="2794" spans="1:2" x14ac:dyDescent="0.25">
      <c r="A2794" s="2" t="s">
        <v>3194</v>
      </c>
      <c r="B2794" s="15">
        <v>0</v>
      </c>
    </row>
    <row r="2795" spans="1:2" x14ac:dyDescent="0.25">
      <c r="A2795" s="2" t="s">
        <v>3195</v>
      </c>
      <c r="B2795" s="15">
        <v>0</v>
      </c>
    </row>
    <row r="2796" spans="1:2" x14ac:dyDescent="0.25">
      <c r="A2796" s="2" t="s">
        <v>1398</v>
      </c>
      <c r="B2796" s="15">
        <v>0</v>
      </c>
    </row>
    <row r="2797" spans="1:2" x14ac:dyDescent="0.25">
      <c r="A2797" s="2" t="s">
        <v>1399</v>
      </c>
      <c r="B2797" s="15">
        <v>0</v>
      </c>
    </row>
    <row r="2798" spans="1:2" x14ac:dyDescent="0.25">
      <c r="A2798" s="2" t="s">
        <v>3196</v>
      </c>
      <c r="B2798" s="15">
        <v>0</v>
      </c>
    </row>
    <row r="2799" spans="1:2" x14ac:dyDescent="0.25">
      <c r="A2799" s="2" t="s">
        <v>3197</v>
      </c>
      <c r="B2799" s="15">
        <v>0</v>
      </c>
    </row>
    <row r="2800" spans="1:2" x14ac:dyDescent="0.25">
      <c r="A2800" s="2" t="s">
        <v>3198</v>
      </c>
      <c r="B2800" s="15">
        <v>0</v>
      </c>
    </row>
    <row r="2801" spans="1:2" x14ac:dyDescent="0.25">
      <c r="A2801" s="2" t="s">
        <v>3199</v>
      </c>
      <c r="B2801" s="15">
        <v>0</v>
      </c>
    </row>
    <row r="2802" spans="1:2" x14ac:dyDescent="0.25">
      <c r="A2802" s="2" t="s">
        <v>3200</v>
      </c>
      <c r="B2802" s="15">
        <v>0</v>
      </c>
    </row>
    <row r="2803" spans="1:2" x14ac:dyDescent="0.25">
      <c r="A2803" s="2" t="s">
        <v>3201</v>
      </c>
      <c r="B2803" s="15">
        <v>0</v>
      </c>
    </row>
    <row r="2804" spans="1:2" x14ac:dyDescent="0.25">
      <c r="A2804" s="2" t="s">
        <v>3202</v>
      </c>
      <c r="B2804" s="15">
        <v>0</v>
      </c>
    </row>
    <row r="2805" spans="1:2" x14ac:dyDescent="0.25">
      <c r="A2805" s="2" t="s">
        <v>3203</v>
      </c>
      <c r="B2805" s="15">
        <v>0</v>
      </c>
    </row>
    <row r="2806" spans="1:2" x14ac:dyDescent="0.25">
      <c r="A2806" s="2" t="s">
        <v>3204</v>
      </c>
      <c r="B2806" s="15">
        <v>0</v>
      </c>
    </row>
    <row r="2807" spans="1:2" x14ac:dyDescent="0.25">
      <c r="A2807" s="2" t="s">
        <v>3205</v>
      </c>
      <c r="B2807" s="15">
        <v>0</v>
      </c>
    </row>
    <row r="2808" spans="1:2" x14ac:dyDescent="0.25">
      <c r="A2808" s="2" t="s">
        <v>3206</v>
      </c>
      <c r="B2808" s="15">
        <v>0</v>
      </c>
    </row>
    <row r="2809" spans="1:2" x14ac:dyDescent="0.25">
      <c r="A2809" s="2" t="s">
        <v>3207</v>
      </c>
      <c r="B2809" s="15">
        <v>0</v>
      </c>
    </row>
    <row r="2810" spans="1:2" x14ac:dyDescent="0.25">
      <c r="A2810" s="2" t="s">
        <v>3208</v>
      </c>
      <c r="B2810" s="15">
        <v>0</v>
      </c>
    </row>
    <row r="2811" spans="1:2" x14ac:dyDescent="0.25">
      <c r="A2811" s="2" t="s">
        <v>3209</v>
      </c>
      <c r="B2811" s="15">
        <v>0</v>
      </c>
    </row>
    <row r="2812" spans="1:2" x14ac:dyDescent="0.25">
      <c r="A2812" s="2" t="s">
        <v>3210</v>
      </c>
      <c r="B2812" s="15">
        <v>0</v>
      </c>
    </row>
    <row r="2813" spans="1:2" x14ac:dyDescent="0.25">
      <c r="A2813" s="2" t="s">
        <v>3211</v>
      </c>
      <c r="B2813" s="15">
        <v>0</v>
      </c>
    </row>
    <row r="2814" spans="1:2" x14ac:dyDescent="0.25">
      <c r="A2814" s="2" t="s">
        <v>3212</v>
      </c>
      <c r="B2814" s="15">
        <v>0</v>
      </c>
    </row>
    <row r="2815" spans="1:2" x14ac:dyDescent="0.25">
      <c r="A2815" s="2" t="s">
        <v>3213</v>
      </c>
      <c r="B2815" s="15">
        <v>0</v>
      </c>
    </row>
    <row r="2816" spans="1:2" x14ac:dyDescent="0.25">
      <c r="A2816" s="2" t="s">
        <v>3214</v>
      </c>
      <c r="B2816" s="15">
        <v>0</v>
      </c>
    </row>
    <row r="2817" spans="1:2" x14ac:dyDescent="0.25">
      <c r="A2817" s="2" t="s">
        <v>3215</v>
      </c>
      <c r="B2817" s="15">
        <v>0</v>
      </c>
    </row>
    <row r="2818" spans="1:2" x14ac:dyDescent="0.25">
      <c r="A2818" s="2" t="s">
        <v>3216</v>
      </c>
      <c r="B2818" s="15">
        <v>0</v>
      </c>
    </row>
    <row r="2819" spans="1:2" x14ac:dyDescent="0.25">
      <c r="A2819" s="2" t="s">
        <v>3217</v>
      </c>
      <c r="B2819" s="15">
        <v>0</v>
      </c>
    </row>
    <row r="2820" spans="1:2" x14ac:dyDescent="0.25">
      <c r="A2820" s="2" t="s">
        <v>3218</v>
      </c>
      <c r="B2820" s="15">
        <v>0</v>
      </c>
    </row>
    <row r="2821" spans="1:2" x14ac:dyDescent="0.25">
      <c r="A2821" s="2" t="s">
        <v>3219</v>
      </c>
      <c r="B2821" s="15">
        <v>0</v>
      </c>
    </row>
    <row r="2822" spans="1:2" x14ac:dyDescent="0.25">
      <c r="A2822" s="2" t="s">
        <v>3220</v>
      </c>
      <c r="B2822" s="15">
        <v>0</v>
      </c>
    </row>
    <row r="2823" spans="1:2" x14ac:dyDescent="0.25">
      <c r="A2823" s="2" t="s">
        <v>3221</v>
      </c>
      <c r="B2823" s="2">
        <v>0</v>
      </c>
    </row>
    <row r="2824" spans="1:2" x14ac:dyDescent="0.25">
      <c r="A2824" s="2" t="s">
        <v>3222</v>
      </c>
      <c r="B2824" s="2">
        <v>0</v>
      </c>
    </row>
    <row r="2825" spans="1:2" x14ac:dyDescent="0.25">
      <c r="A2825" s="2" t="s">
        <v>3222</v>
      </c>
      <c r="B2825" s="7">
        <v>0</v>
      </c>
    </row>
    <row r="2826" spans="1:2" x14ac:dyDescent="0.25">
      <c r="A2826" s="5" t="s">
        <v>1400</v>
      </c>
      <c r="B2826" s="6">
        <v>0</v>
      </c>
    </row>
    <row r="2827" spans="1:2" x14ac:dyDescent="0.25">
      <c r="A2827" s="5" t="s">
        <v>1401</v>
      </c>
      <c r="B2827" s="6">
        <v>0</v>
      </c>
    </row>
    <row r="2828" spans="1:2" x14ac:dyDescent="0.25">
      <c r="A2828" s="5" t="s">
        <v>1402</v>
      </c>
      <c r="B2828" s="6">
        <v>0</v>
      </c>
    </row>
    <row r="2829" spans="1:2" x14ac:dyDescent="0.25">
      <c r="A2829" s="5" t="s">
        <v>1403</v>
      </c>
      <c r="B2829" s="6">
        <v>0</v>
      </c>
    </row>
    <row r="2830" spans="1:2" x14ac:dyDescent="0.25">
      <c r="A2830" s="5" t="s">
        <v>1404</v>
      </c>
      <c r="B2830" s="6">
        <v>0</v>
      </c>
    </row>
    <row r="2831" spans="1:2" x14ac:dyDescent="0.25">
      <c r="A2831" s="5" t="s">
        <v>1405</v>
      </c>
      <c r="B2831" s="6">
        <v>0</v>
      </c>
    </row>
    <row r="2832" spans="1:2" x14ac:dyDescent="0.25">
      <c r="A2832" s="5" t="s">
        <v>1406</v>
      </c>
      <c r="B2832" s="6">
        <v>0</v>
      </c>
    </row>
    <row r="2833" spans="1:2" x14ac:dyDescent="0.25">
      <c r="A2833" s="5" t="s">
        <v>1407</v>
      </c>
      <c r="B2833" s="6">
        <v>0</v>
      </c>
    </row>
    <row r="2834" spans="1:2" x14ac:dyDescent="0.25">
      <c r="A2834" s="5" t="s">
        <v>1408</v>
      </c>
      <c r="B2834" s="6">
        <v>0</v>
      </c>
    </row>
    <row r="2835" spans="1:2" x14ac:dyDescent="0.25">
      <c r="A2835" s="5" t="s">
        <v>1409</v>
      </c>
      <c r="B2835" s="6">
        <v>0</v>
      </c>
    </row>
    <row r="2836" spans="1:2" x14ac:dyDescent="0.25">
      <c r="A2836" s="5" t="s">
        <v>1410</v>
      </c>
      <c r="B2836" s="6">
        <v>0</v>
      </c>
    </row>
    <row r="2837" spans="1:2" x14ac:dyDescent="0.25">
      <c r="A2837" s="5" t="s">
        <v>1411</v>
      </c>
      <c r="B2837" s="6">
        <v>0</v>
      </c>
    </row>
    <row r="2838" spans="1:2" x14ac:dyDescent="0.25">
      <c r="A2838" s="5" t="s">
        <v>1412</v>
      </c>
      <c r="B2838" s="6">
        <v>0</v>
      </c>
    </row>
    <row r="2839" spans="1:2" x14ac:dyDescent="0.25">
      <c r="A2839" s="5" t="s">
        <v>1413</v>
      </c>
      <c r="B2839" s="6">
        <v>0</v>
      </c>
    </row>
    <row r="2840" spans="1:2" x14ac:dyDescent="0.25">
      <c r="A2840" s="5" t="s">
        <v>1414</v>
      </c>
      <c r="B2840" s="6">
        <v>0</v>
      </c>
    </row>
    <row r="2841" spans="1:2" x14ac:dyDescent="0.25">
      <c r="A2841" s="5" t="s">
        <v>1415</v>
      </c>
      <c r="B2841" s="6">
        <v>0</v>
      </c>
    </row>
    <row r="2842" spans="1:2" x14ac:dyDescent="0.25">
      <c r="A2842" s="5" t="s">
        <v>1416</v>
      </c>
      <c r="B2842" s="6">
        <v>0</v>
      </c>
    </row>
    <row r="2843" spans="1:2" x14ac:dyDescent="0.25">
      <c r="A2843" s="5" t="s">
        <v>1417</v>
      </c>
      <c r="B2843" s="6">
        <v>0</v>
      </c>
    </row>
    <row r="2844" spans="1:2" x14ac:dyDescent="0.25">
      <c r="A2844" s="5" t="s">
        <v>1418</v>
      </c>
      <c r="B2844" s="6">
        <v>0</v>
      </c>
    </row>
    <row r="2845" spans="1:2" x14ac:dyDescent="0.25">
      <c r="A2845" s="5" t="s">
        <v>1419</v>
      </c>
      <c r="B2845" s="6">
        <v>0</v>
      </c>
    </row>
    <row r="2846" spans="1:2" x14ac:dyDescent="0.25">
      <c r="A2846" s="5" t="s">
        <v>1420</v>
      </c>
      <c r="B2846" s="6">
        <v>0</v>
      </c>
    </row>
    <row r="2847" spans="1:2" x14ac:dyDescent="0.25">
      <c r="A2847" s="5" t="s">
        <v>1421</v>
      </c>
      <c r="B2847" s="6">
        <v>0</v>
      </c>
    </row>
    <row r="2848" spans="1:2" x14ac:dyDescent="0.25">
      <c r="A2848" s="5" t="s">
        <v>1422</v>
      </c>
      <c r="B2848" s="6">
        <v>0</v>
      </c>
    </row>
    <row r="2849" spans="1:2" x14ac:dyDescent="0.25">
      <c r="A2849" s="5" t="s">
        <v>1423</v>
      </c>
      <c r="B2849" s="6">
        <v>0</v>
      </c>
    </row>
    <row r="2850" spans="1:2" x14ac:dyDescent="0.25">
      <c r="A2850" s="5" t="s">
        <v>1424</v>
      </c>
      <c r="B2850" s="6">
        <v>0</v>
      </c>
    </row>
    <row r="2851" spans="1:2" x14ac:dyDescent="0.25">
      <c r="A2851" s="5" t="s">
        <v>1425</v>
      </c>
      <c r="B2851" s="6">
        <v>0</v>
      </c>
    </row>
    <row r="2852" spans="1:2" x14ac:dyDescent="0.25">
      <c r="A2852" s="5" t="s">
        <v>1426</v>
      </c>
      <c r="B2852" s="6">
        <v>0</v>
      </c>
    </row>
    <row r="2853" spans="1:2" x14ac:dyDescent="0.25">
      <c r="A2853" s="5" t="s">
        <v>1427</v>
      </c>
      <c r="B2853" s="6">
        <v>0</v>
      </c>
    </row>
    <row r="2854" spans="1:2" x14ac:dyDescent="0.25">
      <c r="A2854" s="5" t="s">
        <v>1428</v>
      </c>
      <c r="B2854" s="6">
        <v>0</v>
      </c>
    </row>
    <row r="2855" spans="1:2" x14ac:dyDescent="0.25">
      <c r="A2855" s="5" t="s">
        <v>1429</v>
      </c>
      <c r="B2855" s="6">
        <v>0</v>
      </c>
    </row>
    <row r="2856" spans="1:2" x14ac:dyDescent="0.25">
      <c r="A2856" s="5" t="s">
        <v>1432</v>
      </c>
      <c r="B2856" s="6">
        <v>0</v>
      </c>
    </row>
    <row r="2857" spans="1:2" x14ac:dyDescent="0.25">
      <c r="A2857" s="5" t="s">
        <v>1433</v>
      </c>
      <c r="B2857" s="6">
        <v>0</v>
      </c>
    </row>
    <row r="2858" spans="1:2" x14ac:dyDescent="0.25">
      <c r="A2858" s="5" t="s">
        <v>1434</v>
      </c>
      <c r="B2858" s="6">
        <v>0</v>
      </c>
    </row>
    <row r="2859" spans="1:2" x14ac:dyDescent="0.25">
      <c r="A2859" s="5" t="s">
        <v>1435</v>
      </c>
      <c r="B2859" s="6">
        <v>0</v>
      </c>
    </row>
    <row r="2860" spans="1:2" x14ac:dyDescent="0.25">
      <c r="A2860" s="5" t="s">
        <v>1436</v>
      </c>
      <c r="B2860" s="6">
        <v>0</v>
      </c>
    </row>
    <row r="2861" spans="1:2" x14ac:dyDescent="0.25">
      <c r="A2861" s="5" t="s">
        <v>1437</v>
      </c>
      <c r="B2861" s="6">
        <v>0</v>
      </c>
    </row>
    <row r="2862" spans="1:2" x14ac:dyDescent="0.25">
      <c r="A2862" s="5" t="s">
        <v>1438</v>
      </c>
      <c r="B2862" s="6">
        <v>0</v>
      </c>
    </row>
    <row r="2863" spans="1:2" x14ac:dyDescent="0.25">
      <c r="A2863" s="5" t="s">
        <v>1439</v>
      </c>
      <c r="B2863" s="6">
        <v>0</v>
      </c>
    </row>
    <row r="2864" spans="1:2" x14ac:dyDescent="0.25">
      <c r="A2864" s="5" t="s">
        <v>1440</v>
      </c>
      <c r="B2864" s="6">
        <v>0</v>
      </c>
    </row>
    <row r="2865" spans="1:2" x14ac:dyDescent="0.25">
      <c r="A2865" s="5" t="s">
        <v>1441</v>
      </c>
      <c r="B2865" s="6">
        <v>0</v>
      </c>
    </row>
    <row r="2866" spans="1:2" x14ac:dyDescent="0.25">
      <c r="A2866" s="5" t="s">
        <v>1442</v>
      </c>
      <c r="B2866" s="6">
        <v>0</v>
      </c>
    </row>
    <row r="2867" spans="1:2" x14ac:dyDescent="0.25">
      <c r="A2867" s="5" t="s">
        <v>1443</v>
      </c>
      <c r="B2867" s="6">
        <v>0</v>
      </c>
    </row>
    <row r="2868" spans="1:2" x14ac:dyDescent="0.25">
      <c r="A2868" s="5" t="s">
        <v>1444</v>
      </c>
      <c r="B2868" s="6">
        <v>0</v>
      </c>
    </row>
    <row r="2869" spans="1:2" x14ac:dyDescent="0.25">
      <c r="A2869" s="5" t="s">
        <v>1445</v>
      </c>
      <c r="B2869" s="6">
        <v>0</v>
      </c>
    </row>
    <row r="2870" spans="1:2" x14ac:dyDescent="0.25">
      <c r="A2870" s="5" t="s">
        <v>1446</v>
      </c>
      <c r="B2870" s="6">
        <v>0</v>
      </c>
    </row>
    <row r="2871" spans="1:2" x14ac:dyDescent="0.25">
      <c r="A2871" s="5" t="s">
        <v>1447</v>
      </c>
      <c r="B2871" s="6">
        <v>0</v>
      </c>
    </row>
    <row r="2872" spans="1:2" x14ac:dyDescent="0.25">
      <c r="A2872" s="5" t="s">
        <v>1448</v>
      </c>
      <c r="B2872" s="6">
        <v>0</v>
      </c>
    </row>
    <row r="2873" spans="1:2" x14ac:dyDescent="0.25">
      <c r="A2873" s="5" t="s">
        <v>1449</v>
      </c>
      <c r="B2873" s="6">
        <v>0</v>
      </c>
    </row>
    <row r="2874" spans="1:2" x14ac:dyDescent="0.25">
      <c r="A2874" s="5" t="s">
        <v>1450</v>
      </c>
      <c r="B2874" s="6">
        <v>0</v>
      </c>
    </row>
    <row r="2875" spans="1:2" x14ac:dyDescent="0.25">
      <c r="A2875" s="5" t="s">
        <v>1451</v>
      </c>
      <c r="B2875" s="6">
        <v>0</v>
      </c>
    </row>
    <row r="2876" spans="1:2" x14ac:dyDescent="0.25">
      <c r="A2876" s="5" t="s">
        <v>1452</v>
      </c>
      <c r="B2876" s="6">
        <v>0</v>
      </c>
    </row>
    <row r="2877" spans="1:2" x14ac:dyDescent="0.25">
      <c r="A2877" s="5" t="s">
        <v>1453</v>
      </c>
      <c r="B2877" s="6">
        <v>0</v>
      </c>
    </row>
    <row r="2878" spans="1:2" x14ac:dyDescent="0.25">
      <c r="A2878" s="5" t="s">
        <v>1454</v>
      </c>
      <c r="B2878" s="6">
        <v>0</v>
      </c>
    </row>
    <row r="2879" spans="1:2" x14ac:dyDescent="0.25">
      <c r="A2879" s="5" t="s">
        <v>1455</v>
      </c>
      <c r="B2879" s="6">
        <v>0</v>
      </c>
    </row>
    <row r="2880" spans="1:2" x14ac:dyDescent="0.25">
      <c r="A2880" s="5" t="s">
        <v>1456</v>
      </c>
      <c r="B2880" s="6">
        <v>0</v>
      </c>
    </row>
    <row r="2881" spans="1:2" x14ac:dyDescent="0.25">
      <c r="A2881" s="5" t="s">
        <v>1457</v>
      </c>
      <c r="B2881" s="6">
        <v>0</v>
      </c>
    </row>
    <row r="2882" spans="1:2" x14ac:dyDescent="0.25">
      <c r="A2882" s="5" t="s">
        <v>1458</v>
      </c>
      <c r="B2882" s="6">
        <v>0</v>
      </c>
    </row>
    <row r="2883" spans="1:2" x14ac:dyDescent="0.25">
      <c r="A2883" s="5" t="s">
        <v>1459</v>
      </c>
      <c r="B2883" s="6">
        <v>0</v>
      </c>
    </row>
    <row r="2884" spans="1:2" x14ac:dyDescent="0.25">
      <c r="A2884" s="5" t="s">
        <v>1460</v>
      </c>
      <c r="B2884" s="6">
        <v>0</v>
      </c>
    </row>
    <row r="2885" spans="1:2" x14ac:dyDescent="0.25">
      <c r="A2885" s="5" t="s">
        <v>1461</v>
      </c>
      <c r="B2885" s="6">
        <v>0</v>
      </c>
    </row>
    <row r="2886" spans="1:2" x14ac:dyDescent="0.25">
      <c r="A2886" s="5" t="s">
        <v>1462</v>
      </c>
      <c r="B2886" s="6">
        <v>0</v>
      </c>
    </row>
    <row r="2887" spans="1:2" x14ac:dyDescent="0.25">
      <c r="A2887" s="5" t="s">
        <v>1463</v>
      </c>
      <c r="B2887" s="6">
        <v>0</v>
      </c>
    </row>
    <row r="2888" spans="1:2" x14ac:dyDescent="0.25">
      <c r="A2888" s="5" t="s">
        <v>1464</v>
      </c>
      <c r="B2888" s="6">
        <v>0</v>
      </c>
    </row>
    <row r="2889" spans="1:2" x14ac:dyDescent="0.25">
      <c r="A2889" s="5" t="s">
        <v>1465</v>
      </c>
      <c r="B2889" s="6">
        <v>0</v>
      </c>
    </row>
    <row r="2890" spans="1:2" x14ac:dyDescent="0.25">
      <c r="A2890" s="5" t="s">
        <v>1466</v>
      </c>
      <c r="B2890" s="6">
        <v>0</v>
      </c>
    </row>
    <row r="2891" spans="1:2" x14ac:dyDescent="0.25">
      <c r="A2891" s="5" t="s">
        <v>1467</v>
      </c>
      <c r="B2891" s="6">
        <v>0</v>
      </c>
    </row>
    <row r="2892" spans="1:2" x14ac:dyDescent="0.25">
      <c r="A2892" s="5" t="s">
        <v>1468</v>
      </c>
      <c r="B2892" s="6">
        <v>0</v>
      </c>
    </row>
    <row r="2893" spans="1:2" x14ac:dyDescent="0.25">
      <c r="A2893" s="5" t="s">
        <v>1469</v>
      </c>
      <c r="B2893" s="6">
        <v>0</v>
      </c>
    </row>
    <row r="2894" spans="1:2" x14ac:dyDescent="0.25">
      <c r="A2894" s="5" t="s">
        <v>1470</v>
      </c>
      <c r="B2894" s="6">
        <v>0</v>
      </c>
    </row>
    <row r="2895" spans="1:2" x14ac:dyDescent="0.25">
      <c r="A2895" s="5" t="s">
        <v>1471</v>
      </c>
      <c r="B2895" s="6">
        <v>0</v>
      </c>
    </row>
    <row r="2896" spans="1:2" x14ac:dyDescent="0.25">
      <c r="A2896" s="5" t="s">
        <v>60</v>
      </c>
      <c r="B2896" s="6">
        <v>0</v>
      </c>
    </row>
    <row r="2897" spans="1:2" x14ac:dyDescent="0.25">
      <c r="A2897" s="5" t="s">
        <v>1472</v>
      </c>
      <c r="B2897" s="6">
        <v>0</v>
      </c>
    </row>
    <row r="2898" spans="1:2" x14ac:dyDescent="0.25">
      <c r="A2898" s="5" t="s">
        <v>61</v>
      </c>
      <c r="B2898" s="6">
        <v>0</v>
      </c>
    </row>
    <row r="2899" spans="1:2" x14ac:dyDescent="0.25">
      <c r="A2899" s="5" t="s">
        <v>1473</v>
      </c>
      <c r="B2899" s="6">
        <v>0</v>
      </c>
    </row>
    <row r="2900" spans="1:2" x14ac:dyDescent="0.25">
      <c r="A2900" s="5" t="s">
        <v>1474</v>
      </c>
      <c r="B2900" s="6">
        <v>0</v>
      </c>
    </row>
    <row r="2901" spans="1:2" x14ac:dyDescent="0.25">
      <c r="A2901" s="5" t="s">
        <v>1475</v>
      </c>
      <c r="B2901" s="6">
        <v>0</v>
      </c>
    </row>
    <row r="2902" spans="1:2" x14ac:dyDescent="0.25">
      <c r="A2902" s="5" t="s">
        <v>1476</v>
      </c>
      <c r="B2902" s="6">
        <v>0</v>
      </c>
    </row>
    <row r="2903" spans="1:2" x14ac:dyDescent="0.25">
      <c r="A2903" s="5" t="s">
        <v>1477</v>
      </c>
      <c r="B2903" s="6">
        <v>0</v>
      </c>
    </row>
    <row r="2904" spans="1:2" x14ac:dyDescent="0.25">
      <c r="A2904" s="5" t="s">
        <v>1478</v>
      </c>
      <c r="B2904" s="6">
        <v>0</v>
      </c>
    </row>
    <row r="2905" spans="1:2" x14ac:dyDescent="0.25">
      <c r="A2905" s="5" t="s">
        <v>1479</v>
      </c>
      <c r="B2905" s="6">
        <v>0</v>
      </c>
    </row>
    <row r="2906" spans="1:2" x14ac:dyDescent="0.25">
      <c r="A2906" s="5" t="s">
        <v>29</v>
      </c>
      <c r="B2906" s="6">
        <v>0</v>
      </c>
    </row>
    <row r="2907" spans="1:2" x14ac:dyDescent="0.25">
      <c r="A2907" s="5" t="s">
        <v>28</v>
      </c>
      <c r="B2907" s="6">
        <v>0</v>
      </c>
    </row>
    <row r="2908" spans="1:2" x14ac:dyDescent="0.25">
      <c r="A2908" s="5" t="s">
        <v>1480</v>
      </c>
      <c r="B2908" s="6">
        <v>0</v>
      </c>
    </row>
    <row r="2909" spans="1:2" x14ac:dyDescent="0.25">
      <c r="A2909" s="5" t="s">
        <v>1481</v>
      </c>
      <c r="B2909" s="6">
        <v>0</v>
      </c>
    </row>
    <row r="2910" spans="1:2" x14ac:dyDescent="0.25">
      <c r="A2910" s="5" t="s">
        <v>1482</v>
      </c>
      <c r="B2910" s="6">
        <v>0</v>
      </c>
    </row>
    <row r="2911" spans="1:2" x14ac:dyDescent="0.25">
      <c r="A2911" s="5" t="s">
        <v>1483</v>
      </c>
      <c r="B2911" s="6">
        <v>0</v>
      </c>
    </row>
    <row r="2912" spans="1:2" x14ac:dyDescent="0.25">
      <c r="A2912" s="5" t="s">
        <v>1484</v>
      </c>
      <c r="B2912" s="6">
        <v>0</v>
      </c>
    </row>
    <row r="2913" spans="1:2" x14ac:dyDescent="0.25">
      <c r="A2913" s="5" t="s">
        <v>1485</v>
      </c>
      <c r="B2913" s="6">
        <v>0</v>
      </c>
    </row>
    <row r="2914" spans="1:2" x14ac:dyDescent="0.25">
      <c r="A2914" s="5" t="s">
        <v>1486</v>
      </c>
      <c r="B2914" s="6">
        <v>0</v>
      </c>
    </row>
    <row r="2915" spans="1:2" x14ac:dyDescent="0.25">
      <c r="A2915" s="5" t="s">
        <v>1487</v>
      </c>
      <c r="B2915" s="6">
        <v>0</v>
      </c>
    </row>
    <row r="2916" spans="1:2" x14ac:dyDescent="0.25">
      <c r="A2916" s="5" t="s">
        <v>1488</v>
      </c>
      <c r="B2916" s="6">
        <v>0</v>
      </c>
    </row>
    <row r="2917" spans="1:2" x14ac:dyDescent="0.25">
      <c r="A2917" s="5" t="s">
        <v>1489</v>
      </c>
      <c r="B2917" s="6">
        <v>0</v>
      </c>
    </row>
    <row r="2918" spans="1:2" x14ac:dyDescent="0.25">
      <c r="A2918" s="5" t="s">
        <v>1490</v>
      </c>
      <c r="B2918" s="6">
        <v>0</v>
      </c>
    </row>
    <row r="2919" spans="1:2" x14ac:dyDescent="0.25">
      <c r="A2919" s="5" t="s">
        <v>1491</v>
      </c>
      <c r="B2919" s="6">
        <v>0</v>
      </c>
    </row>
    <row r="2920" spans="1:2" x14ac:dyDescent="0.25">
      <c r="A2920" s="5" t="s">
        <v>1492</v>
      </c>
      <c r="B2920" s="6">
        <v>0</v>
      </c>
    </row>
    <row r="2921" spans="1:2" x14ac:dyDescent="0.25">
      <c r="A2921" s="5" t="s">
        <v>1493</v>
      </c>
      <c r="B2921" s="6">
        <v>0</v>
      </c>
    </row>
    <row r="2922" spans="1:2" x14ac:dyDescent="0.25">
      <c r="A2922" s="5" t="s">
        <v>1494</v>
      </c>
      <c r="B2922" s="6">
        <v>0</v>
      </c>
    </row>
    <row r="2923" spans="1:2" x14ac:dyDescent="0.25">
      <c r="A2923" s="5" t="s">
        <v>1495</v>
      </c>
      <c r="B2923" s="6">
        <v>0</v>
      </c>
    </row>
    <row r="2924" spans="1:2" x14ac:dyDescent="0.25">
      <c r="A2924" s="5" t="s">
        <v>1496</v>
      </c>
      <c r="B2924" s="6">
        <v>0</v>
      </c>
    </row>
    <row r="2925" spans="1:2" x14ac:dyDescent="0.25">
      <c r="A2925" s="5" t="s">
        <v>1497</v>
      </c>
      <c r="B2925" s="6">
        <v>0</v>
      </c>
    </row>
    <row r="2926" spans="1:2" x14ac:dyDescent="0.25">
      <c r="A2926" s="5" t="s">
        <v>1498</v>
      </c>
      <c r="B2926" s="6">
        <v>0</v>
      </c>
    </row>
    <row r="2927" spans="1:2" x14ac:dyDescent="0.25">
      <c r="A2927" s="5" t="s">
        <v>1499</v>
      </c>
      <c r="B2927" s="6">
        <v>0</v>
      </c>
    </row>
    <row r="2928" spans="1:2" x14ac:dyDescent="0.25">
      <c r="A2928" s="5" t="s">
        <v>1500</v>
      </c>
      <c r="B2928" s="6">
        <v>0</v>
      </c>
    </row>
    <row r="2929" spans="1:2" x14ac:dyDescent="0.25">
      <c r="A2929" s="5" t="s">
        <v>1501</v>
      </c>
      <c r="B2929" s="6">
        <v>0</v>
      </c>
    </row>
    <row r="2930" spans="1:2" x14ac:dyDescent="0.25">
      <c r="A2930" s="5" t="s">
        <v>1502</v>
      </c>
      <c r="B2930" s="6">
        <v>0</v>
      </c>
    </row>
    <row r="2931" spans="1:2" x14ac:dyDescent="0.25">
      <c r="A2931" s="5" t="s">
        <v>1503</v>
      </c>
      <c r="B2931" s="6">
        <v>0</v>
      </c>
    </row>
    <row r="2932" spans="1:2" x14ac:dyDescent="0.25">
      <c r="A2932" s="5" t="s">
        <v>1504</v>
      </c>
      <c r="B2932" s="6">
        <v>0</v>
      </c>
    </row>
    <row r="2933" spans="1:2" x14ac:dyDescent="0.25">
      <c r="A2933" s="5" t="s">
        <v>1505</v>
      </c>
      <c r="B2933" s="6">
        <v>0</v>
      </c>
    </row>
    <row r="2934" spans="1:2" x14ac:dyDescent="0.25">
      <c r="A2934" s="5" t="s">
        <v>1506</v>
      </c>
      <c r="B2934" s="6">
        <v>0</v>
      </c>
    </row>
    <row r="2935" spans="1:2" x14ac:dyDescent="0.25">
      <c r="A2935" s="5" t="s">
        <v>1507</v>
      </c>
      <c r="B2935" s="6">
        <v>0</v>
      </c>
    </row>
    <row r="2936" spans="1:2" x14ac:dyDescent="0.25">
      <c r="A2936" s="5" t="s">
        <v>1508</v>
      </c>
      <c r="B2936" s="6">
        <v>0</v>
      </c>
    </row>
    <row r="2937" spans="1:2" x14ac:dyDescent="0.25">
      <c r="A2937" s="5" t="s">
        <v>1509</v>
      </c>
      <c r="B2937" s="6">
        <v>0</v>
      </c>
    </row>
    <row r="2938" spans="1:2" x14ac:dyDescent="0.25">
      <c r="A2938" s="5" t="s">
        <v>1510</v>
      </c>
      <c r="B2938" s="6">
        <v>0</v>
      </c>
    </row>
    <row r="2939" spans="1:2" x14ac:dyDescent="0.25">
      <c r="A2939" s="5" t="s">
        <v>1511</v>
      </c>
      <c r="B2939" s="6">
        <v>0</v>
      </c>
    </row>
    <row r="2940" spans="1:2" x14ac:dyDescent="0.25">
      <c r="A2940" s="5" t="s">
        <v>1512</v>
      </c>
      <c r="B2940" s="6">
        <v>0</v>
      </c>
    </row>
    <row r="2941" spans="1:2" x14ac:dyDescent="0.25">
      <c r="A2941" s="5" t="s">
        <v>1513</v>
      </c>
      <c r="B2941" s="6">
        <v>0</v>
      </c>
    </row>
    <row r="2942" spans="1:2" x14ac:dyDescent="0.25">
      <c r="A2942" s="5" t="s">
        <v>1514</v>
      </c>
      <c r="B2942" s="6">
        <v>0</v>
      </c>
    </row>
    <row r="2943" spans="1:2" x14ac:dyDescent="0.25">
      <c r="A2943" s="5" t="s">
        <v>1515</v>
      </c>
      <c r="B2943" s="6">
        <v>0</v>
      </c>
    </row>
    <row r="2944" spans="1:2" x14ac:dyDescent="0.25">
      <c r="A2944" s="5" t="s">
        <v>1516</v>
      </c>
      <c r="B2944" s="6">
        <v>0</v>
      </c>
    </row>
    <row r="2945" spans="1:2" x14ac:dyDescent="0.25">
      <c r="A2945" s="5" t="s">
        <v>1517</v>
      </c>
      <c r="B2945" s="6">
        <v>0</v>
      </c>
    </row>
    <row r="2946" spans="1:2" x14ac:dyDescent="0.25">
      <c r="A2946" s="5" t="s">
        <v>1518</v>
      </c>
      <c r="B2946" s="6">
        <v>0</v>
      </c>
    </row>
    <row r="2947" spans="1:2" x14ac:dyDescent="0.25">
      <c r="A2947" s="5" t="s">
        <v>1519</v>
      </c>
      <c r="B2947" s="6">
        <v>0</v>
      </c>
    </row>
    <row r="2948" spans="1:2" x14ac:dyDescent="0.25">
      <c r="A2948" s="5" t="s">
        <v>1520</v>
      </c>
      <c r="B2948" s="6">
        <v>0</v>
      </c>
    </row>
    <row r="2949" spans="1:2" x14ac:dyDescent="0.25">
      <c r="A2949" s="5" t="s">
        <v>1521</v>
      </c>
      <c r="B2949" s="6">
        <v>0</v>
      </c>
    </row>
    <row r="2950" spans="1:2" x14ac:dyDescent="0.25">
      <c r="A2950" s="5" t="s">
        <v>1522</v>
      </c>
      <c r="B2950" s="6">
        <v>0</v>
      </c>
    </row>
    <row r="2951" spans="1:2" x14ac:dyDescent="0.25">
      <c r="A2951" s="5" t="s">
        <v>1523</v>
      </c>
      <c r="B2951" s="6">
        <v>0</v>
      </c>
    </row>
    <row r="2952" spans="1:2" x14ac:dyDescent="0.25">
      <c r="A2952" s="5" t="s">
        <v>1524</v>
      </c>
      <c r="B2952" s="6">
        <v>0</v>
      </c>
    </row>
    <row r="2953" spans="1:2" x14ac:dyDescent="0.25">
      <c r="A2953" s="5" t="s">
        <v>1525</v>
      </c>
      <c r="B2953" s="6">
        <v>0</v>
      </c>
    </row>
    <row r="2954" spans="1:2" x14ac:dyDescent="0.25">
      <c r="A2954" s="5" t="s">
        <v>1526</v>
      </c>
      <c r="B2954" s="6">
        <v>0</v>
      </c>
    </row>
    <row r="2955" spans="1:2" x14ac:dyDescent="0.25">
      <c r="A2955" s="5" t="s">
        <v>1527</v>
      </c>
      <c r="B2955" s="6">
        <v>0</v>
      </c>
    </row>
    <row r="2956" spans="1:2" x14ac:dyDescent="0.25">
      <c r="A2956" s="5" t="s">
        <v>1528</v>
      </c>
      <c r="B2956" s="6">
        <v>0</v>
      </c>
    </row>
    <row r="2957" spans="1:2" x14ac:dyDescent="0.25">
      <c r="A2957" s="5" t="s">
        <v>1529</v>
      </c>
      <c r="B2957" s="6">
        <v>0</v>
      </c>
    </row>
    <row r="2958" spans="1:2" x14ac:dyDescent="0.25">
      <c r="A2958" s="5" t="s">
        <v>1530</v>
      </c>
      <c r="B2958" s="6">
        <v>0</v>
      </c>
    </row>
    <row r="2959" spans="1:2" x14ac:dyDescent="0.25">
      <c r="A2959" s="5" t="s">
        <v>1531</v>
      </c>
      <c r="B2959" s="6">
        <v>0</v>
      </c>
    </row>
    <row r="2960" spans="1:2" x14ac:dyDescent="0.25">
      <c r="A2960" s="5" t="s">
        <v>1532</v>
      </c>
      <c r="B2960" s="6">
        <v>0</v>
      </c>
    </row>
    <row r="2961" spans="1:2" x14ac:dyDescent="0.25">
      <c r="A2961" s="5" t="s">
        <v>1533</v>
      </c>
      <c r="B2961" s="6">
        <v>0</v>
      </c>
    </row>
    <row r="2962" spans="1:2" x14ac:dyDescent="0.25">
      <c r="A2962" s="5" t="s">
        <v>1534</v>
      </c>
      <c r="B2962" s="6">
        <v>0</v>
      </c>
    </row>
    <row r="2963" spans="1:2" x14ac:dyDescent="0.25">
      <c r="A2963" s="5" t="s">
        <v>1535</v>
      </c>
      <c r="B2963" s="6">
        <v>0</v>
      </c>
    </row>
    <row r="2964" spans="1:2" x14ac:dyDescent="0.25">
      <c r="A2964" s="5" t="s">
        <v>1536</v>
      </c>
      <c r="B2964" s="6">
        <v>0</v>
      </c>
    </row>
    <row r="2965" spans="1:2" x14ac:dyDescent="0.25">
      <c r="A2965" s="5" t="s">
        <v>1537</v>
      </c>
      <c r="B2965" s="6">
        <v>0</v>
      </c>
    </row>
    <row r="2966" spans="1:2" x14ac:dyDescent="0.25">
      <c r="A2966" s="5" t="s">
        <v>1538</v>
      </c>
      <c r="B2966" s="6">
        <v>0</v>
      </c>
    </row>
    <row r="2967" spans="1:2" x14ac:dyDescent="0.25">
      <c r="A2967" s="5" t="s">
        <v>1538</v>
      </c>
      <c r="B2967" s="6">
        <v>0</v>
      </c>
    </row>
    <row r="2968" spans="1:2" x14ac:dyDescent="0.25">
      <c r="A2968" s="5" t="s">
        <v>1539</v>
      </c>
      <c r="B2968" s="6">
        <v>0</v>
      </c>
    </row>
    <row r="2969" spans="1:2" x14ac:dyDescent="0.25">
      <c r="A2969" s="5" t="s">
        <v>1539</v>
      </c>
      <c r="B2969" s="6">
        <v>0</v>
      </c>
    </row>
    <row r="2970" spans="1:2" x14ac:dyDescent="0.25">
      <c r="A2970" s="5" t="s">
        <v>1540</v>
      </c>
      <c r="B2970" s="6">
        <v>0</v>
      </c>
    </row>
    <row r="2971" spans="1:2" x14ac:dyDescent="0.25">
      <c r="A2971" s="5" t="s">
        <v>1540</v>
      </c>
      <c r="B2971" s="6">
        <v>0</v>
      </c>
    </row>
    <row r="2972" spans="1:2" x14ac:dyDescent="0.25">
      <c r="A2972" s="5" t="s">
        <v>1541</v>
      </c>
      <c r="B2972" s="6">
        <v>0</v>
      </c>
    </row>
    <row r="2973" spans="1:2" x14ac:dyDescent="0.25">
      <c r="A2973" s="5" t="s">
        <v>1541</v>
      </c>
      <c r="B2973" s="6">
        <v>0</v>
      </c>
    </row>
    <row r="2974" spans="1:2" x14ac:dyDescent="0.25">
      <c r="A2974" s="5" t="s">
        <v>1542</v>
      </c>
      <c r="B2974" s="6">
        <v>0</v>
      </c>
    </row>
    <row r="2975" spans="1:2" x14ac:dyDescent="0.25">
      <c r="A2975" s="5" t="s">
        <v>1542</v>
      </c>
      <c r="B2975" s="6">
        <v>0</v>
      </c>
    </row>
    <row r="2976" spans="1:2" x14ac:dyDescent="0.25">
      <c r="A2976" s="5" t="s">
        <v>1543</v>
      </c>
      <c r="B2976" s="6">
        <v>0</v>
      </c>
    </row>
    <row r="2977" spans="1:2" x14ac:dyDescent="0.25">
      <c r="A2977" s="5" t="s">
        <v>1543</v>
      </c>
      <c r="B2977" s="6">
        <v>0</v>
      </c>
    </row>
    <row r="2978" spans="1:2" x14ac:dyDescent="0.25">
      <c r="A2978" s="5" t="s">
        <v>1544</v>
      </c>
      <c r="B2978" s="6">
        <v>0</v>
      </c>
    </row>
    <row r="2979" spans="1:2" x14ac:dyDescent="0.25">
      <c r="A2979" s="5" t="s">
        <v>1544</v>
      </c>
      <c r="B2979" s="6">
        <v>0</v>
      </c>
    </row>
    <row r="2980" spans="1:2" x14ac:dyDescent="0.25">
      <c r="A2980" s="5" t="s">
        <v>1545</v>
      </c>
      <c r="B2980" s="6">
        <v>0</v>
      </c>
    </row>
    <row r="2981" spans="1:2" x14ac:dyDescent="0.25">
      <c r="A2981" s="5" t="s">
        <v>1545</v>
      </c>
      <c r="B2981" s="6">
        <v>0</v>
      </c>
    </row>
    <row r="2982" spans="1:2" x14ac:dyDescent="0.25">
      <c r="A2982" s="5" t="s">
        <v>1545</v>
      </c>
      <c r="B2982" s="6">
        <v>0</v>
      </c>
    </row>
    <row r="2983" spans="1:2" x14ac:dyDescent="0.25">
      <c r="A2983" s="5" t="s">
        <v>1546</v>
      </c>
      <c r="B2983" s="6">
        <v>0</v>
      </c>
    </row>
    <row r="2984" spans="1:2" x14ac:dyDescent="0.25">
      <c r="A2984" s="5" t="s">
        <v>1546</v>
      </c>
      <c r="B2984" s="6">
        <v>0</v>
      </c>
    </row>
    <row r="2985" spans="1:2" x14ac:dyDescent="0.25">
      <c r="A2985" s="5" t="s">
        <v>1546</v>
      </c>
      <c r="B2985" s="6">
        <v>0</v>
      </c>
    </row>
    <row r="2986" spans="1:2" x14ac:dyDescent="0.25">
      <c r="A2986" s="5" t="s">
        <v>1547</v>
      </c>
      <c r="B2986" s="6">
        <v>0</v>
      </c>
    </row>
    <row r="2987" spans="1:2" x14ac:dyDescent="0.25">
      <c r="A2987" s="5" t="s">
        <v>1547</v>
      </c>
      <c r="B2987" s="6">
        <v>0</v>
      </c>
    </row>
    <row r="2988" spans="1:2" x14ac:dyDescent="0.25">
      <c r="A2988" s="5" t="s">
        <v>1547</v>
      </c>
      <c r="B2988" s="6">
        <v>0</v>
      </c>
    </row>
    <row r="2989" spans="1:2" x14ac:dyDescent="0.25">
      <c r="A2989" s="5" t="s">
        <v>1548</v>
      </c>
      <c r="B2989" s="6">
        <v>0</v>
      </c>
    </row>
    <row r="2990" spans="1:2" x14ac:dyDescent="0.25">
      <c r="A2990" s="5" t="s">
        <v>1548</v>
      </c>
      <c r="B2990" s="6">
        <v>0</v>
      </c>
    </row>
    <row r="2991" spans="1:2" x14ac:dyDescent="0.25">
      <c r="A2991" s="5" t="s">
        <v>1548</v>
      </c>
      <c r="B2991" s="6">
        <v>0</v>
      </c>
    </row>
    <row r="2992" spans="1:2" x14ac:dyDescent="0.25">
      <c r="A2992" s="5" t="s">
        <v>1549</v>
      </c>
      <c r="B2992" s="6">
        <v>0</v>
      </c>
    </row>
    <row r="2993" spans="1:2" x14ac:dyDescent="0.25">
      <c r="A2993" s="5" t="s">
        <v>1549</v>
      </c>
      <c r="B2993" s="6">
        <v>0</v>
      </c>
    </row>
    <row r="2994" spans="1:2" x14ac:dyDescent="0.25">
      <c r="A2994" s="5" t="s">
        <v>1549</v>
      </c>
      <c r="B2994" s="6">
        <v>0</v>
      </c>
    </row>
    <row r="2995" spans="1:2" x14ac:dyDescent="0.25">
      <c r="A2995" s="5" t="s">
        <v>1550</v>
      </c>
      <c r="B2995" s="6">
        <v>0</v>
      </c>
    </row>
    <row r="2996" spans="1:2" x14ac:dyDescent="0.25">
      <c r="A2996" s="5" t="s">
        <v>1550</v>
      </c>
      <c r="B2996" s="6">
        <v>0</v>
      </c>
    </row>
    <row r="2997" spans="1:2" x14ac:dyDescent="0.25">
      <c r="A2997" s="5" t="s">
        <v>1550</v>
      </c>
      <c r="B2997" s="6">
        <v>0</v>
      </c>
    </row>
    <row r="2998" spans="1:2" x14ac:dyDescent="0.25">
      <c r="A2998" s="5" t="s">
        <v>1551</v>
      </c>
      <c r="B2998" s="6">
        <v>0</v>
      </c>
    </row>
    <row r="2999" spans="1:2" x14ac:dyDescent="0.25">
      <c r="A2999" s="5" t="s">
        <v>1551</v>
      </c>
      <c r="B2999" s="6">
        <v>0</v>
      </c>
    </row>
    <row r="3000" spans="1:2" x14ac:dyDescent="0.25">
      <c r="A3000" s="5" t="s">
        <v>1551</v>
      </c>
      <c r="B3000" s="6">
        <v>0</v>
      </c>
    </row>
    <row r="3001" spans="1:2" x14ac:dyDescent="0.25">
      <c r="A3001" s="5" t="s">
        <v>1552</v>
      </c>
      <c r="B3001" s="6">
        <v>0</v>
      </c>
    </row>
    <row r="3002" spans="1:2" x14ac:dyDescent="0.25">
      <c r="A3002" s="5" t="s">
        <v>1553</v>
      </c>
      <c r="B3002" s="6">
        <v>0</v>
      </c>
    </row>
    <row r="3003" spans="1:2" x14ac:dyDescent="0.25">
      <c r="A3003" s="5" t="s">
        <v>1554</v>
      </c>
      <c r="B3003" s="6">
        <v>0</v>
      </c>
    </row>
    <row r="3004" spans="1:2" x14ac:dyDescent="0.25">
      <c r="A3004" s="5" t="s">
        <v>1555</v>
      </c>
      <c r="B3004" s="6">
        <v>0</v>
      </c>
    </row>
    <row r="3005" spans="1:2" x14ac:dyDescent="0.25">
      <c r="A3005" s="5" t="s">
        <v>1556</v>
      </c>
      <c r="B3005" s="6">
        <v>0</v>
      </c>
    </row>
    <row r="3006" spans="1:2" x14ac:dyDescent="0.25">
      <c r="A3006" s="5" t="s">
        <v>1557</v>
      </c>
      <c r="B3006" s="6">
        <v>0</v>
      </c>
    </row>
    <row r="3007" spans="1:2" x14ac:dyDescent="0.25">
      <c r="A3007" s="5" t="s">
        <v>1558</v>
      </c>
      <c r="B3007" s="6">
        <v>0</v>
      </c>
    </row>
    <row r="3008" spans="1:2" x14ac:dyDescent="0.25">
      <c r="A3008" s="5" t="s">
        <v>1559</v>
      </c>
      <c r="B3008" s="6">
        <v>0</v>
      </c>
    </row>
    <row r="3009" spans="1:2" x14ac:dyDescent="0.25">
      <c r="A3009" s="5" t="s">
        <v>1560</v>
      </c>
      <c r="B3009" s="6">
        <v>0</v>
      </c>
    </row>
    <row r="3010" spans="1:2" x14ac:dyDescent="0.25">
      <c r="A3010" s="5" t="s">
        <v>1561</v>
      </c>
      <c r="B3010" s="6">
        <v>0</v>
      </c>
    </row>
    <row r="3011" spans="1:2" x14ac:dyDescent="0.25">
      <c r="A3011" s="5" t="s">
        <v>1562</v>
      </c>
      <c r="B3011" s="6">
        <v>0</v>
      </c>
    </row>
    <row r="3012" spans="1:2" x14ac:dyDescent="0.25">
      <c r="A3012" s="5" t="s">
        <v>1563</v>
      </c>
      <c r="B3012" s="6">
        <v>0</v>
      </c>
    </row>
    <row r="3013" spans="1:2" x14ac:dyDescent="0.25">
      <c r="A3013" s="5" t="s">
        <v>1564</v>
      </c>
      <c r="B3013" s="6">
        <v>0</v>
      </c>
    </row>
    <row r="3014" spans="1:2" x14ac:dyDescent="0.25">
      <c r="A3014" s="5" t="s">
        <v>1565</v>
      </c>
      <c r="B3014" s="6">
        <v>0</v>
      </c>
    </row>
    <row r="3015" spans="1:2" x14ac:dyDescent="0.25">
      <c r="A3015" s="5" t="s">
        <v>1566</v>
      </c>
      <c r="B3015" s="6">
        <v>0</v>
      </c>
    </row>
    <row r="3016" spans="1:2" x14ac:dyDescent="0.25">
      <c r="A3016" s="5" t="s">
        <v>1567</v>
      </c>
      <c r="B3016" s="6">
        <v>0</v>
      </c>
    </row>
    <row r="3017" spans="1:2" x14ac:dyDescent="0.25">
      <c r="A3017" s="5" t="s">
        <v>1568</v>
      </c>
      <c r="B3017" s="6">
        <v>0</v>
      </c>
    </row>
    <row r="3018" spans="1:2" x14ac:dyDescent="0.25">
      <c r="A3018" s="5" t="s">
        <v>1569</v>
      </c>
      <c r="B3018" s="6">
        <v>0</v>
      </c>
    </row>
    <row r="3019" spans="1:2" x14ac:dyDescent="0.25">
      <c r="A3019" s="5" t="s">
        <v>1570</v>
      </c>
      <c r="B3019" s="6">
        <v>0</v>
      </c>
    </row>
    <row r="3020" spans="1:2" x14ac:dyDescent="0.25">
      <c r="A3020" s="5" t="s">
        <v>1571</v>
      </c>
      <c r="B3020" s="6">
        <v>0</v>
      </c>
    </row>
    <row r="3021" spans="1:2" x14ac:dyDescent="0.25">
      <c r="A3021" s="5" t="s">
        <v>1572</v>
      </c>
      <c r="B3021" s="6">
        <v>0</v>
      </c>
    </row>
    <row r="3022" spans="1:2" x14ac:dyDescent="0.25">
      <c r="A3022" s="5" t="s">
        <v>1573</v>
      </c>
      <c r="B3022" s="6">
        <v>0</v>
      </c>
    </row>
    <row r="3023" spans="1:2" x14ac:dyDescent="0.25">
      <c r="A3023" s="5" t="s">
        <v>1574</v>
      </c>
      <c r="B3023" s="6">
        <v>0</v>
      </c>
    </row>
    <row r="3024" spans="1:2" x14ac:dyDescent="0.25">
      <c r="A3024" s="5" t="s">
        <v>1575</v>
      </c>
      <c r="B3024" s="6">
        <v>0</v>
      </c>
    </row>
    <row r="3025" spans="1:2" x14ac:dyDescent="0.25">
      <c r="A3025" s="5" t="s">
        <v>1576</v>
      </c>
      <c r="B3025" s="6">
        <v>0</v>
      </c>
    </row>
    <row r="3026" spans="1:2" x14ac:dyDescent="0.25">
      <c r="A3026" s="5" t="s">
        <v>1577</v>
      </c>
      <c r="B3026" s="6">
        <v>0</v>
      </c>
    </row>
    <row r="3027" spans="1:2" x14ac:dyDescent="0.25">
      <c r="A3027" s="5" t="s">
        <v>1578</v>
      </c>
      <c r="B3027" s="6">
        <v>0</v>
      </c>
    </row>
    <row r="3028" spans="1:2" x14ac:dyDescent="0.25">
      <c r="A3028" s="5" t="s">
        <v>1579</v>
      </c>
      <c r="B3028" s="6">
        <v>0</v>
      </c>
    </row>
    <row r="3029" spans="1:2" x14ac:dyDescent="0.25">
      <c r="A3029" s="5" t="s">
        <v>1580</v>
      </c>
      <c r="B3029" s="6">
        <v>0</v>
      </c>
    </row>
    <row r="3030" spans="1:2" x14ac:dyDescent="0.25">
      <c r="A3030" s="5" t="s">
        <v>1581</v>
      </c>
      <c r="B3030" s="6">
        <v>0</v>
      </c>
    </row>
    <row r="3031" spans="1:2" x14ac:dyDescent="0.25">
      <c r="A3031" s="5" t="s">
        <v>1582</v>
      </c>
      <c r="B3031" s="6">
        <v>0</v>
      </c>
    </row>
    <row r="3032" spans="1:2" x14ac:dyDescent="0.25">
      <c r="A3032" s="5" t="s">
        <v>1583</v>
      </c>
      <c r="B3032" s="6">
        <v>0</v>
      </c>
    </row>
    <row r="3033" spans="1:2" x14ac:dyDescent="0.25">
      <c r="A3033" s="5" t="s">
        <v>1584</v>
      </c>
      <c r="B3033" s="6">
        <v>0</v>
      </c>
    </row>
    <row r="3034" spans="1:2" x14ac:dyDescent="0.25">
      <c r="A3034" s="5" t="s">
        <v>1585</v>
      </c>
      <c r="B3034" s="6">
        <v>0</v>
      </c>
    </row>
    <row r="3035" spans="1:2" x14ac:dyDescent="0.25">
      <c r="A3035" s="5" t="s">
        <v>1586</v>
      </c>
      <c r="B3035" s="6">
        <v>0</v>
      </c>
    </row>
    <row r="3036" spans="1:2" x14ac:dyDescent="0.25">
      <c r="A3036" s="5" t="s">
        <v>1587</v>
      </c>
      <c r="B3036" s="6">
        <v>0</v>
      </c>
    </row>
    <row r="3037" spans="1:2" x14ac:dyDescent="0.25">
      <c r="A3037" s="5" t="s">
        <v>133</v>
      </c>
      <c r="B3037" s="6">
        <v>0</v>
      </c>
    </row>
    <row r="3038" spans="1:2" x14ac:dyDescent="0.25">
      <c r="A3038" s="5" t="s">
        <v>1589</v>
      </c>
      <c r="B3038" s="6">
        <v>0</v>
      </c>
    </row>
    <row r="3039" spans="1:2" x14ac:dyDescent="0.25">
      <c r="A3039" s="5" t="s">
        <v>1590</v>
      </c>
      <c r="B3039" s="6">
        <v>0</v>
      </c>
    </row>
    <row r="3040" spans="1:2" x14ac:dyDescent="0.25">
      <c r="A3040" s="5" t="s">
        <v>1591</v>
      </c>
      <c r="B3040" s="6">
        <v>0</v>
      </c>
    </row>
    <row r="3041" spans="1:2" x14ac:dyDescent="0.25">
      <c r="A3041" s="5" t="s">
        <v>1592</v>
      </c>
      <c r="B3041" s="6">
        <v>0</v>
      </c>
    </row>
    <row r="3042" spans="1:2" x14ac:dyDescent="0.25">
      <c r="A3042" s="5" t="s">
        <v>1593</v>
      </c>
      <c r="B3042" s="6">
        <v>0</v>
      </c>
    </row>
    <row r="3043" spans="1:2" x14ac:dyDescent="0.25">
      <c r="A3043" s="5" t="s">
        <v>1594</v>
      </c>
      <c r="B3043" s="6">
        <v>0</v>
      </c>
    </row>
    <row r="3044" spans="1:2" x14ac:dyDescent="0.25">
      <c r="A3044" s="5" t="s">
        <v>1595</v>
      </c>
      <c r="B3044" s="6">
        <v>0</v>
      </c>
    </row>
    <row r="3045" spans="1:2" x14ac:dyDescent="0.25">
      <c r="A3045" s="5" t="s">
        <v>1596</v>
      </c>
      <c r="B3045" s="6">
        <v>0</v>
      </c>
    </row>
    <row r="3046" spans="1:2" x14ac:dyDescent="0.25">
      <c r="A3046" s="5" t="s">
        <v>1597</v>
      </c>
      <c r="B3046" s="6">
        <v>0</v>
      </c>
    </row>
    <row r="3047" spans="1:2" x14ac:dyDescent="0.25">
      <c r="A3047" s="5" t="s">
        <v>1598</v>
      </c>
      <c r="B3047" s="6">
        <v>0</v>
      </c>
    </row>
    <row r="3048" spans="1:2" x14ac:dyDescent="0.25">
      <c r="A3048" s="5" t="s">
        <v>1599</v>
      </c>
      <c r="B3048" s="6">
        <v>0</v>
      </c>
    </row>
    <row r="3049" spans="1:2" x14ac:dyDescent="0.25">
      <c r="A3049" s="5" t="s">
        <v>1600</v>
      </c>
      <c r="B3049" s="6">
        <v>0</v>
      </c>
    </row>
    <row r="3050" spans="1:2" x14ac:dyDescent="0.25">
      <c r="A3050" s="5" t="s">
        <v>1603</v>
      </c>
      <c r="B3050" s="6">
        <v>0</v>
      </c>
    </row>
    <row r="3051" spans="1:2" x14ac:dyDescent="0.25">
      <c r="A3051" s="5" t="s">
        <v>1604</v>
      </c>
      <c r="B3051" s="6">
        <v>0</v>
      </c>
    </row>
    <row r="3052" spans="1:2" x14ac:dyDescent="0.25">
      <c r="A3052" s="5" t="s">
        <v>3238</v>
      </c>
      <c r="B3052" s="6">
        <v>0</v>
      </c>
    </row>
    <row r="3053" spans="1:2" x14ac:dyDescent="0.25">
      <c r="A3053" s="5" t="s">
        <v>3230</v>
      </c>
      <c r="B3053" s="6">
        <v>0</v>
      </c>
    </row>
    <row r="3054" spans="1:2" x14ac:dyDescent="0.25">
      <c r="A3054" s="5" t="s">
        <v>3231</v>
      </c>
      <c r="B3054" s="6">
        <v>0</v>
      </c>
    </row>
    <row r="3055" spans="1:2" x14ac:dyDescent="0.25">
      <c r="A3055" s="5" t="s">
        <v>3233</v>
      </c>
      <c r="B3055" s="6">
        <v>0</v>
      </c>
    </row>
    <row r="3056" spans="1:2" x14ac:dyDescent="0.25">
      <c r="A3056" s="5" t="s">
        <v>3232</v>
      </c>
      <c r="B3056" s="6">
        <v>0</v>
      </c>
    </row>
    <row r="3057" spans="1:2" x14ac:dyDescent="0.25">
      <c r="A3057" s="5" t="s">
        <v>3234</v>
      </c>
      <c r="B3057" s="6">
        <v>0</v>
      </c>
    </row>
    <row r="3058" spans="1:2" x14ac:dyDescent="0.25">
      <c r="A3058" s="5" t="s">
        <v>3239</v>
      </c>
      <c r="B3058" s="6">
        <v>0</v>
      </c>
    </row>
    <row r="3059" spans="1:2" x14ac:dyDescent="0.25">
      <c r="A3059" s="5" t="s">
        <v>3235</v>
      </c>
      <c r="B3059" s="6">
        <v>0</v>
      </c>
    </row>
    <row r="3060" spans="1:2" x14ac:dyDescent="0.25">
      <c r="A3060" s="5" t="s">
        <v>3236</v>
      </c>
      <c r="B3060" s="6">
        <v>0</v>
      </c>
    </row>
    <row r="3061" spans="1:2" x14ac:dyDescent="0.25">
      <c r="A3061" s="5" t="s">
        <v>3240</v>
      </c>
      <c r="B3061" s="6">
        <v>0</v>
      </c>
    </row>
    <row r="3062" spans="1:2" x14ac:dyDescent="0.25">
      <c r="A3062" s="5" t="s">
        <v>3237</v>
      </c>
      <c r="B3062" s="6">
        <v>0</v>
      </c>
    </row>
    <row r="3063" spans="1:2" x14ac:dyDescent="0.25">
      <c r="A3063" s="5" t="s">
        <v>3241</v>
      </c>
      <c r="B3063" s="6">
        <v>0</v>
      </c>
    </row>
    <row r="3064" spans="1:2" x14ac:dyDescent="0.25">
      <c r="A3064" s="5" t="s">
        <v>3242</v>
      </c>
      <c r="B3064" s="6">
        <v>0</v>
      </c>
    </row>
    <row r="3065" spans="1:2" x14ac:dyDescent="0.25">
      <c r="A3065" s="5" t="s">
        <v>1606</v>
      </c>
      <c r="B3065" s="6">
        <v>0</v>
      </c>
    </row>
    <row r="3066" spans="1:2" x14ac:dyDescent="0.25">
      <c r="A3066" s="5" t="s">
        <v>1607</v>
      </c>
      <c r="B3066" s="6">
        <v>0</v>
      </c>
    </row>
    <row r="3067" spans="1:2" x14ac:dyDescent="0.25">
      <c r="A3067" s="5" t="s">
        <v>1608</v>
      </c>
      <c r="B3067" s="6">
        <v>0</v>
      </c>
    </row>
    <row r="3068" spans="1:2" x14ac:dyDescent="0.25">
      <c r="A3068" s="5" t="s">
        <v>1609</v>
      </c>
      <c r="B3068" s="6">
        <v>0</v>
      </c>
    </row>
    <row r="3069" spans="1:2" x14ac:dyDescent="0.25">
      <c r="A3069" s="5" t="s">
        <v>1610</v>
      </c>
      <c r="B3069" s="6">
        <v>0</v>
      </c>
    </row>
    <row r="3070" spans="1:2" x14ac:dyDescent="0.25">
      <c r="A3070" s="5" t="s">
        <v>1611</v>
      </c>
      <c r="B3070" s="6">
        <v>0</v>
      </c>
    </row>
    <row r="3071" spans="1:2" x14ac:dyDescent="0.25">
      <c r="A3071" s="5" t="s">
        <v>1612</v>
      </c>
      <c r="B3071" s="6">
        <v>0</v>
      </c>
    </row>
    <row r="3072" spans="1:2" x14ac:dyDescent="0.25">
      <c r="A3072" s="5" t="s">
        <v>1613</v>
      </c>
      <c r="B3072" s="6">
        <v>0</v>
      </c>
    </row>
    <row r="3073" spans="1:2" x14ac:dyDescent="0.25">
      <c r="A3073" s="5" t="s">
        <v>1614</v>
      </c>
      <c r="B3073" s="6">
        <v>0</v>
      </c>
    </row>
    <row r="3074" spans="1:2" x14ac:dyDescent="0.25">
      <c r="A3074" s="5" t="s">
        <v>1615</v>
      </c>
      <c r="B3074" s="6">
        <v>0</v>
      </c>
    </row>
    <row r="3075" spans="1:2" x14ac:dyDescent="0.25">
      <c r="A3075" s="5" t="s">
        <v>1616</v>
      </c>
      <c r="B3075" s="6">
        <v>0</v>
      </c>
    </row>
    <row r="3076" spans="1:2" x14ac:dyDescent="0.25">
      <c r="A3076" s="5" t="s">
        <v>1617</v>
      </c>
      <c r="B3076" s="6">
        <v>0</v>
      </c>
    </row>
    <row r="3077" spans="1:2" x14ac:dyDescent="0.25">
      <c r="A3077" s="5" t="s">
        <v>1618</v>
      </c>
      <c r="B3077" s="6">
        <v>0</v>
      </c>
    </row>
    <row r="3078" spans="1:2" x14ac:dyDescent="0.25">
      <c r="A3078" s="5" t="s">
        <v>1619</v>
      </c>
      <c r="B3078" s="6">
        <v>0</v>
      </c>
    </row>
    <row r="3079" spans="1:2" x14ac:dyDescent="0.25">
      <c r="A3079" s="5" t="s">
        <v>1620</v>
      </c>
      <c r="B3079" s="6">
        <v>0</v>
      </c>
    </row>
    <row r="3080" spans="1:2" x14ac:dyDescent="0.25">
      <c r="A3080" s="5" t="s">
        <v>1621</v>
      </c>
      <c r="B3080" s="6">
        <v>0</v>
      </c>
    </row>
    <row r="3081" spans="1:2" x14ac:dyDescent="0.25">
      <c r="A3081" s="5" t="s">
        <v>1622</v>
      </c>
      <c r="B3081" s="6">
        <v>0</v>
      </c>
    </row>
    <row r="3082" spans="1:2" x14ac:dyDescent="0.25">
      <c r="A3082" s="5" t="s">
        <v>1623</v>
      </c>
      <c r="B3082" s="6">
        <v>0</v>
      </c>
    </row>
    <row r="3083" spans="1:2" x14ac:dyDescent="0.25">
      <c r="A3083" s="5" t="s">
        <v>1624</v>
      </c>
      <c r="B3083" s="6">
        <v>0</v>
      </c>
    </row>
    <row r="3084" spans="1:2" x14ac:dyDescent="0.25">
      <c r="A3084" s="5" t="s">
        <v>1625</v>
      </c>
      <c r="B3084" s="6">
        <v>0</v>
      </c>
    </row>
    <row r="3085" spans="1:2" x14ac:dyDescent="0.25">
      <c r="A3085" s="5" t="s">
        <v>1626</v>
      </c>
      <c r="B3085" s="6">
        <v>0</v>
      </c>
    </row>
    <row r="3086" spans="1:2" x14ac:dyDescent="0.25">
      <c r="A3086" s="5" t="s">
        <v>1627</v>
      </c>
      <c r="B3086" s="6">
        <v>0</v>
      </c>
    </row>
    <row r="3087" spans="1:2" x14ac:dyDescent="0.25">
      <c r="A3087" s="5" t="s">
        <v>1628</v>
      </c>
      <c r="B3087" s="6">
        <v>0</v>
      </c>
    </row>
    <row r="3088" spans="1:2" x14ac:dyDescent="0.25">
      <c r="A3088" s="5" t="s">
        <v>1629</v>
      </c>
      <c r="B3088" s="6">
        <v>0</v>
      </c>
    </row>
    <row r="3089" spans="1:2" x14ac:dyDescent="0.25">
      <c r="A3089" s="5" t="s">
        <v>1630</v>
      </c>
      <c r="B3089" s="6">
        <v>0</v>
      </c>
    </row>
    <row r="3090" spans="1:2" x14ac:dyDescent="0.25">
      <c r="A3090" s="5" t="s">
        <v>1631</v>
      </c>
      <c r="B3090" s="6">
        <v>0</v>
      </c>
    </row>
    <row r="3091" spans="1:2" x14ac:dyDescent="0.25">
      <c r="A3091" s="5" t="s">
        <v>1632</v>
      </c>
      <c r="B3091" s="6">
        <v>0</v>
      </c>
    </row>
    <row r="3092" spans="1:2" x14ac:dyDescent="0.25">
      <c r="A3092" s="5" t="s">
        <v>1633</v>
      </c>
      <c r="B3092" s="6">
        <v>0</v>
      </c>
    </row>
    <row r="3093" spans="1:2" x14ac:dyDescent="0.25">
      <c r="A3093" s="5" t="s">
        <v>1634</v>
      </c>
      <c r="B3093" s="6">
        <v>0</v>
      </c>
    </row>
    <row r="3094" spans="1:2" x14ac:dyDescent="0.25">
      <c r="A3094" s="5" t="s">
        <v>1635</v>
      </c>
      <c r="B3094" s="6">
        <v>0</v>
      </c>
    </row>
    <row r="3095" spans="1:2" x14ac:dyDescent="0.25">
      <c r="A3095" s="5" t="s">
        <v>1636</v>
      </c>
      <c r="B3095" s="6">
        <v>0</v>
      </c>
    </row>
    <row r="3096" spans="1:2" x14ac:dyDescent="0.25">
      <c r="A3096" s="5" t="s">
        <v>1637</v>
      </c>
      <c r="B3096" s="6">
        <v>0</v>
      </c>
    </row>
    <row r="3097" spans="1:2" x14ac:dyDescent="0.25">
      <c r="A3097" s="5" t="s">
        <v>1638</v>
      </c>
      <c r="B3097" s="6">
        <v>0</v>
      </c>
    </row>
    <row r="3098" spans="1:2" x14ac:dyDescent="0.25">
      <c r="A3098" s="5" t="s">
        <v>1639</v>
      </c>
      <c r="B3098" s="6">
        <v>0</v>
      </c>
    </row>
    <row r="3099" spans="1:2" x14ac:dyDescent="0.25">
      <c r="A3099" s="5" t="s">
        <v>1640</v>
      </c>
      <c r="B3099" s="6">
        <v>0</v>
      </c>
    </row>
    <row r="3100" spans="1:2" x14ac:dyDescent="0.25">
      <c r="A3100" s="5" t="s">
        <v>1641</v>
      </c>
      <c r="B3100" s="6">
        <v>0</v>
      </c>
    </row>
    <row r="3101" spans="1:2" x14ac:dyDescent="0.25">
      <c r="A3101" s="5" t="s">
        <v>1642</v>
      </c>
      <c r="B3101" s="6">
        <v>0</v>
      </c>
    </row>
    <row r="3102" spans="1:2" x14ac:dyDescent="0.25">
      <c r="A3102" s="5" t="s">
        <v>1643</v>
      </c>
      <c r="B3102" s="6">
        <v>0</v>
      </c>
    </row>
    <row r="3103" spans="1:2" x14ac:dyDescent="0.25">
      <c r="A3103" s="5" t="s">
        <v>1644</v>
      </c>
      <c r="B3103" s="6">
        <v>0</v>
      </c>
    </row>
    <row r="3104" spans="1:2" x14ac:dyDescent="0.25">
      <c r="A3104" s="5" t="s">
        <v>1645</v>
      </c>
      <c r="B3104" s="6">
        <v>0</v>
      </c>
    </row>
    <row r="3105" spans="1:2" x14ac:dyDescent="0.25">
      <c r="A3105" s="5" t="s">
        <v>1646</v>
      </c>
      <c r="B3105" s="6">
        <v>0</v>
      </c>
    </row>
    <row r="3106" spans="1:2" x14ac:dyDescent="0.25">
      <c r="A3106" s="5" t="s">
        <v>1647</v>
      </c>
      <c r="B3106" s="6">
        <v>0</v>
      </c>
    </row>
    <row r="3107" spans="1:2" x14ac:dyDescent="0.25">
      <c r="A3107" s="5" t="s">
        <v>1648</v>
      </c>
      <c r="B3107" s="6">
        <v>0</v>
      </c>
    </row>
    <row r="3108" spans="1:2" x14ac:dyDescent="0.25">
      <c r="A3108" s="5" t="s">
        <v>1649</v>
      </c>
      <c r="B3108" s="6">
        <v>0</v>
      </c>
    </row>
    <row r="3109" spans="1:2" x14ac:dyDescent="0.25">
      <c r="A3109" s="5" t="s">
        <v>1650</v>
      </c>
      <c r="B3109" s="6">
        <v>0</v>
      </c>
    </row>
    <row r="3110" spans="1:2" x14ac:dyDescent="0.25">
      <c r="A3110" s="5" t="s">
        <v>1651</v>
      </c>
      <c r="B3110" s="6">
        <v>0</v>
      </c>
    </row>
    <row r="3111" spans="1:2" x14ac:dyDescent="0.25">
      <c r="A3111" s="5" t="s">
        <v>1652</v>
      </c>
      <c r="B3111" s="6">
        <v>0</v>
      </c>
    </row>
    <row r="3112" spans="1:2" x14ac:dyDescent="0.25">
      <c r="A3112" s="5" t="s">
        <v>1653</v>
      </c>
      <c r="B3112" s="6">
        <v>0</v>
      </c>
    </row>
    <row r="3113" spans="1:2" x14ac:dyDescent="0.25">
      <c r="A3113" s="5" t="s">
        <v>1654</v>
      </c>
      <c r="B3113" s="6">
        <v>0</v>
      </c>
    </row>
    <row r="3114" spans="1:2" x14ac:dyDescent="0.25">
      <c r="A3114" s="5" t="s">
        <v>1655</v>
      </c>
      <c r="B3114" s="6">
        <v>0</v>
      </c>
    </row>
    <row r="3115" spans="1:2" x14ac:dyDescent="0.25">
      <c r="A3115" s="5" t="s">
        <v>1656</v>
      </c>
      <c r="B3115" s="6">
        <v>0</v>
      </c>
    </row>
    <row r="3116" spans="1:2" x14ac:dyDescent="0.25">
      <c r="A3116" s="5" t="s">
        <v>1657</v>
      </c>
      <c r="B3116" s="6">
        <v>0</v>
      </c>
    </row>
    <row r="3117" spans="1:2" x14ac:dyDescent="0.25">
      <c r="A3117" s="5" t="s">
        <v>1658</v>
      </c>
      <c r="B3117" s="6">
        <v>0</v>
      </c>
    </row>
    <row r="3118" spans="1:2" x14ac:dyDescent="0.25">
      <c r="A3118" s="5" t="s">
        <v>1659</v>
      </c>
      <c r="B3118" s="6">
        <v>0</v>
      </c>
    </row>
    <row r="3119" spans="1:2" x14ac:dyDescent="0.25">
      <c r="A3119" s="5" t="s">
        <v>1660</v>
      </c>
      <c r="B3119" s="6">
        <v>0</v>
      </c>
    </row>
    <row r="3120" spans="1:2" x14ac:dyDescent="0.25">
      <c r="A3120" s="5" t="s">
        <v>1661</v>
      </c>
      <c r="B3120" s="6">
        <v>0</v>
      </c>
    </row>
    <row r="3121" spans="1:2" x14ac:dyDescent="0.25">
      <c r="A3121" s="5" t="s">
        <v>1662</v>
      </c>
      <c r="B3121" s="6">
        <v>0</v>
      </c>
    </row>
    <row r="3122" spans="1:2" x14ac:dyDescent="0.25">
      <c r="A3122" s="5" t="s">
        <v>1663</v>
      </c>
      <c r="B3122" s="6">
        <v>0</v>
      </c>
    </row>
    <row r="3123" spans="1:2" x14ac:dyDescent="0.25">
      <c r="A3123" s="5" t="s">
        <v>1664</v>
      </c>
      <c r="B3123" s="6">
        <v>0</v>
      </c>
    </row>
    <row r="3124" spans="1:2" x14ac:dyDescent="0.25">
      <c r="A3124" s="5" t="s">
        <v>1665</v>
      </c>
      <c r="B3124" s="6">
        <v>0</v>
      </c>
    </row>
    <row r="3125" spans="1:2" x14ac:dyDescent="0.25">
      <c r="A3125" s="5" t="s">
        <v>1666</v>
      </c>
      <c r="B3125" s="6">
        <v>0</v>
      </c>
    </row>
    <row r="3126" spans="1:2" x14ac:dyDescent="0.25">
      <c r="A3126" s="5" t="s">
        <v>1667</v>
      </c>
      <c r="B3126" s="6">
        <v>0</v>
      </c>
    </row>
    <row r="3127" spans="1:2" x14ac:dyDescent="0.25">
      <c r="A3127" s="5" t="s">
        <v>1668</v>
      </c>
      <c r="B3127" s="6">
        <v>0</v>
      </c>
    </row>
    <row r="3128" spans="1:2" x14ac:dyDescent="0.25">
      <c r="A3128" s="5" t="s">
        <v>1669</v>
      </c>
      <c r="B3128" s="6">
        <v>0</v>
      </c>
    </row>
    <row r="3129" spans="1:2" x14ac:dyDescent="0.25">
      <c r="A3129" s="5" t="s">
        <v>1670</v>
      </c>
      <c r="B3129" s="6">
        <v>0</v>
      </c>
    </row>
    <row r="3130" spans="1:2" x14ac:dyDescent="0.25">
      <c r="A3130" s="5" t="s">
        <v>1671</v>
      </c>
      <c r="B3130" s="6">
        <v>0</v>
      </c>
    </row>
    <row r="3131" spans="1:2" x14ac:dyDescent="0.25">
      <c r="A3131" s="5" t="s">
        <v>1672</v>
      </c>
      <c r="B3131" s="6">
        <v>0</v>
      </c>
    </row>
    <row r="3132" spans="1:2" x14ac:dyDescent="0.25">
      <c r="A3132" s="5" t="s">
        <v>1673</v>
      </c>
      <c r="B3132" s="6">
        <v>0</v>
      </c>
    </row>
    <row r="3133" spans="1:2" x14ac:dyDescent="0.25">
      <c r="A3133" s="5" t="s">
        <v>1674</v>
      </c>
      <c r="B3133" s="6">
        <v>0</v>
      </c>
    </row>
    <row r="3134" spans="1:2" x14ac:dyDescent="0.25">
      <c r="A3134" s="5" t="s">
        <v>1675</v>
      </c>
      <c r="B3134" s="6">
        <v>0</v>
      </c>
    </row>
    <row r="3135" spans="1:2" x14ac:dyDescent="0.25">
      <c r="A3135" s="5" t="s">
        <v>1676</v>
      </c>
      <c r="B3135" s="6">
        <v>0</v>
      </c>
    </row>
    <row r="3136" spans="1:2" x14ac:dyDescent="0.25">
      <c r="A3136" s="5" t="s">
        <v>1677</v>
      </c>
      <c r="B3136" s="6">
        <v>0</v>
      </c>
    </row>
    <row r="3137" spans="1:2" x14ac:dyDescent="0.25">
      <c r="A3137" s="5" t="s">
        <v>1678</v>
      </c>
      <c r="B3137" s="6">
        <v>0</v>
      </c>
    </row>
    <row r="3138" spans="1:2" x14ac:dyDescent="0.25">
      <c r="A3138" s="5" t="s">
        <v>1679</v>
      </c>
      <c r="B3138" s="6">
        <v>0</v>
      </c>
    </row>
    <row r="3139" spans="1:2" x14ac:dyDescent="0.25">
      <c r="A3139" s="5" t="s">
        <v>1680</v>
      </c>
      <c r="B3139" s="6">
        <v>0</v>
      </c>
    </row>
    <row r="3140" spans="1:2" x14ac:dyDescent="0.25">
      <c r="A3140" s="5" t="s">
        <v>1681</v>
      </c>
      <c r="B3140" s="6">
        <v>0</v>
      </c>
    </row>
    <row r="3141" spans="1:2" x14ac:dyDescent="0.25">
      <c r="A3141" s="5" t="s">
        <v>1682</v>
      </c>
      <c r="B3141" s="6">
        <v>0</v>
      </c>
    </row>
    <row r="3142" spans="1:2" x14ac:dyDescent="0.25">
      <c r="A3142" s="5" t="s">
        <v>1683</v>
      </c>
      <c r="B3142" s="6">
        <v>0</v>
      </c>
    </row>
    <row r="3143" spans="1:2" x14ac:dyDescent="0.25">
      <c r="A3143" s="5" t="s">
        <v>1684</v>
      </c>
      <c r="B3143" s="6">
        <v>0</v>
      </c>
    </row>
    <row r="3144" spans="1:2" x14ac:dyDescent="0.25">
      <c r="A3144" s="5" t="s">
        <v>1685</v>
      </c>
      <c r="B3144" s="6">
        <v>0</v>
      </c>
    </row>
    <row r="3145" spans="1:2" x14ac:dyDescent="0.25">
      <c r="A3145" s="5" t="s">
        <v>1686</v>
      </c>
      <c r="B3145" s="6">
        <v>0</v>
      </c>
    </row>
    <row r="3146" spans="1:2" x14ac:dyDescent="0.25">
      <c r="A3146" s="5" t="s">
        <v>1687</v>
      </c>
      <c r="B3146" s="6">
        <v>0</v>
      </c>
    </row>
    <row r="3147" spans="1:2" x14ac:dyDescent="0.25">
      <c r="A3147" s="5" t="s">
        <v>1688</v>
      </c>
      <c r="B3147" s="6">
        <v>0</v>
      </c>
    </row>
    <row r="3148" spans="1:2" x14ac:dyDescent="0.25">
      <c r="A3148" s="5" t="s">
        <v>1689</v>
      </c>
      <c r="B3148" s="6">
        <v>0</v>
      </c>
    </row>
    <row r="3149" spans="1:2" x14ac:dyDescent="0.25">
      <c r="A3149" s="5" t="s">
        <v>1690</v>
      </c>
      <c r="B3149" s="6">
        <v>0</v>
      </c>
    </row>
    <row r="3150" spans="1:2" x14ac:dyDescent="0.25">
      <c r="A3150" s="5" t="s">
        <v>1691</v>
      </c>
      <c r="B3150" s="6">
        <v>0</v>
      </c>
    </row>
    <row r="3151" spans="1:2" x14ac:dyDescent="0.25">
      <c r="A3151" s="5" t="s">
        <v>1692</v>
      </c>
      <c r="B3151" s="6">
        <v>0</v>
      </c>
    </row>
    <row r="3152" spans="1:2" x14ac:dyDescent="0.25">
      <c r="A3152" s="5" t="s">
        <v>1693</v>
      </c>
      <c r="B3152" s="6">
        <v>0</v>
      </c>
    </row>
    <row r="3153" spans="1:2" x14ac:dyDescent="0.25">
      <c r="A3153" s="5" t="s">
        <v>1694</v>
      </c>
      <c r="B3153" s="6">
        <v>0</v>
      </c>
    </row>
    <row r="3154" spans="1:2" x14ac:dyDescent="0.25">
      <c r="A3154" s="5" t="s">
        <v>1695</v>
      </c>
      <c r="B3154" s="6">
        <v>0</v>
      </c>
    </row>
    <row r="3155" spans="1:2" x14ac:dyDescent="0.25">
      <c r="A3155" s="5" t="s">
        <v>1696</v>
      </c>
      <c r="B3155" s="6">
        <v>0</v>
      </c>
    </row>
    <row r="3156" spans="1:2" x14ac:dyDescent="0.25">
      <c r="A3156" s="5" t="s">
        <v>1697</v>
      </c>
      <c r="B3156" s="6">
        <v>0</v>
      </c>
    </row>
    <row r="3157" spans="1:2" x14ac:dyDescent="0.25">
      <c r="A3157" s="5" t="s">
        <v>1698</v>
      </c>
      <c r="B3157" s="6">
        <v>0</v>
      </c>
    </row>
    <row r="3158" spans="1:2" x14ac:dyDescent="0.25">
      <c r="A3158" s="5" t="s">
        <v>1699</v>
      </c>
      <c r="B3158" s="6">
        <v>0</v>
      </c>
    </row>
    <row r="3159" spans="1:2" x14ac:dyDescent="0.25">
      <c r="A3159" s="5" t="s">
        <v>1700</v>
      </c>
      <c r="B3159" s="6">
        <v>0</v>
      </c>
    </row>
    <row r="3160" spans="1:2" x14ac:dyDescent="0.25">
      <c r="A3160" s="5" t="s">
        <v>1701</v>
      </c>
      <c r="B3160" s="6">
        <v>0</v>
      </c>
    </row>
    <row r="3161" spans="1:2" x14ac:dyDescent="0.25">
      <c r="A3161" s="5" t="s">
        <v>1702</v>
      </c>
      <c r="B3161" s="6">
        <v>0</v>
      </c>
    </row>
    <row r="3162" spans="1:2" x14ac:dyDescent="0.25">
      <c r="A3162" s="5" t="s">
        <v>1703</v>
      </c>
      <c r="B3162" s="6">
        <v>0</v>
      </c>
    </row>
    <row r="3163" spans="1:2" x14ac:dyDescent="0.25">
      <c r="A3163" s="5" t="s">
        <v>1704</v>
      </c>
      <c r="B3163" s="6">
        <v>0</v>
      </c>
    </row>
    <row r="3164" spans="1:2" x14ac:dyDescent="0.25">
      <c r="A3164" s="5" t="s">
        <v>1705</v>
      </c>
      <c r="B3164" s="6">
        <v>0</v>
      </c>
    </row>
    <row r="3165" spans="1:2" x14ac:dyDescent="0.25">
      <c r="A3165" s="5" t="s">
        <v>1706</v>
      </c>
      <c r="B3165" s="6">
        <v>0</v>
      </c>
    </row>
    <row r="3166" spans="1:2" x14ac:dyDescent="0.25">
      <c r="A3166" s="5" t="s">
        <v>1707</v>
      </c>
      <c r="B3166" s="6">
        <v>0</v>
      </c>
    </row>
    <row r="3167" spans="1:2" x14ac:dyDescent="0.25">
      <c r="A3167" s="5" t="s">
        <v>1708</v>
      </c>
      <c r="B3167" s="6">
        <v>0</v>
      </c>
    </row>
    <row r="3168" spans="1:2" x14ac:dyDescent="0.25">
      <c r="A3168" s="5" t="s">
        <v>1710</v>
      </c>
      <c r="B3168" s="6">
        <v>0</v>
      </c>
    </row>
    <row r="3169" spans="1:2" x14ac:dyDescent="0.25">
      <c r="A3169" s="5" t="s">
        <v>1711</v>
      </c>
      <c r="B3169" s="6">
        <v>0</v>
      </c>
    </row>
    <row r="3170" spans="1:2" x14ac:dyDescent="0.25">
      <c r="A3170" s="5" t="s">
        <v>1712</v>
      </c>
      <c r="B3170" s="6">
        <v>0</v>
      </c>
    </row>
    <row r="3171" spans="1:2" x14ac:dyDescent="0.25">
      <c r="A3171" s="5" t="s">
        <v>1713</v>
      </c>
      <c r="B3171" s="6">
        <v>0</v>
      </c>
    </row>
    <row r="3172" spans="1:2" x14ac:dyDescent="0.25">
      <c r="A3172" s="5" t="s">
        <v>1714</v>
      </c>
      <c r="B3172" s="6">
        <v>0</v>
      </c>
    </row>
    <row r="3173" spans="1:2" x14ac:dyDescent="0.25">
      <c r="A3173" s="5" t="s">
        <v>1715</v>
      </c>
      <c r="B3173" s="6">
        <v>0</v>
      </c>
    </row>
    <row r="3174" spans="1:2" x14ac:dyDescent="0.25">
      <c r="A3174" s="5" t="s">
        <v>1716</v>
      </c>
      <c r="B3174" s="6">
        <v>0</v>
      </c>
    </row>
    <row r="3175" spans="1:2" x14ac:dyDescent="0.25">
      <c r="A3175" s="5" t="s">
        <v>1717</v>
      </c>
      <c r="B3175" s="6">
        <v>0</v>
      </c>
    </row>
    <row r="3176" spans="1:2" x14ac:dyDescent="0.25">
      <c r="A3176" s="5" t="s">
        <v>1718</v>
      </c>
      <c r="B3176" s="6">
        <v>0</v>
      </c>
    </row>
    <row r="3177" spans="1:2" x14ac:dyDescent="0.25">
      <c r="A3177" s="5" t="s">
        <v>1719</v>
      </c>
      <c r="B3177" s="6">
        <v>0</v>
      </c>
    </row>
    <row r="3178" spans="1:2" x14ac:dyDescent="0.25">
      <c r="A3178" s="5" t="s">
        <v>1720</v>
      </c>
      <c r="B3178" s="6">
        <v>0</v>
      </c>
    </row>
    <row r="3179" spans="1:2" x14ac:dyDescent="0.25">
      <c r="A3179" s="5" t="s">
        <v>1721</v>
      </c>
      <c r="B3179" s="6">
        <v>0</v>
      </c>
    </row>
    <row r="3180" spans="1:2" x14ac:dyDescent="0.25">
      <c r="A3180" s="5" t="s">
        <v>1722</v>
      </c>
      <c r="B3180" s="6">
        <v>0</v>
      </c>
    </row>
    <row r="3181" spans="1:2" x14ac:dyDescent="0.25">
      <c r="A3181" s="5" t="s">
        <v>1723</v>
      </c>
      <c r="B3181" s="6">
        <v>0</v>
      </c>
    </row>
    <row r="3182" spans="1:2" x14ac:dyDescent="0.25">
      <c r="A3182" s="5" t="s">
        <v>1724</v>
      </c>
      <c r="B3182" s="6">
        <v>0</v>
      </c>
    </row>
    <row r="3183" spans="1:2" x14ac:dyDescent="0.25">
      <c r="A3183" s="5" t="s">
        <v>1725</v>
      </c>
      <c r="B3183" s="6">
        <v>0</v>
      </c>
    </row>
    <row r="3184" spans="1:2" x14ac:dyDescent="0.25">
      <c r="A3184" s="5" t="s">
        <v>1726</v>
      </c>
      <c r="B3184" s="6">
        <v>0</v>
      </c>
    </row>
    <row r="3185" spans="1:2" x14ac:dyDescent="0.25">
      <c r="A3185" s="5" t="s">
        <v>1727</v>
      </c>
      <c r="B3185" s="6">
        <v>0</v>
      </c>
    </row>
    <row r="3186" spans="1:2" x14ac:dyDescent="0.25">
      <c r="A3186" s="5" t="s">
        <v>1728</v>
      </c>
      <c r="B3186" s="6">
        <v>0</v>
      </c>
    </row>
    <row r="3187" spans="1:2" x14ac:dyDescent="0.25">
      <c r="A3187" s="5" t="s">
        <v>1729</v>
      </c>
      <c r="B3187" s="6">
        <v>0</v>
      </c>
    </row>
    <row r="3188" spans="1:2" x14ac:dyDescent="0.25">
      <c r="A3188" s="5" t="s">
        <v>1730</v>
      </c>
      <c r="B3188" s="6">
        <v>0</v>
      </c>
    </row>
    <row r="3189" spans="1:2" x14ac:dyDescent="0.25">
      <c r="A3189" s="5" t="s">
        <v>1731</v>
      </c>
      <c r="B3189" s="6">
        <v>0</v>
      </c>
    </row>
    <row r="3190" spans="1:2" x14ac:dyDescent="0.25">
      <c r="A3190" s="5" t="s">
        <v>1732</v>
      </c>
      <c r="B3190" s="6">
        <v>0</v>
      </c>
    </row>
    <row r="3191" spans="1:2" x14ac:dyDescent="0.25">
      <c r="A3191" s="5" t="s">
        <v>1733</v>
      </c>
      <c r="B3191" s="6">
        <v>0</v>
      </c>
    </row>
    <row r="3192" spans="1:2" x14ac:dyDescent="0.25">
      <c r="A3192" s="5" t="s">
        <v>1734</v>
      </c>
      <c r="B3192" s="6">
        <v>0</v>
      </c>
    </row>
    <row r="3193" spans="1:2" x14ac:dyDescent="0.25">
      <c r="A3193" s="5" t="s">
        <v>1735</v>
      </c>
      <c r="B3193" s="6">
        <v>0</v>
      </c>
    </row>
    <row r="3194" spans="1:2" x14ac:dyDescent="0.25">
      <c r="A3194" s="5" t="s">
        <v>1736</v>
      </c>
      <c r="B3194" s="6">
        <v>0</v>
      </c>
    </row>
    <row r="3195" spans="1:2" x14ac:dyDescent="0.25">
      <c r="A3195" s="5" t="s">
        <v>1737</v>
      </c>
      <c r="B3195" s="6">
        <v>0</v>
      </c>
    </row>
    <row r="3196" spans="1:2" x14ac:dyDescent="0.25">
      <c r="A3196" s="5" t="s">
        <v>1738</v>
      </c>
      <c r="B3196" s="6">
        <v>0</v>
      </c>
    </row>
    <row r="3197" spans="1:2" x14ac:dyDescent="0.25">
      <c r="A3197" s="5" t="s">
        <v>1739</v>
      </c>
      <c r="B3197" s="6">
        <v>0</v>
      </c>
    </row>
    <row r="3198" spans="1:2" x14ac:dyDescent="0.25">
      <c r="A3198" s="5" t="s">
        <v>1740</v>
      </c>
      <c r="B3198" s="6">
        <v>0</v>
      </c>
    </row>
    <row r="3199" spans="1:2" x14ac:dyDescent="0.25">
      <c r="A3199" s="5" t="s">
        <v>1741</v>
      </c>
      <c r="B3199" s="6">
        <v>0</v>
      </c>
    </row>
    <row r="3200" spans="1:2" x14ac:dyDescent="0.25">
      <c r="A3200" s="5" t="s">
        <v>1742</v>
      </c>
      <c r="B3200" s="6">
        <v>0</v>
      </c>
    </row>
    <row r="3201" spans="1:2" x14ac:dyDescent="0.25">
      <c r="A3201" s="5" t="s">
        <v>1743</v>
      </c>
      <c r="B3201" s="6">
        <v>0</v>
      </c>
    </row>
    <row r="3202" spans="1:2" x14ac:dyDescent="0.25">
      <c r="A3202" s="5" t="s">
        <v>1744</v>
      </c>
      <c r="B3202" s="6">
        <v>0</v>
      </c>
    </row>
    <row r="3203" spans="1:2" x14ac:dyDescent="0.25">
      <c r="A3203" s="5" t="s">
        <v>1745</v>
      </c>
      <c r="B3203" s="6">
        <v>0</v>
      </c>
    </row>
    <row r="3204" spans="1:2" x14ac:dyDescent="0.25">
      <c r="A3204" s="5" t="s">
        <v>1746</v>
      </c>
      <c r="B3204" s="6">
        <v>0</v>
      </c>
    </row>
    <row r="3205" spans="1:2" x14ac:dyDescent="0.25">
      <c r="A3205" s="5" t="s">
        <v>1747</v>
      </c>
      <c r="B3205" s="6">
        <v>0</v>
      </c>
    </row>
    <row r="3206" spans="1:2" x14ac:dyDescent="0.25">
      <c r="A3206" s="5" t="s">
        <v>1748</v>
      </c>
      <c r="B3206" s="6">
        <v>0</v>
      </c>
    </row>
    <row r="3207" spans="1:2" x14ac:dyDescent="0.25">
      <c r="A3207" s="5" t="s">
        <v>1749</v>
      </c>
      <c r="B3207" s="6">
        <v>0</v>
      </c>
    </row>
    <row r="3208" spans="1:2" x14ac:dyDescent="0.25">
      <c r="A3208" s="5" t="s">
        <v>1750</v>
      </c>
      <c r="B3208" s="6">
        <v>0</v>
      </c>
    </row>
    <row r="3209" spans="1:2" x14ac:dyDescent="0.25">
      <c r="A3209" s="5" t="s">
        <v>1751</v>
      </c>
      <c r="B3209" s="6">
        <v>0</v>
      </c>
    </row>
    <row r="3210" spans="1:2" x14ac:dyDescent="0.25">
      <c r="A3210" s="5" t="s">
        <v>1752</v>
      </c>
      <c r="B3210" s="6">
        <v>0</v>
      </c>
    </row>
    <row r="3211" spans="1:2" x14ac:dyDescent="0.25">
      <c r="A3211" s="5" t="s">
        <v>1753</v>
      </c>
      <c r="B3211" s="6">
        <v>0</v>
      </c>
    </row>
    <row r="3212" spans="1:2" x14ac:dyDescent="0.25">
      <c r="A3212" s="5" t="s">
        <v>1754</v>
      </c>
      <c r="B3212" s="6">
        <v>0</v>
      </c>
    </row>
    <row r="3213" spans="1:2" x14ac:dyDescent="0.25">
      <c r="A3213" s="5" t="s">
        <v>1755</v>
      </c>
      <c r="B3213" s="6">
        <v>0</v>
      </c>
    </row>
    <row r="3214" spans="1:2" x14ac:dyDescent="0.25">
      <c r="A3214" s="5" t="s">
        <v>1756</v>
      </c>
      <c r="B3214" s="6">
        <v>0</v>
      </c>
    </row>
    <row r="3215" spans="1:2" x14ac:dyDescent="0.25">
      <c r="A3215" s="5" t="s">
        <v>1757</v>
      </c>
      <c r="B3215" s="6">
        <v>0</v>
      </c>
    </row>
    <row r="3216" spans="1:2" x14ac:dyDescent="0.25">
      <c r="A3216" s="5" t="s">
        <v>1758</v>
      </c>
      <c r="B3216" s="6">
        <v>0</v>
      </c>
    </row>
    <row r="3217" spans="1:2" x14ac:dyDescent="0.25">
      <c r="A3217" s="5" t="s">
        <v>1759</v>
      </c>
      <c r="B3217" s="6">
        <v>0</v>
      </c>
    </row>
    <row r="3218" spans="1:2" x14ac:dyDescent="0.25">
      <c r="A3218" s="5" t="s">
        <v>1760</v>
      </c>
      <c r="B3218" s="6">
        <v>0</v>
      </c>
    </row>
    <row r="3219" spans="1:2" x14ac:dyDescent="0.25">
      <c r="A3219" s="5" t="s">
        <v>1761</v>
      </c>
      <c r="B3219" s="6">
        <v>0</v>
      </c>
    </row>
    <row r="3220" spans="1:2" x14ac:dyDescent="0.25">
      <c r="A3220" s="5" t="s">
        <v>1762</v>
      </c>
      <c r="B3220" s="6">
        <v>0</v>
      </c>
    </row>
    <row r="3221" spans="1:2" x14ac:dyDescent="0.25">
      <c r="A3221" s="5" t="s">
        <v>1763</v>
      </c>
      <c r="B3221" s="6">
        <v>0</v>
      </c>
    </row>
    <row r="3222" spans="1:2" x14ac:dyDescent="0.25">
      <c r="A3222" s="5" t="s">
        <v>1764</v>
      </c>
      <c r="B3222" s="6">
        <v>0</v>
      </c>
    </row>
    <row r="3223" spans="1:2" x14ac:dyDescent="0.25">
      <c r="A3223" s="5" t="s">
        <v>1765</v>
      </c>
      <c r="B3223" s="6">
        <v>0</v>
      </c>
    </row>
    <row r="3224" spans="1:2" x14ac:dyDescent="0.25">
      <c r="A3224" s="5" t="s">
        <v>1766</v>
      </c>
      <c r="B3224" s="6">
        <v>0</v>
      </c>
    </row>
    <row r="3225" spans="1:2" x14ac:dyDescent="0.25">
      <c r="A3225" s="5" t="s">
        <v>1767</v>
      </c>
      <c r="B3225" s="6">
        <v>0</v>
      </c>
    </row>
    <row r="3226" spans="1:2" x14ac:dyDescent="0.25">
      <c r="A3226" s="5" t="s">
        <v>1768</v>
      </c>
      <c r="B3226" s="6">
        <v>0</v>
      </c>
    </row>
    <row r="3227" spans="1:2" x14ac:dyDescent="0.25">
      <c r="A3227" s="5" t="s">
        <v>1769</v>
      </c>
      <c r="B3227" s="6">
        <v>0</v>
      </c>
    </row>
    <row r="3228" spans="1:2" x14ac:dyDescent="0.25">
      <c r="A3228" s="5" t="s">
        <v>1770</v>
      </c>
      <c r="B3228" s="6">
        <v>0</v>
      </c>
    </row>
    <row r="3229" spans="1:2" x14ac:dyDescent="0.25">
      <c r="A3229" s="5" t="s">
        <v>1771</v>
      </c>
      <c r="B3229" s="6">
        <v>0</v>
      </c>
    </row>
    <row r="3230" spans="1:2" x14ac:dyDescent="0.25">
      <c r="A3230" s="5" t="s">
        <v>1772</v>
      </c>
      <c r="B3230" s="6">
        <v>0</v>
      </c>
    </row>
    <row r="3231" spans="1:2" x14ac:dyDescent="0.25">
      <c r="A3231" s="5" t="s">
        <v>1773</v>
      </c>
      <c r="B3231" s="6">
        <v>0</v>
      </c>
    </row>
    <row r="3232" spans="1:2" x14ac:dyDescent="0.25">
      <c r="A3232" s="5" t="s">
        <v>1774</v>
      </c>
      <c r="B3232" s="6">
        <v>0</v>
      </c>
    </row>
    <row r="3233" spans="1:2" x14ac:dyDescent="0.25">
      <c r="A3233" s="5" t="s">
        <v>1775</v>
      </c>
      <c r="B3233" s="6">
        <v>0</v>
      </c>
    </row>
    <row r="3234" spans="1:2" x14ac:dyDescent="0.25">
      <c r="A3234" s="5" t="s">
        <v>1776</v>
      </c>
      <c r="B3234" s="6">
        <v>0</v>
      </c>
    </row>
    <row r="3235" spans="1:2" x14ac:dyDescent="0.25">
      <c r="A3235" s="5" t="s">
        <v>1777</v>
      </c>
      <c r="B3235" s="6">
        <v>0</v>
      </c>
    </row>
    <row r="3236" spans="1:2" x14ac:dyDescent="0.25">
      <c r="A3236" s="5" t="s">
        <v>1778</v>
      </c>
      <c r="B3236" s="6">
        <v>0</v>
      </c>
    </row>
    <row r="3237" spans="1:2" x14ac:dyDescent="0.25">
      <c r="A3237" s="5" t="s">
        <v>1779</v>
      </c>
      <c r="B3237" s="6">
        <v>0</v>
      </c>
    </row>
    <row r="3238" spans="1:2" x14ac:dyDescent="0.25">
      <c r="A3238" s="5" t="s">
        <v>1780</v>
      </c>
      <c r="B3238" s="6">
        <v>0</v>
      </c>
    </row>
    <row r="3239" spans="1:2" x14ac:dyDescent="0.25">
      <c r="A3239" s="5" t="s">
        <v>1781</v>
      </c>
      <c r="B3239" s="6">
        <v>0</v>
      </c>
    </row>
    <row r="3240" spans="1:2" x14ac:dyDescent="0.25">
      <c r="A3240" s="5" t="s">
        <v>1782</v>
      </c>
      <c r="B3240" s="6">
        <v>0</v>
      </c>
    </row>
    <row r="3241" spans="1:2" x14ac:dyDescent="0.25">
      <c r="A3241" s="5" t="s">
        <v>1783</v>
      </c>
      <c r="B3241" s="6">
        <v>0</v>
      </c>
    </row>
    <row r="3242" spans="1:2" x14ac:dyDescent="0.25">
      <c r="A3242" s="5" t="s">
        <v>1784</v>
      </c>
      <c r="B3242" s="6">
        <v>0</v>
      </c>
    </row>
    <row r="3243" spans="1:2" x14ac:dyDescent="0.25">
      <c r="A3243" s="5" t="s">
        <v>1785</v>
      </c>
      <c r="B3243" s="6">
        <v>0</v>
      </c>
    </row>
    <row r="3244" spans="1:2" x14ac:dyDescent="0.25">
      <c r="A3244" s="5" t="s">
        <v>1786</v>
      </c>
      <c r="B3244" s="6">
        <v>0</v>
      </c>
    </row>
    <row r="3245" spans="1:2" x14ac:dyDescent="0.25">
      <c r="A3245" s="5" t="s">
        <v>1787</v>
      </c>
      <c r="B3245" s="6">
        <v>0</v>
      </c>
    </row>
    <row r="3246" spans="1:2" x14ac:dyDescent="0.25">
      <c r="A3246" s="5" t="s">
        <v>1788</v>
      </c>
      <c r="B3246" s="6">
        <v>0</v>
      </c>
    </row>
    <row r="3247" spans="1:2" x14ac:dyDescent="0.25">
      <c r="A3247" s="5" t="s">
        <v>1789</v>
      </c>
      <c r="B3247" s="6">
        <v>0</v>
      </c>
    </row>
    <row r="3248" spans="1:2" x14ac:dyDescent="0.25">
      <c r="A3248" s="5" t="s">
        <v>1790</v>
      </c>
      <c r="B3248" s="6">
        <v>0</v>
      </c>
    </row>
    <row r="3249" spans="1:2" x14ac:dyDescent="0.25">
      <c r="A3249" s="5" t="s">
        <v>1791</v>
      </c>
      <c r="B3249" s="6">
        <v>0</v>
      </c>
    </row>
    <row r="3250" spans="1:2" x14ac:dyDescent="0.25">
      <c r="A3250" s="5" t="s">
        <v>1792</v>
      </c>
      <c r="B3250" s="6">
        <v>0</v>
      </c>
    </row>
    <row r="3251" spans="1:2" x14ac:dyDescent="0.25">
      <c r="A3251" s="5" t="s">
        <v>1793</v>
      </c>
      <c r="B3251" s="6">
        <v>0</v>
      </c>
    </row>
    <row r="3252" spans="1:2" x14ac:dyDescent="0.25">
      <c r="A3252" s="5" t="s">
        <v>1794</v>
      </c>
      <c r="B3252" s="6">
        <v>0</v>
      </c>
    </row>
    <row r="3253" spans="1:2" x14ac:dyDescent="0.25">
      <c r="A3253" s="5" t="s">
        <v>1795</v>
      </c>
      <c r="B3253" s="6">
        <v>0</v>
      </c>
    </row>
    <row r="3254" spans="1:2" x14ac:dyDescent="0.25">
      <c r="A3254" s="5" t="s">
        <v>1796</v>
      </c>
      <c r="B3254" s="6">
        <v>0</v>
      </c>
    </row>
    <row r="3255" spans="1:2" x14ac:dyDescent="0.25">
      <c r="A3255" s="5" t="s">
        <v>1797</v>
      </c>
      <c r="B3255" s="6">
        <v>0</v>
      </c>
    </row>
    <row r="3256" spans="1:2" x14ac:dyDescent="0.25">
      <c r="A3256" s="5" t="s">
        <v>1798</v>
      </c>
      <c r="B3256" s="6">
        <v>0</v>
      </c>
    </row>
    <row r="3257" spans="1:2" x14ac:dyDescent="0.25">
      <c r="A3257" s="5" t="s">
        <v>1799</v>
      </c>
      <c r="B3257" s="6">
        <v>0</v>
      </c>
    </row>
    <row r="3258" spans="1:2" x14ac:dyDescent="0.25">
      <c r="A3258" s="5" t="s">
        <v>1800</v>
      </c>
      <c r="B3258" s="6">
        <v>0</v>
      </c>
    </row>
    <row r="3259" spans="1:2" x14ac:dyDescent="0.25">
      <c r="A3259" s="5" t="s">
        <v>1801</v>
      </c>
      <c r="B3259" s="6">
        <v>0</v>
      </c>
    </row>
    <row r="3260" spans="1:2" x14ac:dyDescent="0.25">
      <c r="A3260" s="5" t="s">
        <v>1802</v>
      </c>
      <c r="B3260" s="6">
        <v>0</v>
      </c>
    </row>
    <row r="3261" spans="1:2" x14ac:dyDescent="0.25">
      <c r="A3261" s="5" t="s">
        <v>1803</v>
      </c>
      <c r="B3261" s="6">
        <v>0</v>
      </c>
    </row>
    <row r="3262" spans="1:2" x14ac:dyDescent="0.25">
      <c r="A3262" s="5" t="s">
        <v>1804</v>
      </c>
      <c r="B3262" s="6">
        <v>0</v>
      </c>
    </row>
    <row r="3263" spans="1:2" x14ac:dyDescent="0.25">
      <c r="A3263" s="5" t="s">
        <v>1805</v>
      </c>
      <c r="B3263" s="6">
        <v>0</v>
      </c>
    </row>
    <row r="3264" spans="1:2" x14ac:dyDescent="0.25">
      <c r="A3264" s="5" t="s">
        <v>1806</v>
      </c>
      <c r="B3264" s="6">
        <v>0</v>
      </c>
    </row>
    <row r="3265" spans="1:2" x14ac:dyDescent="0.25">
      <c r="A3265" s="5" t="s">
        <v>1807</v>
      </c>
      <c r="B3265" s="6">
        <v>0</v>
      </c>
    </row>
    <row r="3266" spans="1:2" x14ac:dyDescent="0.25">
      <c r="A3266" s="5" t="s">
        <v>1808</v>
      </c>
      <c r="B3266" s="6">
        <v>0</v>
      </c>
    </row>
    <row r="3267" spans="1:2" x14ac:dyDescent="0.25">
      <c r="A3267" s="5" t="s">
        <v>1809</v>
      </c>
      <c r="B3267" s="6">
        <v>0</v>
      </c>
    </row>
    <row r="3268" spans="1:2" x14ac:dyDescent="0.25">
      <c r="A3268" s="5" t="s">
        <v>1810</v>
      </c>
      <c r="B3268" s="6">
        <v>0</v>
      </c>
    </row>
    <row r="3269" spans="1:2" x14ac:dyDescent="0.25">
      <c r="A3269" s="5" t="s">
        <v>1811</v>
      </c>
      <c r="B3269" s="6">
        <v>0</v>
      </c>
    </row>
    <row r="3270" spans="1:2" x14ac:dyDescent="0.25">
      <c r="A3270" s="5" t="s">
        <v>1812</v>
      </c>
      <c r="B3270" s="6">
        <v>0</v>
      </c>
    </row>
    <row r="3271" spans="1:2" x14ac:dyDescent="0.25">
      <c r="A3271" s="5" t="s">
        <v>1813</v>
      </c>
      <c r="B3271" s="6">
        <v>0</v>
      </c>
    </row>
    <row r="3272" spans="1:2" x14ac:dyDescent="0.25">
      <c r="A3272" s="5" t="s">
        <v>1814</v>
      </c>
      <c r="B3272" s="6">
        <v>0</v>
      </c>
    </row>
    <row r="3273" spans="1:2" x14ac:dyDescent="0.25">
      <c r="A3273" s="5" t="s">
        <v>1815</v>
      </c>
      <c r="B3273" s="6">
        <v>0</v>
      </c>
    </row>
    <row r="3274" spans="1:2" x14ac:dyDescent="0.25">
      <c r="A3274" s="5" t="s">
        <v>1816</v>
      </c>
      <c r="B3274" s="6">
        <v>0</v>
      </c>
    </row>
    <row r="3275" spans="1:2" x14ac:dyDescent="0.25">
      <c r="A3275" s="5" t="s">
        <v>1817</v>
      </c>
      <c r="B3275" s="6">
        <v>0</v>
      </c>
    </row>
    <row r="3276" spans="1:2" x14ac:dyDescent="0.25">
      <c r="A3276" s="5" t="s">
        <v>1818</v>
      </c>
      <c r="B3276" s="6">
        <v>0</v>
      </c>
    </row>
    <row r="3277" spans="1:2" x14ac:dyDescent="0.25">
      <c r="A3277" s="5" t="s">
        <v>1819</v>
      </c>
      <c r="B3277" s="6">
        <v>0</v>
      </c>
    </row>
    <row r="3278" spans="1:2" x14ac:dyDescent="0.25">
      <c r="A3278" s="5" t="s">
        <v>1820</v>
      </c>
      <c r="B3278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3"/>
  <sheetViews>
    <sheetView topLeftCell="A34" workbookViewId="0">
      <selection activeCell="A54" sqref="A54"/>
    </sheetView>
  </sheetViews>
  <sheetFormatPr defaultRowHeight="13.2" x14ac:dyDescent="0.25"/>
  <cols>
    <col min="1" max="1" width="32.44140625" customWidth="1"/>
    <col min="2" max="2" width="20.88671875" customWidth="1"/>
  </cols>
  <sheetData>
    <row r="1" spans="1:1" x14ac:dyDescent="0.25">
      <c r="A1" s="19" t="s">
        <v>5027</v>
      </c>
    </row>
    <row r="2" spans="1:1" x14ac:dyDescent="0.25">
      <c r="A2" s="19" t="s">
        <v>5265</v>
      </c>
    </row>
    <row r="3" spans="1:1" x14ac:dyDescent="0.25">
      <c r="A3" s="19" t="s">
        <v>5267</v>
      </c>
    </row>
    <row r="4" spans="1:1" x14ac:dyDescent="0.25">
      <c r="A4" s="19" t="s">
        <v>3765</v>
      </c>
    </row>
    <row r="5" spans="1:1" x14ac:dyDescent="0.25">
      <c r="A5" s="19" t="s">
        <v>3621</v>
      </c>
    </row>
    <row r="6" spans="1:1" x14ac:dyDescent="0.25">
      <c r="A6" s="19" t="s">
        <v>3620</v>
      </c>
    </row>
    <row r="7" spans="1:1" x14ac:dyDescent="0.25">
      <c r="A7" s="19" t="s">
        <v>4148</v>
      </c>
    </row>
    <row r="8" spans="1:1" x14ac:dyDescent="0.25">
      <c r="A8" s="19" t="s">
        <v>4147</v>
      </c>
    </row>
    <row r="9" spans="1:1" x14ac:dyDescent="0.25">
      <c r="A9" s="19" t="s">
        <v>4643</v>
      </c>
    </row>
    <row r="10" spans="1:1" x14ac:dyDescent="0.25">
      <c r="A10" s="19" t="s">
        <v>4641</v>
      </c>
    </row>
    <row r="11" spans="1:1" x14ac:dyDescent="0.25">
      <c r="A11" s="19" t="s">
        <v>4170</v>
      </c>
    </row>
    <row r="12" spans="1:1" x14ac:dyDescent="0.25">
      <c r="A12" s="19" t="s">
        <v>5372</v>
      </c>
    </row>
    <row r="13" spans="1:1" x14ac:dyDescent="0.25">
      <c r="A13" s="19" t="s">
        <v>5118</v>
      </c>
    </row>
    <row r="14" spans="1:1" x14ac:dyDescent="0.25">
      <c r="A14" s="19" t="s">
        <v>4591</v>
      </c>
    </row>
    <row r="15" spans="1:1" x14ac:dyDescent="0.25">
      <c r="A15" s="19" t="s">
        <v>5370</v>
      </c>
    </row>
    <row r="16" spans="1:1" x14ac:dyDescent="0.25">
      <c r="A16" s="19" t="s">
        <v>5371</v>
      </c>
    </row>
    <row r="17" spans="1:2" x14ac:dyDescent="0.25">
      <c r="A17" s="19" t="s">
        <v>3848</v>
      </c>
      <c r="B17" s="10"/>
    </row>
    <row r="18" spans="1:2" x14ac:dyDescent="0.25">
      <c r="A18" s="19" t="s">
        <v>4580</v>
      </c>
      <c r="B18" s="10"/>
    </row>
    <row r="19" spans="1:2" x14ac:dyDescent="0.25">
      <c r="A19" s="19" t="s">
        <v>4571</v>
      </c>
      <c r="B19" s="10"/>
    </row>
    <row r="20" spans="1:2" x14ac:dyDescent="0.25">
      <c r="A20" s="19" t="s">
        <v>4568</v>
      </c>
      <c r="B20" s="10"/>
    </row>
    <row r="21" spans="1:2" x14ac:dyDescent="0.25">
      <c r="A21" s="19" t="s">
        <v>4748</v>
      </c>
      <c r="B21" s="10"/>
    </row>
    <row r="22" spans="1:2" x14ac:dyDescent="0.25">
      <c r="A22" s="19" t="s">
        <v>4293</v>
      </c>
      <c r="B22" s="10"/>
    </row>
    <row r="23" spans="1:2" x14ac:dyDescent="0.25">
      <c r="A23" s="19" t="s">
        <v>4487</v>
      </c>
      <c r="B23" s="10"/>
    </row>
    <row r="24" spans="1:2" x14ac:dyDescent="0.25">
      <c r="A24" s="19" t="s">
        <v>4296</v>
      </c>
      <c r="B24" s="10"/>
    </row>
    <row r="25" spans="1:2" x14ac:dyDescent="0.25">
      <c r="A25" s="19" t="s">
        <v>4298</v>
      </c>
      <c r="B25" s="10"/>
    </row>
    <row r="26" spans="1:2" x14ac:dyDescent="0.25">
      <c r="A26" s="19" t="s">
        <v>3553</v>
      </c>
      <c r="B26" s="10"/>
    </row>
    <row r="27" spans="1:2" x14ac:dyDescent="0.25">
      <c r="A27" s="19" t="s">
        <v>5366</v>
      </c>
      <c r="B27" s="10"/>
    </row>
    <row r="28" spans="1:2" x14ac:dyDescent="0.25">
      <c r="A28" s="19" t="s">
        <v>5369</v>
      </c>
      <c r="B28" s="10"/>
    </row>
    <row r="29" spans="1:2" x14ac:dyDescent="0.25">
      <c r="A29" s="19" t="s">
        <v>3844</v>
      </c>
      <c r="B29" s="10"/>
    </row>
    <row r="30" spans="1:2" x14ac:dyDescent="0.25">
      <c r="A30" s="19" t="s">
        <v>4848</v>
      </c>
      <c r="B30" s="10"/>
    </row>
    <row r="31" spans="1:2" x14ac:dyDescent="0.25">
      <c r="A31" s="19" t="s">
        <v>4846</v>
      </c>
      <c r="B31" s="10"/>
    </row>
    <row r="32" spans="1:2" x14ac:dyDescent="0.25">
      <c r="A32" s="19" t="s">
        <v>4910</v>
      </c>
      <c r="B32" s="10"/>
    </row>
    <row r="33" spans="1:2" x14ac:dyDescent="0.25">
      <c r="A33" s="19" t="s">
        <v>5007</v>
      </c>
      <c r="B33" s="10"/>
    </row>
    <row r="34" spans="1:2" x14ac:dyDescent="0.25">
      <c r="A34" s="19" t="s">
        <v>5106</v>
      </c>
      <c r="B34" s="10"/>
    </row>
    <row r="35" spans="1:2" x14ac:dyDescent="0.25">
      <c r="A35" s="19" t="s">
        <v>5076</v>
      </c>
      <c r="B35" s="10"/>
    </row>
    <row r="36" spans="1:2" x14ac:dyDescent="0.25">
      <c r="A36" s="19" t="s">
        <v>4561</v>
      </c>
      <c r="B36" s="10"/>
    </row>
    <row r="37" spans="1:2" x14ac:dyDescent="0.25">
      <c r="A37" s="19" t="s">
        <v>3805</v>
      </c>
      <c r="B37" s="10"/>
    </row>
    <row r="38" spans="1:2" x14ac:dyDescent="0.25">
      <c r="A38" s="19" t="s">
        <v>4090</v>
      </c>
      <c r="B38" s="10"/>
    </row>
    <row r="39" spans="1:2" x14ac:dyDescent="0.25">
      <c r="A39" s="19" t="s">
        <v>4092</v>
      </c>
      <c r="B39" s="10"/>
    </row>
    <row r="40" spans="1:2" x14ac:dyDescent="0.25">
      <c r="A40" s="19" t="s">
        <v>4746</v>
      </c>
      <c r="B40" s="10"/>
    </row>
    <row r="41" spans="1:2" x14ac:dyDescent="0.25">
      <c r="A41" s="19" t="s">
        <v>4879</v>
      </c>
      <c r="B41" s="10"/>
    </row>
    <row r="42" spans="1:2" x14ac:dyDescent="0.25">
      <c r="A42" s="19" t="s">
        <v>4881</v>
      </c>
      <c r="B42" s="10"/>
    </row>
    <row r="43" spans="1:2" x14ac:dyDescent="0.25">
      <c r="A43" s="19" t="s">
        <v>4883</v>
      </c>
    </row>
    <row r="44" spans="1:2" x14ac:dyDescent="0.25">
      <c r="A44" s="19" t="s">
        <v>3555</v>
      </c>
    </row>
    <row r="45" spans="1:2" x14ac:dyDescent="0.25">
      <c r="A45" s="19" t="s">
        <v>3601</v>
      </c>
    </row>
    <row r="46" spans="1:2" x14ac:dyDescent="0.25">
      <c r="A46" s="19" t="s">
        <v>4639</v>
      </c>
    </row>
    <row r="47" spans="1:2" x14ac:dyDescent="0.25">
      <c r="A47" s="19" t="s">
        <v>3554</v>
      </c>
    </row>
    <row r="48" spans="1:2" x14ac:dyDescent="0.25">
      <c r="A48" s="19" t="s">
        <v>4884</v>
      </c>
    </row>
    <row r="49" spans="1:1" x14ac:dyDescent="0.25">
      <c r="A49" s="19" t="s">
        <v>3544</v>
      </c>
    </row>
    <row r="50" spans="1:1" x14ac:dyDescent="0.25">
      <c r="A50" s="19" t="s">
        <v>3599</v>
      </c>
    </row>
    <row r="51" spans="1:1" x14ac:dyDescent="0.25">
      <c r="A51" s="19" t="s">
        <v>4744</v>
      </c>
    </row>
    <row r="52" spans="1:1" x14ac:dyDescent="0.25">
      <c r="A52" s="19" t="s">
        <v>3592</v>
      </c>
    </row>
    <row r="53" spans="1:1" x14ac:dyDescent="0.25">
      <c r="A53" s="19" t="s">
        <v>3570</v>
      </c>
    </row>
    <row r="54" spans="1:1" x14ac:dyDescent="0.25">
      <c r="A54" s="19" t="s">
        <v>3543</v>
      </c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/>
    </row>
    <row r="77" spans="1:1" x14ac:dyDescent="0.25">
      <c r="A77" s="19"/>
    </row>
    <row r="78" spans="1:1" x14ac:dyDescent="0.25">
      <c r="A78" s="19"/>
    </row>
    <row r="79" spans="1:1" x14ac:dyDescent="0.25">
      <c r="A79" s="19"/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Props1.xml><?xml version="1.0" encoding="utf-8"?>
<ds:datastoreItem xmlns:ds="http://schemas.openxmlformats.org/officeDocument/2006/customXml" ds:itemID="{47A55390-1175-4FE7-9AD7-696A81359A3C}"/>
</file>

<file path=customXml/itemProps2.xml><?xml version="1.0" encoding="utf-8"?>
<ds:datastoreItem xmlns:ds="http://schemas.openxmlformats.org/officeDocument/2006/customXml" ds:itemID="{D96855C2-2E2B-4538-86BE-F890C60CC016}"/>
</file>

<file path=customXml/itemProps3.xml><?xml version="1.0" encoding="utf-8"?>
<ds:datastoreItem xmlns:ds="http://schemas.openxmlformats.org/officeDocument/2006/customXml" ds:itemID="{C86607EC-ACC9-463B-8271-85AEB4128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 (3)</vt:lpstr>
      <vt:lpstr>Sheet1 (4)</vt:lpstr>
      <vt:lpstr>Sheet1 (2)</vt:lpstr>
      <vt:lpstr>Sheet1</vt:lpstr>
      <vt:lpstr>Stage</vt:lpstr>
      <vt:lpstr>Cost</vt:lpstr>
      <vt:lpstr>Zero Cost</vt:lpstr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Sue Damstetter</cp:lastModifiedBy>
  <dcterms:created xsi:type="dcterms:W3CDTF">2018-09-30T13:32:53Z</dcterms:created>
  <dcterms:modified xsi:type="dcterms:W3CDTF">2021-09-24T15:06:34Z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A0B44A456053326E0775961CF3DF6AA61068147D9847381268CECF705D1D9020AA562E78E87D920041FFBF51C59188E874796BB7FE5D9065E8FA683DED3A3E2F0ACC772DC5DD64320FCF81857834D657B0AF649B3CEF589EB9329B547E7C669DFFC6FF672A2BBACB42FB80CE0CDFDCD12E4598FF54B76C69EC9D2C3E737E59A</vt:lpwstr>
  </property>
  <property fmtid="{D5CDD505-2E9C-101B-9397-08002B2CF9AE}" pid="8" name="Business Objects Context Information6">
    <vt:lpwstr>1CB3C6A208D16E7084DFCE26043F404AE67B930CC2F64998193CD9DD9F8E927D5873174C55A3245722E2F49E91E19F0C0942F51B72E698284CD3F3A86F36FC328D7C792AE0411A78DC74FA22DB1C3E0BFCCE4E1E</vt:lpwstr>
  </property>
  <property fmtid="{D5CDD505-2E9C-101B-9397-08002B2CF9AE}" pid="9" name="ContentTypeId">
    <vt:lpwstr>0x01010082065238E2B0B64CB2D3E9C4A77EE270</vt:lpwstr>
  </property>
</Properties>
</file>