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Flash10_qc_tools\flash10_temperature_ui\data\"/>
    </mc:Choice>
  </mc:AlternateContent>
  <bookViews>
    <workbookView xWindow="0" yWindow="0" windowWidth="28128" windowHeight="12540" activeTab="6"/>
  </bookViews>
  <sheets>
    <sheet name="荧光线性" sheetId="16" r:id="rId1"/>
    <sheet name="荧光强度" sheetId="17" r:id="rId2"/>
    <sheet name="通道干扰" sheetId="20" r:id="rId3"/>
    <sheet name="样本线性" sheetId="18" r:id="rId4"/>
    <sheet name="样本重复性" sheetId="19" r:id="rId5"/>
    <sheet name="检测盒样本重复性" sheetId="21" r:id="rId6"/>
    <sheet name="温度测试" sheetId="22" r:id="rId7"/>
  </sheets>
  <calcPr calcId="152511"/>
</workbook>
</file>

<file path=xl/calcChain.xml><?xml version="1.0" encoding="utf-8"?>
<calcChain xmlns="http://schemas.openxmlformats.org/spreadsheetml/2006/main">
  <c r="C18" i="21" l="1"/>
  <c r="B18" i="21"/>
  <c r="D18" i="19"/>
  <c r="C18" i="19"/>
  <c r="B18" i="19"/>
  <c r="E20" i="18"/>
  <c r="E19" i="18"/>
  <c r="E18" i="18"/>
  <c r="E17" i="18"/>
  <c r="E16" i="18"/>
  <c r="E21" i="18" s="1"/>
  <c r="E22" i="18" s="1"/>
  <c r="Z53" i="17"/>
  <c r="Y53" i="17"/>
  <c r="X53" i="17"/>
  <c r="W53" i="17"/>
  <c r="S53" i="17"/>
  <c r="R53" i="17"/>
  <c r="Q53" i="17"/>
  <c r="P53" i="17"/>
  <c r="L53" i="17"/>
  <c r="K53" i="17"/>
  <c r="J53" i="17"/>
  <c r="I53" i="17"/>
  <c r="E53" i="17"/>
  <c r="D53" i="17"/>
  <c r="C53" i="17"/>
  <c r="B53" i="17"/>
  <c r="AA52" i="17"/>
  <c r="T52" i="17"/>
  <c r="M52" i="17"/>
  <c r="F52" i="17"/>
  <c r="AA51" i="17"/>
  <c r="T51" i="17"/>
  <c r="M51" i="17"/>
  <c r="F51" i="17"/>
  <c r="AA50" i="17"/>
  <c r="T50" i="17"/>
  <c r="M50" i="17"/>
  <c r="F50" i="17"/>
  <c r="AA49" i="17"/>
  <c r="T49" i="17"/>
  <c r="M49" i="17"/>
  <c r="F49" i="17"/>
  <c r="AA48" i="17"/>
  <c r="T48" i="17"/>
  <c r="M48" i="17"/>
  <c r="F48" i="17"/>
  <c r="AA47" i="17"/>
  <c r="T47" i="17"/>
  <c r="M47" i="17"/>
  <c r="F47" i="17"/>
  <c r="AA46" i="17"/>
  <c r="T46" i="17"/>
  <c r="M46" i="17"/>
  <c r="F46" i="17"/>
  <c r="AA45" i="17"/>
  <c r="T45" i="17"/>
  <c r="M45" i="17"/>
  <c r="F45" i="17"/>
  <c r="AA44" i="17"/>
  <c r="T44" i="17"/>
  <c r="M44" i="17"/>
  <c r="F44" i="17"/>
  <c r="AA43" i="17"/>
  <c r="T43" i="17"/>
  <c r="M43" i="17"/>
  <c r="F43" i="17"/>
  <c r="Z39" i="17"/>
  <c r="Y39" i="17"/>
  <c r="X39" i="17"/>
  <c r="W39" i="17"/>
  <c r="S39" i="17"/>
  <c r="R39" i="17"/>
  <c r="Q39" i="17"/>
  <c r="P39" i="17"/>
  <c r="L39" i="17"/>
  <c r="K39" i="17"/>
  <c r="J39" i="17"/>
  <c r="I39" i="17"/>
  <c r="E39" i="17"/>
  <c r="D39" i="17"/>
  <c r="C39" i="17"/>
  <c r="B39" i="17"/>
  <c r="AA38" i="17"/>
  <c r="T38" i="17"/>
  <c r="M38" i="17"/>
  <c r="F38" i="17"/>
  <c r="AA37" i="17"/>
  <c r="T37" i="17"/>
  <c r="M37" i="17"/>
  <c r="F37" i="17"/>
  <c r="AA36" i="17"/>
  <c r="T36" i="17"/>
  <c r="M36" i="17"/>
  <c r="F36" i="17"/>
  <c r="AA35" i="17"/>
  <c r="T35" i="17"/>
  <c r="M35" i="17"/>
  <c r="F35" i="17"/>
  <c r="AA34" i="17"/>
  <c r="T34" i="17"/>
  <c r="M34" i="17"/>
  <c r="F34" i="17"/>
  <c r="AA33" i="17"/>
  <c r="T33" i="17"/>
  <c r="M33" i="17"/>
  <c r="F33" i="17"/>
  <c r="AA32" i="17"/>
  <c r="T32" i="17"/>
  <c r="M32" i="17"/>
  <c r="F32" i="17"/>
  <c r="AA31" i="17"/>
  <c r="T31" i="17"/>
  <c r="M31" i="17"/>
  <c r="F31" i="17"/>
  <c r="AA30" i="17"/>
  <c r="T30" i="17"/>
  <c r="M30" i="17"/>
  <c r="F30" i="17"/>
  <c r="AA29" i="17"/>
  <c r="T29" i="17"/>
  <c r="M29" i="17"/>
  <c r="F29" i="17"/>
  <c r="Z25" i="17"/>
  <c r="Y25" i="17"/>
  <c r="X25" i="17"/>
  <c r="W25" i="17"/>
  <c r="S25" i="17"/>
  <c r="R25" i="17"/>
  <c r="Q25" i="17"/>
  <c r="P25" i="17"/>
  <c r="L25" i="17"/>
  <c r="K25" i="17"/>
  <c r="J25" i="17"/>
  <c r="I25" i="17"/>
  <c r="E25" i="17"/>
  <c r="D25" i="17"/>
  <c r="C25" i="17"/>
  <c r="B25" i="17"/>
  <c r="AA24" i="17"/>
  <c r="T24" i="17"/>
  <c r="M24" i="17"/>
  <c r="F24" i="17"/>
  <c r="AA23" i="17"/>
  <c r="T23" i="17"/>
  <c r="M23" i="17"/>
  <c r="F23" i="17"/>
  <c r="AA22" i="17"/>
  <c r="T22" i="17"/>
  <c r="M22" i="17"/>
  <c r="F22" i="17"/>
  <c r="AA21" i="17"/>
  <c r="T21" i="17"/>
  <c r="M21" i="17"/>
  <c r="F21" i="17"/>
  <c r="AA20" i="17"/>
  <c r="T20" i="17"/>
  <c r="M20" i="17"/>
  <c r="F20" i="17"/>
  <c r="AA19" i="17"/>
  <c r="T19" i="17"/>
  <c r="M19" i="17"/>
  <c r="F19" i="17"/>
  <c r="AA18" i="17"/>
  <c r="T18" i="17"/>
  <c r="M18" i="17"/>
  <c r="F18" i="17"/>
  <c r="AA17" i="17"/>
  <c r="T17" i="17"/>
  <c r="M17" i="17"/>
  <c r="F17" i="17"/>
  <c r="AA16" i="17"/>
  <c r="T16" i="17"/>
  <c r="M16" i="17"/>
  <c r="F16" i="17"/>
  <c r="AA15" i="17"/>
  <c r="T15" i="17"/>
  <c r="M15" i="17"/>
  <c r="F15" i="17"/>
  <c r="U20" i="16"/>
  <c r="U21" i="16" s="1"/>
  <c r="I20" i="16"/>
  <c r="I21" i="16" s="1"/>
  <c r="X18" i="16"/>
  <c r="W18" i="16"/>
  <c r="V18" i="16"/>
  <c r="U18" i="16"/>
  <c r="R18" i="16"/>
  <c r="Q18" i="16"/>
  <c r="P18" i="16"/>
  <c r="O18" i="16"/>
  <c r="O20" i="16" s="1"/>
  <c r="O21" i="16" s="1"/>
  <c r="L18" i="16"/>
  <c r="K18" i="16"/>
  <c r="J18" i="16"/>
  <c r="I18" i="16"/>
  <c r="F18" i="16"/>
  <c r="E18" i="16"/>
  <c r="D18" i="16"/>
  <c r="C18" i="16"/>
  <c r="C20" i="16" s="1"/>
  <c r="C21" i="16" s="1"/>
</calcChain>
</file>

<file path=xl/sharedStrings.xml><?xml version="1.0" encoding="utf-8"?>
<sst xmlns="http://schemas.openxmlformats.org/spreadsheetml/2006/main" count="475" uniqueCount="145">
  <si>
    <t>FLash10全自动核酸检测分析系统产成品检验报告附件1：荧光线性</t>
  </si>
  <si>
    <t>仪器SN号：12345678</t>
  </si>
  <si>
    <t>试剂编号：1、2、3、4</t>
  </si>
  <si>
    <t>试剂批次：20220214</t>
  </si>
  <si>
    <t>试剂有效期：2023年3月12日</t>
  </si>
  <si>
    <t>试剂类型：荧光线性参考品（混合）</t>
  </si>
  <si>
    <t>试剂浓度列表:</t>
  </si>
  <si>
    <t xml:space="preserve">              通道
编号</t>
  </si>
  <si>
    <t>FAM</t>
  </si>
  <si>
    <t>HEX</t>
  </si>
  <si>
    <t>ROX</t>
  </si>
  <si>
    <t>CY5</t>
  </si>
  <si>
    <t>1μM</t>
  </si>
  <si>
    <t>0.5μM</t>
  </si>
  <si>
    <t>0.25μM</t>
  </si>
  <si>
    <t>0.125μM</t>
  </si>
  <si>
    <t>Flash10 PCR 报告</t>
  </si>
  <si>
    <t>1通道</t>
  </si>
  <si>
    <t>样品1</t>
  </si>
  <si>
    <t>样品2</t>
  </si>
  <si>
    <t>样品3</t>
  </si>
  <si>
    <t>样品4</t>
  </si>
  <si>
    <t>2通道</t>
  </si>
  <si>
    <t>3通道</t>
  </si>
  <si>
    <t>4通道</t>
  </si>
  <si>
    <t>位置1</t>
  </si>
  <si>
    <t>位置2</t>
  </si>
  <si>
    <t>位置3</t>
  </si>
  <si>
    <t>平均值</t>
  </si>
  <si>
    <t>稀释比例</t>
  </si>
  <si>
    <t>R2</t>
  </si>
  <si>
    <t>r</t>
  </si>
  <si>
    <t xml:space="preserve">  </t>
  </si>
  <si>
    <t>报告人/日期：</t>
  </si>
  <si>
    <t>FLash10全自动核酸检测分析系统产成品检验报告附件2：荧光强度</t>
  </si>
  <si>
    <t>试剂编号：1、2、3</t>
  </si>
  <si>
    <t>试剂类型：荧光强度检测参考品（混合）</t>
  </si>
  <si>
    <t xml:space="preserve">               通道
编号</t>
  </si>
  <si>
    <t>FAM-高</t>
  </si>
  <si>
    <t>HEX-高</t>
  </si>
  <si>
    <t>ROX-高</t>
  </si>
  <si>
    <t>CY5-高</t>
  </si>
  <si>
    <t>位置4</t>
  </si>
  <si>
    <t>精密度CV</t>
  </si>
  <si>
    <t>Cycle1</t>
  </si>
  <si>
    <t>Cycle2</t>
  </si>
  <si>
    <t>Cycle3</t>
  </si>
  <si>
    <t>Cycle4</t>
  </si>
  <si>
    <t>Cycle5</t>
  </si>
  <si>
    <t>Cycle6</t>
  </si>
  <si>
    <t>Cycle7</t>
  </si>
  <si>
    <t>Cycle8</t>
  </si>
  <si>
    <t>Cycle9</t>
  </si>
  <si>
    <t>Cycle10</t>
  </si>
  <si>
    <t>重复性CV</t>
  </si>
  <si>
    <t>FAM-中</t>
  </si>
  <si>
    <t>HEX-中</t>
  </si>
  <si>
    <t>ROX-中</t>
  </si>
  <si>
    <t>CY5-中</t>
  </si>
  <si>
    <t>FAM-低</t>
  </si>
  <si>
    <t>HEX-低</t>
  </si>
  <si>
    <t>ROX-低</t>
  </si>
  <si>
    <t>CY5-低</t>
  </si>
  <si>
    <t>FLash10全自动核酸检测分析系统产成品检验报告附件3：通道干扰</t>
  </si>
  <si>
    <t>试剂编号：C-F、C-H、C-R、C-C</t>
  </si>
  <si>
    <t>试剂类型：通道干扰参考品</t>
  </si>
  <si>
    <t>编号</t>
  </si>
  <si>
    <t>浓度</t>
  </si>
  <si>
    <t>C-F</t>
  </si>
  <si>
    <t>1.0x10^5 IU/mL</t>
  </si>
  <si>
    <t>C-H</t>
  </si>
  <si>
    <t>C-R</t>
  </si>
  <si>
    <t>C-C</t>
  </si>
  <si>
    <t xml:space="preserve">实验名称: </t>
  </si>
  <si>
    <t>检测项目: 通道干扰</t>
  </si>
  <si>
    <t xml:space="preserve">实验日期: </t>
  </si>
  <si>
    <t xml:space="preserve">开始时间: </t>
  </si>
  <si>
    <t>序号</t>
  </si>
  <si>
    <t>通道1</t>
  </si>
  <si>
    <t>通道2</t>
  </si>
  <si>
    <t>通道3</t>
  </si>
  <si>
    <t>通道4</t>
  </si>
  <si>
    <t>Ct值1</t>
  </si>
  <si>
    <t>Ct值2</t>
  </si>
  <si>
    <t>Ct值3</t>
  </si>
  <si>
    <t>Ct值4</t>
  </si>
  <si>
    <t>1通道PCR曲线</t>
  </si>
  <si>
    <t>2通道PCR曲线</t>
  </si>
  <si>
    <t>3通道PCR曲线</t>
  </si>
  <si>
    <t>4通道PCR曲线</t>
  </si>
  <si>
    <t>FLash10全自动核酸检测分析系统产成品检验报告附件4：样本线性</t>
  </si>
  <si>
    <t>试剂编号：X-1、X-2、X-3、X-4、X-5</t>
  </si>
  <si>
    <t>试剂类型：样本线性参考品</t>
  </si>
  <si>
    <t>X-1</t>
  </si>
  <si>
    <t>2.0x10^6 IU/mL</t>
  </si>
  <si>
    <t>X-2</t>
  </si>
  <si>
    <t>4.0x10^5 IU/mL</t>
  </si>
  <si>
    <t>X-3</t>
  </si>
  <si>
    <t>8.0x10^4 IU/mL</t>
  </si>
  <si>
    <t>X-4</t>
  </si>
  <si>
    <t>1.6x10^4 IU/mL</t>
  </si>
  <si>
    <t>X-5</t>
  </si>
  <si>
    <t>3.2x10^3 IU/mL</t>
  </si>
  <si>
    <t>位置1 Ct值</t>
  </si>
  <si>
    <t>位置2 Ct值</t>
  </si>
  <si>
    <t>位置3 Ct值</t>
  </si>
  <si>
    <t>浓度对数值</t>
  </si>
  <si>
    <t>相关系数r</t>
  </si>
  <si>
    <t>FLash10全自动核酸检测分析系统产成品检验报告附件5：样本重复性</t>
  </si>
  <si>
    <t>试剂编号：X-1、X-3、X-5</t>
  </si>
  <si>
    <t>试剂类型：样本重复性参考品</t>
  </si>
  <si>
    <t>低浓度Ct值</t>
  </si>
  <si>
    <t>中浓度Ct值</t>
  </si>
  <si>
    <t>高浓度Ct值</t>
  </si>
  <si>
    <t>CV</t>
  </si>
  <si>
    <t>FLash10全自动核酸检测分析系统产成品检验报告附件6：检测盒样本重复性</t>
  </si>
  <si>
    <t>试剂编号：R-2</t>
  </si>
  <si>
    <t>检测盒批号：20220214</t>
  </si>
  <si>
    <t>检测盒有效期：2023年3月12日</t>
  </si>
  <si>
    <t>参考品批号：20220214</t>
  </si>
  <si>
    <t>参考品有效期：2023年3月12日</t>
  </si>
  <si>
    <t>试剂类型：样本重复性参考品（新型冠状病毒2019-nCoV核酸检测试剂盒企业精密度参考品R2）</t>
  </si>
  <si>
    <t>R-2</t>
  </si>
  <si>
    <t>150 copies/mL</t>
  </si>
  <si>
    <t>FAM Ct值</t>
  </si>
  <si>
    <t>ROX Ct值</t>
  </si>
  <si>
    <t>FLash10全自动核酸检测分析系统产成品检验报告附件7：温度控制</t>
  </si>
  <si>
    <t>PT100温度工装： CYTE1D0065</t>
  </si>
  <si>
    <t>温度检验</t>
  </si>
  <si>
    <t>检验结果</t>
  </si>
  <si>
    <t>判定</t>
  </si>
  <si>
    <t>模块温度均匀性 55℃</t>
  </si>
  <si>
    <t>模块温度均匀性 72℃</t>
  </si>
  <si>
    <t>模块温度均匀性 95℃</t>
  </si>
  <si>
    <t>检测项目</t>
  </si>
  <si>
    <t>平均升温速率</t>
  </si>
  <si>
    <t>平均降温速率</t>
  </si>
  <si>
    <t>模块控温精度55℃</t>
  </si>
  <si>
    <t>模块控温精度72℃</t>
  </si>
  <si>
    <t>模块控温精度95℃</t>
  </si>
  <si>
    <t>温度准确度55℃</t>
  </si>
  <si>
    <t>温度准确度72℃</t>
  </si>
  <si>
    <t>温度准确度95℃</t>
  </si>
  <si>
    <t>温度持续时间准确度</t>
  </si>
  <si>
    <t xml:space="preserve">电脑编号：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</si>
</sst>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_ "/>
    <numFmt numFmtId="181" formatCode="0.0%"/>
  </numFmts>
  <fonts count="14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0"/>
      <color theme="1"/>
      <name val="等线"/>
      <charset val="134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20"/>
      <color rgb="FF000000"/>
      <name val="arial"/>
      <family val="2"/>
    </font>
    <font>
      <i/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682F"/>
        <bgColor indexed="64"/>
      </patternFill>
    </fill>
    <fill>
      <patternFill patternType="solid">
        <fgColor rgb="FF9EEB2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180" fontId="3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181" fontId="0" fillId="0" borderId="3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Fill="1" applyAlignment="1">
      <alignment wrapText="1"/>
    </xf>
    <xf numFmtId="0" fontId="0" fillId="0" borderId="0" xfId="0" applyFont="1" applyAlignment="1">
      <alignment vertical="center"/>
    </xf>
    <xf numFmtId="181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vertical="center"/>
    </xf>
    <xf numFmtId="0" fontId="6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180" fontId="0" fillId="0" borderId="3" xfId="0" applyNumberFormat="1" applyFont="1" applyBorder="1" applyAlignment="1">
      <alignment horizontal="center"/>
    </xf>
    <xf numFmtId="181" fontId="0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 applyAlignment="1"/>
    <xf numFmtId="0" fontId="7" fillId="0" borderId="0" xfId="0" applyFont="1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80" fontId="0" fillId="0" borderId="3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NumberFormat="1" applyFont="1" applyAlignment="1">
      <alignment horizontal="center"/>
    </xf>
    <xf numFmtId="0" fontId="0" fillId="0" borderId="6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2" fillId="3" borderId="0" xfId="0" applyFont="1" applyFill="1" applyAlignment="1"/>
    <xf numFmtId="181" fontId="0" fillId="0" borderId="0" xfId="0" applyNumberFormat="1" applyFont="1" applyAlignment="1">
      <alignment vertical="center"/>
    </xf>
    <xf numFmtId="181" fontId="0" fillId="0" borderId="0" xfId="0" applyNumberFormat="1" applyFont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11" fillId="0" borderId="12" xfId="1" applyFont="1" applyFill="1" applyBorder="1" applyAlignment="1" applyProtection="1">
      <alignment horizontal="center"/>
    </xf>
    <xf numFmtId="0" fontId="0" fillId="0" borderId="12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181" fontId="0" fillId="0" borderId="3" xfId="0" applyNumberFormat="1" applyFont="1" applyBorder="1" applyAlignment="1">
      <alignment vertical="center"/>
    </xf>
    <xf numFmtId="0" fontId="0" fillId="0" borderId="12" xfId="0" applyFont="1" applyBorder="1" applyAlignment="1">
      <alignment horizontal="center"/>
    </xf>
    <xf numFmtId="181" fontId="6" fillId="0" borderId="0" xfId="0" applyNumberFormat="1" applyFont="1" applyAlignment="1">
      <alignment horizontal="center" vertical="center"/>
    </xf>
    <xf numFmtId="0" fontId="6" fillId="9" borderId="12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6" fillId="0" borderId="8" xfId="0" applyFont="1" applyFill="1" applyBorder="1" applyAlignment="1">
      <alignment horizontal="left" wrapText="1"/>
    </xf>
    <xf numFmtId="0" fontId="6" fillId="0" borderId="14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/>
    <xf numFmtId="0" fontId="0" fillId="4" borderId="0" xfId="0" applyFill="1"/>
    <xf numFmtId="0" fontId="2" fillId="3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0" fillId="0" borderId="0" xfId="0"/>
    <xf numFmtId="0" fontId="9" fillId="6" borderId="0" xfId="0" applyFont="1" applyFill="1" applyAlignment="1">
      <alignment horizontal="center" vertical="center"/>
    </xf>
    <xf numFmtId="0" fontId="0" fillId="6" borderId="0" xfId="0" applyFill="1"/>
    <xf numFmtId="0" fontId="9" fillId="7" borderId="0" xfId="0" applyFont="1" applyFill="1" applyAlignment="1">
      <alignment horizontal="center" vertical="center"/>
    </xf>
    <xf numFmtId="0" fontId="0" fillId="7" borderId="0" xfId="0" applyFill="1"/>
    <xf numFmtId="0" fontId="9" fillId="8" borderId="0" xfId="0" applyFont="1" applyFill="1" applyAlignment="1">
      <alignment horizontal="center" vertical="center"/>
    </xf>
    <xf numFmtId="0" fontId="0" fillId="8" borderId="0" xfId="0" applyFill="1"/>
    <xf numFmtId="0" fontId="2" fillId="0" borderId="3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wrapText="1"/>
    </xf>
  </cellXfs>
  <cellStyles count="2">
    <cellStyle name="常规" xfId="0" builtinId="0"/>
    <cellStyle name="超链接" xfId="1" builtinId="8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荧光线性-FAM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14041994750699"/>
                  <c:y val="6.8518518518518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荧光线性!$C$18:$F$18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荧光线性!$C$19:$F$19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014016"/>
        <c:axId val="-697013472"/>
      </c:scatterChart>
      <c:valAx>
        <c:axId val="-6970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7013472"/>
        <c:crosses val="autoZero"/>
        <c:crossBetween val="midCat"/>
      </c:valAx>
      <c:valAx>
        <c:axId val="-6970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70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荧光线性-HEX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14041994750699"/>
                  <c:y val="6.8518518518518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荧光线性!$I$18:$L$18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荧光线性!$I$19:$L$19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011840"/>
        <c:axId val="-697011296"/>
      </c:scatterChart>
      <c:valAx>
        <c:axId val="-6970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7011296"/>
        <c:crosses val="autoZero"/>
        <c:crossBetween val="midCat"/>
      </c:valAx>
      <c:valAx>
        <c:axId val="-6970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70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荧光线性-ROX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14041994750699"/>
                  <c:y val="6.8518518518518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荧光线性!$O$18:$R$18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荧光线性!$O$19:$R$19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6418960"/>
        <c:axId val="-516420592"/>
      </c:scatterChart>
      <c:valAx>
        <c:axId val="-5164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6420592"/>
        <c:crosses val="autoZero"/>
        <c:crossBetween val="midCat"/>
      </c:valAx>
      <c:valAx>
        <c:axId val="-5164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64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荧光线性-CY5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14041994750699"/>
                  <c:y val="6.8518518518518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荧光线性!$U$18:$X$18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荧光线性!$U$19:$X$19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6426576"/>
        <c:axId val="-516427120"/>
      </c:scatterChart>
      <c:valAx>
        <c:axId val="-516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6427120"/>
        <c:crosses val="autoZero"/>
        <c:crossBetween val="midCat"/>
      </c:valAx>
      <c:valAx>
        <c:axId val="-5164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64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样本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线性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12664041994801"/>
                  <c:y val="-0.163322761738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样本线性!$E$16:$E$20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样本线性!$F$16:$F$20</c:f>
              <c:numCache>
                <c:formatCode>General</c:formatCode>
                <c:ptCount val="5"/>
                <c:pt idx="0">
                  <c:v>6.3</c:v>
                </c:pt>
                <c:pt idx="1">
                  <c:v>5.6</c:v>
                </c:pt>
                <c:pt idx="2">
                  <c:v>4.9000000000000004</c:v>
                </c:pt>
                <c:pt idx="3">
                  <c:v>4.2</c:v>
                </c:pt>
                <c:pt idx="4">
                  <c:v>3.51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6415696"/>
        <c:axId val="-516417328"/>
      </c:scatterChart>
      <c:valAx>
        <c:axId val="-5164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6417328"/>
        <c:crosses val="autoZero"/>
        <c:crossBetween val="midCat"/>
      </c:valAx>
      <c:valAx>
        <c:axId val="-5164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64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</xdr:colOff>
      <xdr:row>21</xdr:row>
      <xdr:rowOff>17146</xdr:rowOff>
    </xdr:from>
    <xdr:to>
      <xdr:col>5</xdr:col>
      <xdr:colOff>723900</xdr:colOff>
      <xdr:row>34</xdr:row>
      <xdr:rowOff>74296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9527</xdr:colOff>
      <xdr:row>21</xdr:row>
      <xdr:rowOff>19050</xdr:rowOff>
    </xdr:from>
    <xdr:to>
      <xdr:col>12</xdr:col>
      <xdr:colOff>9525</xdr:colOff>
      <xdr:row>34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21</xdr:row>
      <xdr:rowOff>9525</xdr:rowOff>
    </xdr:from>
    <xdr:to>
      <xdr:col>18</xdr:col>
      <xdr:colOff>0</xdr:colOff>
      <xdr:row>34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21</xdr:row>
      <xdr:rowOff>47625</xdr:rowOff>
    </xdr:from>
    <xdr:to>
      <xdr:col>24</xdr:col>
      <xdr:colOff>0</xdr:colOff>
      <xdr:row>34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40105</xdr:colOff>
      <xdr:row>22</xdr:row>
      <xdr:rowOff>126831</xdr:rowOff>
    </xdr:from>
    <xdr:to>
      <xdr:col>6</xdr:col>
      <xdr:colOff>30078</xdr:colOff>
      <xdr:row>38</xdr:row>
      <xdr:rowOff>93493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9:I23" totalsRowShown="0">
  <tableColumns count="9">
    <tableColumn id="1" name="序号"/>
    <tableColumn id="4" name="通道1"/>
    <tableColumn id="5" name="通道2"/>
    <tableColumn id="6" name="通道3"/>
    <tableColumn id="7" name="通道4"/>
    <tableColumn id="8" name="Ct值1"/>
    <tableColumn id="9" name="Ct值2"/>
    <tableColumn id="10" name="Ct值3"/>
    <tableColumn id="11" name="Ct值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2"/>
  <sheetViews>
    <sheetView topLeftCell="A2" zoomScale="70" zoomScaleNormal="70" workbookViewId="0">
      <selection activeCell="A6" sqref="A6:X6"/>
    </sheetView>
  </sheetViews>
  <sheetFormatPr defaultColWidth="9" defaultRowHeight="14.4" x14ac:dyDescent="0.25"/>
  <sheetData>
    <row r="1" spans="1:24" ht="15.6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5.6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1:24" ht="15.6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 ht="15.6" x14ac:dyDescent="0.25">
      <c r="A4" s="63" t="s">
        <v>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24" ht="15.6" x14ac:dyDescent="0.25">
      <c r="A5" s="63" t="s">
        <v>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spans="1:24" ht="15.6" x14ac:dyDescent="0.25">
      <c r="A6" s="63" t="s">
        <v>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spans="1:24" ht="15.6" x14ac:dyDescent="0.25">
      <c r="A7" s="63" t="s">
        <v>6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 ht="15.6" x14ac:dyDescent="0.25">
      <c r="A8" s="64" t="s">
        <v>7</v>
      </c>
      <c r="B8" s="65"/>
      <c r="C8" s="66"/>
      <c r="D8" s="67" t="s">
        <v>8</v>
      </c>
      <c r="E8" s="68"/>
      <c r="F8" s="67" t="s">
        <v>9</v>
      </c>
      <c r="G8" s="69"/>
      <c r="H8" s="68"/>
      <c r="I8" s="67" t="s">
        <v>10</v>
      </c>
      <c r="J8" s="68"/>
      <c r="K8" s="67" t="s">
        <v>11</v>
      </c>
      <c r="L8" s="68"/>
      <c r="M8" s="24"/>
      <c r="N8" s="24"/>
      <c r="O8" s="24"/>
      <c r="P8" s="24"/>
      <c r="Q8" s="24"/>
      <c r="R8" s="24"/>
      <c r="S8" s="24"/>
      <c r="T8" s="24"/>
      <c r="U8" s="19"/>
      <c r="V8" s="19"/>
      <c r="W8" s="19"/>
      <c r="X8" s="19"/>
    </row>
    <row r="9" spans="1:24" ht="15.6" x14ac:dyDescent="0.25">
      <c r="A9" s="70">
        <v>1</v>
      </c>
      <c r="B9" s="71"/>
      <c r="C9" s="72"/>
      <c r="D9" s="70" t="s">
        <v>12</v>
      </c>
      <c r="E9" s="72"/>
      <c r="F9" s="70" t="s">
        <v>12</v>
      </c>
      <c r="G9" s="71"/>
      <c r="H9" s="72"/>
      <c r="I9" s="70" t="s">
        <v>12</v>
      </c>
      <c r="J9" s="72"/>
      <c r="K9" s="70" t="s">
        <v>12</v>
      </c>
      <c r="L9" s="72"/>
      <c r="M9" s="24"/>
      <c r="N9" s="24"/>
      <c r="O9" s="24"/>
      <c r="P9" s="24"/>
      <c r="Q9" s="24"/>
      <c r="R9" s="24"/>
      <c r="S9" s="24"/>
      <c r="T9" s="24"/>
      <c r="U9" s="19"/>
      <c r="V9" s="19"/>
      <c r="W9" s="19"/>
      <c r="X9" s="19"/>
    </row>
    <row r="10" spans="1:24" ht="15.6" x14ac:dyDescent="0.25">
      <c r="A10" s="70">
        <v>2</v>
      </c>
      <c r="B10" s="71"/>
      <c r="C10" s="72"/>
      <c r="D10" s="70" t="s">
        <v>13</v>
      </c>
      <c r="E10" s="72"/>
      <c r="F10" s="70" t="s">
        <v>13</v>
      </c>
      <c r="G10" s="71"/>
      <c r="H10" s="72"/>
      <c r="I10" s="70" t="s">
        <v>13</v>
      </c>
      <c r="J10" s="72"/>
      <c r="K10" s="70" t="s">
        <v>13</v>
      </c>
      <c r="L10" s="72"/>
      <c r="M10" s="24"/>
      <c r="N10" s="24"/>
      <c r="O10" s="24"/>
      <c r="P10" s="24"/>
      <c r="Q10" s="24"/>
      <c r="R10" s="24"/>
      <c r="S10" s="24"/>
      <c r="T10" s="24"/>
      <c r="U10" s="19"/>
      <c r="V10" s="19"/>
      <c r="W10" s="19"/>
      <c r="X10" s="19"/>
    </row>
    <row r="11" spans="1:24" ht="15.6" x14ac:dyDescent="0.25">
      <c r="A11" s="73">
        <v>3</v>
      </c>
      <c r="B11" s="73"/>
      <c r="C11" s="73"/>
      <c r="D11" s="73" t="s">
        <v>14</v>
      </c>
      <c r="E11" s="73"/>
      <c r="F11" s="73" t="s">
        <v>14</v>
      </c>
      <c r="G11" s="73"/>
      <c r="H11" s="73"/>
      <c r="I11" s="70" t="s">
        <v>14</v>
      </c>
      <c r="J11" s="72"/>
      <c r="K11" s="70" t="s">
        <v>14</v>
      </c>
      <c r="L11" s="72"/>
      <c r="M11" s="24"/>
      <c r="N11" s="24"/>
      <c r="O11" s="24"/>
      <c r="P11" s="24"/>
      <c r="Q11" s="24"/>
      <c r="R11" s="24"/>
      <c r="S11" s="24"/>
      <c r="T11" s="24"/>
      <c r="U11" s="19"/>
      <c r="V11" s="19"/>
      <c r="W11" s="19"/>
      <c r="X11" s="19"/>
    </row>
    <row r="12" spans="1:24" ht="15.6" x14ac:dyDescent="0.25">
      <c r="A12" s="73">
        <v>4</v>
      </c>
      <c r="B12" s="73"/>
      <c r="C12" s="73"/>
      <c r="D12" s="73" t="s">
        <v>15</v>
      </c>
      <c r="E12" s="73"/>
      <c r="F12" s="73" t="s">
        <v>15</v>
      </c>
      <c r="G12" s="73"/>
      <c r="H12" s="73"/>
      <c r="I12" s="70" t="s">
        <v>15</v>
      </c>
      <c r="J12" s="72"/>
      <c r="K12" s="70" t="s">
        <v>15</v>
      </c>
      <c r="L12" s="72"/>
      <c r="M12" s="24"/>
      <c r="N12" s="24"/>
      <c r="O12" s="24"/>
      <c r="P12" s="24"/>
      <c r="Q12" s="24"/>
      <c r="R12" s="24"/>
      <c r="S12" s="24"/>
      <c r="T12" s="24"/>
      <c r="U12" s="19"/>
      <c r="V12" s="19"/>
      <c r="W12" s="19"/>
      <c r="X12" s="19"/>
    </row>
    <row r="13" spans="1:24" ht="25.2" x14ac:dyDescent="0.25">
      <c r="A13" s="74" t="s">
        <v>16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x14ac:dyDescent="0.25">
      <c r="A14" s="75"/>
      <c r="B14" s="50" t="s">
        <v>17</v>
      </c>
      <c r="C14" s="50" t="s">
        <v>18</v>
      </c>
      <c r="D14" s="50" t="s">
        <v>19</v>
      </c>
      <c r="E14" s="50" t="s">
        <v>20</v>
      </c>
      <c r="F14" s="50" t="s">
        <v>21</v>
      </c>
      <c r="G14" s="75"/>
      <c r="H14" s="50" t="s">
        <v>22</v>
      </c>
      <c r="I14" s="50" t="s">
        <v>18</v>
      </c>
      <c r="J14" s="50" t="s">
        <v>19</v>
      </c>
      <c r="K14" s="50" t="s">
        <v>20</v>
      </c>
      <c r="L14" s="50" t="s">
        <v>21</v>
      </c>
      <c r="M14" s="21"/>
      <c r="N14" s="50" t="s">
        <v>23</v>
      </c>
      <c r="O14" s="50" t="s">
        <v>18</v>
      </c>
      <c r="P14" s="50" t="s">
        <v>19</v>
      </c>
      <c r="Q14" s="50" t="s">
        <v>20</v>
      </c>
      <c r="R14" s="50" t="s">
        <v>21</v>
      </c>
      <c r="S14" s="21"/>
      <c r="T14" s="50" t="s">
        <v>24</v>
      </c>
      <c r="U14" s="50" t="s">
        <v>18</v>
      </c>
      <c r="V14" s="50" t="s">
        <v>19</v>
      </c>
      <c r="W14" s="50" t="s">
        <v>20</v>
      </c>
      <c r="X14" s="50" t="s">
        <v>21</v>
      </c>
    </row>
    <row r="15" spans="1:24" x14ac:dyDescent="0.25">
      <c r="A15" s="75"/>
      <c r="B15" s="59" t="s">
        <v>25</v>
      </c>
      <c r="C15" s="60"/>
      <c r="D15" s="60"/>
      <c r="E15" s="60"/>
      <c r="F15" s="60"/>
      <c r="G15" s="75"/>
      <c r="H15" s="59" t="s">
        <v>25</v>
      </c>
      <c r="I15" s="60"/>
      <c r="J15" s="60"/>
      <c r="K15" s="60"/>
      <c r="L15" s="60"/>
      <c r="M15" s="21"/>
      <c r="N15" s="59" t="s">
        <v>25</v>
      </c>
      <c r="O15" s="60"/>
      <c r="P15" s="60"/>
      <c r="Q15" s="60"/>
      <c r="R15" s="60"/>
      <c r="S15" s="21"/>
      <c r="T15" s="59" t="s">
        <v>25</v>
      </c>
      <c r="U15" s="60"/>
      <c r="V15" s="60"/>
      <c r="W15" s="60"/>
      <c r="X15" s="60"/>
    </row>
    <row r="16" spans="1:24" x14ac:dyDescent="0.25">
      <c r="A16" s="75"/>
      <c r="B16" s="59" t="s">
        <v>26</v>
      </c>
      <c r="C16" s="57"/>
      <c r="D16" s="57"/>
      <c r="E16" s="57"/>
      <c r="F16" s="57"/>
      <c r="G16" s="75"/>
      <c r="H16" s="59" t="s">
        <v>26</v>
      </c>
      <c r="I16" s="57"/>
      <c r="J16" s="57"/>
      <c r="K16" s="57"/>
      <c r="L16" s="57"/>
      <c r="M16" s="21"/>
      <c r="N16" s="59" t="s">
        <v>26</v>
      </c>
      <c r="O16" s="57"/>
      <c r="P16" s="57"/>
      <c r="Q16" s="57"/>
      <c r="R16" s="57"/>
      <c r="S16" s="21"/>
      <c r="T16" s="59" t="s">
        <v>26</v>
      </c>
      <c r="U16" s="57"/>
      <c r="V16" s="57"/>
      <c r="W16" s="57"/>
      <c r="X16" s="57"/>
    </row>
    <row r="17" spans="1:24" x14ac:dyDescent="0.25">
      <c r="A17" s="75"/>
      <c r="B17" s="59" t="s">
        <v>27</v>
      </c>
      <c r="C17" s="57"/>
      <c r="D17" s="57"/>
      <c r="E17" s="57"/>
      <c r="F17" s="57"/>
      <c r="G17" s="75"/>
      <c r="H17" s="59" t="s">
        <v>27</v>
      </c>
      <c r="I17" s="57"/>
      <c r="J17" s="57"/>
      <c r="K17" s="57"/>
      <c r="L17" s="57"/>
      <c r="M17" s="21"/>
      <c r="N17" s="59" t="s">
        <v>27</v>
      </c>
      <c r="O17" s="57"/>
      <c r="P17" s="57"/>
      <c r="Q17" s="57"/>
      <c r="R17" s="57"/>
      <c r="S17" s="21"/>
      <c r="T17" s="59" t="s">
        <v>27</v>
      </c>
      <c r="U17" s="57"/>
      <c r="V17" s="57"/>
      <c r="W17" s="57"/>
      <c r="X17" s="57"/>
    </row>
    <row r="18" spans="1:24" x14ac:dyDescent="0.25">
      <c r="A18" s="75"/>
      <c r="B18" s="38" t="s">
        <v>28</v>
      </c>
      <c r="C18" s="57" t="e">
        <f>AVERAGE(C15:C17)</f>
        <v>#DIV/0!</v>
      </c>
      <c r="D18" s="57" t="e">
        <f>AVERAGE(D15:D17)</f>
        <v>#DIV/0!</v>
      </c>
      <c r="E18" s="57" t="e">
        <f>AVERAGE(E15:E17)</f>
        <v>#DIV/0!</v>
      </c>
      <c r="F18" s="57" t="e">
        <f>AVERAGE(F15:F17)</f>
        <v>#DIV/0!</v>
      </c>
      <c r="G18" s="75"/>
      <c r="H18" s="38" t="s">
        <v>28</v>
      </c>
      <c r="I18" s="57" t="e">
        <f>AVERAGE(I15:I17)</f>
        <v>#DIV/0!</v>
      </c>
      <c r="J18" s="57" t="e">
        <f>AVERAGE(J15:J17)</f>
        <v>#DIV/0!</v>
      </c>
      <c r="K18" s="57" t="e">
        <f>AVERAGE(K15:K17)</f>
        <v>#DIV/0!</v>
      </c>
      <c r="L18" s="57" t="e">
        <f>AVERAGE(L15:L17)</f>
        <v>#DIV/0!</v>
      </c>
      <c r="M18" s="21"/>
      <c r="N18" s="38" t="s">
        <v>28</v>
      </c>
      <c r="O18" s="57" t="e">
        <f>AVERAGE(O15:O17)</f>
        <v>#DIV/0!</v>
      </c>
      <c r="P18" s="57" t="e">
        <f>AVERAGE(P15:P17)</f>
        <v>#DIV/0!</v>
      </c>
      <c r="Q18" s="57" t="e">
        <f>AVERAGE(Q15:Q17)</f>
        <v>#DIV/0!</v>
      </c>
      <c r="R18" s="57" t="e">
        <f>AVERAGE(R15:R17)</f>
        <v>#DIV/0!</v>
      </c>
      <c r="S18" s="21"/>
      <c r="T18" s="38" t="s">
        <v>28</v>
      </c>
      <c r="U18" s="57" t="e">
        <f>AVERAGE(U15:U17)</f>
        <v>#DIV/0!</v>
      </c>
      <c r="V18" s="57" t="e">
        <f>AVERAGE(V15:V17)</f>
        <v>#DIV/0!</v>
      </c>
      <c r="W18" s="57" t="e">
        <f>AVERAGE(W15:W17)</f>
        <v>#DIV/0!</v>
      </c>
      <c r="X18" s="57" t="e">
        <f>AVERAGE(X15:X17)</f>
        <v>#DIV/0!</v>
      </c>
    </row>
    <row r="19" spans="1:24" x14ac:dyDescent="0.25">
      <c r="A19" s="75"/>
      <c r="B19" s="38" t="s">
        <v>29</v>
      </c>
      <c r="C19" s="28">
        <v>8</v>
      </c>
      <c r="D19" s="28">
        <v>4</v>
      </c>
      <c r="E19" s="28">
        <v>2</v>
      </c>
      <c r="F19" s="28">
        <v>1</v>
      </c>
      <c r="G19" s="75"/>
      <c r="H19" s="38" t="s">
        <v>29</v>
      </c>
      <c r="I19" s="28">
        <v>8</v>
      </c>
      <c r="J19" s="28">
        <v>4</v>
      </c>
      <c r="K19" s="28">
        <v>2</v>
      </c>
      <c r="L19" s="28">
        <v>1</v>
      </c>
      <c r="M19" s="21"/>
      <c r="N19" s="38" t="s">
        <v>29</v>
      </c>
      <c r="O19" s="28">
        <v>8</v>
      </c>
      <c r="P19" s="28">
        <v>4</v>
      </c>
      <c r="Q19" s="28">
        <v>2</v>
      </c>
      <c r="R19" s="28">
        <v>1</v>
      </c>
      <c r="S19" s="21"/>
      <c r="T19" s="38" t="s">
        <v>29</v>
      </c>
      <c r="U19" s="28">
        <v>8</v>
      </c>
      <c r="V19" s="28">
        <v>4</v>
      </c>
      <c r="W19" s="28">
        <v>2</v>
      </c>
      <c r="X19" s="28">
        <v>1</v>
      </c>
    </row>
    <row r="20" spans="1:24" x14ac:dyDescent="0.25">
      <c r="A20" s="75"/>
      <c r="B20" s="38" t="s">
        <v>30</v>
      </c>
      <c r="C20" s="61" t="e">
        <f>RSQ(C18:F18,C19:F19)</f>
        <v>#DIV/0!</v>
      </c>
      <c r="D20" s="76"/>
      <c r="E20" s="77"/>
      <c r="F20" s="77"/>
      <c r="G20" s="75"/>
      <c r="H20" s="38" t="s">
        <v>30</v>
      </c>
      <c r="I20" s="61" t="e">
        <f>RSQ(I18:L18,I19:L19)</f>
        <v>#DIV/0!</v>
      </c>
      <c r="J20" s="76"/>
      <c r="K20" s="77"/>
      <c r="L20" s="77"/>
      <c r="M20" s="21"/>
      <c r="N20" s="38" t="s">
        <v>30</v>
      </c>
      <c r="O20" s="61" t="e">
        <f>RSQ(O18:R18,O19:R19)</f>
        <v>#DIV/0!</v>
      </c>
      <c r="P20" s="76"/>
      <c r="Q20" s="77"/>
      <c r="R20" s="77"/>
      <c r="S20" s="21"/>
      <c r="T20" s="38" t="s">
        <v>30</v>
      </c>
      <c r="U20" s="61" t="e">
        <f>RSQ(U18:X18,U19:X19)</f>
        <v>#DIV/0!</v>
      </c>
      <c r="V20" s="76"/>
      <c r="W20" s="77"/>
      <c r="X20" s="77"/>
    </row>
    <row r="21" spans="1:24" x14ac:dyDescent="0.25">
      <c r="A21" s="75"/>
      <c r="B21" s="38" t="s">
        <v>31</v>
      </c>
      <c r="C21" s="28" t="e">
        <f>POWER(C20,0.5)</f>
        <v>#DIV/0!</v>
      </c>
      <c r="D21" s="78"/>
      <c r="E21" s="75"/>
      <c r="F21" s="75"/>
      <c r="G21" s="75"/>
      <c r="H21" s="38" t="s">
        <v>31</v>
      </c>
      <c r="I21" s="28" t="e">
        <f>POWER(I20,0.5)</f>
        <v>#DIV/0!</v>
      </c>
      <c r="J21" s="78"/>
      <c r="K21" s="75"/>
      <c r="L21" s="75"/>
      <c r="M21" s="21"/>
      <c r="N21" s="38" t="s">
        <v>31</v>
      </c>
      <c r="O21" s="28" t="e">
        <f>POWER(O20,0.5)</f>
        <v>#DIV/0!</v>
      </c>
      <c r="P21" s="78"/>
      <c r="Q21" s="75"/>
      <c r="R21" s="75"/>
      <c r="S21" s="21"/>
      <c r="T21" s="38" t="s">
        <v>31</v>
      </c>
      <c r="U21" s="28" t="e">
        <f>POWER(U20,0.5)</f>
        <v>#DIV/0!</v>
      </c>
      <c r="V21" s="78"/>
      <c r="W21" s="75"/>
      <c r="X21" s="75"/>
    </row>
    <row r="22" spans="1:24" x14ac:dyDescent="0.25">
      <c r="A22" s="75"/>
      <c r="B22" s="21"/>
      <c r="C22" s="21"/>
      <c r="D22" s="21"/>
      <c r="E22" s="21"/>
      <c r="F22" s="21"/>
      <c r="G22" s="75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x14ac:dyDescent="0.25">
      <c r="A23" s="75"/>
      <c r="B23" s="21"/>
      <c r="C23" s="21"/>
      <c r="D23" s="21"/>
      <c r="E23" s="21"/>
      <c r="F23" s="21"/>
      <c r="G23" s="75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x14ac:dyDescent="0.25">
      <c r="A24" s="75"/>
      <c r="B24" s="21"/>
      <c r="C24" s="21"/>
      <c r="D24" s="21"/>
      <c r="E24" s="21"/>
      <c r="F24" s="21"/>
      <c r="G24" s="7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x14ac:dyDescent="0.25">
      <c r="A25" s="75"/>
      <c r="B25" s="21"/>
      <c r="C25" s="21"/>
      <c r="D25" s="21"/>
      <c r="E25" s="21"/>
      <c r="F25" s="21"/>
      <c r="G25" s="75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x14ac:dyDescent="0.25">
      <c r="A26" s="75"/>
      <c r="B26" s="21"/>
      <c r="C26" s="21"/>
      <c r="D26" s="21"/>
      <c r="E26" s="21"/>
      <c r="F26" s="21"/>
      <c r="G26" s="75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x14ac:dyDescent="0.25">
      <c r="A27" s="75"/>
      <c r="B27" s="21"/>
      <c r="C27" s="21"/>
      <c r="D27" s="21"/>
      <c r="E27" s="21"/>
      <c r="F27" s="21"/>
      <c r="G27" s="75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x14ac:dyDescent="0.25">
      <c r="A28" s="75"/>
      <c r="B28" s="21"/>
      <c r="C28" s="21"/>
      <c r="D28" s="21"/>
      <c r="E28" s="21"/>
      <c r="F28" s="21"/>
      <c r="G28" s="7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x14ac:dyDescent="0.25">
      <c r="A29" s="75"/>
      <c r="B29" s="21"/>
      <c r="C29" s="21"/>
      <c r="D29" s="21"/>
      <c r="E29" s="21"/>
      <c r="F29" s="21"/>
      <c r="G29" s="75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x14ac:dyDescent="0.25">
      <c r="A30" s="75"/>
      <c r="B30" s="21"/>
      <c r="C30" s="21"/>
      <c r="D30" s="21"/>
      <c r="E30" s="21"/>
      <c r="F30" s="21"/>
      <c r="G30" s="75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x14ac:dyDescent="0.25">
      <c r="A31" s="75"/>
      <c r="B31" s="21"/>
      <c r="C31" s="21"/>
      <c r="D31" s="21"/>
      <c r="E31" s="21"/>
      <c r="F31" s="21"/>
      <c r="G31" s="75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x14ac:dyDescent="0.25">
      <c r="A32" s="75"/>
      <c r="B32" s="21"/>
      <c r="C32" s="21"/>
      <c r="D32" s="21"/>
      <c r="E32" s="21"/>
      <c r="F32" s="21"/>
      <c r="G32" s="7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x14ac:dyDescent="0.25">
      <c r="A33" s="75"/>
      <c r="B33" s="21"/>
      <c r="C33" s="21"/>
      <c r="D33" s="21"/>
      <c r="E33" s="21"/>
      <c r="F33" s="21"/>
      <c r="G33" s="75"/>
      <c r="H33" s="21" t="s">
        <v>32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x14ac:dyDescent="0.25">
      <c r="A34" s="75"/>
      <c r="B34" s="21"/>
      <c r="C34" s="21"/>
      <c r="D34" s="21"/>
      <c r="E34" s="21"/>
      <c r="F34" s="21"/>
      <c r="G34" s="75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x14ac:dyDescent="0.25">
      <c r="A35" s="75"/>
      <c r="B35" s="21"/>
      <c r="C35" s="21"/>
      <c r="D35" s="21"/>
      <c r="E35" s="21"/>
      <c r="F35" s="21"/>
      <c r="G35" s="75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x14ac:dyDescent="0.25">
      <c r="A36" s="75"/>
      <c r="B36" s="21"/>
      <c r="C36" s="21"/>
      <c r="D36" s="21"/>
      <c r="E36" s="21"/>
      <c r="F36" s="21"/>
      <c r="G36" s="75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x14ac:dyDescent="0.25">
      <c r="A37" s="75"/>
      <c r="B37" s="21"/>
      <c r="C37" s="21"/>
      <c r="D37" s="21"/>
      <c r="E37" s="21"/>
      <c r="F37" s="21"/>
      <c r="G37" s="75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x14ac:dyDescent="0.25">
      <c r="A38" s="75"/>
      <c r="B38" s="62"/>
      <c r="C38" s="62"/>
      <c r="D38" s="62"/>
      <c r="E38" s="62"/>
      <c r="F38" s="62"/>
      <c r="G38" s="75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x14ac:dyDescent="0.25">
      <c r="A39" s="75"/>
      <c r="B39" s="21"/>
      <c r="C39" s="21"/>
      <c r="D39" s="21"/>
      <c r="E39" s="21"/>
      <c r="F39" s="21"/>
      <c r="G39" s="75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x14ac:dyDescent="0.25">
      <c r="A40" s="75"/>
      <c r="B40" s="31" t="s">
        <v>33</v>
      </c>
      <c r="C40" s="3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x14ac:dyDescent="0.25">
      <c r="A41" s="7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x14ac:dyDescent="0.25">
      <c r="A42" s="7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</sheetData>
  <mergeCells count="39">
    <mergeCell ref="P20:R21"/>
    <mergeCell ref="V20:X21"/>
    <mergeCell ref="A13:L13"/>
    <mergeCell ref="A14:A42"/>
    <mergeCell ref="G14:G39"/>
    <mergeCell ref="D20:F21"/>
    <mergeCell ref="J20:L21"/>
    <mergeCell ref="A12:C12"/>
    <mergeCell ref="D12:E12"/>
    <mergeCell ref="F12:H12"/>
    <mergeCell ref="I12:J12"/>
    <mergeCell ref="K12:L12"/>
    <mergeCell ref="A11:C11"/>
    <mergeCell ref="D11:E11"/>
    <mergeCell ref="F11:H11"/>
    <mergeCell ref="I11:J11"/>
    <mergeCell ref="K11:L11"/>
    <mergeCell ref="A10:C10"/>
    <mergeCell ref="D10:E10"/>
    <mergeCell ref="F10:H10"/>
    <mergeCell ref="I10:J10"/>
    <mergeCell ref="K10:L10"/>
    <mergeCell ref="A9:C9"/>
    <mergeCell ref="D9:E9"/>
    <mergeCell ref="F9:H9"/>
    <mergeCell ref="I9:J9"/>
    <mergeCell ref="K9:L9"/>
    <mergeCell ref="A6:X6"/>
    <mergeCell ref="A7:X7"/>
    <mergeCell ref="A8:C8"/>
    <mergeCell ref="D8:E8"/>
    <mergeCell ref="F8:H8"/>
    <mergeCell ref="I8:J8"/>
    <mergeCell ref="K8:L8"/>
    <mergeCell ref="A1:X1"/>
    <mergeCell ref="A2:X2"/>
    <mergeCell ref="A3:X3"/>
    <mergeCell ref="A4:X4"/>
    <mergeCell ref="A5:X5"/>
  </mergeCells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54"/>
  <sheetViews>
    <sheetView topLeftCell="E13" zoomScale="90" zoomScaleNormal="90" workbookViewId="0">
      <selection activeCell="AF32" sqref="AF32"/>
    </sheetView>
  </sheetViews>
  <sheetFormatPr defaultColWidth="9" defaultRowHeight="14.4" x14ac:dyDescent="0.25"/>
  <cols>
    <col min="1" max="1" width="9" style="19"/>
    <col min="2" max="2" width="8.21875" style="19" customWidth="1"/>
    <col min="3" max="3" width="8.88671875" style="19" customWidth="1"/>
    <col min="4" max="4" width="9" style="19" customWidth="1"/>
    <col min="5" max="5" width="8.21875" style="19" customWidth="1"/>
    <col min="6" max="6" width="9" style="49"/>
    <col min="7" max="7" width="3.77734375" style="19" customWidth="1"/>
    <col min="8" max="8" width="12" style="19" customWidth="1"/>
    <col min="9" max="9" width="8.33203125" style="19" customWidth="1"/>
    <col min="10" max="12" width="8" style="19" customWidth="1"/>
    <col min="13" max="13" width="9" style="19"/>
    <col min="14" max="14" width="2.88671875" style="19" customWidth="1"/>
    <col min="15" max="15" width="9" style="19"/>
    <col min="16" max="19" width="8.33203125" style="19" customWidth="1"/>
    <col min="20" max="20" width="9" style="19"/>
    <col min="21" max="21" width="2" style="19" customWidth="1"/>
    <col min="22" max="22" width="9" style="19"/>
    <col min="23" max="26" width="8" style="19" customWidth="1"/>
    <col min="27" max="16384" width="9" style="19"/>
  </cols>
  <sheetData>
    <row r="1" spans="1:27" ht="19.5" customHeight="1" x14ac:dyDescent="0.25">
      <c r="A1" s="63" t="s">
        <v>34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7" ht="21" customHeight="1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1:27" ht="21" customHeight="1" x14ac:dyDescent="0.25">
      <c r="A3" s="63" t="s">
        <v>35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7" ht="21" customHeight="1" x14ac:dyDescent="0.25">
      <c r="A4" s="63" t="s">
        <v>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27" ht="21" customHeight="1" x14ac:dyDescent="0.25">
      <c r="A5" s="63" t="s">
        <v>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spans="1:27" ht="21" customHeight="1" x14ac:dyDescent="0.25">
      <c r="A6" s="63" t="s">
        <v>36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spans="1:27" ht="18.75" customHeight="1" x14ac:dyDescent="0.25">
      <c r="A7" s="63" t="s">
        <v>6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7" ht="37.799999999999997" customHeight="1" x14ac:dyDescent="0.25">
      <c r="A8" s="79" t="s">
        <v>37</v>
      </c>
      <c r="B8" s="80"/>
      <c r="C8" s="80"/>
      <c r="D8" s="81" t="s">
        <v>8</v>
      </c>
      <c r="E8" s="82"/>
      <c r="F8" s="81" t="s">
        <v>9</v>
      </c>
      <c r="G8" s="82"/>
      <c r="H8" s="81" t="s">
        <v>10</v>
      </c>
      <c r="I8" s="82"/>
      <c r="J8" s="81" t="s">
        <v>11</v>
      </c>
      <c r="K8" s="82"/>
      <c r="M8" s="24"/>
      <c r="N8" s="24"/>
      <c r="O8" s="24"/>
      <c r="P8" s="24"/>
      <c r="Q8" s="24"/>
      <c r="R8" s="24"/>
      <c r="S8" s="24"/>
      <c r="T8" s="24"/>
    </row>
    <row r="9" spans="1:27" ht="14.25" customHeight="1" x14ac:dyDescent="0.25">
      <c r="A9" s="83">
        <v>1</v>
      </c>
      <c r="B9" s="84"/>
      <c r="C9" s="84"/>
      <c r="D9" s="81" t="s">
        <v>12</v>
      </c>
      <c r="E9" s="82"/>
      <c r="F9" s="81" t="s">
        <v>12</v>
      </c>
      <c r="G9" s="82"/>
      <c r="H9" s="81" t="s">
        <v>12</v>
      </c>
      <c r="I9" s="82"/>
      <c r="J9" s="81" t="s">
        <v>12</v>
      </c>
      <c r="K9" s="82"/>
      <c r="M9" s="24"/>
      <c r="N9" s="24"/>
      <c r="O9" s="24"/>
      <c r="P9" s="24"/>
      <c r="Q9" s="24"/>
      <c r="R9" s="24"/>
      <c r="S9" s="24"/>
      <c r="T9" s="24"/>
    </row>
    <row r="10" spans="1:27" ht="14.25" customHeight="1" x14ac:dyDescent="0.25">
      <c r="A10" s="83">
        <v>2</v>
      </c>
      <c r="B10" s="84"/>
      <c r="C10" s="84"/>
      <c r="D10" s="81" t="s">
        <v>13</v>
      </c>
      <c r="E10" s="82"/>
      <c r="F10" s="81" t="s">
        <v>13</v>
      </c>
      <c r="G10" s="82"/>
      <c r="H10" s="81" t="s">
        <v>13</v>
      </c>
      <c r="I10" s="82"/>
      <c r="J10" s="81" t="s">
        <v>13</v>
      </c>
      <c r="K10" s="82"/>
      <c r="M10" s="24"/>
      <c r="N10" s="24"/>
      <c r="O10" s="24"/>
      <c r="P10" s="24"/>
      <c r="Q10" s="24"/>
      <c r="R10" s="24"/>
      <c r="S10" s="24"/>
      <c r="T10" s="24"/>
    </row>
    <row r="11" spans="1:27" ht="14.25" customHeight="1" x14ac:dyDescent="0.25">
      <c r="A11" s="83">
        <v>3</v>
      </c>
      <c r="B11" s="84"/>
      <c r="C11" s="84"/>
      <c r="D11" s="81" t="s">
        <v>14</v>
      </c>
      <c r="E11" s="82"/>
      <c r="F11" s="81" t="s">
        <v>14</v>
      </c>
      <c r="G11" s="82"/>
      <c r="H11" s="81" t="s">
        <v>14</v>
      </c>
      <c r="I11" s="82"/>
      <c r="J11" s="81" t="s">
        <v>14</v>
      </c>
      <c r="K11" s="82"/>
      <c r="M11" s="24"/>
      <c r="N11" s="24"/>
      <c r="O11" s="24"/>
      <c r="P11" s="24"/>
      <c r="Q11" s="24"/>
      <c r="R11" s="24"/>
      <c r="S11" s="24"/>
      <c r="T11" s="24"/>
    </row>
    <row r="12" spans="1:27" s="21" customFormat="1" ht="60" customHeight="1" x14ac:dyDescent="0.25">
      <c r="A12" s="85" t="s">
        <v>16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</row>
    <row r="13" spans="1:27" s="31" customFormat="1" x14ac:dyDescent="0.25">
      <c r="A13" s="86" t="s">
        <v>38</v>
      </c>
      <c r="B13" s="86"/>
      <c r="C13" s="86"/>
      <c r="D13" s="86"/>
      <c r="E13" s="86"/>
      <c r="F13" s="86"/>
      <c r="H13" s="86" t="s">
        <v>39</v>
      </c>
      <c r="I13" s="86"/>
      <c r="J13" s="86"/>
      <c r="K13" s="86"/>
      <c r="L13" s="86"/>
      <c r="M13" s="86"/>
      <c r="O13" s="86" t="s">
        <v>40</v>
      </c>
      <c r="P13" s="86"/>
      <c r="Q13" s="86"/>
      <c r="R13" s="86"/>
      <c r="S13" s="86"/>
      <c r="T13" s="86"/>
      <c r="V13" s="86" t="s">
        <v>41</v>
      </c>
      <c r="W13" s="86"/>
      <c r="X13" s="86"/>
      <c r="Y13" s="86"/>
      <c r="Z13" s="86"/>
      <c r="AA13" s="86"/>
    </row>
    <row r="14" spans="1:27" x14ac:dyDescent="0.25">
      <c r="A14" s="50" t="s">
        <v>17</v>
      </c>
      <c r="B14" s="50" t="s">
        <v>25</v>
      </c>
      <c r="C14" s="51" t="s">
        <v>26</v>
      </c>
      <c r="D14" s="51" t="s">
        <v>27</v>
      </c>
      <c r="E14" s="51" t="s">
        <v>42</v>
      </c>
      <c r="F14" s="30" t="s">
        <v>43</v>
      </c>
      <c r="H14" s="50" t="s">
        <v>22</v>
      </c>
      <c r="I14" s="50" t="s">
        <v>25</v>
      </c>
      <c r="J14" s="51" t="s">
        <v>26</v>
      </c>
      <c r="K14" s="51" t="s">
        <v>27</v>
      </c>
      <c r="L14" s="51" t="s">
        <v>42</v>
      </c>
      <c r="M14" s="30" t="s">
        <v>43</v>
      </c>
      <c r="O14" s="50" t="s">
        <v>23</v>
      </c>
      <c r="P14" s="50" t="s">
        <v>25</v>
      </c>
      <c r="Q14" s="51" t="s">
        <v>26</v>
      </c>
      <c r="R14" s="51" t="s">
        <v>27</v>
      </c>
      <c r="S14" s="51" t="s">
        <v>42</v>
      </c>
      <c r="T14" s="30" t="s">
        <v>43</v>
      </c>
      <c r="V14" s="50" t="s">
        <v>24</v>
      </c>
      <c r="W14" s="50" t="s">
        <v>25</v>
      </c>
      <c r="X14" s="51" t="s">
        <v>26</v>
      </c>
      <c r="Y14" s="51" t="s">
        <v>27</v>
      </c>
      <c r="Z14" s="51" t="s">
        <v>42</v>
      </c>
      <c r="AA14" s="30" t="s">
        <v>43</v>
      </c>
    </row>
    <row r="15" spans="1:27" x14ac:dyDescent="0.25">
      <c r="A15" s="52" t="s">
        <v>44</v>
      </c>
      <c r="B15" s="53"/>
      <c r="C15" s="54"/>
      <c r="D15" s="54"/>
      <c r="E15" s="54"/>
      <c r="F15" s="30" t="e">
        <f t="shared" ref="F15:F24" si="0">STDEV(B15:E15)/AVERAGE(B15:E15)</f>
        <v>#DIV/0!</v>
      </c>
      <c r="H15" s="52" t="s">
        <v>44</v>
      </c>
      <c r="I15" s="53"/>
      <c r="J15" s="54"/>
      <c r="K15" s="54"/>
      <c r="L15" s="54"/>
      <c r="M15" s="30" t="e">
        <f t="shared" ref="M15:M24" si="1">STDEV(I15:L15)/AVERAGE(I15:L15)</f>
        <v>#DIV/0!</v>
      </c>
      <c r="O15" s="52" t="s">
        <v>44</v>
      </c>
      <c r="P15" s="53"/>
      <c r="Q15" s="53"/>
      <c r="R15" s="53"/>
      <c r="S15" s="54"/>
      <c r="T15" s="30" t="e">
        <f t="shared" ref="T15:T24" si="2">STDEV(P15:S15)/AVERAGE(P15:S15)</f>
        <v>#DIV/0!</v>
      </c>
      <c r="V15" s="52" t="s">
        <v>44</v>
      </c>
      <c r="W15" s="53"/>
      <c r="X15" s="54"/>
      <c r="Y15" s="54"/>
      <c r="Z15" s="54"/>
      <c r="AA15" s="30" t="e">
        <f t="shared" ref="AA15:AA24" si="3">STDEV(W15:Z15)/AVERAGE(W15:Z15)</f>
        <v>#DIV/0!</v>
      </c>
    </row>
    <row r="16" spans="1:27" x14ac:dyDescent="0.25">
      <c r="A16" s="52" t="s">
        <v>45</v>
      </c>
      <c r="B16" s="53"/>
      <c r="C16" s="54"/>
      <c r="D16" s="54"/>
      <c r="E16" s="54"/>
      <c r="F16" s="30" t="e">
        <f t="shared" si="0"/>
        <v>#DIV/0!</v>
      </c>
      <c r="H16" s="52" t="s">
        <v>45</v>
      </c>
      <c r="I16" s="53"/>
      <c r="J16" s="54"/>
      <c r="K16" s="54"/>
      <c r="L16" s="54"/>
      <c r="M16" s="30" t="e">
        <f t="shared" si="1"/>
        <v>#DIV/0!</v>
      </c>
      <c r="O16" s="52" t="s">
        <v>45</v>
      </c>
      <c r="P16" s="53"/>
      <c r="Q16" s="53"/>
      <c r="R16" s="53"/>
      <c r="S16" s="54"/>
      <c r="T16" s="30" t="e">
        <f t="shared" si="2"/>
        <v>#DIV/0!</v>
      </c>
      <c r="V16" s="52" t="s">
        <v>45</v>
      </c>
      <c r="W16" s="53"/>
      <c r="X16" s="54"/>
      <c r="Y16" s="54"/>
      <c r="Z16" s="54"/>
      <c r="AA16" s="30" t="e">
        <f t="shared" si="3"/>
        <v>#DIV/0!</v>
      </c>
    </row>
    <row r="17" spans="1:27" x14ac:dyDescent="0.25">
      <c r="A17" s="52" t="s">
        <v>46</v>
      </c>
      <c r="B17" s="53"/>
      <c r="C17" s="54"/>
      <c r="D17" s="54"/>
      <c r="E17" s="54"/>
      <c r="F17" s="30" t="e">
        <f t="shared" si="0"/>
        <v>#DIV/0!</v>
      </c>
      <c r="H17" s="52" t="s">
        <v>46</v>
      </c>
      <c r="I17" s="53"/>
      <c r="J17" s="54"/>
      <c r="K17" s="54"/>
      <c r="L17" s="54"/>
      <c r="M17" s="30" t="e">
        <f t="shared" si="1"/>
        <v>#DIV/0!</v>
      </c>
      <c r="O17" s="52" t="s">
        <v>46</v>
      </c>
      <c r="P17" s="53"/>
      <c r="Q17" s="53"/>
      <c r="R17" s="53"/>
      <c r="S17" s="54"/>
      <c r="T17" s="30" t="e">
        <f t="shared" si="2"/>
        <v>#DIV/0!</v>
      </c>
      <c r="V17" s="52" t="s">
        <v>46</v>
      </c>
      <c r="W17" s="53"/>
      <c r="X17" s="54"/>
      <c r="Y17" s="54"/>
      <c r="Z17" s="54"/>
      <c r="AA17" s="30" t="e">
        <f t="shared" si="3"/>
        <v>#DIV/0!</v>
      </c>
    </row>
    <row r="18" spans="1:27" x14ac:dyDescent="0.25">
      <c r="A18" s="52" t="s">
        <v>47</v>
      </c>
      <c r="B18" s="53"/>
      <c r="C18" s="54"/>
      <c r="D18" s="54"/>
      <c r="E18" s="54"/>
      <c r="F18" s="30" t="e">
        <f t="shared" si="0"/>
        <v>#DIV/0!</v>
      </c>
      <c r="H18" s="52" t="s">
        <v>47</v>
      </c>
      <c r="I18" s="53"/>
      <c r="J18" s="54"/>
      <c r="K18" s="54"/>
      <c r="L18" s="54"/>
      <c r="M18" s="30" t="e">
        <f t="shared" si="1"/>
        <v>#DIV/0!</v>
      </c>
      <c r="O18" s="52" t="s">
        <v>47</v>
      </c>
      <c r="P18" s="53"/>
      <c r="Q18" s="53"/>
      <c r="R18" s="53"/>
      <c r="S18" s="54"/>
      <c r="T18" s="30" t="e">
        <f t="shared" si="2"/>
        <v>#DIV/0!</v>
      </c>
      <c r="V18" s="52" t="s">
        <v>47</v>
      </c>
      <c r="W18" s="53"/>
      <c r="X18" s="54"/>
      <c r="Y18" s="54"/>
      <c r="Z18" s="54"/>
      <c r="AA18" s="30" t="e">
        <f t="shared" si="3"/>
        <v>#DIV/0!</v>
      </c>
    </row>
    <row r="19" spans="1:27" x14ac:dyDescent="0.25">
      <c r="A19" s="52" t="s">
        <v>48</v>
      </c>
      <c r="B19" s="53"/>
      <c r="C19" s="54"/>
      <c r="D19" s="54"/>
      <c r="E19" s="54"/>
      <c r="F19" s="30" t="e">
        <f t="shared" si="0"/>
        <v>#DIV/0!</v>
      </c>
      <c r="H19" s="52" t="s">
        <v>48</v>
      </c>
      <c r="I19" s="53"/>
      <c r="J19" s="54"/>
      <c r="K19" s="54"/>
      <c r="L19" s="54"/>
      <c r="M19" s="30" t="e">
        <f t="shared" si="1"/>
        <v>#DIV/0!</v>
      </c>
      <c r="O19" s="52" t="s">
        <v>48</v>
      </c>
      <c r="P19" s="53"/>
      <c r="Q19" s="53"/>
      <c r="R19" s="53"/>
      <c r="S19" s="54"/>
      <c r="T19" s="30" t="e">
        <f t="shared" si="2"/>
        <v>#DIV/0!</v>
      </c>
      <c r="V19" s="52" t="s">
        <v>48</v>
      </c>
      <c r="W19" s="53"/>
      <c r="X19" s="54"/>
      <c r="Y19" s="54"/>
      <c r="Z19" s="54"/>
      <c r="AA19" s="30" t="e">
        <f t="shared" si="3"/>
        <v>#DIV/0!</v>
      </c>
    </row>
    <row r="20" spans="1:27" x14ac:dyDescent="0.25">
      <c r="A20" s="52" t="s">
        <v>49</v>
      </c>
      <c r="B20" s="53"/>
      <c r="C20" s="54"/>
      <c r="D20" s="54"/>
      <c r="E20" s="54"/>
      <c r="F20" s="30" t="e">
        <f t="shared" si="0"/>
        <v>#DIV/0!</v>
      </c>
      <c r="H20" s="52" t="s">
        <v>49</v>
      </c>
      <c r="I20" s="53"/>
      <c r="J20" s="54"/>
      <c r="K20" s="54"/>
      <c r="L20" s="54"/>
      <c r="M20" s="30" t="e">
        <f t="shared" si="1"/>
        <v>#DIV/0!</v>
      </c>
      <c r="O20" s="52" t="s">
        <v>49</v>
      </c>
      <c r="P20" s="53"/>
      <c r="Q20" s="53"/>
      <c r="R20" s="53"/>
      <c r="S20" s="54"/>
      <c r="T20" s="30" t="e">
        <f t="shared" si="2"/>
        <v>#DIV/0!</v>
      </c>
      <c r="V20" s="52" t="s">
        <v>49</v>
      </c>
      <c r="W20" s="53"/>
      <c r="X20" s="54"/>
      <c r="Y20" s="54"/>
      <c r="Z20" s="54"/>
      <c r="AA20" s="30" t="e">
        <f t="shared" si="3"/>
        <v>#DIV/0!</v>
      </c>
    </row>
    <row r="21" spans="1:27" x14ac:dyDescent="0.25">
      <c r="A21" s="52" t="s">
        <v>50</v>
      </c>
      <c r="B21" s="53"/>
      <c r="C21" s="54"/>
      <c r="D21" s="54"/>
      <c r="E21" s="54"/>
      <c r="F21" s="30" t="e">
        <f t="shared" si="0"/>
        <v>#DIV/0!</v>
      </c>
      <c r="H21" s="52" t="s">
        <v>50</v>
      </c>
      <c r="I21" s="53"/>
      <c r="J21" s="54"/>
      <c r="K21" s="54"/>
      <c r="L21" s="54"/>
      <c r="M21" s="30" t="e">
        <f t="shared" si="1"/>
        <v>#DIV/0!</v>
      </c>
      <c r="O21" s="52" t="s">
        <v>50</v>
      </c>
      <c r="P21" s="53"/>
      <c r="Q21" s="53"/>
      <c r="R21" s="53"/>
      <c r="S21" s="54"/>
      <c r="T21" s="30" t="e">
        <f t="shared" si="2"/>
        <v>#DIV/0!</v>
      </c>
      <c r="V21" s="52" t="s">
        <v>50</v>
      </c>
      <c r="W21" s="53"/>
      <c r="X21" s="54"/>
      <c r="Y21" s="54"/>
      <c r="Z21" s="54"/>
      <c r="AA21" s="30" t="e">
        <f t="shared" si="3"/>
        <v>#DIV/0!</v>
      </c>
    </row>
    <row r="22" spans="1:27" x14ac:dyDescent="0.25">
      <c r="A22" s="52" t="s">
        <v>51</v>
      </c>
      <c r="B22" s="53"/>
      <c r="C22" s="54"/>
      <c r="D22" s="54"/>
      <c r="E22" s="54"/>
      <c r="F22" s="30" t="e">
        <f t="shared" si="0"/>
        <v>#DIV/0!</v>
      </c>
      <c r="H22" s="52" t="s">
        <v>51</v>
      </c>
      <c r="I22" s="53"/>
      <c r="J22" s="54"/>
      <c r="K22" s="54"/>
      <c r="L22" s="54"/>
      <c r="M22" s="30" t="e">
        <f t="shared" si="1"/>
        <v>#DIV/0!</v>
      </c>
      <c r="O22" s="52" t="s">
        <v>51</v>
      </c>
      <c r="P22" s="53"/>
      <c r="Q22" s="53"/>
      <c r="R22" s="53"/>
      <c r="S22" s="54"/>
      <c r="T22" s="30" t="e">
        <f t="shared" si="2"/>
        <v>#DIV/0!</v>
      </c>
      <c r="V22" s="52" t="s">
        <v>51</v>
      </c>
      <c r="W22" s="53"/>
      <c r="X22" s="54"/>
      <c r="Y22" s="54"/>
      <c r="Z22" s="54"/>
      <c r="AA22" s="30" t="e">
        <f t="shared" si="3"/>
        <v>#DIV/0!</v>
      </c>
    </row>
    <row r="23" spans="1:27" x14ac:dyDescent="0.25">
      <c r="A23" s="52" t="s">
        <v>52</v>
      </c>
      <c r="B23" s="53"/>
      <c r="C23" s="54"/>
      <c r="D23" s="54"/>
      <c r="E23" s="54"/>
      <c r="F23" s="30" t="e">
        <f t="shared" si="0"/>
        <v>#DIV/0!</v>
      </c>
      <c r="H23" s="52" t="s">
        <v>52</v>
      </c>
      <c r="I23" s="53"/>
      <c r="J23" s="54"/>
      <c r="K23" s="54"/>
      <c r="L23" s="54"/>
      <c r="M23" s="30" t="e">
        <f t="shared" si="1"/>
        <v>#DIV/0!</v>
      </c>
      <c r="O23" s="52" t="s">
        <v>52</v>
      </c>
      <c r="P23" s="53"/>
      <c r="Q23" s="53"/>
      <c r="R23" s="53"/>
      <c r="S23" s="54"/>
      <c r="T23" s="30" t="e">
        <f t="shared" si="2"/>
        <v>#DIV/0!</v>
      </c>
      <c r="V23" s="52" t="s">
        <v>52</v>
      </c>
      <c r="W23" s="53"/>
      <c r="X23" s="54"/>
      <c r="Y23" s="54"/>
      <c r="Z23" s="54"/>
      <c r="AA23" s="30" t="e">
        <f t="shared" si="3"/>
        <v>#DIV/0!</v>
      </c>
    </row>
    <row r="24" spans="1:27" x14ac:dyDescent="0.25">
      <c r="A24" s="55" t="s">
        <v>53</v>
      </c>
      <c r="B24" s="53"/>
      <c r="C24" s="54"/>
      <c r="D24" s="54"/>
      <c r="E24" s="54"/>
      <c r="F24" s="30" t="e">
        <f t="shared" si="0"/>
        <v>#DIV/0!</v>
      </c>
      <c r="H24" s="55" t="s">
        <v>53</v>
      </c>
      <c r="I24" s="53"/>
      <c r="J24" s="54"/>
      <c r="K24" s="54"/>
      <c r="L24" s="54"/>
      <c r="M24" s="30" t="e">
        <f t="shared" si="1"/>
        <v>#DIV/0!</v>
      </c>
      <c r="O24" s="55" t="s">
        <v>53</v>
      </c>
      <c r="P24" s="53"/>
      <c r="Q24" s="53"/>
      <c r="R24" s="53"/>
      <c r="S24" s="54"/>
      <c r="T24" s="30" t="e">
        <f t="shared" si="2"/>
        <v>#DIV/0!</v>
      </c>
      <c r="V24" s="55" t="s">
        <v>53</v>
      </c>
      <c r="W24" s="53"/>
      <c r="X24" s="54"/>
      <c r="Y24" s="54"/>
      <c r="Z24" s="54"/>
      <c r="AA24" s="30" t="e">
        <f t="shared" si="3"/>
        <v>#DIV/0!</v>
      </c>
    </row>
    <row r="25" spans="1:27" s="48" customFormat="1" x14ac:dyDescent="0.25">
      <c r="A25" s="56" t="s">
        <v>54</v>
      </c>
      <c r="B25" s="30" t="e">
        <f>STDEV(B15:B24)/AVERAGE(B15:B24)</f>
        <v>#DIV/0!</v>
      </c>
      <c r="C25" s="30" t="e">
        <f>STDEV(C15:C24)/AVERAGE(C15:C24)</f>
        <v>#DIV/0!</v>
      </c>
      <c r="D25" s="30" t="e">
        <f t="shared" ref="D25:E25" si="4">STDEV(D15:D24)/AVERAGE(D15:D24)</f>
        <v>#DIV/0!</v>
      </c>
      <c r="E25" s="30" t="e">
        <f t="shared" si="4"/>
        <v>#DIV/0!</v>
      </c>
      <c r="F25" s="30"/>
      <c r="H25" s="56" t="s">
        <v>54</v>
      </c>
      <c r="I25" s="30" t="e">
        <f>STDEV(I15:I24)/AVERAGE(I15:I24)</f>
        <v>#DIV/0!</v>
      </c>
      <c r="J25" s="30" t="e">
        <f>STDEV(J15:J24)/AVERAGE(J15:J24)</f>
        <v>#DIV/0!</v>
      </c>
      <c r="K25" s="30" t="e">
        <f t="shared" ref="K25:L25" si="5">STDEV(K15:K24)/AVERAGE(K15:K24)</f>
        <v>#DIV/0!</v>
      </c>
      <c r="L25" s="30" t="e">
        <f t="shared" si="5"/>
        <v>#DIV/0!</v>
      </c>
      <c r="M25" s="30"/>
      <c r="O25" s="56" t="s">
        <v>54</v>
      </c>
      <c r="P25" s="30" t="e">
        <f>STDEV(P15:P24)/AVERAGE(P15:P24)</f>
        <v>#DIV/0!</v>
      </c>
      <c r="Q25" s="30" t="e">
        <f t="shared" ref="Q25:S25" si="6">STDEV(Q15:Q24)/AVERAGE(Q15:Q24)</f>
        <v>#DIV/0!</v>
      </c>
      <c r="R25" s="30" t="e">
        <f t="shared" si="6"/>
        <v>#DIV/0!</v>
      </c>
      <c r="S25" s="30" t="e">
        <f t="shared" si="6"/>
        <v>#DIV/0!</v>
      </c>
      <c r="T25" s="30"/>
      <c r="V25" s="56" t="s">
        <v>54</v>
      </c>
      <c r="W25" s="30" t="e">
        <f>STDEV(W15:W24)/AVERAGE(W15:W24)</f>
        <v>#DIV/0!</v>
      </c>
      <c r="X25" s="30" t="e">
        <f t="shared" ref="X25:Z25" si="7">STDEV(X15:X24)/AVERAGE(X15:X24)</f>
        <v>#DIV/0!</v>
      </c>
      <c r="Y25" s="30" t="e">
        <f t="shared" si="7"/>
        <v>#DIV/0!</v>
      </c>
      <c r="Z25" s="30" t="e">
        <f t="shared" si="7"/>
        <v>#DIV/0!</v>
      </c>
      <c r="AA25" s="30"/>
    </row>
    <row r="26" spans="1:27" x14ac:dyDescent="0.25">
      <c r="M26" s="49"/>
      <c r="T26" s="49"/>
      <c r="AA26" s="49"/>
    </row>
    <row r="27" spans="1:27" s="31" customFormat="1" x14ac:dyDescent="0.25">
      <c r="A27" s="86" t="s">
        <v>55</v>
      </c>
      <c r="B27" s="86"/>
      <c r="C27" s="86"/>
      <c r="D27" s="86"/>
      <c r="E27" s="86"/>
      <c r="F27" s="86"/>
      <c r="H27" s="86" t="s">
        <v>56</v>
      </c>
      <c r="I27" s="86"/>
      <c r="J27" s="86"/>
      <c r="K27" s="86"/>
      <c r="L27" s="86"/>
      <c r="M27" s="86"/>
      <c r="O27" s="86" t="s">
        <v>57</v>
      </c>
      <c r="P27" s="86"/>
      <c r="Q27" s="86"/>
      <c r="R27" s="86"/>
      <c r="S27" s="86"/>
      <c r="T27" s="86"/>
      <c r="V27" s="86" t="s">
        <v>58</v>
      </c>
      <c r="W27" s="86"/>
      <c r="X27" s="86"/>
      <c r="Y27" s="86"/>
      <c r="Z27" s="86"/>
      <c r="AA27" s="86"/>
    </row>
    <row r="28" spans="1:27" x14ac:dyDescent="0.25">
      <c r="A28" s="50" t="s">
        <v>17</v>
      </c>
      <c r="B28" s="50" t="s">
        <v>25</v>
      </c>
      <c r="C28" s="51" t="s">
        <v>26</v>
      </c>
      <c r="D28" s="51" t="s">
        <v>27</v>
      </c>
      <c r="E28" s="51" t="s">
        <v>42</v>
      </c>
      <c r="F28" s="30" t="s">
        <v>43</v>
      </c>
      <c r="H28" s="50" t="s">
        <v>22</v>
      </c>
      <c r="I28" s="50" t="s">
        <v>25</v>
      </c>
      <c r="J28" s="51" t="s">
        <v>26</v>
      </c>
      <c r="K28" s="51" t="s">
        <v>27</v>
      </c>
      <c r="L28" s="51" t="s">
        <v>42</v>
      </c>
      <c r="M28" s="30" t="s">
        <v>43</v>
      </c>
      <c r="O28" s="50" t="s">
        <v>23</v>
      </c>
      <c r="P28" s="50" t="s">
        <v>25</v>
      </c>
      <c r="Q28" s="51" t="s">
        <v>26</v>
      </c>
      <c r="R28" s="51" t="s">
        <v>27</v>
      </c>
      <c r="S28" s="51" t="s">
        <v>42</v>
      </c>
      <c r="T28" s="30" t="s">
        <v>43</v>
      </c>
      <c r="V28" s="50" t="s">
        <v>24</v>
      </c>
      <c r="W28" s="50" t="s">
        <v>25</v>
      </c>
      <c r="X28" s="51" t="s">
        <v>26</v>
      </c>
      <c r="Y28" s="51" t="s">
        <v>27</v>
      </c>
      <c r="Z28" s="51" t="s">
        <v>42</v>
      </c>
      <c r="AA28" s="30" t="s">
        <v>43</v>
      </c>
    </row>
    <row r="29" spans="1:27" x14ac:dyDescent="0.25">
      <c r="A29" s="52" t="s">
        <v>44</v>
      </c>
      <c r="B29" s="53"/>
      <c r="C29" s="54"/>
      <c r="D29" s="57"/>
      <c r="E29" s="57"/>
      <c r="F29" s="30" t="e">
        <f t="shared" ref="F29:F38" si="8">STDEV(B29:E29)/AVERAGE(B29:E29)</f>
        <v>#DIV/0!</v>
      </c>
      <c r="H29" s="52" t="s">
        <v>44</v>
      </c>
      <c r="I29" s="53"/>
      <c r="J29" s="54"/>
      <c r="K29" s="57"/>
      <c r="L29" s="57"/>
      <c r="M29" s="30" t="e">
        <f t="shared" ref="M29:M38" si="9">STDEV(I29:L29)/AVERAGE(I29:L29)</f>
        <v>#DIV/0!</v>
      </c>
      <c r="O29" s="52" t="s">
        <v>44</v>
      </c>
      <c r="P29" s="53"/>
      <c r="Q29" s="53"/>
      <c r="R29" s="57"/>
      <c r="S29" s="57"/>
      <c r="T29" s="30" t="e">
        <f t="shared" ref="T29:T38" si="10">STDEV(P29:S29)/AVERAGE(P29:S29)</f>
        <v>#DIV/0!</v>
      </c>
      <c r="V29" s="52" t="s">
        <v>44</v>
      </c>
      <c r="W29" s="53"/>
      <c r="X29" s="54"/>
      <c r="Y29" s="57"/>
      <c r="Z29" s="57"/>
      <c r="AA29" s="30" t="e">
        <f t="shared" ref="AA29:AA38" si="11">STDEV(W29:Z29)/AVERAGE(W29:Z29)</f>
        <v>#DIV/0!</v>
      </c>
    </row>
    <row r="30" spans="1:27" x14ac:dyDescent="0.25">
      <c r="A30" s="52" t="s">
        <v>45</v>
      </c>
      <c r="B30" s="53"/>
      <c r="C30" s="54"/>
      <c r="D30" s="57"/>
      <c r="E30" s="57"/>
      <c r="F30" s="30" t="e">
        <f t="shared" si="8"/>
        <v>#DIV/0!</v>
      </c>
      <c r="H30" s="52" t="s">
        <v>45</v>
      </c>
      <c r="I30" s="53"/>
      <c r="J30" s="54"/>
      <c r="K30" s="57"/>
      <c r="L30" s="57"/>
      <c r="M30" s="30" t="e">
        <f t="shared" si="9"/>
        <v>#DIV/0!</v>
      </c>
      <c r="O30" s="52" t="s">
        <v>45</v>
      </c>
      <c r="P30" s="53"/>
      <c r="Q30" s="53"/>
      <c r="R30" s="57"/>
      <c r="S30" s="57"/>
      <c r="T30" s="30" t="e">
        <f t="shared" si="10"/>
        <v>#DIV/0!</v>
      </c>
      <c r="V30" s="52" t="s">
        <v>45</v>
      </c>
      <c r="W30" s="53"/>
      <c r="X30" s="54"/>
      <c r="Y30" s="57"/>
      <c r="Z30" s="57"/>
      <c r="AA30" s="30" t="e">
        <f t="shared" si="11"/>
        <v>#DIV/0!</v>
      </c>
    </row>
    <row r="31" spans="1:27" x14ac:dyDescent="0.25">
      <c r="A31" s="52" t="s">
        <v>46</v>
      </c>
      <c r="B31" s="53"/>
      <c r="C31" s="54"/>
      <c r="D31" s="57"/>
      <c r="E31" s="57"/>
      <c r="F31" s="30" t="e">
        <f t="shared" si="8"/>
        <v>#DIV/0!</v>
      </c>
      <c r="H31" s="52" t="s">
        <v>46</v>
      </c>
      <c r="I31" s="53"/>
      <c r="J31" s="54"/>
      <c r="K31" s="57"/>
      <c r="L31" s="57"/>
      <c r="M31" s="30" t="e">
        <f t="shared" si="9"/>
        <v>#DIV/0!</v>
      </c>
      <c r="O31" s="52" t="s">
        <v>46</v>
      </c>
      <c r="P31" s="53"/>
      <c r="Q31" s="53"/>
      <c r="R31" s="57"/>
      <c r="S31" s="57"/>
      <c r="T31" s="30" t="e">
        <f t="shared" si="10"/>
        <v>#DIV/0!</v>
      </c>
      <c r="V31" s="52" t="s">
        <v>46</v>
      </c>
      <c r="W31" s="53"/>
      <c r="X31" s="54"/>
      <c r="Y31" s="57"/>
      <c r="Z31" s="57"/>
      <c r="AA31" s="30" t="e">
        <f t="shared" si="11"/>
        <v>#DIV/0!</v>
      </c>
    </row>
    <row r="32" spans="1:27" x14ac:dyDescent="0.25">
      <c r="A32" s="52" t="s">
        <v>47</v>
      </c>
      <c r="B32" s="53"/>
      <c r="C32" s="54"/>
      <c r="D32" s="57"/>
      <c r="E32" s="57"/>
      <c r="F32" s="30" t="e">
        <f t="shared" si="8"/>
        <v>#DIV/0!</v>
      </c>
      <c r="H32" s="52" t="s">
        <v>47</v>
      </c>
      <c r="I32" s="53"/>
      <c r="J32" s="54"/>
      <c r="K32" s="57"/>
      <c r="L32" s="57"/>
      <c r="M32" s="30" t="e">
        <f t="shared" si="9"/>
        <v>#DIV/0!</v>
      </c>
      <c r="O32" s="52" t="s">
        <v>47</v>
      </c>
      <c r="P32" s="53"/>
      <c r="Q32" s="53"/>
      <c r="R32" s="57"/>
      <c r="S32" s="57"/>
      <c r="T32" s="30" t="e">
        <f t="shared" si="10"/>
        <v>#DIV/0!</v>
      </c>
      <c r="V32" s="52" t="s">
        <v>47</v>
      </c>
      <c r="W32" s="53"/>
      <c r="X32" s="54"/>
      <c r="Y32" s="57"/>
      <c r="Z32" s="57"/>
      <c r="AA32" s="30" t="e">
        <f t="shared" si="11"/>
        <v>#DIV/0!</v>
      </c>
    </row>
    <row r="33" spans="1:27" x14ac:dyDescent="0.25">
      <c r="A33" s="52" t="s">
        <v>48</v>
      </c>
      <c r="B33" s="53"/>
      <c r="C33" s="54"/>
      <c r="D33" s="57"/>
      <c r="E33" s="57"/>
      <c r="F33" s="30" t="e">
        <f t="shared" si="8"/>
        <v>#DIV/0!</v>
      </c>
      <c r="H33" s="52" t="s">
        <v>48</v>
      </c>
      <c r="I33" s="53"/>
      <c r="J33" s="54"/>
      <c r="K33" s="57"/>
      <c r="L33" s="57"/>
      <c r="M33" s="30" t="e">
        <f t="shared" si="9"/>
        <v>#DIV/0!</v>
      </c>
      <c r="O33" s="52" t="s">
        <v>48</v>
      </c>
      <c r="P33" s="53"/>
      <c r="Q33" s="53"/>
      <c r="R33" s="57"/>
      <c r="S33" s="57"/>
      <c r="T33" s="30" t="e">
        <f t="shared" si="10"/>
        <v>#DIV/0!</v>
      </c>
      <c r="V33" s="52" t="s">
        <v>48</v>
      </c>
      <c r="W33" s="53"/>
      <c r="X33" s="54"/>
      <c r="Y33" s="57"/>
      <c r="Z33" s="57"/>
      <c r="AA33" s="30" t="e">
        <f t="shared" si="11"/>
        <v>#DIV/0!</v>
      </c>
    </row>
    <row r="34" spans="1:27" x14ac:dyDescent="0.25">
      <c r="A34" s="52" t="s">
        <v>49</v>
      </c>
      <c r="B34" s="53"/>
      <c r="C34" s="54"/>
      <c r="D34" s="57"/>
      <c r="E34" s="57"/>
      <c r="F34" s="30" t="e">
        <f t="shared" si="8"/>
        <v>#DIV/0!</v>
      </c>
      <c r="H34" s="52" t="s">
        <v>49</v>
      </c>
      <c r="I34" s="53"/>
      <c r="J34" s="54"/>
      <c r="K34" s="57"/>
      <c r="L34" s="57"/>
      <c r="M34" s="30" t="e">
        <f t="shared" si="9"/>
        <v>#DIV/0!</v>
      </c>
      <c r="O34" s="52" t="s">
        <v>49</v>
      </c>
      <c r="P34" s="53"/>
      <c r="Q34" s="53"/>
      <c r="R34" s="57"/>
      <c r="S34" s="57"/>
      <c r="T34" s="30" t="e">
        <f t="shared" si="10"/>
        <v>#DIV/0!</v>
      </c>
      <c r="V34" s="52" t="s">
        <v>49</v>
      </c>
      <c r="W34" s="53"/>
      <c r="X34" s="54"/>
      <c r="Y34" s="57"/>
      <c r="Z34" s="57"/>
      <c r="AA34" s="30" t="e">
        <f t="shared" si="11"/>
        <v>#DIV/0!</v>
      </c>
    </row>
    <row r="35" spans="1:27" x14ac:dyDescent="0.25">
      <c r="A35" s="52" t="s">
        <v>50</v>
      </c>
      <c r="B35" s="53"/>
      <c r="C35" s="54"/>
      <c r="D35" s="57"/>
      <c r="E35" s="57"/>
      <c r="F35" s="30" t="e">
        <f t="shared" si="8"/>
        <v>#DIV/0!</v>
      </c>
      <c r="H35" s="52" t="s">
        <v>50</v>
      </c>
      <c r="I35" s="53"/>
      <c r="J35" s="54"/>
      <c r="K35" s="57"/>
      <c r="L35" s="57"/>
      <c r="M35" s="30" t="e">
        <f t="shared" si="9"/>
        <v>#DIV/0!</v>
      </c>
      <c r="O35" s="52" t="s">
        <v>50</v>
      </c>
      <c r="P35" s="53"/>
      <c r="Q35" s="53"/>
      <c r="R35" s="57"/>
      <c r="S35" s="57"/>
      <c r="T35" s="30" t="e">
        <f t="shared" si="10"/>
        <v>#DIV/0!</v>
      </c>
      <c r="V35" s="52" t="s">
        <v>50</v>
      </c>
      <c r="W35" s="53"/>
      <c r="X35" s="54"/>
      <c r="Y35" s="57"/>
      <c r="Z35" s="57"/>
      <c r="AA35" s="30" t="e">
        <f t="shared" si="11"/>
        <v>#DIV/0!</v>
      </c>
    </row>
    <row r="36" spans="1:27" x14ac:dyDescent="0.25">
      <c r="A36" s="52" t="s">
        <v>51</v>
      </c>
      <c r="B36" s="53"/>
      <c r="C36" s="54"/>
      <c r="D36" s="57"/>
      <c r="E36" s="57"/>
      <c r="F36" s="30" t="e">
        <f t="shared" si="8"/>
        <v>#DIV/0!</v>
      </c>
      <c r="H36" s="52" t="s">
        <v>51</v>
      </c>
      <c r="I36" s="53"/>
      <c r="J36" s="54"/>
      <c r="K36" s="57"/>
      <c r="L36" s="57"/>
      <c r="M36" s="30" t="e">
        <f t="shared" si="9"/>
        <v>#DIV/0!</v>
      </c>
      <c r="O36" s="52" t="s">
        <v>51</v>
      </c>
      <c r="P36" s="53"/>
      <c r="Q36" s="53"/>
      <c r="R36" s="57"/>
      <c r="S36" s="57"/>
      <c r="T36" s="30" t="e">
        <f t="shared" si="10"/>
        <v>#DIV/0!</v>
      </c>
      <c r="V36" s="52" t="s">
        <v>51</v>
      </c>
      <c r="W36" s="53"/>
      <c r="X36" s="54"/>
      <c r="Y36" s="57"/>
      <c r="Z36" s="57"/>
      <c r="AA36" s="30" t="e">
        <f t="shared" si="11"/>
        <v>#DIV/0!</v>
      </c>
    </row>
    <row r="37" spans="1:27" x14ac:dyDescent="0.25">
      <c r="A37" s="52" t="s">
        <v>52</v>
      </c>
      <c r="B37" s="53"/>
      <c r="C37" s="54"/>
      <c r="D37" s="57"/>
      <c r="E37" s="57"/>
      <c r="F37" s="30" t="e">
        <f t="shared" si="8"/>
        <v>#DIV/0!</v>
      </c>
      <c r="H37" s="52" t="s">
        <v>52</v>
      </c>
      <c r="I37" s="53"/>
      <c r="J37" s="54"/>
      <c r="K37" s="57"/>
      <c r="L37" s="57"/>
      <c r="M37" s="30" t="e">
        <f t="shared" si="9"/>
        <v>#DIV/0!</v>
      </c>
      <c r="O37" s="52" t="s">
        <v>52</v>
      </c>
      <c r="P37" s="53"/>
      <c r="Q37" s="53"/>
      <c r="R37" s="57"/>
      <c r="S37" s="57"/>
      <c r="T37" s="30" t="e">
        <f t="shared" si="10"/>
        <v>#DIV/0!</v>
      </c>
      <c r="V37" s="52" t="s">
        <v>52</v>
      </c>
      <c r="W37" s="53"/>
      <c r="X37" s="54"/>
      <c r="Y37" s="57"/>
      <c r="Z37" s="57"/>
      <c r="AA37" s="30" t="e">
        <f t="shared" si="11"/>
        <v>#DIV/0!</v>
      </c>
    </row>
    <row r="38" spans="1:27" x14ac:dyDescent="0.25">
      <c r="A38" s="55" t="s">
        <v>53</v>
      </c>
      <c r="B38" s="53"/>
      <c r="C38" s="54"/>
      <c r="D38" s="57"/>
      <c r="E38" s="57"/>
      <c r="F38" s="30" t="e">
        <f t="shared" si="8"/>
        <v>#DIV/0!</v>
      </c>
      <c r="H38" s="55" t="s">
        <v>53</v>
      </c>
      <c r="I38" s="53"/>
      <c r="J38" s="54"/>
      <c r="K38" s="57"/>
      <c r="L38" s="57"/>
      <c r="M38" s="30" t="e">
        <f t="shared" si="9"/>
        <v>#DIV/0!</v>
      </c>
      <c r="O38" s="55" t="s">
        <v>53</v>
      </c>
      <c r="P38" s="53"/>
      <c r="Q38" s="53"/>
      <c r="R38" s="57"/>
      <c r="S38" s="57"/>
      <c r="T38" s="30" t="e">
        <f t="shared" si="10"/>
        <v>#DIV/0!</v>
      </c>
      <c r="V38" s="55" t="s">
        <v>53</v>
      </c>
      <c r="W38" s="53"/>
      <c r="X38" s="54"/>
      <c r="Y38" s="57"/>
      <c r="Z38" s="57"/>
      <c r="AA38" s="30" t="e">
        <f t="shared" si="11"/>
        <v>#DIV/0!</v>
      </c>
    </row>
    <row r="39" spans="1:27" x14ac:dyDescent="0.25">
      <c r="A39" s="56" t="s">
        <v>54</v>
      </c>
      <c r="B39" s="56" t="e">
        <f>STDEV(B29:B38)/AVERAGE(B29:B38)</f>
        <v>#DIV/0!</v>
      </c>
      <c r="C39" s="56" t="e">
        <f t="shared" ref="C39:E39" si="12">STDEV(C29:C38)/AVERAGE(C29:C38)</f>
        <v>#DIV/0!</v>
      </c>
      <c r="D39" s="56" t="e">
        <f t="shared" si="12"/>
        <v>#DIV/0!</v>
      </c>
      <c r="E39" s="56" t="e">
        <f t="shared" si="12"/>
        <v>#DIV/0!</v>
      </c>
      <c r="H39" s="56" t="s">
        <v>54</v>
      </c>
      <c r="I39" s="56" t="e">
        <f>STDEV(I29:I38)/AVERAGE(I29:I38)</f>
        <v>#DIV/0!</v>
      </c>
      <c r="J39" s="56" t="e">
        <f>STDEV(J29:J38)/AVERAGE(J29:J38)</f>
        <v>#DIV/0!</v>
      </c>
      <c r="K39" s="56" t="e">
        <f t="shared" ref="K39:L39" si="13">STDEV(K29:K38)/AVERAGE(K29:K38)</f>
        <v>#DIV/0!</v>
      </c>
      <c r="L39" s="56" t="e">
        <f t="shared" si="13"/>
        <v>#DIV/0!</v>
      </c>
      <c r="M39" s="49"/>
      <c r="O39" s="56" t="s">
        <v>54</v>
      </c>
      <c r="P39" s="56" t="e">
        <f>STDEV(P29:P38)/AVERAGE(P29:P38)</f>
        <v>#DIV/0!</v>
      </c>
      <c r="Q39" s="56" t="e">
        <f t="shared" ref="Q39:S39" si="14">STDEV(Q29:Q38)/AVERAGE(Q29:Q38)</f>
        <v>#DIV/0!</v>
      </c>
      <c r="R39" s="56" t="e">
        <f t="shared" si="14"/>
        <v>#DIV/0!</v>
      </c>
      <c r="S39" s="56" t="e">
        <f t="shared" si="14"/>
        <v>#DIV/0!</v>
      </c>
      <c r="T39" s="49"/>
      <c r="V39" s="56" t="s">
        <v>54</v>
      </c>
      <c r="W39" s="56" t="e">
        <f>STDEV(W29:W38)/AVERAGE(W29:W38)</f>
        <v>#DIV/0!</v>
      </c>
      <c r="X39" s="56" t="e">
        <f t="shared" ref="X39:Z39" si="15">STDEV(X29:X38)/AVERAGE(X29:X38)</f>
        <v>#DIV/0!</v>
      </c>
      <c r="Y39" s="56" t="e">
        <f t="shared" si="15"/>
        <v>#DIV/0!</v>
      </c>
      <c r="Z39" s="56" t="e">
        <f t="shared" si="15"/>
        <v>#DIV/0!</v>
      </c>
      <c r="AA39" s="49"/>
    </row>
    <row r="40" spans="1:27" x14ac:dyDescent="0.25">
      <c r="M40" s="49"/>
      <c r="T40" s="49"/>
      <c r="AA40" s="49"/>
    </row>
    <row r="41" spans="1:27" x14ac:dyDescent="0.25">
      <c r="A41" s="86" t="s">
        <v>59</v>
      </c>
      <c r="B41" s="86"/>
      <c r="C41" s="86"/>
      <c r="D41" s="86"/>
      <c r="E41" s="86"/>
      <c r="F41" s="86"/>
      <c r="H41" s="86" t="s">
        <v>60</v>
      </c>
      <c r="I41" s="86"/>
      <c r="J41" s="86"/>
      <c r="K41" s="86"/>
      <c r="L41" s="86"/>
      <c r="M41" s="86"/>
      <c r="O41" s="86" t="s">
        <v>61</v>
      </c>
      <c r="P41" s="86"/>
      <c r="Q41" s="86"/>
      <c r="R41" s="86"/>
      <c r="S41" s="86"/>
      <c r="T41" s="86"/>
      <c r="V41" s="86" t="s">
        <v>62</v>
      </c>
      <c r="W41" s="86"/>
      <c r="X41" s="86"/>
      <c r="Y41" s="86"/>
      <c r="Z41" s="86"/>
      <c r="AA41" s="86"/>
    </row>
    <row r="42" spans="1:27" x14ac:dyDescent="0.25">
      <c r="A42" s="50" t="s">
        <v>17</v>
      </c>
      <c r="B42" s="50" t="s">
        <v>25</v>
      </c>
      <c r="C42" s="51" t="s">
        <v>26</v>
      </c>
      <c r="D42" s="51" t="s">
        <v>27</v>
      </c>
      <c r="E42" s="51" t="s">
        <v>42</v>
      </c>
      <c r="F42" s="30" t="s">
        <v>43</v>
      </c>
      <c r="H42" s="50" t="s">
        <v>22</v>
      </c>
      <c r="I42" s="50" t="s">
        <v>25</v>
      </c>
      <c r="J42" s="51" t="s">
        <v>26</v>
      </c>
      <c r="K42" s="51" t="s">
        <v>27</v>
      </c>
      <c r="L42" s="51" t="s">
        <v>42</v>
      </c>
      <c r="M42" s="30" t="s">
        <v>43</v>
      </c>
      <c r="O42" s="50" t="s">
        <v>23</v>
      </c>
      <c r="P42" s="50" t="s">
        <v>25</v>
      </c>
      <c r="Q42" s="51" t="s">
        <v>26</v>
      </c>
      <c r="R42" s="51" t="s">
        <v>27</v>
      </c>
      <c r="S42" s="51" t="s">
        <v>42</v>
      </c>
      <c r="T42" s="30" t="s">
        <v>43</v>
      </c>
      <c r="V42" s="50" t="s">
        <v>24</v>
      </c>
      <c r="W42" s="50" t="s">
        <v>25</v>
      </c>
      <c r="X42" s="51" t="s">
        <v>26</v>
      </c>
      <c r="Y42" s="51" t="s">
        <v>27</v>
      </c>
      <c r="Z42" s="51" t="s">
        <v>42</v>
      </c>
      <c r="AA42" s="30" t="s">
        <v>43</v>
      </c>
    </row>
    <row r="43" spans="1:27" x14ac:dyDescent="0.25">
      <c r="A43" s="52" t="s">
        <v>44</v>
      </c>
      <c r="B43" s="53"/>
      <c r="C43" s="54"/>
      <c r="D43" s="57"/>
      <c r="E43" s="54"/>
      <c r="F43" s="30" t="e">
        <f t="shared" ref="F43:F52" si="16">STDEV(B43:E43)/AVERAGE(B43:E43)</f>
        <v>#DIV/0!</v>
      </c>
      <c r="H43" s="52" t="s">
        <v>44</v>
      </c>
      <c r="I43" s="53"/>
      <c r="J43" s="54"/>
      <c r="K43" s="57"/>
      <c r="L43" s="54"/>
      <c r="M43" s="30" t="e">
        <f t="shared" ref="M43:M52" si="17">STDEV(I43:L43)/AVERAGE(I43:L43)</f>
        <v>#DIV/0!</v>
      </c>
      <c r="O43" s="52" t="s">
        <v>44</v>
      </c>
      <c r="P43" s="53"/>
      <c r="Q43" s="57"/>
      <c r="R43" s="57"/>
      <c r="S43" s="54"/>
      <c r="T43" s="30" t="e">
        <f t="shared" ref="T43:T52" si="18">STDEV(P43:S43)/AVERAGE(P43:S43)</f>
        <v>#DIV/0!</v>
      </c>
      <c r="V43" s="52" t="s">
        <v>44</v>
      </c>
      <c r="W43" s="53"/>
      <c r="X43" s="57"/>
      <c r="Y43" s="57"/>
      <c r="Z43" s="54"/>
      <c r="AA43" s="30" t="e">
        <f t="shared" ref="AA43:AA52" si="19">STDEV(W43:Z43)/AVERAGE(W43:Z43)</f>
        <v>#DIV/0!</v>
      </c>
    </row>
    <row r="44" spans="1:27" x14ac:dyDescent="0.25">
      <c r="A44" s="52" t="s">
        <v>45</v>
      </c>
      <c r="B44" s="53"/>
      <c r="C44" s="54"/>
      <c r="D44" s="57"/>
      <c r="E44" s="54"/>
      <c r="F44" s="30" t="e">
        <f t="shared" si="16"/>
        <v>#DIV/0!</v>
      </c>
      <c r="H44" s="52" t="s">
        <v>45</v>
      </c>
      <c r="I44" s="53"/>
      <c r="J44" s="54"/>
      <c r="K44" s="57"/>
      <c r="L44" s="54"/>
      <c r="M44" s="30" t="e">
        <f t="shared" si="17"/>
        <v>#DIV/0!</v>
      </c>
      <c r="O44" s="52" t="s">
        <v>45</v>
      </c>
      <c r="P44" s="53"/>
      <c r="Q44" s="57"/>
      <c r="R44" s="57"/>
      <c r="S44" s="54"/>
      <c r="T44" s="30" t="e">
        <f t="shared" si="18"/>
        <v>#DIV/0!</v>
      </c>
      <c r="V44" s="52" t="s">
        <v>45</v>
      </c>
      <c r="W44" s="53"/>
      <c r="X44" s="57"/>
      <c r="Y44" s="57"/>
      <c r="Z44" s="54"/>
      <c r="AA44" s="30" t="e">
        <f t="shared" si="19"/>
        <v>#DIV/0!</v>
      </c>
    </row>
    <row r="45" spans="1:27" x14ac:dyDescent="0.25">
      <c r="A45" s="52" t="s">
        <v>46</v>
      </c>
      <c r="B45" s="53"/>
      <c r="C45" s="54"/>
      <c r="D45" s="57"/>
      <c r="E45" s="54"/>
      <c r="F45" s="30" t="e">
        <f t="shared" si="16"/>
        <v>#DIV/0!</v>
      </c>
      <c r="H45" s="52" t="s">
        <v>46</v>
      </c>
      <c r="I45" s="53"/>
      <c r="J45" s="54"/>
      <c r="K45" s="57"/>
      <c r="L45" s="54"/>
      <c r="M45" s="30" t="e">
        <f t="shared" si="17"/>
        <v>#DIV/0!</v>
      </c>
      <c r="O45" s="52" t="s">
        <v>46</v>
      </c>
      <c r="P45" s="53"/>
      <c r="Q45" s="57"/>
      <c r="R45" s="57"/>
      <c r="S45" s="54"/>
      <c r="T45" s="30" t="e">
        <f t="shared" si="18"/>
        <v>#DIV/0!</v>
      </c>
      <c r="V45" s="52" t="s">
        <v>46</v>
      </c>
      <c r="W45" s="53"/>
      <c r="X45" s="57"/>
      <c r="Y45" s="57"/>
      <c r="Z45" s="54"/>
      <c r="AA45" s="30" t="e">
        <f t="shared" si="19"/>
        <v>#DIV/0!</v>
      </c>
    </row>
    <row r="46" spans="1:27" x14ac:dyDescent="0.25">
      <c r="A46" s="52" t="s">
        <v>47</v>
      </c>
      <c r="B46" s="53"/>
      <c r="C46" s="54"/>
      <c r="D46" s="57"/>
      <c r="E46" s="54"/>
      <c r="F46" s="30" t="e">
        <f t="shared" si="16"/>
        <v>#DIV/0!</v>
      </c>
      <c r="H46" s="52" t="s">
        <v>47</v>
      </c>
      <c r="I46" s="53"/>
      <c r="J46" s="54"/>
      <c r="K46" s="57"/>
      <c r="L46" s="54"/>
      <c r="M46" s="30" t="e">
        <f t="shared" si="17"/>
        <v>#DIV/0!</v>
      </c>
      <c r="O46" s="52" t="s">
        <v>47</v>
      </c>
      <c r="P46" s="53"/>
      <c r="Q46" s="57"/>
      <c r="R46" s="57"/>
      <c r="S46" s="54"/>
      <c r="T46" s="30" t="e">
        <f t="shared" si="18"/>
        <v>#DIV/0!</v>
      </c>
      <c r="V46" s="52" t="s">
        <v>47</v>
      </c>
      <c r="W46" s="53"/>
      <c r="X46" s="57"/>
      <c r="Y46" s="57"/>
      <c r="Z46" s="54"/>
      <c r="AA46" s="30" t="e">
        <f t="shared" si="19"/>
        <v>#DIV/0!</v>
      </c>
    </row>
    <row r="47" spans="1:27" x14ac:dyDescent="0.25">
      <c r="A47" s="52" t="s">
        <v>48</v>
      </c>
      <c r="B47" s="53"/>
      <c r="C47" s="54"/>
      <c r="D47" s="57"/>
      <c r="E47" s="54"/>
      <c r="F47" s="30" t="e">
        <f t="shared" si="16"/>
        <v>#DIV/0!</v>
      </c>
      <c r="H47" s="52" t="s">
        <v>48</v>
      </c>
      <c r="I47" s="53"/>
      <c r="J47" s="54"/>
      <c r="K47" s="57"/>
      <c r="L47" s="54"/>
      <c r="M47" s="30" t="e">
        <f t="shared" si="17"/>
        <v>#DIV/0!</v>
      </c>
      <c r="O47" s="52" t="s">
        <v>48</v>
      </c>
      <c r="P47" s="53"/>
      <c r="Q47" s="57"/>
      <c r="R47" s="57"/>
      <c r="S47" s="54"/>
      <c r="T47" s="30" t="e">
        <f t="shared" si="18"/>
        <v>#DIV/0!</v>
      </c>
      <c r="V47" s="52" t="s">
        <v>48</v>
      </c>
      <c r="W47" s="53"/>
      <c r="X47" s="57"/>
      <c r="Y47" s="57"/>
      <c r="Z47" s="54"/>
      <c r="AA47" s="30" t="e">
        <f t="shared" si="19"/>
        <v>#DIV/0!</v>
      </c>
    </row>
    <row r="48" spans="1:27" x14ac:dyDescent="0.25">
      <c r="A48" s="52" t="s">
        <v>49</v>
      </c>
      <c r="B48" s="53"/>
      <c r="C48" s="54"/>
      <c r="D48" s="57"/>
      <c r="E48" s="54"/>
      <c r="F48" s="30" t="e">
        <f t="shared" si="16"/>
        <v>#DIV/0!</v>
      </c>
      <c r="H48" s="52" t="s">
        <v>49</v>
      </c>
      <c r="I48" s="53"/>
      <c r="J48" s="54"/>
      <c r="K48" s="57"/>
      <c r="L48" s="54"/>
      <c r="M48" s="30" t="e">
        <f t="shared" si="17"/>
        <v>#DIV/0!</v>
      </c>
      <c r="O48" s="52" t="s">
        <v>49</v>
      </c>
      <c r="P48" s="53"/>
      <c r="Q48" s="57"/>
      <c r="R48" s="57"/>
      <c r="S48" s="54"/>
      <c r="T48" s="30" t="e">
        <f t="shared" si="18"/>
        <v>#DIV/0!</v>
      </c>
      <c r="V48" s="52" t="s">
        <v>49</v>
      </c>
      <c r="W48" s="53"/>
      <c r="X48" s="57"/>
      <c r="Y48" s="57"/>
      <c r="Z48" s="54"/>
      <c r="AA48" s="30" t="e">
        <f t="shared" si="19"/>
        <v>#DIV/0!</v>
      </c>
    </row>
    <row r="49" spans="1:27" x14ac:dyDescent="0.25">
      <c r="A49" s="52" t="s">
        <v>50</v>
      </c>
      <c r="B49" s="53"/>
      <c r="C49" s="54"/>
      <c r="D49" s="57"/>
      <c r="E49" s="54"/>
      <c r="F49" s="30" t="e">
        <f t="shared" si="16"/>
        <v>#DIV/0!</v>
      </c>
      <c r="H49" s="52" t="s">
        <v>50</v>
      </c>
      <c r="I49" s="53"/>
      <c r="J49" s="54"/>
      <c r="K49" s="57"/>
      <c r="L49" s="54"/>
      <c r="M49" s="30" t="e">
        <f t="shared" si="17"/>
        <v>#DIV/0!</v>
      </c>
      <c r="O49" s="52" t="s">
        <v>50</v>
      </c>
      <c r="P49" s="53"/>
      <c r="Q49" s="57"/>
      <c r="R49" s="57"/>
      <c r="S49" s="54"/>
      <c r="T49" s="30" t="e">
        <f t="shared" si="18"/>
        <v>#DIV/0!</v>
      </c>
      <c r="V49" s="52" t="s">
        <v>50</v>
      </c>
      <c r="W49" s="53"/>
      <c r="X49" s="57"/>
      <c r="Y49" s="57"/>
      <c r="Z49" s="54"/>
      <c r="AA49" s="30" t="e">
        <f t="shared" si="19"/>
        <v>#DIV/0!</v>
      </c>
    </row>
    <row r="50" spans="1:27" x14ac:dyDescent="0.25">
      <c r="A50" s="52" t="s">
        <v>51</v>
      </c>
      <c r="B50" s="53"/>
      <c r="C50" s="54"/>
      <c r="D50" s="57"/>
      <c r="E50" s="54"/>
      <c r="F50" s="30" t="e">
        <f t="shared" si="16"/>
        <v>#DIV/0!</v>
      </c>
      <c r="H50" s="52" t="s">
        <v>51</v>
      </c>
      <c r="I50" s="53"/>
      <c r="J50" s="54"/>
      <c r="K50" s="57"/>
      <c r="L50" s="54"/>
      <c r="M50" s="30" t="e">
        <f t="shared" si="17"/>
        <v>#DIV/0!</v>
      </c>
      <c r="O50" s="52" t="s">
        <v>51</v>
      </c>
      <c r="P50" s="53"/>
      <c r="Q50" s="57"/>
      <c r="R50" s="57"/>
      <c r="S50" s="54"/>
      <c r="T50" s="30" t="e">
        <f t="shared" si="18"/>
        <v>#DIV/0!</v>
      </c>
      <c r="V50" s="52" t="s">
        <v>51</v>
      </c>
      <c r="W50" s="53"/>
      <c r="X50" s="57"/>
      <c r="Y50" s="57"/>
      <c r="Z50" s="54"/>
      <c r="AA50" s="30" t="e">
        <f t="shared" si="19"/>
        <v>#DIV/0!</v>
      </c>
    </row>
    <row r="51" spans="1:27" x14ac:dyDescent="0.25">
      <c r="A51" s="52" t="s">
        <v>52</v>
      </c>
      <c r="B51" s="53"/>
      <c r="C51" s="54"/>
      <c r="D51" s="57"/>
      <c r="E51" s="54"/>
      <c r="F51" s="30" t="e">
        <f t="shared" si="16"/>
        <v>#DIV/0!</v>
      </c>
      <c r="H51" s="52" t="s">
        <v>52</v>
      </c>
      <c r="I51" s="53"/>
      <c r="J51" s="54"/>
      <c r="K51" s="57"/>
      <c r="L51" s="54"/>
      <c r="M51" s="30" t="e">
        <f t="shared" si="17"/>
        <v>#DIV/0!</v>
      </c>
      <c r="O51" s="52" t="s">
        <v>52</v>
      </c>
      <c r="P51" s="53"/>
      <c r="Q51" s="57"/>
      <c r="R51" s="57"/>
      <c r="S51" s="54"/>
      <c r="T51" s="30" t="e">
        <f t="shared" si="18"/>
        <v>#DIV/0!</v>
      </c>
      <c r="V51" s="52" t="s">
        <v>52</v>
      </c>
      <c r="W51" s="53"/>
      <c r="X51" s="57"/>
      <c r="Y51" s="57"/>
      <c r="Z51" s="54"/>
      <c r="AA51" s="30" t="e">
        <f t="shared" si="19"/>
        <v>#DIV/0!</v>
      </c>
    </row>
    <row r="52" spans="1:27" x14ac:dyDescent="0.25">
      <c r="A52" s="55" t="s">
        <v>53</v>
      </c>
      <c r="B52" s="53"/>
      <c r="C52" s="54"/>
      <c r="D52" s="57"/>
      <c r="E52" s="54"/>
      <c r="F52" s="30" t="e">
        <f t="shared" si="16"/>
        <v>#DIV/0!</v>
      </c>
      <c r="H52" s="55" t="s">
        <v>53</v>
      </c>
      <c r="I52" s="53"/>
      <c r="J52" s="54"/>
      <c r="K52" s="57"/>
      <c r="L52" s="54"/>
      <c r="M52" s="30" t="e">
        <f t="shared" si="17"/>
        <v>#DIV/0!</v>
      </c>
      <c r="O52" s="55" t="s">
        <v>53</v>
      </c>
      <c r="P52" s="53"/>
      <c r="Q52" s="57"/>
      <c r="R52" s="57"/>
      <c r="S52" s="54"/>
      <c r="T52" s="30" t="e">
        <f t="shared" si="18"/>
        <v>#DIV/0!</v>
      </c>
      <c r="V52" s="55" t="s">
        <v>53</v>
      </c>
      <c r="W52" s="53"/>
      <c r="X52" s="57"/>
      <c r="Y52" s="57"/>
      <c r="Z52" s="54"/>
      <c r="AA52" s="30" t="e">
        <f t="shared" si="19"/>
        <v>#DIV/0!</v>
      </c>
    </row>
    <row r="53" spans="1:27" x14ac:dyDescent="0.25">
      <c r="A53" s="56" t="s">
        <v>54</v>
      </c>
      <c r="B53" s="56" t="e">
        <f>STDEV(B43:B52)/AVERAGE(B43:B52)</f>
        <v>#DIV/0!</v>
      </c>
      <c r="C53" s="56" t="e">
        <f t="shared" ref="C53:E53" si="20">STDEV(C43:C52)/AVERAGE(C43:C52)</f>
        <v>#DIV/0!</v>
      </c>
      <c r="D53" s="56" t="e">
        <f t="shared" si="20"/>
        <v>#DIV/0!</v>
      </c>
      <c r="E53" s="56" t="e">
        <f t="shared" si="20"/>
        <v>#DIV/0!</v>
      </c>
      <c r="H53" s="56" t="s">
        <v>54</v>
      </c>
      <c r="I53" s="56" t="e">
        <f>STDEV(I43:I52)/AVERAGE(I43:I52)</f>
        <v>#DIV/0!</v>
      </c>
      <c r="J53" s="56" t="e">
        <f t="shared" ref="J53:L53" si="21">STDEV(J43:J52)/AVERAGE(J43:J52)</f>
        <v>#DIV/0!</v>
      </c>
      <c r="K53" s="56" t="e">
        <f t="shared" si="21"/>
        <v>#DIV/0!</v>
      </c>
      <c r="L53" s="56" t="e">
        <f t="shared" si="21"/>
        <v>#DIV/0!</v>
      </c>
      <c r="M53" s="49"/>
      <c r="O53" s="56" t="s">
        <v>54</v>
      </c>
      <c r="P53" s="56" t="e">
        <f>STDEV(P43:P52)/AVERAGE(P43:P52)</f>
        <v>#DIV/0!</v>
      </c>
      <c r="Q53" s="56" t="e">
        <f t="shared" ref="Q53:S53" si="22">STDEV(Q43:Q52)/AVERAGE(Q43:Q52)</f>
        <v>#DIV/0!</v>
      </c>
      <c r="R53" s="56" t="e">
        <f t="shared" si="22"/>
        <v>#DIV/0!</v>
      </c>
      <c r="S53" s="56" t="e">
        <f t="shared" si="22"/>
        <v>#DIV/0!</v>
      </c>
      <c r="T53" s="49"/>
      <c r="V53" s="56" t="s">
        <v>54</v>
      </c>
      <c r="W53" s="56" t="e">
        <f>STDEV(W43:W52)/AVERAGE(W43:W52)</f>
        <v>#DIV/0!</v>
      </c>
      <c r="X53" s="56" t="e">
        <f t="shared" ref="X53:Z53" si="23">STDEV(X43:X52)/AVERAGE(X43:X52)</f>
        <v>#DIV/0!</v>
      </c>
      <c r="Y53" s="56" t="e">
        <f t="shared" si="23"/>
        <v>#DIV/0!</v>
      </c>
      <c r="Z53" s="56" t="e">
        <f t="shared" si="23"/>
        <v>#DIV/0!</v>
      </c>
      <c r="AA53" s="49"/>
    </row>
    <row r="54" spans="1:27" s="31" customFormat="1" x14ac:dyDescent="0.25">
      <c r="B54" s="31" t="s">
        <v>33</v>
      </c>
      <c r="F54" s="58"/>
    </row>
  </sheetData>
  <mergeCells count="40">
    <mergeCell ref="A27:F27"/>
    <mergeCell ref="H27:M27"/>
    <mergeCell ref="O27:T27"/>
    <mergeCell ref="V27:AA27"/>
    <mergeCell ref="A41:F41"/>
    <mergeCell ref="H41:M41"/>
    <mergeCell ref="O41:T41"/>
    <mergeCell ref="V41:AA41"/>
    <mergeCell ref="A12:K12"/>
    <mergeCell ref="A13:F13"/>
    <mergeCell ref="H13:M13"/>
    <mergeCell ref="O13:T13"/>
    <mergeCell ref="V13:AA13"/>
    <mergeCell ref="A11:C11"/>
    <mergeCell ref="D11:E11"/>
    <mergeCell ref="F11:G11"/>
    <mergeCell ref="H11:I11"/>
    <mergeCell ref="J11:K11"/>
    <mergeCell ref="A10:C10"/>
    <mergeCell ref="D10:E10"/>
    <mergeCell ref="F10:G10"/>
    <mergeCell ref="H10:I10"/>
    <mergeCell ref="J10:K10"/>
    <mergeCell ref="A9:C9"/>
    <mergeCell ref="D9:E9"/>
    <mergeCell ref="F9:G9"/>
    <mergeCell ref="H9:I9"/>
    <mergeCell ref="J9:K9"/>
    <mergeCell ref="A6:X6"/>
    <mergeCell ref="A7:X7"/>
    <mergeCell ref="A8:C8"/>
    <mergeCell ref="D8:E8"/>
    <mergeCell ref="F8:G8"/>
    <mergeCell ref="H8:I8"/>
    <mergeCell ref="J8:K8"/>
    <mergeCell ref="A1:X1"/>
    <mergeCell ref="A2:X2"/>
    <mergeCell ref="A3:X3"/>
    <mergeCell ref="A4:X4"/>
    <mergeCell ref="A5:X5"/>
  </mergeCells>
  <phoneticPr fontId="12" type="noConversion"/>
  <conditionalFormatting sqref="B25:E25">
    <cfRule type="top10" dxfId="29" priority="12" percent="1" rank="1"/>
  </conditionalFormatting>
  <conditionalFormatting sqref="I25:L25">
    <cfRule type="top10" dxfId="28" priority="11" percent="1" rank="1"/>
  </conditionalFormatting>
  <conditionalFormatting sqref="P25:S25">
    <cfRule type="top10" dxfId="27" priority="10" percent="1" rank="1"/>
  </conditionalFormatting>
  <conditionalFormatting sqref="W25:Z25">
    <cfRule type="top10" dxfId="26" priority="9" percent="1" rank="1"/>
  </conditionalFormatting>
  <conditionalFormatting sqref="B39:E39">
    <cfRule type="top10" dxfId="25" priority="5" percent="1" rank="1"/>
  </conditionalFormatting>
  <conditionalFormatting sqref="I39:L39">
    <cfRule type="top10" dxfId="24" priority="6" percent="1" rank="1"/>
  </conditionalFormatting>
  <conditionalFormatting sqref="P39:S39">
    <cfRule type="top10" dxfId="23" priority="7" percent="1" rank="1"/>
  </conditionalFormatting>
  <conditionalFormatting sqref="W39:Z39">
    <cfRule type="top10" dxfId="22" priority="8" percent="1" rank="1"/>
  </conditionalFormatting>
  <conditionalFormatting sqref="B53:E53">
    <cfRule type="top10" dxfId="21" priority="4" percent="1" rank="1"/>
  </conditionalFormatting>
  <conditionalFormatting sqref="I53:L53">
    <cfRule type="top10" dxfId="20" priority="3" percent="1" rank="1"/>
  </conditionalFormatting>
  <conditionalFormatting sqref="P53:S53">
    <cfRule type="top10" dxfId="19" priority="2" percent="1" rank="1"/>
  </conditionalFormatting>
  <conditionalFormatting sqref="W53:Z53">
    <cfRule type="top10" dxfId="18" priority="1" percent="1" rank="1"/>
  </conditionalFormatting>
  <conditionalFormatting sqref="F15:F24">
    <cfRule type="top10" dxfId="17" priority="24" percent="1" rank="1"/>
  </conditionalFormatting>
  <conditionalFormatting sqref="F29:F38">
    <cfRule type="top10" dxfId="16" priority="20" percent="1" rank="1"/>
  </conditionalFormatting>
  <conditionalFormatting sqref="F43:F52">
    <cfRule type="top10" dxfId="15" priority="13" percent="1" rank="1"/>
  </conditionalFormatting>
  <conditionalFormatting sqref="M15:M24">
    <cfRule type="top10" dxfId="14" priority="23" percent="1" rank="1"/>
  </conditionalFormatting>
  <conditionalFormatting sqref="M29:M38">
    <cfRule type="top10" dxfId="13" priority="19" percent="1" rank="1"/>
  </conditionalFormatting>
  <conditionalFormatting sqref="M43:M52">
    <cfRule type="top10" dxfId="12" priority="14" percent="1" rank="1"/>
  </conditionalFormatting>
  <conditionalFormatting sqref="T15:T24">
    <cfRule type="top10" dxfId="11" priority="22" percent="1" rank="1"/>
  </conditionalFormatting>
  <conditionalFormatting sqref="T29:T38">
    <cfRule type="top10" dxfId="10" priority="18" percent="1" rank="1"/>
  </conditionalFormatting>
  <conditionalFormatting sqref="T43:T52">
    <cfRule type="top10" dxfId="9" priority="15" percent="1" rank="1"/>
  </conditionalFormatting>
  <conditionalFormatting sqref="AA15:AA24">
    <cfRule type="top10" dxfId="8" priority="21" percent="1" rank="1"/>
  </conditionalFormatting>
  <conditionalFormatting sqref="AA29:AA38">
    <cfRule type="top10" dxfId="7" priority="17" percent="1" rank="1"/>
  </conditionalFormatting>
  <conditionalFormatting sqref="AA43:AA52">
    <cfRule type="top10" dxfId="6" priority="16" percent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162"/>
  <sheetViews>
    <sheetView topLeftCell="P4" workbookViewId="0">
      <selection activeCell="AD25" sqref="AD25"/>
    </sheetView>
  </sheetViews>
  <sheetFormatPr defaultColWidth="8.88671875" defaultRowHeight="14.4" x14ac:dyDescent="0.25"/>
  <cols>
    <col min="4" max="4" width="12.21875" customWidth="1"/>
    <col min="9" max="9" width="8.109375" customWidth="1"/>
    <col min="10" max="10" width="3.44140625" customWidth="1"/>
    <col min="11" max="11" width="4.77734375" customWidth="1"/>
    <col min="12" max="12" width="3.88671875" customWidth="1"/>
  </cols>
  <sheetData>
    <row r="1" spans="1:18" s="19" customFormat="1" ht="15.6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8" s="19" customFormat="1" ht="15.6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34"/>
      <c r="R2" s="34"/>
    </row>
    <row r="3" spans="1:18" s="19" customFormat="1" ht="15.6" x14ac:dyDescent="0.25">
      <c r="A3" s="63" t="s">
        <v>64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24"/>
      <c r="R3" s="24"/>
    </row>
    <row r="4" spans="1:18" s="19" customFormat="1" ht="15.6" x14ac:dyDescent="0.25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4"/>
      <c r="R4" s="24"/>
    </row>
    <row r="5" spans="1:18" s="19" customFormat="1" ht="15.6" x14ac:dyDescent="0.25">
      <c r="A5" s="63" t="s">
        <v>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24"/>
      <c r="R5" s="24"/>
    </row>
    <row r="6" spans="1:18" s="19" customFormat="1" ht="15.6" x14ac:dyDescent="0.25">
      <c r="A6" s="63" t="s">
        <v>65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24"/>
      <c r="R6" s="24"/>
    </row>
    <row r="7" spans="1:18" s="19" customFormat="1" ht="15.6" x14ac:dyDescent="0.25">
      <c r="A7" s="63" t="s">
        <v>6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24"/>
      <c r="R7" s="24"/>
    </row>
    <row r="8" spans="1:18" s="19" customFormat="1" ht="15.6" x14ac:dyDescent="0.25">
      <c r="A8" s="11" t="s">
        <v>66</v>
      </c>
      <c r="B8" s="88" t="s">
        <v>67</v>
      </c>
      <c r="C8" s="89"/>
      <c r="D8" s="89"/>
      <c r="E8" s="90"/>
      <c r="F8" s="24"/>
      <c r="G8" s="24"/>
      <c r="H8" s="24"/>
      <c r="I8" s="24"/>
      <c r="J8" s="46"/>
      <c r="K8" s="24"/>
      <c r="L8" s="24"/>
      <c r="M8" s="24"/>
      <c r="N8" s="24"/>
      <c r="O8" s="24"/>
      <c r="P8" s="24"/>
      <c r="Q8" s="24"/>
      <c r="R8" s="24"/>
    </row>
    <row r="9" spans="1:18" s="19" customFormat="1" ht="15.6" x14ac:dyDescent="0.25">
      <c r="A9" s="13" t="s">
        <v>68</v>
      </c>
      <c r="B9" s="83" t="s">
        <v>69</v>
      </c>
      <c r="C9" s="84"/>
      <c r="D9" s="84"/>
      <c r="E9" s="91"/>
      <c r="F9" s="24"/>
      <c r="G9" s="24"/>
      <c r="H9" s="24"/>
      <c r="I9" s="24"/>
      <c r="J9" s="46"/>
      <c r="K9" s="24"/>
      <c r="L9" s="24"/>
      <c r="M9" s="24"/>
      <c r="N9" s="24"/>
      <c r="O9" s="24"/>
      <c r="P9" s="24"/>
      <c r="Q9" s="24"/>
      <c r="R9" s="24"/>
    </row>
    <row r="10" spans="1:18" s="19" customFormat="1" ht="15.6" x14ac:dyDescent="0.25">
      <c r="A10" s="13" t="s">
        <v>70</v>
      </c>
      <c r="B10" s="83" t="s">
        <v>69</v>
      </c>
      <c r="C10" s="84"/>
      <c r="D10" s="84"/>
      <c r="E10" s="91"/>
      <c r="F10" s="24"/>
      <c r="G10" s="24"/>
      <c r="H10" s="24"/>
      <c r="I10" s="24"/>
      <c r="J10" s="46"/>
      <c r="K10" s="24"/>
      <c r="L10" s="24"/>
      <c r="M10" s="24"/>
      <c r="N10" s="24"/>
      <c r="O10" s="24"/>
      <c r="P10" s="24"/>
      <c r="Q10" s="24"/>
      <c r="R10" s="24"/>
    </row>
    <row r="11" spans="1:18" s="19" customFormat="1" ht="15.6" x14ac:dyDescent="0.25">
      <c r="A11" s="13" t="s">
        <v>71</v>
      </c>
      <c r="B11" s="83" t="s">
        <v>69</v>
      </c>
      <c r="C11" s="84"/>
      <c r="D11" s="84"/>
      <c r="E11" s="91"/>
      <c r="F11" s="24"/>
      <c r="G11" s="24"/>
      <c r="H11" s="24"/>
      <c r="I11" s="24"/>
      <c r="J11" s="46"/>
      <c r="K11" s="24"/>
      <c r="L11" s="24"/>
      <c r="M11" s="24"/>
      <c r="N11" s="24"/>
      <c r="O11" s="24"/>
      <c r="P11" s="24"/>
      <c r="Q11" s="24"/>
      <c r="R11" s="24"/>
    </row>
    <row r="12" spans="1:18" s="19" customFormat="1" ht="15.6" x14ac:dyDescent="0.25">
      <c r="A12" s="13" t="s">
        <v>72</v>
      </c>
      <c r="B12" s="88" t="s">
        <v>69</v>
      </c>
      <c r="C12" s="89"/>
      <c r="D12" s="89"/>
      <c r="E12" s="90"/>
      <c r="F12" s="43"/>
      <c r="G12" s="43"/>
      <c r="H12" s="44"/>
      <c r="I12" s="44"/>
      <c r="J12" s="46"/>
      <c r="K12" s="24"/>
      <c r="L12" s="24"/>
      <c r="M12" s="24"/>
      <c r="N12" s="24"/>
      <c r="O12" s="24"/>
      <c r="P12" s="24"/>
      <c r="Q12" s="24"/>
      <c r="R12" s="24"/>
    </row>
    <row r="13" spans="1:18" ht="22.2" x14ac:dyDescent="0.25">
      <c r="A13" s="92" t="s">
        <v>16</v>
      </c>
      <c r="B13" s="92"/>
      <c r="C13" s="92"/>
      <c r="D13" s="92"/>
      <c r="E13" s="92"/>
      <c r="F13" s="92"/>
      <c r="G13" s="92"/>
      <c r="H13" s="92"/>
      <c r="I13" s="92"/>
    </row>
    <row r="14" spans="1:18" x14ac:dyDescent="0.25">
      <c r="A14" s="93" t="s">
        <v>73</v>
      </c>
      <c r="B14" s="93"/>
      <c r="C14" s="93"/>
      <c r="D14" s="93"/>
      <c r="E14" s="93"/>
      <c r="F14" s="93"/>
      <c r="G14" s="93"/>
      <c r="H14" s="93"/>
      <c r="I14" s="93"/>
    </row>
    <row r="15" spans="1:18" x14ac:dyDescent="0.25">
      <c r="A15" s="93" t="s">
        <v>74</v>
      </c>
      <c r="B15" s="93"/>
      <c r="C15" s="93"/>
      <c r="D15" s="93"/>
      <c r="E15" s="93"/>
      <c r="F15" s="93"/>
      <c r="G15" s="93"/>
      <c r="H15" s="93"/>
      <c r="I15" s="93"/>
    </row>
    <row r="16" spans="1:18" x14ac:dyDescent="0.25">
      <c r="A16" s="93" t="s">
        <v>75</v>
      </c>
      <c r="B16" s="93"/>
      <c r="C16" s="93"/>
      <c r="D16" s="93"/>
      <c r="E16" s="93"/>
      <c r="F16" s="93"/>
      <c r="G16" s="93"/>
      <c r="H16" s="93"/>
      <c r="I16" s="93"/>
    </row>
    <row r="17" spans="1:30" x14ac:dyDescent="0.25">
      <c r="A17" s="93" t="s">
        <v>76</v>
      </c>
      <c r="B17" s="93"/>
      <c r="C17" s="93"/>
      <c r="D17" s="93"/>
      <c r="E17" s="93"/>
      <c r="F17" s="93"/>
      <c r="G17" s="93"/>
      <c r="H17" s="93"/>
      <c r="I17" s="93"/>
    </row>
    <row r="18" spans="1:30" x14ac:dyDescent="0.25">
      <c r="A18" s="94"/>
      <c r="B18" s="94"/>
      <c r="C18" s="94"/>
      <c r="D18" s="94"/>
      <c r="E18" s="94"/>
      <c r="F18" s="94"/>
      <c r="G18" s="94"/>
      <c r="H18" s="94"/>
      <c r="I18" s="94"/>
    </row>
    <row r="19" spans="1:30" x14ac:dyDescent="0.25">
      <c r="A19" s="45" t="s">
        <v>77</v>
      </c>
      <c r="B19" s="45" t="s">
        <v>78</v>
      </c>
      <c r="C19" s="45" t="s">
        <v>79</v>
      </c>
      <c r="D19" s="45" t="s">
        <v>80</v>
      </c>
      <c r="E19" s="45" t="s">
        <v>81</v>
      </c>
      <c r="F19" s="45" t="s">
        <v>82</v>
      </c>
      <c r="G19" s="45" t="s">
        <v>83</v>
      </c>
      <c r="H19" s="45" t="s">
        <v>84</v>
      </c>
      <c r="I19" s="45" t="s">
        <v>85</v>
      </c>
    </row>
    <row r="20" spans="1:30" x14ac:dyDescent="0.25">
      <c r="A20" s="45">
        <v>1</v>
      </c>
      <c r="B20" s="45" t="s">
        <v>8</v>
      </c>
      <c r="C20" s="45" t="s">
        <v>9</v>
      </c>
      <c r="D20" s="45" t="s">
        <v>10</v>
      </c>
      <c r="E20" s="45" t="s">
        <v>11</v>
      </c>
      <c r="F20" s="45"/>
      <c r="G20" s="45"/>
      <c r="H20" s="45"/>
      <c r="I20" s="45"/>
    </row>
    <row r="21" spans="1:30" x14ac:dyDescent="0.25">
      <c r="A21" s="45">
        <v>2</v>
      </c>
      <c r="B21" s="45" t="s">
        <v>8</v>
      </c>
      <c r="C21" s="45" t="s">
        <v>9</v>
      </c>
      <c r="D21" s="45" t="s">
        <v>10</v>
      </c>
      <c r="E21" s="45" t="s">
        <v>11</v>
      </c>
      <c r="F21" s="45"/>
      <c r="G21" s="45"/>
      <c r="H21" s="45"/>
      <c r="I21" s="45"/>
    </row>
    <row r="22" spans="1:30" x14ac:dyDescent="0.25">
      <c r="A22" s="45">
        <v>3</v>
      </c>
      <c r="B22" s="45" t="s">
        <v>8</v>
      </c>
      <c r="C22" s="45" t="s">
        <v>9</v>
      </c>
      <c r="D22" s="45" t="s">
        <v>10</v>
      </c>
      <c r="E22" s="45" t="s">
        <v>11</v>
      </c>
      <c r="F22" s="45"/>
      <c r="G22" s="45"/>
      <c r="H22" s="45"/>
      <c r="I22" s="45"/>
    </row>
    <row r="23" spans="1:30" x14ac:dyDescent="0.25">
      <c r="A23" s="45">
        <v>4</v>
      </c>
      <c r="B23" s="45" t="s">
        <v>8</v>
      </c>
      <c r="C23" s="45" t="s">
        <v>9</v>
      </c>
      <c r="D23" s="45" t="s">
        <v>10</v>
      </c>
      <c r="E23" s="45" t="s">
        <v>11</v>
      </c>
      <c r="F23" s="45"/>
      <c r="G23" s="45"/>
      <c r="H23" s="45"/>
      <c r="I23" s="45"/>
    </row>
    <row r="24" spans="1:30" x14ac:dyDescent="0.25">
      <c r="A24" s="94"/>
      <c r="B24" s="94"/>
      <c r="C24" s="94"/>
      <c r="D24" s="94"/>
      <c r="E24" s="94"/>
      <c r="F24" s="94"/>
      <c r="G24" s="94"/>
      <c r="H24" s="94"/>
      <c r="I24" s="94"/>
    </row>
    <row r="25" spans="1:30" s="12" customFormat="1" ht="15.6" x14ac:dyDescent="0.25">
      <c r="A25" s="95" t="s">
        <v>86</v>
      </c>
      <c r="B25" s="95"/>
      <c r="C25" s="95"/>
      <c r="D25" s="95"/>
      <c r="E25" s="95"/>
      <c r="F25" s="95"/>
      <c r="G25" s="95"/>
      <c r="J25" s="47"/>
      <c r="L25" s="47"/>
      <c r="M25" s="47"/>
      <c r="N25" s="47" t="s">
        <v>87</v>
      </c>
      <c r="O25" s="47"/>
      <c r="P25" s="47"/>
      <c r="Q25" s="47"/>
      <c r="V25" s="47" t="s">
        <v>88</v>
      </c>
      <c r="AD25" s="47" t="s">
        <v>89</v>
      </c>
    </row>
    <row r="26" spans="1:30" ht="14.4" customHeight="1" x14ac:dyDescent="0.25">
      <c r="A26" s="96">
        <v>1</v>
      </c>
    </row>
    <row r="27" spans="1:30" ht="14.4" customHeight="1" x14ac:dyDescent="0.25">
      <c r="A27" s="97"/>
    </row>
    <row r="28" spans="1:30" ht="14.4" customHeight="1" x14ac:dyDescent="0.25">
      <c r="A28" s="97"/>
    </row>
    <row r="29" spans="1:30" ht="14.4" customHeight="1" x14ac:dyDescent="0.25">
      <c r="A29" s="98">
        <v>2</v>
      </c>
    </row>
    <row r="30" spans="1:30" ht="14.4" customHeight="1" x14ac:dyDescent="0.25">
      <c r="A30" s="99"/>
    </row>
    <row r="31" spans="1:30" ht="14.4" customHeight="1" x14ac:dyDescent="0.25">
      <c r="A31" s="99"/>
    </row>
    <row r="32" spans="1:30" ht="14.4" customHeight="1" x14ac:dyDescent="0.25">
      <c r="A32" s="100">
        <v>3</v>
      </c>
    </row>
    <row r="33" spans="1:1" x14ac:dyDescent="0.25">
      <c r="A33" s="101"/>
    </row>
    <row r="34" spans="1:1" x14ac:dyDescent="0.25">
      <c r="A34" s="101"/>
    </row>
    <row r="35" spans="1:1" x14ac:dyDescent="0.25">
      <c r="A35" s="102">
        <v>4</v>
      </c>
    </row>
    <row r="36" spans="1:1" x14ac:dyDescent="0.25">
      <c r="A36" s="103"/>
    </row>
    <row r="37" spans="1:1" x14ac:dyDescent="0.25">
      <c r="A37" s="103"/>
    </row>
    <row r="162" spans="2:9" x14ac:dyDescent="0.25">
      <c r="B162" s="45"/>
      <c r="E162" s="31"/>
      <c r="I162" s="31"/>
    </row>
  </sheetData>
  <mergeCells count="24">
    <mergeCell ref="A26:A28"/>
    <mergeCell ref="A29:A31"/>
    <mergeCell ref="A32:A34"/>
    <mergeCell ref="A35:A37"/>
    <mergeCell ref="A16:I16"/>
    <mergeCell ref="A17:I17"/>
    <mergeCell ref="A18:I18"/>
    <mergeCell ref="A24:I24"/>
    <mergeCell ref="A25:G25"/>
    <mergeCell ref="B11:E11"/>
    <mergeCell ref="B12:E12"/>
    <mergeCell ref="A13:I13"/>
    <mergeCell ref="A14:I14"/>
    <mergeCell ref="A15:I15"/>
    <mergeCell ref="A6:P6"/>
    <mergeCell ref="A7:P7"/>
    <mergeCell ref="B8:E8"/>
    <mergeCell ref="B9:E9"/>
    <mergeCell ref="B10:E10"/>
    <mergeCell ref="A1:P1"/>
    <mergeCell ref="A2:P2"/>
    <mergeCell ref="A3:P3"/>
    <mergeCell ref="A4:P4"/>
    <mergeCell ref="A5:P5"/>
  </mergeCells>
  <phoneticPr fontId="12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52"/>
  <sheetViews>
    <sheetView topLeftCell="A13" workbookViewId="0">
      <selection activeCell="I26" sqref="I26"/>
    </sheetView>
  </sheetViews>
  <sheetFormatPr defaultColWidth="9" defaultRowHeight="14.4" x14ac:dyDescent="0.25"/>
  <cols>
    <col min="1" max="1" width="17.77734375" style="21" customWidth="1"/>
    <col min="2" max="3" width="16.21875" style="22" customWidth="1"/>
    <col min="4" max="4" width="14.5546875" style="22" customWidth="1"/>
    <col min="5" max="5" width="10.33203125" style="22" customWidth="1"/>
    <col min="6" max="6" width="11.6640625" style="22" customWidth="1"/>
    <col min="7" max="8" width="9" style="21"/>
    <col min="9" max="9" width="4.44140625" style="21" customWidth="1"/>
    <col min="10" max="10" width="3.33203125" style="21" customWidth="1"/>
    <col min="11" max="11" width="4.21875" style="21" customWidth="1"/>
    <col min="12" max="12" width="3.77734375" style="21" customWidth="1"/>
    <col min="13" max="16384" width="9" style="21"/>
  </cols>
  <sheetData>
    <row r="1" spans="1:18" s="19" customFormat="1" ht="19.5" customHeight="1" x14ac:dyDescent="0.25">
      <c r="A1" s="63" t="s">
        <v>90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s="19" customFormat="1" ht="21" customHeight="1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1:18" s="19" customFormat="1" ht="21" customHeight="1" x14ac:dyDescent="0.25">
      <c r="A3" s="63" t="s">
        <v>91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s="19" customFormat="1" ht="21" customHeight="1" x14ac:dyDescent="0.25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</row>
    <row r="5" spans="1:18" s="19" customFormat="1" ht="21" customHeight="1" x14ac:dyDescent="0.25">
      <c r="A5" s="63" t="s">
        <v>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spans="1:18" s="19" customFormat="1" ht="21" customHeight="1" x14ac:dyDescent="0.25">
      <c r="A6" s="63" t="s">
        <v>92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spans="1:18" s="19" customFormat="1" ht="18.75" customHeight="1" x14ac:dyDescent="0.25">
      <c r="A7" s="63" t="s">
        <v>6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</row>
    <row r="8" spans="1:18" s="19" customFormat="1" ht="26.25" customHeight="1" x14ac:dyDescent="0.25">
      <c r="A8" s="104" t="s">
        <v>66</v>
      </c>
      <c r="B8" s="82"/>
      <c r="C8" s="88" t="s">
        <v>67</v>
      </c>
      <c r="D8" s="89"/>
      <c r="E8" s="89"/>
      <c r="F8" s="90"/>
      <c r="G8" s="23"/>
      <c r="H8" s="23"/>
      <c r="I8" s="23"/>
      <c r="J8" s="23"/>
      <c r="K8" s="24"/>
      <c r="L8" s="24"/>
      <c r="M8" s="24"/>
      <c r="N8" s="24"/>
      <c r="O8" s="24"/>
    </row>
    <row r="9" spans="1:18" s="19" customFormat="1" ht="14.25" customHeight="1" x14ac:dyDescent="0.25">
      <c r="A9" s="81" t="s">
        <v>93</v>
      </c>
      <c r="B9" s="82"/>
      <c r="C9" s="83" t="s">
        <v>94</v>
      </c>
      <c r="D9" s="84"/>
      <c r="E9" s="84"/>
      <c r="F9" s="91"/>
      <c r="G9" s="23"/>
      <c r="H9" s="23"/>
      <c r="I9" s="23"/>
      <c r="J9" s="23"/>
      <c r="K9" s="24"/>
      <c r="L9" s="24"/>
      <c r="M9" s="24"/>
      <c r="N9" s="24"/>
      <c r="O9" s="24"/>
    </row>
    <row r="10" spans="1:18" s="19" customFormat="1" ht="14.25" customHeight="1" x14ac:dyDescent="0.25">
      <c r="A10" s="81" t="s">
        <v>95</v>
      </c>
      <c r="B10" s="82"/>
      <c r="C10" s="83" t="s">
        <v>96</v>
      </c>
      <c r="D10" s="84"/>
      <c r="E10" s="84"/>
      <c r="F10" s="91"/>
      <c r="G10" s="23"/>
      <c r="H10" s="23"/>
      <c r="I10" s="23"/>
      <c r="J10" s="23"/>
      <c r="K10" s="24"/>
      <c r="L10" s="24"/>
      <c r="M10" s="24"/>
      <c r="N10" s="24"/>
      <c r="O10" s="24"/>
    </row>
    <row r="11" spans="1:18" s="19" customFormat="1" ht="14.25" customHeight="1" x14ac:dyDescent="0.25">
      <c r="A11" s="81" t="s">
        <v>97</v>
      </c>
      <c r="B11" s="82"/>
      <c r="C11" s="83" t="s">
        <v>98</v>
      </c>
      <c r="D11" s="84"/>
      <c r="E11" s="84"/>
      <c r="F11" s="91"/>
      <c r="G11" s="23"/>
      <c r="H11" s="23"/>
      <c r="I11" s="23"/>
      <c r="J11" s="23"/>
      <c r="K11" s="24"/>
      <c r="L11" s="24"/>
      <c r="M11" s="24"/>
      <c r="N11" s="24"/>
      <c r="O11" s="24"/>
    </row>
    <row r="12" spans="1:18" s="19" customFormat="1" ht="14.25" customHeight="1" x14ac:dyDescent="0.25">
      <c r="A12" s="81" t="s">
        <v>99</v>
      </c>
      <c r="B12" s="82"/>
      <c r="C12" s="83" t="s">
        <v>100</v>
      </c>
      <c r="D12" s="84"/>
      <c r="E12" s="84"/>
      <c r="F12" s="91"/>
      <c r="G12" s="23"/>
      <c r="H12" s="23"/>
      <c r="I12" s="23"/>
      <c r="J12" s="23"/>
      <c r="K12" s="24"/>
      <c r="L12" s="24"/>
      <c r="M12" s="24"/>
      <c r="N12" s="24"/>
      <c r="O12" s="24"/>
    </row>
    <row r="13" spans="1:18" s="19" customFormat="1" ht="14.25" customHeight="1" x14ac:dyDescent="0.25">
      <c r="A13" s="81" t="s">
        <v>101</v>
      </c>
      <c r="B13" s="82"/>
      <c r="C13" s="83" t="s">
        <v>102</v>
      </c>
      <c r="D13" s="84"/>
      <c r="E13" s="84"/>
      <c r="F13" s="91"/>
      <c r="G13" s="23"/>
      <c r="H13" s="23"/>
      <c r="I13" s="23"/>
      <c r="J13" s="23"/>
      <c r="K13" s="24"/>
      <c r="L13" s="24"/>
      <c r="M13" s="24"/>
      <c r="N13" s="24"/>
      <c r="O13" s="24"/>
    </row>
    <row r="14" spans="1:18" ht="60" customHeight="1" x14ac:dyDescent="0.25">
      <c r="A14" s="105" t="s">
        <v>16</v>
      </c>
      <c r="B14" s="105"/>
      <c r="C14" s="105"/>
      <c r="D14" s="105"/>
      <c r="E14" s="105"/>
      <c r="F14" s="105"/>
      <c r="G14" s="35"/>
      <c r="H14" s="35"/>
      <c r="I14" s="35"/>
      <c r="J14" s="35"/>
    </row>
    <row r="15" spans="1:18" x14ac:dyDescent="0.25">
      <c r="A15" s="36" t="s">
        <v>77</v>
      </c>
      <c r="B15" s="36" t="s">
        <v>103</v>
      </c>
      <c r="C15" s="36" t="s">
        <v>104</v>
      </c>
      <c r="D15" s="36" t="s">
        <v>105</v>
      </c>
      <c r="E15" s="37" t="s">
        <v>28</v>
      </c>
      <c r="F15" s="37" t="s">
        <v>106</v>
      </c>
    </row>
    <row r="16" spans="1:18" ht="15" customHeight="1" x14ac:dyDescent="0.25">
      <c r="A16" s="38">
        <v>1</v>
      </c>
      <c r="B16" s="29"/>
      <c r="C16" s="29"/>
      <c r="D16" s="29"/>
      <c r="E16" s="39" t="e">
        <f>AVERAGE(B16:D16)</f>
        <v>#DIV/0!</v>
      </c>
      <c r="F16" s="37">
        <v>6.3</v>
      </c>
    </row>
    <row r="17" spans="1:7" ht="15.6" x14ac:dyDescent="0.25">
      <c r="A17" s="38">
        <v>2</v>
      </c>
      <c r="B17" s="29"/>
      <c r="C17" s="29"/>
      <c r="D17" s="29"/>
      <c r="E17" s="39" t="e">
        <f t="shared" ref="E17:E20" si="0">AVERAGE(B17:D17)</f>
        <v>#DIV/0!</v>
      </c>
      <c r="F17" s="37">
        <v>5.6</v>
      </c>
      <c r="G17" s="40"/>
    </row>
    <row r="18" spans="1:7" x14ac:dyDescent="0.25">
      <c r="A18" s="38">
        <v>3</v>
      </c>
      <c r="B18" s="29"/>
      <c r="C18" s="29"/>
      <c r="D18" s="29"/>
      <c r="E18" s="39" t="e">
        <f t="shared" si="0"/>
        <v>#DIV/0!</v>
      </c>
      <c r="F18" s="37">
        <v>4.9000000000000004</v>
      </c>
    </row>
    <row r="19" spans="1:7" x14ac:dyDescent="0.25">
      <c r="A19" s="38">
        <v>4</v>
      </c>
      <c r="B19" s="29"/>
      <c r="C19" s="29"/>
      <c r="D19" s="29"/>
      <c r="E19" s="39" t="e">
        <f t="shared" si="0"/>
        <v>#DIV/0!</v>
      </c>
      <c r="F19" s="37">
        <v>4.2</v>
      </c>
    </row>
    <row r="20" spans="1:7" x14ac:dyDescent="0.25">
      <c r="A20" s="38">
        <v>5</v>
      </c>
      <c r="B20" s="29"/>
      <c r="C20" s="29"/>
      <c r="D20" s="29"/>
      <c r="E20" s="39" t="e">
        <f t="shared" si="0"/>
        <v>#DIV/0!</v>
      </c>
      <c r="F20" s="37">
        <v>3.51</v>
      </c>
    </row>
    <row r="21" spans="1:7" x14ac:dyDescent="0.25">
      <c r="B21" s="41"/>
      <c r="C21" s="41"/>
      <c r="D21" s="42" t="s">
        <v>30</v>
      </c>
      <c r="E21" s="37" t="e">
        <f>RSQ(E16:E20,F16:F20)</f>
        <v>#DIV/0!</v>
      </c>
      <c r="F21" s="37"/>
    </row>
    <row r="22" spans="1:7" x14ac:dyDescent="0.25">
      <c r="D22" s="37" t="s">
        <v>107</v>
      </c>
      <c r="E22" s="37" t="e">
        <f>POWER(E21,0.5)</f>
        <v>#DIV/0!</v>
      </c>
      <c r="F22" s="37"/>
    </row>
    <row r="40" spans="1:2" ht="15.6" x14ac:dyDescent="0.25">
      <c r="A40" s="106" t="s">
        <v>33</v>
      </c>
      <c r="B40" s="107"/>
    </row>
    <row r="52" spans="1:7" x14ac:dyDescent="0.25">
      <c r="A52" s="108"/>
      <c r="B52" s="108"/>
      <c r="D52" s="31"/>
      <c r="E52" s="21"/>
      <c r="F52" s="21"/>
      <c r="G52" s="31"/>
    </row>
  </sheetData>
  <mergeCells count="22">
    <mergeCell ref="A13:B13"/>
    <mergeCell ref="C13:F13"/>
    <mergeCell ref="A14:F14"/>
    <mergeCell ref="A40:B40"/>
    <mergeCell ref="A52:B52"/>
    <mergeCell ref="A10:B10"/>
    <mergeCell ref="C10:F10"/>
    <mergeCell ref="A11:B11"/>
    <mergeCell ref="C11:F11"/>
    <mergeCell ref="A12:B12"/>
    <mergeCell ref="C12:F12"/>
    <mergeCell ref="A6:R6"/>
    <mergeCell ref="A7:R7"/>
    <mergeCell ref="A8:B8"/>
    <mergeCell ref="C8:F8"/>
    <mergeCell ref="A9:B9"/>
    <mergeCell ref="C9:F9"/>
    <mergeCell ref="A1:R1"/>
    <mergeCell ref="A2:R2"/>
    <mergeCell ref="A3:R3"/>
    <mergeCell ref="A4:R4"/>
    <mergeCell ref="A5:R5"/>
  </mergeCells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6"/>
  <sheetViews>
    <sheetView topLeftCell="A4" workbookViewId="0">
      <selection activeCell="B18" sqref="B18"/>
    </sheetView>
  </sheetViews>
  <sheetFormatPr defaultColWidth="9" defaultRowHeight="14.4" x14ac:dyDescent="0.25"/>
  <cols>
    <col min="1" max="1" width="10.109375" style="21" customWidth="1"/>
    <col min="2" max="2" width="15.5546875" style="22" customWidth="1"/>
    <col min="3" max="4" width="16.6640625" style="21" customWidth="1"/>
    <col min="5" max="5" width="12" style="21" customWidth="1"/>
    <col min="6" max="6" width="12.21875" style="21" customWidth="1"/>
    <col min="7" max="7" width="9" style="21"/>
    <col min="8" max="8" width="4.21875" style="21" customWidth="1"/>
    <col min="9" max="9" width="3.88671875" style="21" customWidth="1"/>
    <col min="10" max="10" width="4.77734375" style="21" customWidth="1"/>
    <col min="11" max="11" width="3.44140625" style="21" customWidth="1"/>
    <col min="12" max="16384" width="9" style="21"/>
  </cols>
  <sheetData>
    <row r="1" spans="1:20" s="19" customFormat="1" ht="19.5" customHeight="1" x14ac:dyDescent="0.25">
      <c r="A1" s="63" t="s">
        <v>108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20" s="19" customFormat="1" ht="21" customHeight="1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34"/>
      <c r="T2" s="34"/>
    </row>
    <row r="3" spans="1:20" s="19" customFormat="1" ht="21" customHeight="1" x14ac:dyDescent="0.25">
      <c r="A3" s="63" t="s">
        <v>109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34"/>
      <c r="T3" s="34"/>
    </row>
    <row r="4" spans="1:20" s="19" customFormat="1" ht="18.75" customHeight="1" x14ac:dyDescent="0.25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24"/>
      <c r="T4" s="24"/>
    </row>
    <row r="5" spans="1:20" s="19" customFormat="1" ht="18.75" customHeight="1" x14ac:dyDescent="0.25">
      <c r="A5" s="63" t="s">
        <v>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24"/>
      <c r="T5" s="24"/>
    </row>
    <row r="6" spans="1:20" s="19" customFormat="1" ht="18.75" customHeight="1" x14ac:dyDescent="0.25">
      <c r="A6" s="63" t="s">
        <v>110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24"/>
      <c r="T6" s="24"/>
    </row>
    <row r="7" spans="1:20" s="19" customFormat="1" ht="18.75" customHeight="1" x14ac:dyDescent="0.25">
      <c r="A7" s="63" t="s">
        <v>6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24"/>
      <c r="T7" s="24"/>
    </row>
    <row r="8" spans="1:20" s="19" customFormat="1" ht="20.25" customHeight="1" x14ac:dyDescent="0.25">
      <c r="A8" s="104" t="s">
        <v>66</v>
      </c>
      <c r="B8" s="82"/>
      <c r="C8" s="88" t="s">
        <v>67</v>
      </c>
      <c r="D8" s="89"/>
      <c r="E8" s="89"/>
      <c r="F8" s="90"/>
      <c r="G8" s="23"/>
      <c r="H8" s="23"/>
      <c r="I8" s="23"/>
      <c r="J8" s="23"/>
      <c r="K8" s="23"/>
      <c r="L8" s="32"/>
      <c r="M8" s="24"/>
      <c r="N8" s="24"/>
      <c r="O8" s="24"/>
      <c r="P8" s="24"/>
      <c r="Q8" s="24"/>
      <c r="R8" s="24"/>
      <c r="S8" s="24"/>
      <c r="T8" s="24"/>
    </row>
    <row r="9" spans="1:20" s="19" customFormat="1" ht="18" customHeight="1" x14ac:dyDescent="0.25">
      <c r="A9" s="81" t="s">
        <v>93</v>
      </c>
      <c r="B9" s="82"/>
      <c r="C9" s="83" t="s">
        <v>94</v>
      </c>
      <c r="D9" s="84"/>
      <c r="E9" s="84"/>
      <c r="F9" s="91"/>
      <c r="G9" s="24"/>
      <c r="H9" s="25"/>
      <c r="I9" s="24"/>
      <c r="J9" s="25"/>
      <c r="K9" s="24"/>
      <c r="L9" s="33"/>
      <c r="M9" s="24"/>
      <c r="N9" s="24"/>
      <c r="O9" s="24"/>
      <c r="P9" s="24"/>
      <c r="Q9" s="24"/>
      <c r="R9" s="24"/>
      <c r="S9" s="24"/>
      <c r="T9" s="24"/>
    </row>
    <row r="10" spans="1:20" s="19" customFormat="1" ht="18" customHeight="1" x14ac:dyDescent="0.25">
      <c r="A10" s="81" t="s">
        <v>97</v>
      </c>
      <c r="B10" s="82"/>
      <c r="C10" s="83" t="s">
        <v>98</v>
      </c>
      <c r="D10" s="84"/>
      <c r="E10" s="84"/>
      <c r="F10" s="91"/>
      <c r="G10" s="24"/>
      <c r="H10" s="25"/>
      <c r="I10" s="24"/>
      <c r="J10" s="25"/>
      <c r="K10" s="24"/>
      <c r="L10" s="33"/>
      <c r="M10" s="24"/>
      <c r="N10" s="24"/>
      <c r="O10" s="24"/>
      <c r="P10" s="24"/>
      <c r="Q10" s="24"/>
      <c r="R10" s="24"/>
      <c r="S10" s="24"/>
      <c r="T10" s="24"/>
    </row>
    <row r="11" spans="1:20" s="19" customFormat="1" ht="18" customHeight="1" x14ac:dyDescent="0.25">
      <c r="A11" s="81" t="s">
        <v>101</v>
      </c>
      <c r="B11" s="82"/>
      <c r="C11" s="83" t="s">
        <v>102</v>
      </c>
      <c r="D11" s="84"/>
      <c r="E11" s="84"/>
      <c r="F11" s="91"/>
      <c r="G11" s="24"/>
      <c r="H11" s="25"/>
      <c r="I11" s="24"/>
      <c r="J11" s="25"/>
      <c r="K11" s="24"/>
      <c r="L11" s="33"/>
      <c r="M11" s="24"/>
      <c r="N11" s="24"/>
      <c r="O11" s="24"/>
      <c r="P11" s="24"/>
      <c r="Q11" s="24"/>
      <c r="R11" s="24"/>
      <c r="S11" s="24"/>
      <c r="T11" s="24"/>
    </row>
    <row r="12" spans="1:20" ht="60" customHeight="1" x14ac:dyDescent="0.25">
      <c r="A12" s="109" t="s">
        <v>16</v>
      </c>
      <c r="B12" s="109"/>
      <c r="C12" s="109"/>
      <c r="D12" s="109"/>
      <c r="E12" s="109"/>
      <c r="F12" s="109"/>
      <c r="G12" s="26"/>
      <c r="H12" s="26"/>
      <c r="I12" s="26"/>
      <c r="J12" s="26"/>
      <c r="K12" s="26"/>
    </row>
    <row r="13" spans="1:20" ht="18.75" customHeight="1" x14ac:dyDescent="0.25">
      <c r="A13" s="27" t="s">
        <v>77</v>
      </c>
      <c r="B13" s="28" t="s">
        <v>111</v>
      </c>
      <c r="C13" s="28" t="s">
        <v>112</v>
      </c>
      <c r="D13" s="28" t="s">
        <v>113</v>
      </c>
    </row>
    <row r="14" spans="1:20" ht="18.75" customHeight="1" x14ac:dyDescent="0.25">
      <c r="A14" s="28">
        <v>1</v>
      </c>
      <c r="B14" s="29"/>
      <c r="C14" s="29"/>
      <c r="D14" s="29"/>
    </row>
    <row r="15" spans="1:20" ht="18.75" customHeight="1" x14ac:dyDescent="0.25">
      <c r="A15" s="28">
        <v>2</v>
      </c>
      <c r="B15" s="29"/>
      <c r="C15" s="29"/>
      <c r="D15" s="29"/>
    </row>
    <row r="16" spans="1:20" ht="18.75" customHeight="1" x14ac:dyDescent="0.25">
      <c r="A16" s="28">
        <v>3</v>
      </c>
      <c r="B16" s="29"/>
      <c r="C16" s="29"/>
      <c r="D16" s="29"/>
    </row>
    <row r="17" spans="1:4" x14ac:dyDescent="0.25">
      <c r="A17" s="28">
        <v>4</v>
      </c>
      <c r="B17" s="29"/>
      <c r="C17" s="29"/>
      <c r="D17" s="29"/>
    </row>
    <row r="18" spans="1:4" s="20" customFormat="1" x14ac:dyDescent="0.25">
      <c r="A18" s="30" t="s">
        <v>114</v>
      </c>
      <c r="B18" s="16" t="e">
        <f>STDEVA(B14:B17)/AVERAGE(B14:B17)</f>
        <v>#DIV/0!</v>
      </c>
      <c r="C18" s="16" t="e">
        <f>STDEVA(C14:C17)/AVERAGE(C14:C17)</f>
        <v>#DIV/0!</v>
      </c>
      <c r="D18" s="16" t="e">
        <f>STDEVA(D14:D17)/AVERAGE(D14:D17)</f>
        <v>#DIV/0!</v>
      </c>
    </row>
    <row r="25" spans="1:4" ht="15.6" x14ac:dyDescent="0.25">
      <c r="A25" s="106" t="s">
        <v>33</v>
      </c>
      <c r="B25" s="107"/>
    </row>
    <row r="45" spans="1:8" x14ac:dyDescent="0.25">
      <c r="A45" s="108"/>
      <c r="B45" s="108"/>
      <c r="C45" s="108"/>
      <c r="D45" s="108"/>
      <c r="E45" s="108"/>
      <c r="H45" s="31"/>
    </row>
    <row r="60" spans="2:2" x14ac:dyDescent="0.25">
      <c r="B60" s="21"/>
    </row>
    <row r="61" spans="2:2" x14ac:dyDescent="0.25">
      <c r="B61" s="21"/>
    </row>
    <row r="62" spans="2:2" x14ac:dyDescent="0.25">
      <c r="B62" s="21"/>
    </row>
    <row r="63" spans="2:2" x14ac:dyDescent="0.25">
      <c r="B63" s="21"/>
    </row>
    <row r="64" spans="2:2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  <row r="82" spans="2:2" x14ac:dyDescent="0.25">
      <c r="B82" s="21"/>
    </row>
    <row r="83" spans="2:2" x14ac:dyDescent="0.25">
      <c r="B83" s="21"/>
    </row>
    <row r="84" spans="2:2" x14ac:dyDescent="0.25">
      <c r="B84" s="21"/>
    </row>
    <row r="85" spans="2:2" x14ac:dyDescent="0.25">
      <c r="B85" s="21"/>
    </row>
    <row r="86" spans="2:2" x14ac:dyDescent="0.25">
      <c r="B86" s="21"/>
    </row>
    <row r="87" spans="2:2" x14ac:dyDescent="0.25">
      <c r="B87" s="21"/>
    </row>
    <row r="88" spans="2:2" x14ac:dyDescent="0.25">
      <c r="B88" s="21"/>
    </row>
    <row r="89" spans="2:2" x14ac:dyDescent="0.25">
      <c r="B89" s="21"/>
    </row>
    <row r="90" spans="2:2" x14ac:dyDescent="0.25">
      <c r="B90" s="21"/>
    </row>
    <row r="91" spans="2:2" x14ac:dyDescent="0.25">
      <c r="B91" s="21"/>
    </row>
    <row r="92" spans="2:2" x14ac:dyDescent="0.25">
      <c r="B92" s="21"/>
    </row>
    <row r="93" spans="2:2" x14ac:dyDescent="0.25">
      <c r="B93" s="21"/>
    </row>
    <row r="94" spans="2:2" x14ac:dyDescent="0.25">
      <c r="B94" s="21"/>
    </row>
    <row r="95" spans="2:2" x14ac:dyDescent="0.25">
      <c r="B95" s="21"/>
    </row>
    <row r="96" spans="2:2" x14ac:dyDescent="0.25">
      <c r="B96" s="21"/>
    </row>
    <row r="97" spans="2:2" x14ac:dyDescent="0.25">
      <c r="B97" s="21"/>
    </row>
    <row r="98" spans="2:2" x14ac:dyDescent="0.25">
      <c r="B98" s="21"/>
    </row>
    <row r="99" spans="2:2" x14ac:dyDescent="0.25">
      <c r="B99" s="21"/>
    </row>
    <row r="100" spans="2:2" x14ac:dyDescent="0.25">
      <c r="B100" s="21"/>
    </row>
    <row r="101" spans="2:2" x14ac:dyDescent="0.25">
      <c r="B101" s="21"/>
    </row>
    <row r="102" spans="2:2" x14ac:dyDescent="0.25">
      <c r="B102" s="21"/>
    </row>
    <row r="103" spans="2:2" x14ac:dyDescent="0.25">
      <c r="B103" s="21"/>
    </row>
    <row r="104" spans="2:2" x14ac:dyDescent="0.25">
      <c r="B104" s="21"/>
    </row>
    <row r="105" spans="2:2" x14ac:dyDescent="0.25">
      <c r="B105" s="21"/>
    </row>
    <row r="106" spans="2:2" x14ac:dyDescent="0.25">
      <c r="B106" s="21"/>
    </row>
    <row r="107" spans="2:2" x14ac:dyDescent="0.25">
      <c r="B107" s="21"/>
    </row>
    <row r="108" spans="2:2" x14ac:dyDescent="0.25">
      <c r="B108" s="21"/>
    </row>
    <row r="109" spans="2:2" x14ac:dyDescent="0.25">
      <c r="B109" s="21"/>
    </row>
    <row r="110" spans="2:2" x14ac:dyDescent="0.25">
      <c r="B110" s="21"/>
    </row>
    <row r="111" spans="2:2" x14ac:dyDescent="0.25">
      <c r="B111" s="21"/>
    </row>
    <row r="112" spans="2:2" x14ac:dyDescent="0.25">
      <c r="B112" s="21"/>
    </row>
    <row r="113" spans="2:2" x14ac:dyDescent="0.25">
      <c r="B113" s="21"/>
    </row>
    <row r="114" spans="2:2" x14ac:dyDescent="0.25">
      <c r="B114" s="21"/>
    </row>
    <row r="115" spans="2:2" x14ac:dyDescent="0.25">
      <c r="B115" s="21"/>
    </row>
    <row r="116" spans="2:2" x14ac:dyDescent="0.25">
      <c r="B116" s="21"/>
    </row>
    <row r="117" spans="2:2" x14ac:dyDescent="0.25">
      <c r="B117" s="21"/>
    </row>
    <row r="118" spans="2:2" x14ac:dyDescent="0.25">
      <c r="B118" s="21"/>
    </row>
    <row r="119" spans="2:2" x14ac:dyDescent="0.25">
      <c r="B119" s="21"/>
    </row>
    <row r="120" spans="2:2" x14ac:dyDescent="0.25">
      <c r="B120" s="21"/>
    </row>
    <row r="121" spans="2:2" x14ac:dyDescent="0.25">
      <c r="B121" s="21"/>
    </row>
    <row r="122" spans="2:2" x14ac:dyDescent="0.25">
      <c r="B122" s="21"/>
    </row>
    <row r="123" spans="2:2" x14ac:dyDescent="0.25">
      <c r="B123" s="21"/>
    </row>
    <row r="124" spans="2:2" x14ac:dyDescent="0.25">
      <c r="B124" s="21"/>
    </row>
    <row r="125" spans="2:2" x14ac:dyDescent="0.25">
      <c r="B125" s="21"/>
    </row>
    <row r="126" spans="2:2" x14ac:dyDescent="0.25">
      <c r="B126" s="21"/>
    </row>
    <row r="127" spans="2:2" x14ac:dyDescent="0.25">
      <c r="B127" s="21"/>
    </row>
    <row r="128" spans="2:2" x14ac:dyDescent="0.25">
      <c r="B128" s="21"/>
    </row>
    <row r="129" spans="2:2" x14ac:dyDescent="0.25">
      <c r="B129" s="21"/>
    </row>
    <row r="130" spans="2:2" x14ac:dyDescent="0.25">
      <c r="B130" s="21"/>
    </row>
    <row r="131" spans="2:2" x14ac:dyDescent="0.25">
      <c r="B131" s="21"/>
    </row>
    <row r="132" spans="2:2" x14ac:dyDescent="0.25">
      <c r="B132" s="21"/>
    </row>
    <row r="133" spans="2:2" x14ac:dyDescent="0.25">
      <c r="B133" s="21"/>
    </row>
    <row r="134" spans="2:2" x14ac:dyDescent="0.25">
      <c r="B134" s="21"/>
    </row>
    <row r="135" spans="2:2" x14ac:dyDescent="0.25">
      <c r="B135" s="21"/>
    </row>
    <row r="136" spans="2:2" x14ac:dyDescent="0.25">
      <c r="B136" s="21"/>
    </row>
    <row r="137" spans="2:2" x14ac:dyDescent="0.25">
      <c r="B137" s="21"/>
    </row>
    <row r="138" spans="2:2" x14ac:dyDescent="0.25">
      <c r="B138" s="21"/>
    </row>
    <row r="139" spans="2:2" x14ac:dyDescent="0.25">
      <c r="B139" s="21"/>
    </row>
    <row r="140" spans="2:2" x14ac:dyDescent="0.25">
      <c r="B140" s="21"/>
    </row>
    <row r="141" spans="2:2" x14ac:dyDescent="0.25">
      <c r="B141" s="21"/>
    </row>
    <row r="142" spans="2:2" x14ac:dyDescent="0.25">
      <c r="B142" s="21"/>
    </row>
    <row r="143" spans="2:2" x14ac:dyDescent="0.25">
      <c r="B143" s="21"/>
    </row>
    <row r="144" spans="2:2" x14ac:dyDescent="0.25">
      <c r="B144" s="21"/>
    </row>
    <row r="145" spans="2:2" x14ac:dyDescent="0.25">
      <c r="B145" s="21"/>
    </row>
    <row r="146" spans="2:2" x14ac:dyDescent="0.25">
      <c r="B146" s="21"/>
    </row>
    <row r="147" spans="2:2" x14ac:dyDescent="0.25">
      <c r="B147" s="21"/>
    </row>
    <row r="148" spans="2:2" x14ac:dyDescent="0.25">
      <c r="B148" s="21"/>
    </row>
    <row r="149" spans="2:2" x14ac:dyDescent="0.25">
      <c r="B149" s="21"/>
    </row>
    <row r="150" spans="2:2" x14ac:dyDescent="0.25">
      <c r="B150" s="21"/>
    </row>
    <row r="151" spans="2:2" x14ac:dyDescent="0.25">
      <c r="B151" s="21"/>
    </row>
    <row r="152" spans="2:2" x14ac:dyDescent="0.25">
      <c r="B152" s="21"/>
    </row>
    <row r="153" spans="2:2" x14ac:dyDescent="0.25">
      <c r="B153" s="21"/>
    </row>
    <row r="154" spans="2:2" x14ac:dyDescent="0.25">
      <c r="B154" s="21"/>
    </row>
    <row r="155" spans="2:2" x14ac:dyDescent="0.25">
      <c r="B155" s="21"/>
    </row>
    <row r="156" spans="2:2" x14ac:dyDescent="0.25">
      <c r="B156" s="21"/>
    </row>
    <row r="157" spans="2:2" x14ac:dyDescent="0.25">
      <c r="B157" s="21"/>
    </row>
    <row r="158" spans="2:2" x14ac:dyDescent="0.25">
      <c r="B158" s="21"/>
    </row>
    <row r="159" spans="2:2" x14ac:dyDescent="0.25">
      <c r="B159" s="21"/>
    </row>
    <row r="160" spans="2:2" x14ac:dyDescent="0.25">
      <c r="B160" s="21"/>
    </row>
    <row r="161" spans="2:2" x14ac:dyDescent="0.25">
      <c r="B161" s="21"/>
    </row>
    <row r="162" spans="2:2" x14ac:dyDescent="0.25">
      <c r="B162" s="21"/>
    </row>
    <row r="163" spans="2:2" x14ac:dyDescent="0.25">
      <c r="B163" s="21"/>
    </row>
    <row r="164" spans="2:2" x14ac:dyDescent="0.25">
      <c r="B164" s="21"/>
    </row>
    <row r="165" spans="2:2" x14ac:dyDescent="0.25">
      <c r="B165" s="21"/>
    </row>
    <row r="166" spans="2:2" x14ac:dyDescent="0.25">
      <c r="B166" s="21"/>
    </row>
    <row r="167" spans="2:2" x14ac:dyDescent="0.25">
      <c r="B167" s="21"/>
    </row>
    <row r="168" spans="2:2" x14ac:dyDescent="0.25">
      <c r="B168" s="21"/>
    </row>
    <row r="169" spans="2:2" x14ac:dyDescent="0.25">
      <c r="B169" s="21"/>
    </row>
    <row r="170" spans="2:2" x14ac:dyDescent="0.25">
      <c r="B170" s="21"/>
    </row>
    <row r="171" spans="2:2" x14ac:dyDescent="0.25">
      <c r="B171" s="21"/>
    </row>
    <row r="172" spans="2:2" x14ac:dyDescent="0.25">
      <c r="B172" s="21"/>
    </row>
    <row r="173" spans="2:2" x14ac:dyDescent="0.25">
      <c r="B173" s="21"/>
    </row>
    <row r="174" spans="2:2" x14ac:dyDescent="0.25">
      <c r="B174" s="21"/>
    </row>
    <row r="175" spans="2:2" x14ac:dyDescent="0.25">
      <c r="B175" s="21"/>
    </row>
    <row r="176" spans="2:2" x14ac:dyDescent="0.25">
      <c r="B176" s="21"/>
    </row>
    <row r="177" spans="2:2" x14ac:dyDescent="0.25">
      <c r="B177" s="21"/>
    </row>
    <row r="178" spans="2:2" x14ac:dyDescent="0.25">
      <c r="B178" s="21"/>
    </row>
    <row r="179" spans="2:2" x14ac:dyDescent="0.25">
      <c r="B179" s="21"/>
    </row>
    <row r="180" spans="2:2" x14ac:dyDescent="0.25">
      <c r="B180" s="21"/>
    </row>
    <row r="181" spans="2:2" x14ac:dyDescent="0.25">
      <c r="B181" s="21"/>
    </row>
    <row r="182" spans="2:2" x14ac:dyDescent="0.25">
      <c r="B182" s="21"/>
    </row>
    <row r="183" spans="2:2" x14ac:dyDescent="0.25">
      <c r="B183" s="21"/>
    </row>
    <row r="184" spans="2:2" x14ac:dyDescent="0.25">
      <c r="B184" s="21"/>
    </row>
    <row r="185" spans="2:2" x14ac:dyDescent="0.25">
      <c r="B185" s="21"/>
    </row>
    <row r="186" spans="2:2" x14ac:dyDescent="0.25">
      <c r="B186" s="21"/>
    </row>
    <row r="187" spans="2:2" x14ac:dyDescent="0.25">
      <c r="B187" s="21"/>
    </row>
    <row r="188" spans="2:2" x14ac:dyDescent="0.25">
      <c r="B188" s="21"/>
    </row>
    <row r="189" spans="2:2" x14ac:dyDescent="0.25">
      <c r="B189" s="21"/>
    </row>
    <row r="190" spans="2:2" x14ac:dyDescent="0.25">
      <c r="B190" s="21"/>
    </row>
    <row r="191" spans="2:2" x14ac:dyDescent="0.25">
      <c r="B191" s="21"/>
    </row>
    <row r="192" spans="2:2" x14ac:dyDescent="0.25">
      <c r="B192" s="21"/>
    </row>
    <row r="193" spans="2:2" x14ac:dyDescent="0.25">
      <c r="B193" s="21"/>
    </row>
    <row r="194" spans="2:2" x14ac:dyDescent="0.25">
      <c r="B194" s="21"/>
    </row>
    <row r="195" spans="2:2" x14ac:dyDescent="0.25">
      <c r="B195" s="21"/>
    </row>
    <row r="196" spans="2:2" x14ac:dyDescent="0.25">
      <c r="B196" s="21"/>
    </row>
    <row r="197" spans="2:2" x14ac:dyDescent="0.25">
      <c r="B197" s="21"/>
    </row>
    <row r="198" spans="2:2" x14ac:dyDescent="0.25">
      <c r="B198" s="21"/>
    </row>
    <row r="199" spans="2:2" x14ac:dyDescent="0.25">
      <c r="B199" s="21"/>
    </row>
    <row r="200" spans="2:2" x14ac:dyDescent="0.25">
      <c r="B200" s="21"/>
    </row>
    <row r="201" spans="2:2" x14ac:dyDescent="0.25">
      <c r="B201" s="21"/>
    </row>
    <row r="202" spans="2:2" x14ac:dyDescent="0.25">
      <c r="B202" s="21"/>
    </row>
    <row r="203" spans="2:2" x14ac:dyDescent="0.25">
      <c r="B203" s="21"/>
    </row>
    <row r="204" spans="2:2" x14ac:dyDescent="0.25">
      <c r="B204" s="21"/>
    </row>
    <row r="205" spans="2:2" x14ac:dyDescent="0.25">
      <c r="B205" s="21"/>
    </row>
    <row r="206" spans="2:2" x14ac:dyDescent="0.25">
      <c r="B206" s="21"/>
    </row>
    <row r="207" spans="2:2" x14ac:dyDescent="0.25">
      <c r="B207" s="21"/>
    </row>
    <row r="208" spans="2:2" x14ac:dyDescent="0.25">
      <c r="B208" s="21"/>
    </row>
    <row r="209" spans="2:2" x14ac:dyDescent="0.25">
      <c r="B209" s="21"/>
    </row>
    <row r="210" spans="2:2" x14ac:dyDescent="0.25">
      <c r="B210" s="21"/>
    </row>
    <row r="211" spans="2:2" x14ac:dyDescent="0.25">
      <c r="B211" s="21"/>
    </row>
    <row r="212" spans="2:2" x14ac:dyDescent="0.25">
      <c r="B212" s="21"/>
    </row>
    <row r="213" spans="2:2" x14ac:dyDescent="0.25">
      <c r="B213" s="21"/>
    </row>
    <row r="214" spans="2:2" x14ac:dyDescent="0.25">
      <c r="B214" s="21"/>
    </row>
    <row r="215" spans="2:2" x14ac:dyDescent="0.25">
      <c r="B215" s="21"/>
    </row>
    <row r="216" spans="2:2" x14ac:dyDescent="0.25">
      <c r="B216" s="21"/>
    </row>
    <row r="217" spans="2:2" x14ac:dyDescent="0.25">
      <c r="B217" s="21"/>
    </row>
    <row r="218" spans="2:2" x14ac:dyDescent="0.25">
      <c r="B218" s="21"/>
    </row>
    <row r="219" spans="2:2" x14ac:dyDescent="0.25">
      <c r="B219" s="21"/>
    </row>
    <row r="220" spans="2:2" x14ac:dyDescent="0.25">
      <c r="B220" s="21"/>
    </row>
    <row r="221" spans="2:2" x14ac:dyDescent="0.25">
      <c r="B221" s="21"/>
    </row>
    <row r="222" spans="2:2" x14ac:dyDescent="0.25">
      <c r="B222" s="21"/>
    </row>
    <row r="223" spans="2:2" x14ac:dyDescent="0.25">
      <c r="B223" s="21"/>
    </row>
    <row r="224" spans="2:2" x14ac:dyDescent="0.25">
      <c r="B224" s="21"/>
    </row>
    <row r="225" spans="2:2" x14ac:dyDescent="0.25">
      <c r="B225" s="21"/>
    </row>
    <row r="226" spans="2:2" x14ac:dyDescent="0.25">
      <c r="B226" s="21"/>
    </row>
  </sheetData>
  <mergeCells count="19">
    <mergeCell ref="A25:B25"/>
    <mergeCell ref="A45:B45"/>
    <mergeCell ref="C45:E45"/>
    <mergeCell ref="A10:B10"/>
    <mergeCell ref="C10:F10"/>
    <mergeCell ref="A11:B11"/>
    <mergeCell ref="C11:F11"/>
    <mergeCell ref="A12:F12"/>
    <mergeCell ref="A6:R6"/>
    <mergeCell ref="A7:R7"/>
    <mergeCell ref="A8:B8"/>
    <mergeCell ref="C8:F8"/>
    <mergeCell ref="A9:B9"/>
    <mergeCell ref="C9:F9"/>
    <mergeCell ref="A1:R1"/>
    <mergeCell ref="A2:R2"/>
    <mergeCell ref="A3:R3"/>
    <mergeCell ref="A4:R4"/>
    <mergeCell ref="A5:R5"/>
  </mergeCells>
  <phoneticPr fontId="12" type="noConversion"/>
  <conditionalFormatting sqref="B18:D18">
    <cfRule type="cellIs" dxfId="5" priority="1" operator="greaterThan">
      <formula>0.03</formula>
    </cfRule>
    <cfRule type="cellIs" dxfId="4" priority="2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B19" sqref="B19"/>
    </sheetView>
  </sheetViews>
  <sheetFormatPr defaultColWidth="9" defaultRowHeight="17.399999999999999" x14ac:dyDescent="0.25"/>
  <cols>
    <col min="1" max="1" width="10.109375" style="2" customWidth="1"/>
    <col min="2" max="2" width="17.6640625" style="3" customWidth="1"/>
    <col min="3" max="3" width="17.6640625" style="2" customWidth="1"/>
    <col min="4" max="4" width="13.77734375" style="2" customWidth="1"/>
    <col min="5" max="5" width="17.33203125" style="2" customWidth="1"/>
    <col min="6" max="6" width="9" style="2" customWidth="1"/>
    <col min="7" max="7" width="4.21875" style="2" customWidth="1"/>
    <col min="8" max="8" width="3.88671875" style="2" customWidth="1"/>
    <col min="9" max="9" width="4.77734375" style="2" customWidth="1"/>
    <col min="10" max="10" width="3.44140625" style="2" customWidth="1"/>
    <col min="11" max="16383" width="9" style="2" customWidth="1"/>
    <col min="16384" max="16384" width="9" style="2"/>
  </cols>
  <sheetData>
    <row r="1" spans="1:27" x14ac:dyDescent="0.25">
      <c r="A1" s="63" t="s">
        <v>115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10"/>
      <c r="M1" s="10"/>
      <c r="N1" s="10"/>
      <c r="O1" s="10"/>
      <c r="P1" s="10"/>
      <c r="Q1" s="10"/>
    </row>
    <row r="2" spans="1:27" s="1" customFormat="1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10"/>
      <c r="M2" s="10"/>
      <c r="N2" s="10"/>
      <c r="O2" s="10"/>
      <c r="P2" s="10"/>
      <c r="Q2" s="10"/>
    </row>
    <row r="3" spans="1:27" s="1" customFormat="1" x14ac:dyDescent="0.25">
      <c r="A3" s="63" t="s">
        <v>116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10"/>
      <c r="M3" s="10"/>
      <c r="N3" s="10"/>
      <c r="O3" s="10"/>
      <c r="P3" s="10"/>
      <c r="Q3" s="10"/>
    </row>
    <row r="4" spans="1:27" s="1" customFormat="1" x14ac:dyDescent="0.25">
      <c r="A4" s="63" t="s">
        <v>117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18"/>
      <c r="M4" s="18"/>
      <c r="N4" s="18"/>
      <c r="O4" s="18"/>
      <c r="P4" s="18"/>
      <c r="Q4" s="18"/>
    </row>
    <row r="5" spans="1:27" s="1" customFormat="1" x14ac:dyDescent="0.25">
      <c r="A5" s="63" t="s">
        <v>118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10"/>
      <c r="M5" s="10"/>
      <c r="N5" s="10"/>
      <c r="O5" s="10"/>
      <c r="P5" s="10"/>
      <c r="Q5" s="10"/>
    </row>
    <row r="6" spans="1:27" s="1" customFormat="1" x14ac:dyDescent="0.25">
      <c r="A6" s="63" t="s">
        <v>119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18"/>
      <c r="M6" s="18"/>
      <c r="N6" s="18"/>
      <c r="O6" s="18"/>
      <c r="P6" s="18"/>
      <c r="Q6" s="18"/>
    </row>
    <row r="7" spans="1:27" s="1" customFormat="1" x14ac:dyDescent="0.25">
      <c r="A7" s="63" t="s">
        <v>120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18"/>
      <c r="M7" s="18"/>
      <c r="N7" s="18"/>
      <c r="O7" s="18"/>
      <c r="P7" s="18"/>
      <c r="Q7" s="18"/>
    </row>
    <row r="8" spans="1:27" s="1" customFormat="1" x14ac:dyDescent="0.25">
      <c r="A8" s="63" t="s">
        <v>121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10"/>
      <c r="M8" s="10"/>
      <c r="N8" s="10"/>
      <c r="O8" s="10"/>
      <c r="P8" s="10"/>
      <c r="Q8" s="10"/>
    </row>
    <row r="9" spans="1:27" s="1" customFormat="1" x14ac:dyDescent="0.25">
      <c r="A9" s="63" t="s">
        <v>6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10"/>
      <c r="M9" s="10"/>
      <c r="N9" s="10"/>
      <c r="O9" s="10"/>
      <c r="P9" s="10"/>
      <c r="Q9" s="10"/>
    </row>
    <row r="10" spans="1:27" x14ac:dyDescent="0.25">
      <c r="A10" s="104" t="s">
        <v>66</v>
      </c>
      <c r="B10" s="82"/>
      <c r="C10" s="88" t="s">
        <v>67</v>
      </c>
      <c r="D10" s="89"/>
      <c r="E10" s="90"/>
      <c r="F10" s="12"/>
      <c r="G10" s="12"/>
      <c r="H10" s="12"/>
      <c r="I10" s="12"/>
      <c r="J10" s="12"/>
      <c r="K10" s="12"/>
    </row>
    <row r="11" spans="1:27" x14ac:dyDescent="0.25">
      <c r="A11" s="81" t="s">
        <v>122</v>
      </c>
      <c r="B11" s="82"/>
      <c r="C11" s="83" t="s">
        <v>123</v>
      </c>
      <c r="D11" s="84"/>
      <c r="E11" s="91"/>
      <c r="F11" s="12"/>
      <c r="G11" s="12"/>
      <c r="H11" s="12"/>
      <c r="I11" s="12"/>
      <c r="J11" s="12"/>
      <c r="K11" s="12"/>
    </row>
    <row r="12" spans="1:27" x14ac:dyDescent="0.25">
      <c r="A12" s="63" t="s">
        <v>16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10"/>
      <c r="M12" s="10"/>
      <c r="N12" s="10"/>
      <c r="O12" s="10"/>
      <c r="P12" s="10"/>
      <c r="Q12" s="10"/>
    </row>
    <row r="13" spans="1:27" x14ac:dyDescent="0.25">
      <c r="A13" s="13" t="s">
        <v>77</v>
      </c>
      <c r="B13" s="14" t="s">
        <v>124</v>
      </c>
      <c r="C13" s="14" t="s">
        <v>125</v>
      </c>
      <c r="D13" s="12"/>
      <c r="E13" s="12"/>
      <c r="F13" s="12"/>
      <c r="G13" s="12"/>
      <c r="H13" s="12"/>
      <c r="I13" s="12"/>
      <c r="J13" s="12"/>
      <c r="K13" s="12"/>
    </row>
    <row r="14" spans="1:27" x14ac:dyDescent="0.25">
      <c r="A14" s="14">
        <v>1</v>
      </c>
      <c r="B14" s="5"/>
      <c r="C14" s="5"/>
      <c r="D14" s="12"/>
      <c r="E14" s="12"/>
      <c r="F14" s="12"/>
      <c r="G14" s="12"/>
      <c r="H14" s="12"/>
      <c r="I14" s="12"/>
      <c r="J14" s="12"/>
      <c r="K14" s="12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</row>
    <row r="15" spans="1:27" x14ac:dyDescent="0.25">
      <c r="A15" s="14">
        <v>2</v>
      </c>
      <c r="B15" s="5"/>
      <c r="C15" s="5"/>
      <c r="D15" s="12"/>
      <c r="E15" s="12"/>
      <c r="F15" s="12"/>
      <c r="G15" s="12"/>
      <c r="H15" s="12"/>
      <c r="I15" s="12"/>
      <c r="J15" s="12"/>
      <c r="K15" s="12"/>
    </row>
    <row r="16" spans="1:27" x14ac:dyDescent="0.25">
      <c r="A16" s="14">
        <v>3</v>
      </c>
      <c r="B16" s="5"/>
      <c r="C16" s="5"/>
      <c r="D16" s="12"/>
      <c r="E16" s="12"/>
      <c r="F16" s="12"/>
      <c r="G16" s="12"/>
      <c r="H16" s="12"/>
      <c r="I16" s="12"/>
      <c r="J16" s="12"/>
      <c r="K16" s="12"/>
    </row>
    <row r="17" spans="1:11" x14ac:dyDescent="0.25">
      <c r="A17" s="14">
        <v>4</v>
      </c>
      <c r="B17" s="5"/>
      <c r="C17" s="5"/>
      <c r="D17" s="12"/>
      <c r="E17" s="12"/>
      <c r="F17" s="12"/>
      <c r="G17" s="12"/>
      <c r="H17" s="12"/>
      <c r="I17" s="12"/>
      <c r="J17" s="12"/>
      <c r="K17" s="12"/>
    </row>
    <row r="18" spans="1:11" x14ac:dyDescent="0.25">
      <c r="A18" s="15" t="s">
        <v>114</v>
      </c>
      <c r="B18" s="16" t="e">
        <f>STDEVA(B14:B17)/AVERAGE(B14:B17)</f>
        <v>#DIV/0!</v>
      </c>
      <c r="C18" s="16" t="e">
        <f>STDEVA(C14:C17)/AVERAGE(C14:C17)</f>
        <v>#DIV/0!</v>
      </c>
      <c r="D18" s="12"/>
      <c r="E18" s="12"/>
      <c r="F18" s="12"/>
      <c r="G18" s="12"/>
      <c r="H18" s="12"/>
      <c r="I18" s="12"/>
      <c r="J18" s="12"/>
      <c r="K18" s="12"/>
    </row>
    <row r="19" spans="1:11" x14ac:dyDescent="0.25">
      <c r="A19" s="12"/>
      <c r="B19" s="7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25">
      <c r="A20" s="12"/>
      <c r="B20" s="7"/>
      <c r="C20" s="12"/>
      <c r="D20" s="12"/>
      <c r="E20" s="12"/>
      <c r="F20" s="12"/>
      <c r="G20" s="12"/>
      <c r="H20" s="12"/>
      <c r="I20" s="12"/>
      <c r="J20" s="12"/>
      <c r="K20" s="12"/>
    </row>
    <row r="21" spans="1:11" x14ac:dyDescent="0.25">
      <c r="A21" s="106" t="s">
        <v>33</v>
      </c>
      <c r="B21" s="107"/>
      <c r="C21" s="106"/>
      <c r="D21" s="111"/>
      <c r="E21" s="12"/>
      <c r="F21" s="12"/>
      <c r="G21" s="17"/>
      <c r="H21" s="12"/>
      <c r="I21" s="12"/>
      <c r="J21" s="12"/>
      <c r="K21" s="12"/>
    </row>
  </sheetData>
  <mergeCells count="17">
    <mergeCell ref="A11:B11"/>
    <mergeCell ref="C11:E11"/>
    <mergeCell ref="A12:K12"/>
    <mergeCell ref="Q14:AA14"/>
    <mergeCell ref="A21:B21"/>
    <mergeCell ref="C21:D21"/>
    <mergeCell ref="A6:K6"/>
    <mergeCell ref="A7:K7"/>
    <mergeCell ref="A8:K8"/>
    <mergeCell ref="A9:K9"/>
    <mergeCell ref="A10:B10"/>
    <mergeCell ref="C10:E10"/>
    <mergeCell ref="A1:K1"/>
    <mergeCell ref="A2:K2"/>
    <mergeCell ref="A3:K3"/>
    <mergeCell ref="A4:K4"/>
    <mergeCell ref="A5:K5"/>
  </mergeCells>
  <phoneticPr fontId="12" type="noConversion"/>
  <conditionalFormatting sqref="B18">
    <cfRule type="cellIs" dxfId="3" priority="3" operator="greaterThan">
      <formula>0.03</formula>
    </cfRule>
    <cfRule type="cellIs" dxfId="2" priority="4" operator="greaterThan">
      <formula>0.05</formula>
    </cfRule>
  </conditionalFormatting>
  <conditionalFormatting sqref="C18">
    <cfRule type="cellIs" dxfId="1" priority="1" operator="greaterThan">
      <formula>0.03</formula>
    </cfRule>
    <cfRule type="cellIs" dxfId="0" priority="2" operator="greater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selection activeCell="H6" sqref="H6"/>
    </sheetView>
  </sheetViews>
  <sheetFormatPr defaultColWidth="9" defaultRowHeight="17.399999999999999" x14ac:dyDescent="0.25"/>
  <cols>
    <col min="1" max="1" width="10.109375" style="2" customWidth="1"/>
    <col min="2" max="2" width="23.77734375" style="3" customWidth="1"/>
    <col min="3" max="3" width="17.6640625" style="2" customWidth="1"/>
    <col min="4" max="4" width="7.6640625" style="2" customWidth="1"/>
    <col min="5" max="5" width="14" style="2" customWidth="1"/>
    <col min="6" max="6" width="9" style="2" customWidth="1"/>
    <col min="7" max="7" width="14" style="2" customWidth="1"/>
    <col min="8" max="8" width="7.6640625" style="2" customWidth="1"/>
    <col min="9" max="9" width="14" style="2" customWidth="1"/>
    <col min="10" max="10" width="9.33203125" style="2" customWidth="1"/>
    <col min="11" max="16383" width="9" style="2" customWidth="1"/>
    <col min="16384" max="16384" width="9" style="2"/>
  </cols>
  <sheetData>
    <row r="1" spans="1:27" x14ac:dyDescent="0.25">
      <c r="A1" s="63" t="s">
        <v>126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10"/>
      <c r="M1" s="10"/>
      <c r="N1" s="10"/>
      <c r="O1" s="10"/>
      <c r="P1" s="10"/>
      <c r="Q1" s="10"/>
    </row>
    <row r="2" spans="1:27" s="1" customFormat="1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10"/>
      <c r="M2" s="10"/>
      <c r="N2" s="10"/>
      <c r="O2" s="10"/>
      <c r="P2" s="10"/>
      <c r="Q2" s="10"/>
    </row>
    <row r="3" spans="1:27" s="1" customFormat="1" x14ac:dyDescent="0.25">
      <c r="A3" s="63" t="s">
        <v>127</v>
      </c>
      <c r="B3" s="63"/>
      <c r="C3" s="63"/>
      <c r="D3" s="63"/>
      <c r="E3" s="63"/>
      <c r="F3" s="63"/>
      <c r="G3" s="63"/>
      <c r="H3" s="63"/>
      <c r="I3" s="63"/>
      <c r="J3" s="63"/>
      <c r="K3" s="4"/>
      <c r="L3" s="10"/>
      <c r="M3" s="10"/>
      <c r="N3" s="10"/>
      <c r="O3" s="10"/>
      <c r="P3" s="10"/>
      <c r="Q3" s="10"/>
    </row>
    <row r="4" spans="1:27" s="1" customFormat="1" x14ac:dyDescent="0.25">
      <c r="A4" s="115" t="s">
        <v>144</v>
      </c>
      <c r="B4" s="63"/>
      <c r="C4" s="63"/>
      <c r="D4" s="63"/>
      <c r="E4" s="63"/>
      <c r="F4" s="63"/>
      <c r="G4" s="63"/>
      <c r="H4" s="63"/>
      <c r="I4" s="63"/>
      <c r="J4" s="63"/>
      <c r="K4" s="4"/>
      <c r="L4" s="10"/>
      <c r="M4" s="10"/>
      <c r="N4" s="10"/>
      <c r="O4" s="10"/>
      <c r="P4" s="10"/>
      <c r="Q4" s="10"/>
    </row>
    <row r="5" spans="1:27" s="1" customForma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10"/>
      <c r="M5" s="10"/>
      <c r="N5" s="10"/>
      <c r="O5" s="10"/>
      <c r="P5" s="10"/>
      <c r="Q5" s="10"/>
    </row>
    <row r="6" spans="1:27" x14ac:dyDescent="0.25">
      <c r="A6" s="112" t="s">
        <v>128</v>
      </c>
      <c r="B6" s="91"/>
      <c r="C6" s="5" t="s">
        <v>129</v>
      </c>
      <c r="D6" s="5" t="s">
        <v>130</v>
      </c>
      <c r="E6" s="4"/>
      <c r="F6" s="4"/>
      <c r="G6" s="4"/>
      <c r="H6" s="4"/>
      <c r="I6" s="4"/>
      <c r="J6" s="4"/>
      <c r="K6" s="4"/>
      <c r="L6" s="10"/>
      <c r="M6" s="10"/>
      <c r="N6" s="10"/>
      <c r="O6" s="10"/>
      <c r="P6" s="10"/>
      <c r="Q6" s="10"/>
    </row>
    <row r="7" spans="1:27" x14ac:dyDescent="0.25">
      <c r="A7" s="113" t="s">
        <v>131</v>
      </c>
      <c r="B7" s="114"/>
      <c r="C7" s="5"/>
      <c r="D7" s="5"/>
      <c r="E7" s="4"/>
      <c r="F7" s="4"/>
      <c r="G7" s="4"/>
      <c r="H7" s="4"/>
      <c r="I7" s="4"/>
      <c r="J7" s="4"/>
      <c r="K7" s="4"/>
      <c r="L7" s="10"/>
      <c r="M7" s="10"/>
      <c r="N7" s="10"/>
      <c r="O7" s="10"/>
      <c r="P7" s="10"/>
      <c r="Q7" s="10"/>
    </row>
    <row r="8" spans="1:27" x14ac:dyDescent="0.25">
      <c r="A8" s="113" t="s">
        <v>132</v>
      </c>
      <c r="B8" s="114"/>
      <c r="C8" s="5"/>
      <c r="D8" s="5"/>
      <c r="E8" s="4"/>
      <c r="F8" s="4"/>
      <c r="G8" s="4"/>
      <c r="H8" s="4"/>
      <c r="I8" s="4"/>
      <c r="J8" s="4"/>
      <c r="K8" s="4"/>
      <c r="L8" s="10"/>
      <c r="M8" s="10"/>
      <c r="N8" s="10"/>
      <c r="O8" s="10"/>
      <c r="P8" s="10"/>
      <c r="Q8" s="10"/>
    </row>
    <row r="9" spans="1:27" x14ac:dyDescent="0.25">
      <c r="A9" s="113" t="s">
        <v>133</v>
      </c>
      <c r="B9" s="114"/>
      <c r="C9" s="5"/>
      <c r="D9" s="5"/>
      <c r="E9" s="4"/>
      <c r="F9" s="4"/>
      <c r="G9" s="4"/>
      <c r="H9" s="4"/>
      <c r="I9" s="4"/>
      <c r="J9" s="4"/>
      <c r="K9" s="4"/>
      <c r="L9" s="10"/>
      <c r="M9" s="10"/>
      <c r="N9" s="10"/>
      <c r="O9" s="10"/>
      <c r="P9" s="10"/>
      <c r="Q9" s="10"/>
    </row>
    <row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10"/>
      <c r="M10" s="10"/>
      <c r="N10" s="10"/>
      <c r="O10" s="10"/>
      <c r="P10" s="10"/>
      <c r="Q10" s="10"/>
    </row>
    <row r="11" spans="1:27" x14ac:dyDescent="0.25">
      <c r="A11" s="113"/>
      <c r="B11" s="114"/>
      <c r="C11" s="113" t="s">
        <v>25</v>
      </c>
      <c r="D11" s="114"/>
      <c r="E11" s="113" t="s">
        <v>26</v>
      </c>
      <c r="F11" s="114"/>
      <c r="G11" s="113" t="s">
        <v>27</v>
      </c>
      <c r="H11" s="114"/>
      <c r="I11" s="113" t="s">
        <v>42</v>
      </c>
      <c r="J11" s="114"/>
      <c r="K11" s="6"/>
      <c r="L11" s="10"/>
      <c r="M11" s="10"/>
      <c r="N11" s="10"/>
      <c r="O11" s="10"/>
      <c r="P11" s="10"/>
      <c r="Q11" s="10"/>
    </row>
    <row r="12" spans="1:27" x14ac:dyDescent="0.25">
      <c r="A12" s="112" t="s">
        <v>134</v>
      </c>
      <c r="B12" s="91"/>
      <c r="C12" s="5" t="s">
        <v>129</v>
      </c>
      <c r="D12" s="5" t="s">
        <v>130</v>
      </c>
      <c r="E12" s="5" t="s">
        <v>129</v>
      </c>
      <c r="F12" s="5" t="s">
        <v>130</v>
      </c>
      <c r="G12" s="5" t="s">
        <v>129</v>
      </c>
      <c r="H12" s="5" t="s">
        <v>130</v>
      </c>
      <c r="I12" s="5" t="s">
        <v>129</v>
      </c>
      <c r="J12" s="5" t="s">
        <v>130</v>
      </c>
    </row>
    <row r="13" spans="1:27" x14ac:dyDescent="0.25">
      <c r="A13" s="113" t="s">
        <v>135</v>
      </c>
      <c r="B13" s="114"/>
      <c r="C13" s="5"/>
      <c r="D13" s="5"/>
      <c r="E13" s="5"/>
      <c r="F13" s="5"/>
      <c r="G13" s="5"/>
      <c r="H13" s="5"/>
      <c r="I13" s="5"/>
      <c r="J13" s="5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</row>
    <row r="14" spans="1:27" x14ac:dyDescent="0.25">
      <c r="A14" s="113" t="s">
        <v>136</v>
      </c>
      <c r="B14" s="114">
        <v>29.01</v>
      </c>
      <c r="C14" s="5"/>
      <c r="D14" s="5"/>
      <c r="E14" s="5"/>
      <c r="F14" s="5"/>
      <c r="G14" s="5"/>
      <c r="H14" s="5"/>
      <c r="I14" s="5"/>
      <c r="J14" s="5"/>
    </row>
    <row r="15" spans="1:27" x14ac:dyDescent="0.25">
      <c r="A15" s="113" t="s">
        <v>137</v>
      </c>
      <c r="B15" s="114">
        <v>28.81</v>
      </c>
      <c r="C15" s="5"/>
      <c r="D15" s="5"/>
      <c r="E15" s="5"/>
      <c r="F15" s="5"/>
      <c r="G15" s="5"/>
      <c r="H15" s="5"/>
      <c r="I15" s="5"/>
      <c r="J15" s="5"/>
    </row>
    <row r="16" spans="1:27" x14ac:dyDescent="0.25">
      <c r="A16" s="113" t="s">
        <v>138</v>
      </c>
      <c r="B16" s="114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113" t="s">
        <v>139</v>
      </c>
      <c r="B17" s="114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113" t="s">
        <v>140</v>
      </c>
      <c r="B18" s="114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113" t="s">
        <v>141</v>
      </c>
      <c r="B19" s="114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113" t="s">
        <v>142</v>
      </c>
      <c r="B20" s="114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113" t="s">
        <v>143</v>
      </c>
      <c r="B21" s="114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B22" s="2"/>
    </row>
    <row r="23" spans="1:10" x14ac:dyDescent="0.25">
      <c r="B23" s="2"/>
    </row>
    <row r="24" spans="1:10" x14ac:dyDescent="0.25">
      <c r="B24" s="7"/>
      <c r="G24" s="8"/>
    </row>
    <row r="35" spans="1:1" x14ac:dyDescent="0.25">
      <c r="A35" s="9" t="s">
        <v>33</v>
      </c>
    </row>
  </sheetData>
  <mergeCells count="24">
    <mergeCell ref="A19:B19"/>
    <mergeCell ref="A20:B20"/>
    <mergeCell ref="A21:B21"/>
    <mergeCell ref="A4:J4"/>
    <mergeCell ref="A14:B14"/>
    <mergeCell ref="A15:B15"/>
    <mergeCell ref="A16:B16"/>
    <mergeCell ref="A17:B17"/>
    <mergeCell ref="A18:B18"/>
    <mergeCell ref="G11:H11"/>
    <mergeCell ref="I11:J11"/>
    <mergeCell ref="A12:B12"/>
    <mergeCell ref="A13:B13"/>
    <mergeCell ref="Q13:AA13"/>
    <mergeCell ref="A8:B8"/>
    <mergeCell ref="A9:B9"/>
    <mergeCell ref="A11:B11"/>
    <mergeCell ref="C11:D11"/>
    <mergeCell ref="E11:F11"/>
    <mergeCell ref="A1:K1"/>
    <mergeCell ref="A2:K2"/>
    <mergeCell ref="A3:J3"/>
    <mergeCell ref="A6:B6"/>
    <mergeCell ref="A7:B7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荧光线性</vt:lpstr>
      <vt:lpstr>荧光强度</vt:lpstr>
      <vt:lpstr>通道干扰</vt:lpstr>
      <vt:lpstr>样本线性</vt:lpstr>
      <vt:lpstr>样本重复性</vt:lpstr>
      <vt:lpstr>检测盒样本重复性</vt:lpstr>
      <vt:lpstr>温度测试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2022-05-10T09:27:55Z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6836884EA32B4933B4832AB258866F8A</vt:lpwstr>
  </property>
  <property fmtid="{D5CDD505-2E9C-101B-9397-08002B2CF9AE}" pid="3" name="KSOProductBuildVer">
    <vt:lpwstr>2052-11.1.0.11365</vt:lpwstr>
  </property>
</Properties>
</file>