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8355" activeTab="9"/>
  </bookViews>
  <sheets>
    <sheet name="攻略" sheetId="25" r:id="rId1"/>
    <sheet name="隐藏" sheetId="6" r:id="rId2"/>
    <sheet name="武将1" sheetId="17" r:id="rId3"/>
    <sheet name="武将2" sheetId="18" r:id="rId4"/>
    <sheet name="武将3" sheetId="19" r:id="rId5"/>
    <sheet name="经验" sheetId="4" r:id="rId6"/>
    <sheet name="训练" sheetId="12" r:id="rId7"/>
    <sheet name="阵型" sheetId="5" r:id="rId8"/>
    <sheet name="计策" sheetId="1" r:id="rId9"/>
    <sheet name="装备" sheetId="13" r:id="rId10"/>
    <sheet name="道具" sheetId="14" r:id="rId11"/>
    <sheet name="掉落" sheetId="11" r:id="rId12"/>
    <sheet name="景帝墓" sheetId="16" r:id="rId13"/>
    <sheet name="装备(加强版)" sheetId="9" r:id="rId14"/>
    <sheet name="道具(加强版)" sheetId="8" r:id="rId15"/>
  </sheets>
  <definedNames>
    <definedName name="_xlnm._FilterDatabase" localSheetId="8" hidden="1">计策!$A$1:$E$1</definedName>
    <definedName name="_xlnm._FilterDatabase" localSheetId="7" hidden="1">阵型!$A$1:$L$60</definedName>
  </definedNames>
  <calcPr calcId="152511"/>
</workbook>
</file>

<file path=xl/calcChain.xml><?xml version="1.0" encoding="utf-8"?>
<calcChain xmlns="http://schemas.openxmlformats.org/spreadsheetml/2006/main">
  <c r="K63" i="18" l="1"/>
  <c r="K60" i="18"/>
  <c r="K59" i="18"/>
  <c r="K58" i="18"/>
  <c r="G58" i="18"/>
  <c r="H58" i="18" s="1"/>
  <c r="K57" i="18"/>
  <c r="G57" i="18"/>
  <c r="H57" i="18" s="1"/>
  <c r="K56" i="18"/>
  <c r="G56" i="18"/>
  <c r="H56" i="18" s="1"/>
  <c r="K55" i="18"/>
  <c r="G55" i="18"/>
  <c r="H55" i="18" s="1"/>
  <c r="K54" i="18"/>
  <c r="G54" i="18"/>
  <c r="H54" i="18" s="1"/>
  <c r="G54" i="17"/>
  <c r="H54" i="17" s="1"/>
  <c r="K54" i="17"/>
  <c r="G55" i="17"/>
  <c r="H55" i="17" s="1"/>
  <c r="K55" i="17"/>
  <c r="G56" i="17"/>
  <c r="H56" i="17" s="1"/>
  <c r="K56" i="17"/>
  <c r="G57" i="17"/>
  <c r="H57" i="17" s="1"/>
  <c r="K57" i="17"/>
  <c r="G58" i="17"/>
  <c r="H58" i="17" s="1"/>
  <c r="K58" i="17"/>
  <c r="K59" i="17"/>
  <c r="K60" i="17"/>
  <c r="K63" i="17"/>
  <c r="F64" i="18"/>
  <c r="F53" i="18"/>
  <c r="K52" i="18"/>
  <c r="F52" i="18"/>
  <c r="E52" i="18"/>
  <c r="D52" i="18"/>
  <c r="C52" i="18"/>
  <c r="K51" i="18"/>
  <c r="F51" i="18"/>
  <c r="E51" i="18"/>
  <c r="D51" i="18"/>
  <c r="C51" i="18"/>
  <c r="K50" i="18"/>
  <c r="F50" i="18"/>
  <c r="E50" i="18"/>
  <c r="D50" i="18"/>
  <c r="C50" i="18"/>
  <c r="K49" i="18"/>
  <c r="F49" i="18"/>
  <c r="E49" i="18"/>
  <c r="D49" i="18"/>
  <c r="C49" i="18"/>
  <c r="K48" i="18"/>
  <c r="F48" i="18"/>
  <c r="E48" i="18"/>
  <c r="D48" i="18"/>
  <c r="C48" i="18"/>
  <c r="K47" i="18"/>
  <c r="F47" i="18"/>
  <c r="E47" i="18"/>
  <c r="D47" i="18"/>
  <c r="C47" i="18"/>
  <c r="F46" i="18"/>
  <c r="K45" i="18"/>
  <c r="F45" i="18"/>
  <c r="E45" i="18"/>
  <c r="D45" i="18"/>
  <c r="C45" i="18"/>
  <c r="K44" i="18"/>
  <c r="F44" i="18"/>
  <c r="E44" i="18"/>
  <c r="D44" i="18"/>
  <c r="G44" i="18" s="1"/>
  <c r="H44" i="18" s="1"/>
  <c r="C44" i="18"/>
  <c r="K43" i="18"/>
  <c r="F43" i="18"/>
  <c r="E43" i="18"/>
  <c r="D43" i="18"/>
  <c r="C43" i="18"/>
  <c r="K42" i="18"/>
  <c r="F42" i="18"/>
  <c r="E42" i="18"/>
  <c r="D42" i="18"/>
  <c r="C42" i="18"/>
  <c r="K41" i="18"/>
  <c r="F41" i="18"/>
  <c r="E41" i="18"/>
  <c r="D41" i="18"/>
  <c r="C41" i="18"/>
  <c r="K40" i="18"/>
  <c r="F40" i="18"/>
  <c r="E40" i="18"/>
  <c r="D40" i="18"/>
  <c r="C40" i="18"/>
  <c r="K39" i="18"/>
  <c r="F39" i="18"/>
  <c r="E39" i="18"/>
  <c r="D39" i="18"/>
  <c r="C39" i="18"/>
  <c r="K38" i="18"/>
  <c r="F38" i="18"/>
  <c r="E38" i="18"/>
  <c r="D38" i="18"/>
  <c r="C38" i="18"/>
  <c r="K37" i="18"/>
  <c r="F37" i="18"/>
  <c r="E37" i="18"/>
  <c r="D37" i="18"/>
  <c r="C37" i="18"/>
  <c r="K35" i="18"/>
  <c r="F35" i="18"/>
  <c r="E35" i="18"/>
  <c r="D35" i="18"/>
  <c r="C35" i="18"/>
  <c r="K34" i="18"/>
  <c r="F34" i="18"/>
  <c r="E34" i="18"/>
  <c r="D34" i="18"/>
  <c r="C34" i="18"/>
  <c r="K36" i="18"/>
  <c r="F36" i="18"/>
  <c r="E36" i="18"/>
  <c r="D36" i="18"/>
  <c r="C36" i="18"/>
  <c r="F33" i="18"/>
  <c r="K32" i="18"/>
  <c r="F32" i="18"/>
  <c r="E32" i="18"/>
  <c r="D32" i="18"/>
  <c r="C32" i="18"/>
  <c r="K31" i="18"/>
  <c r="F31" i="18"/>
  <c r="E31" i="18"/>
  <c r="D31" i="18"/>
  <c r="C31" i="18"/>
  <c r="K30" i="18"/>
  <c r="F30" i="18"/>
  <c r="E30" i="18"/>
  <c r="D30" i="18"/>
  <c r="C30" i="18"/>
  <c r="K29" i="18"/>
  <c r="F29" i="18"/>
  <c r="E29" i="18"/>
  <c r="D29" i="18"/>
  <c r="C29" i="18"/>
  <c r="K28" i="18"/>
  <c r="F28" i="18"/>
  <c r="E28" i="18"/>
  <c r="D28" i="18"/>
  <c r="C28" i="18"/>
  <c r="F30" i="17"/>
  <c r="D30" i="17"/>
  <c r="C30" i="17"/>
  <c r="D52" i="17"/>
  <c r="D51" i="17"/>
  <c r="D50" i="17"/>
  <c r="D49" i="17"/>
  <c r="D48" i="17"/>
  <c r="D47" i="17"/>
  <c r="D45" i="17"/>
  <c r="D44" i="17"/>
  <c r="D43" i="17"/>
  <c r="D42" i="17"/>
  <c r="D41" i="17"/>
  <c r="D40" i="17"/>
  <c r="D39" i="17"/>
  <c r="D38" i="17"/>
  <c r="D37" i="17"/>
  <c r="D35" i="17"/>
  <c r="D34" i="17"/>
  <c r="D36" i="17"/>
  <c r="D32" i="17"/>
  <c r="D31" i="17"/>
  <c r="D29" i="17"/>
  <c r="D28" i="17"/>
  <c r="K28" i="17"/>
  <c r="F28" i="17"/>
  <c r="E28" i="17"/>
  <c r="C28" i="17"/>
  <c r="F64" i="17"/>
  <c r="K30" i="17"/>
  <c r="E30" i="17"/>
  <c r="K44" i="17"/>
  <c r="F44" i="17"/>
  <c r="E44" i="17"/>
  <c r="C44" i="17"/>
  <c r="F53" i="17"/>
  <c r="F52" i="17"/>
  <c r="F50" i="17"/>
  <c r="F49" i="17"/>
  <c r="F48" i="17"/>
  <c r="F47" i="17"/>
  <c r="F45" i="17"/>
  <c r="F43" i="17"/>
  <c r="F41" i="17"/>
  <c r="F40" i="17"/>
  <c r="F39" i="17"/>
  <c r="F38" i="17"/>
  <c r="F37" i="17"/>
  <c r="F35" i="17"/>
  <c r="F34" i="17"/>
  <c r="F36" i="17"/>
  <c r="F32" i="17"/>
  <c r="F31" i="17"/>
  <c r="F42" i="17"/>
  <c r="F51" i="17"/>
  <c r="F29" i="17"/>
  <c r="K37" i="17"/>
  <c r="E37" i="17"/>
  <c r="C37" i="17"/>
  <c r="K49" i="17"/>
  <c r="E49" i="17"/>
  <c r="C49" i="17"/>
  <c r="E52" i="17"/>
  <c r="E50" i="17"/>
  <c r="E48" i="17"/>
  <c r="E47" i="17"/>
  <c r="E45" i="17"/>
  <c r="E43" i="17"/>
  <c r="E41" i="17"/>
  <c r="E40" i="17"/>
  <c r="E39" i="17"/>
  <c r="E38" i="17"/>
  <c r="E35" i="17"/>
  <c r="E34" i="17"/>
  <c r="E36" i="17"/>
  <c r="E32" i="17"/>
  <c r="E31" i="17"/>
  <c r="E42" i="17"/>
  <c r="E51" i="17"/>
  <c r="E29" i="17"/>
  <c r="C40" i="17"/>
  <c r="K40" i="17"/>
  <c r="C41" i="17"/>
  <c r="K41" i="17"/>
  <c r="F46" i="17"/>
  <c r="F33" i="17"/>
  <c r="K52" i="17"/>
  <c r="K50" i="17"/>
  <c r="K48" i="17"/>
  <c r="K47" i="17"/>
  <c r="K35" i="17"/>
  <c r="K36" i="17"/>
  <c r="K39" i="17"/>
  <c r="K38" i="17"/>
  <c r="K43" i="17"/>
  <c r="K45" i="17"/>
  <c r="K34" i="17"/>
  <c r="C39" i="17"/>
  <c r="C38" i="17"/>
  <c r="C43" i="17"/>
  <c r="C45" i="17"/>
  <c r="C52" i="17"/>
  <c r="C50" i="17"/>
  <c r="C35" i="17"/>
  <c r="C36" i="17"/>
  <c r="C47" i="17"/>
  <c r="C48" i="17"/>
  <c r="C34" i="17"/>
  <c r="C32" i="17"/>
  <c r="C31" i="17"/>
  <c r="C42" i="17"/>
  <c r="C51" i="17"/>
  <c r="C29" i="17"/>
  <c r="K51" i="17"/>
  <c r="K42" i="17"/>
  <c r="K31" i="17"/>
  <c r="K32" i="17"/>
  <c r="K29" i="17"/>
  <c r="G31" i="18" l="1"/>
  <c r="H31" i="18" s="1"/>
  <c r="G37" i="18"/>
  <c r="H37" i="18" s="1"/>
  <c r="G41" i="18"/>
  <c r="H41" i="18" s="1"/>
  <c r="G45" i="18"/>
  <c r="H45" i="18" s="1"/>
  <c r="G43" i="18"/>
  <c r="H43" i="18" s="1"/>
  <c r="G50" i="18"/>
  <c r="H50" i="18" s="1"/>
  <c r="G40" i="18"/>
  <c r="H40" i="18" s="1"/>
  <c r="G47" i="18"/>
  <c r="H47" i="18" s="1"/>
  <c r="G51" i="18"/>
  <c r="H51" i="18" s="1"/>
  <c r="G36" i="18"/>
  <c r="H36" i="18" s="1"/>
  <c r="G29" i="18"/>
  <c r="H29" i="18" s="1"/>
  <c r="G32" i="18"/>
  <c r="H32" i="18" s="1"/>
  <c r="G35" i="18"/>
  <c r="H35" i="18" s="1"/>
  <c r="G39" i="18"/>
  <c r="H39" i="18" s="1"/>
  <c r="G42" i="18"/>
  <c r="H42" i="18" s="1"/>
  <c r="G28" i="18"/>
  <c r="H28" i="18" s="1"/>
  <c r="G34" i="18"/>
  <c r="H34" i="18" s="1"/>
  <c r="G38" i="18"/>
  <c r="H38" i="18" s="1"/>
  <c r="G48" i="18"/>
  <c r="H48" i="18" s="1"/>
  <c r="G52" i="18"/>
  <c r="H52" i="18" s="1"/>
  <c r="G30" i="18"/>
  <c r="H30" i="18" s="1"/>
  <c r="G49" i="18"/>
  <c r="H49" i="18" s="1"/>
  <c r="G28" i="17"/>
  <c r="H28" i="17" s="1"/>
  <c r="G42" i="17"/>
  <c r="H42" i="17" s="1"/>
  <c r="G39" i="17"/>
  <c r="H39" i="17" s="1"/>
  <c r="G30" i="17"/>
  <c r="H30" i="17" s="1"/>
  <c r="G52" i="17"/>
  <c r="H52" i="17" s="1"/>
  <c r="G44" i="17"/>
  <c r="H44" i="17" s="1"/>
  <c r="G35" i="17"/>
  <c r="H35" i="17" s="1"/>
  <c r="G48" i="17"/>
  <c r="H48" i="17" s="1"/>
  <c r="G37" i="17"/>
  <c r="H37" i="17" s="1"/>
  <c r="G43" i="17"/>
  <c r="H43" i="17" s="1"/>
  <c r="G32" i="17"/>
  <c r="H32" i="17" s="1"/>
  <c r="G50" i="17"/>
  <c r="H50" i="17" s="1"/>
  <c r="G38" i="17"/>
  <c r="H38" i="17" s="1"/>
  <c r="G45" i="17"/>
  <c r="H45" i="17" s="1"/>
  <c r="G51" i="17"/>
  <c r="H51" i="17" s="1"/>
  <c r="G41" i="17"/>
  <c r="H41" i="17" s="1"/>
  <c r="G40" i="17"/>
  <c r="H40" i="17" s="1"/>
  <c r="G49" i="17"/>
  <c r="H49" i="17" s="1"/>
  <c r="G34" i="17"/>
  <c r="H34" i="17" s="1"/>
  <c r="G47" i="17"/>
  <c r="H47" i="17" s="1"/>
  <c r="G36" i="17"/>
  <c r="H36" i="17" s="1"/>
  <c r="G31" i="17"/>
  <c r="H31" i="17" s="1"/>
  <c r="G29" i="17"/>
  <c r="H29" i="17" s="1"/>
</calcChain>
</file>

<file path=xl/sharedStrings.xml><?xml version="1.0" encoding="utf-8"?>
<sst xmlns="http://schemas.openxmlformats.org/spreadsheetml/2006/main" count="2044" uniqueCount="905">
  <si>
    <t>炼火计</t>
  </si>
  <si>
    <t>级别1的火计</t>
  </si>
  <si>
    <t>赤心计</t>
  </si>
  <si>
    <t>水途计</t>
  </si>
  <si>
    <t>级别1的水计</t>
  </si>
  <si>
    <t>落木计</t>
  </si>
  <si>
    <t>级别1的落石计</t>
  </si>
  <si>
    <t>嘲骂计</t>
  </si>
  <si>
    <t>杀毒计</t>
  </si>
  <si>
    <t>行军时可进入沼泽一定时间而不损兵力</t>
  </si>
  <si>
    <t>减策计</t>
  </si>
  <si>
    <t>减少敌方策略威力</t>
  </si>
  <si>
    <t>血路计</t>
  </si>
  <si>
    <t>强制脱离战场，包括对BOSS战，但成功率较低</t>
  </si>
  <si>
    <t>业火计</t>
  </si>
  <si>
    <t>级别2的火计</t>
  </si>
  <si>
    <t>水星计</t>
  </si>
  <si>
    <t>级别2的水计</t>
  </si>
  <si>
    <t>流木计</t>
  </si>
  <si>
    <t>级别2的落石计</t>
  </si>
  <si>
    <t>缩地计</t>
  </si>
  <si>
    <t>立刻脱离迷宫洞穴等地形</t>
  </si>
  <si>
    <t>疑心计</t>
  </si>
  <si>
    <t>使敌丧失攻击能力数回合</t>
  </si>
  <si>
    <t>白马阵</t>
  </si>
  <si>
    <t>铜仙计</t>
  </si>
  <si>
    <t>烟遁计</t>
  </si>
  <si>
    <t>行走64步不遇敌；战斗时敌方命中率下降</t>
  </si>
  <si>
    <t>伪退计</t>
  </si>
  <si>
    <t>炎热计</t>
  </si>
  <si>
    <t>级别3的火计</t>
  </si>
  <si>
    <t>鱼鳞阵</t>
  </si>
  <si>
    <t>水雷计</t>
  </si>
  <si>
    <t>级别3的水计</t>
  </si>
  <si>
    <t>策返计</t>
  </si>
  <si>
    <t>使敌方策略被反弹</t>
  </si>
  <si>
    <t>落石计</t>
  </si>
  <si>
    <t>级别3的落石计</t>
  </si>
  <si>
    <t>心乱计</t>
  </si>
  <si>
    <t>使敌方SP下降</t>
  </si>
  <si>
    <t>离间计</t>
  </si>
  <si>
    <t>使敌混乱攻击己军，时效数回合</t>
  </si>
  <si>
    <t>银仙计</t>
  </si>
  <si>
    <t>级别3的回复计</t>
  </si>
  <si>
    <t>缚杀计</t>
  </si>
  <si>
    <t>解阵计</t>
  </si>
  <si>
    <t>解除敌军阵形成散开阵</t>
  </si>
  <si>
    <t>解策计</t>
  </si>
  <si>
    <t>大热计</t>
  </si>
  <si>
    <t>级别4的火计</t>
  </si>
  <si>
    <t>陷阱计</t>
  </si>
  <si>
    <t>使敌方单体兵力减少（约40%）</t>
  </si>
  <si>
    <t>洪水计</t>
  </si>
  <si>
    <t>级别4的水计</t>
  </si>
  <si>
    <t>投石计</t>
  </si>
  <si>
    <t>级别4的落石计</t>
  </si>
  <si>
    <t>招魂计</t>
  </si>
  <si>
    <t>一字阵</t>
  </si>
  <si>
    <t>完复计</t>
  </si>
  <si>
    <t>级别4的回复计</t>
  </si>
  <si>
    <t>叛离计</t>
  </si>
  <si>
    <t>火神计</t>
  </si>
  <si>
    <t>免击计</t>
  </si>
  <si>
    <t>一定时间内敌方攻击无效</t>
  </si>
  <si>
    <t>水龙计</t>
  </si>
  <si>
    <t>背水阵</t>
  </si>
  <si>
    <t>激石计</t>
  </si>
  <si>
    <t>静寂阵</t>
  </si>
  <si>
    <t>金仙计</t>
  </si>
  <si>
    <t>免策计</t>
  </si>
  <si>
    <t>一定时间内使敌方策略无效</t>
  </si>
  <si>
    <t>暗杀计</t>
  </si>
  <si>
    <t>使敌单体立刻死亡</t>
  </si>
  <si>
    <t>八卦阵</t>
  </si>
  <si>
    <t>计策名称</t>
    <phoneticPr fontId="1" type="noConversion"/>
  </si>
  <si>
    <t>SP</t>
    <phoneticPr fontId="1" type="noConversion"/>
  </si>
  <si>
    <t>说明</t>
    <phoneticPr fontId="1" type="noConversion"/>
  </si>
  <si>
    <t>等级</t>
  </si>
  <si>
    <t>累计经验值</t>
  </si>
  <si>
    <t>升级所需经验值</t>
  </si>
  <si>
    <t>习得计谋</t>
  </si>
  <si>
    <t>习得阵形</t>
  </si>
  <si>
    <t>练火计</t>
  </si>
  <si>
    <t>散开</t>
  </si>
  <si>
    <t>--</t>
  </si>
  <si>
    <t>鹤翼阵</t>
  </si>
  <si>
    <t>策减计</t>
  </si>
  <si>
    <t>冲方阵</t>
  </si>
  <si>
    <t>锋箭阵</t>
  </si>
  <si>
    <t>离反计</t>
  </si>
  <si>
    <t>击免计</t>
  </si>
  <si>
    <t>暗杀计,策免计</t>
  </si>
  <si>
    <t>1.0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</si>
  <si>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</si>
  <si>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</si>
  <si>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</si>
  <si>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</si>
  <si>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</si>
  <si>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攻击倍率</t>
    <phoneticPr fontId="1" type="noConversion"/>
  </si>
  <si>
    <t>被攻击倍率</t>
    <phoneticPr fontId="1" type="noConversion"/>
  </si>
  <si>
    <t>SP</t>
    <phoneticPr fontId="1" type="noConversion"/>
  </si>
  <si>
    <t>0</t>
    <phoneticPr fontId="1" type="noConversion"/>
  </si>
  <si>
    <t>散开阵</t>
    <phoneticPr fontId="1" type="noConversion"/>
  </si>
  <si>
    <t>额外说明</t>
    <phoneticPr fontId="1" type="noConversion"/>
  </si>
  <si>
    <t>队列说明</t>
    <phoneticPr fontId="1" type="noConversion"/>
  </si>
  <si>
    <t>平地</t>
    <phoneticPr fontId="1" type="noConversion"/>
  </si>
  <si>
    <t>非平地</t>
    <phoneticPr fontId="1" type="noConversion"/>
  </si>
  <si>
    <t>LV</t>
    <phoneticPr fontId="1" type="noConversion"/>
  </si>
  <si>
    <t>鹤翼阵</t>
    <phoneticPr fontId="1" type="noConversion"/>
  </si>
  <si>
    <t>6</t>
    <phoneticPr fontId="1" type="noConversion"/>
  </si>
  <si>
    <t>8</t>
    <phoneticPr fontId="1" type="noConversion"/>
  </si>
  <si>
    <t>1.2</t>
    <phoneticPr fontId="1" type="noConversion"/>
  </si>
  <si>
    <t>1.5</t>
    <phoneticPr fontId="1" type="noConversion"/>
  </si>
  <si>
    <t>1.1</t>
    <phoneticPr fontId="1" type="noConversion"/>
  </si>
  <si>
    <t>1.3</t>
    <phoneticPr fontId="1" type="noConversion"/>
  </si>
  <si>
    <t>0.96</t>
    <phoneticPr fontId="1" type="noConversion"/>
  </si>
  <si>
    <t>1.56</t>
    <phoneticPr fontId="1" type="noConversion"/>
  </si>
  <si>
    <t>1.32</t>
    <phoneticPr fontId="1" type="noConversion"/>
  </si>
  <si>
    <t>阵型1</t>
    <phoneticPr fontId="1" type="noConversion"/>
  </si>
  <si>
    <t>阵型2</t>
    <phoneticPr fontId="1" type="noConversion"/>
  </si>
  <si>
    <t>阵型3</t>
    <phoneticPr fontId="1" type="noConversion"/>
  </si>
  <si>
    <t>冲方阵</t>
    <phoneticPr fontId="1" type="noConversion"/>
  </si>
  <si>
    <t>10</t>
    <phoneticPr fontId="1" type="noConversion"/>
  </si>
  <si>
    <t>12</t>
    <phoneticPr fontId="1" type="noConversion"/>
  </si>
  <si>
    <t>1.6</t>
    <phoneticPr fontId="1" type="noConversion"/>
  </si>
  <si>
    <t>0.8</t>
    <phoneticPr fontId="1" type="noConversion"/>
  </si>
  <si>
    <t>0.6</t>
    <phoneticPr fontId="1" type="noConversion"/>
  </si>
  <si>
    <t>速度下降</t>
  </si>
  <si>
    <t>速度下降</t>
    <phoneticPr fontId="1" type="noConversion"/>
  </si>
  <si>
    <t>阵型4</t>
    <phoneticPr fontId="1" type="noConversion"/>
  </si>
  <si>
    <t>阵型5</t>
    <phoneticPr fontId="1" type="noConversion"/>
  </si>
  <si>
    <t>阵型6</t>
    <phoneticPr fontId="1" type="noConversion"/>
  </si>
  <si>
    <t>阵型7</t>
    <phoneticPr fontId="1" type="noConversion"/>
  </si>
  <si>
    <t>阵型8</t>
    <phoneticPr fontId="1" type="noConversion"/>
  </si>
  <si>
    <t>阵型9</t>
    <phoneticPr fontId="1" type="noConversion"/>
  </si>
  <si>
    <t>阵型10</t>
    <phoneticPr fontId="1" type="noConversion"/>
  </si>
  <si>
    <t>白马阵</t>
    <phoneticPr fontId="1" type="noConversion"/>
  </si>
  <si>
    <t>16</t>
    <phoneticPr fontId="1" type="noConversion"/>
  </si>
  <si>
    <t>1、对冲方阵时，可攻击两次
2、敌方水计伤害减半
3、我方水计成功率减半</t>
    <phoneticPr fontId="1" type="noConversion"/>
  </si>
  <si>
    <t>鱼鳞阵</t>
    <phoneticPr fontId="1" type="noConversion"/>
  </si>
  <si>
    <t>21</t>
    <phoneticPr fontId="1" type="noConversion"/>
  </si>
  <si>
    <t>0.1</t>
    <phoneticPr fontId="1" type="noConversion"/>
  </si>
  <si>
    <t>0.5</t>
    <phoneticPr fontId="1" type="noConversion"/>
  </si>
  <si>
    <t>1、敌方计策成功率减半</t>
    <phoneticPr fontId="1" type="noConversion"/>
  </si>
  <si>
    <t>0.08</t>
    <phoneticPr fontId="1" type="noConversion"/>
  </si>
  <si>
    <t>0.72</t>
    <phoneticPr fontId="1" type="noConversion"/>
  </si>
  <si>
    <t>锋箭阵</t>
    <phoneticPr fontId="1" type="noConversion"/>
  </si>
  <si>
    <t>27</t>
    <phoneticPr fontId="1" type="noConversion"/>
  </si>
  <si>
    <t>0.05</t>
    <phoneticPr fontId="1" type="noConversion"/>
  </si>
  <si>
    <t>1.8</t>
    <phoneticPr fontId="1" type="noConversion"/>
  </si>
  <si>
    <t>0.7</t>
    <phoneticPr fontId="1" type="noConversion"/>
  </si>
  <si>
    <t>1、我方计策成功率上升3/16</t>
    <phoneticPr fontId="1" type="noConversion"/>
  </si>
  <si>
    <t>0.04</t>
    <phoneticPr fontId="1" type="noConversion"/>
  </si>
  <si>
    <t>0.4</t>
    <phoneticPr fontId="1" type="noConversion"/>
  </si>
  <si>
    <t>1.44</t>
    <phoneticPr fontId="1" type="noConversion"/>
  </si>
  <si>
    <t>0.12</t>
    <phoneticPr fontId="1" type="noConversion"/>
  </si>
  <si>
    <t>0.84</t>
    <phoneticPr fontId="1" type="noConversion"/>
  </si>
  <si>
    <t>一字阵</t>
    <phoneticPr fontId="1" type="noConversion"/>
  </si>
  <si>
    <t>37</t>
    <phoneticPr fontId="1" type="noConversion"/>
  </si>
  <si>
    <t>1.4</t>
    <phoneticPr fontId="1" type="noConversion"/>
  </si>
  <si>
    <t>速度上升30</t>
    <phoneticPr fontId="1" type="noConversion"/>
  </si>
  <si>
    <t>速度上升20</t>
    <phoneticPr fontId="1" type="noConversion"/>
  </si>
  <si>
    <t>速度上升10</t>
    <phoneticPr fontId="1" type="noConversion"/>
  </si>
  <si>
    <t>速度下降140</t>
    <phoneticPr fontId="1" type="noConversion"/>
  </si>
  <si>
    <t>速度下降130</t>
    <phoneticPr fontId="1" type="noConversion"/>
  </si>
  <si>
    <t>1、对白马阵时，可被攻击两次</t>
    <phoneticPr fontId="1" type="noConversion"/>
  </si>
  <si>
    <t>速度相比非平地稍微上升</t>
    <phoneticPr fontId="1" type="noConversion"/>
  </si>
  <si>
    <t>1.68</t>
    <phoneticPr fontId="1" type="noConversion"/>
  </si>
  <si>
    <t>背水阵</t>
    <phoneticPr fontId="1" type="noConversion"/>
  </si>
  <si>
    <t>43</t>
    <phoneticPr fontId="1" type="noConversion"/>
  </si>
  <si>
    <t>24</t>
    <phoneticPr fontId="1" type="noConversion"/>
  </si>
  <si>
    <t>2.0</t>
    <phoneticPr fontId="1" type="noConversion"/>
  </si>
  <si>
    <t>1、不能撤退
2、我方攻击会心几率两倍
3、我方使用水计必定失败
4、敌方水计伤害加倍</t>
    <phoneticPr fontId="1" type="noConversion"/>
  </si>
  <si>
    <t>静寂阵</t>
    <phoneticPr fontId="1" type="noConversion"/>
  </si>
  <si>
    <t>45</t>
    <phoneticPr fontId="1" type="noConversion"/>
  </si>
  <si>
    <t>32</t>
    <phoneticPr fontId="1" type="noConversion"/>
  </si>
  <si>
    <t>1、一定几率自动解开阵型
2、敌方攻击命中率下降25%
3、我方计策成功率上升3/16
4、恢复、招魂、策返、减策、免策、免击、烟遁、血路等计策100%失败
5、若双方都摆静寂阵，则都作为散开阵处理，所有效果消失</t>
    <phoneticPr fontId="1" type="noConversion"/>
  </si>
  <si>
    <t>八卦阵</t>
    <phoneticPr fontId="1" type="noConversion"/>
  </si>
  <si>
    <t>48</t>
    <phoneticPr fontId="1" type="noConversion"/>
  </si>
  <si>
    <t>1、敌方计策成功率减半
2、设定生门后，下一位是死门
3、敌方攻击死门反弹伤害，攻击其余三门无效</t>
    <phoneticPr fontId="1" type="noConversion"/>
  </si>
  <si>
    <t>1.28</t>
    <phoneticPr fontId="1" type="noConversion"/>
  </si>
  <si>
    <t>&lt;--陈家村</t>
    <phoneticPr fontId="1" type="noConversion"/>
  </si>
  <si>
    <t>级别5的火计</t>
    <phoneticPr fontId="1" type="noConversion"/>
  </si>
  <si>
    <t>级别5的水计</t>
    <phoneticPr fontId="1" type="noConversion"/>
  </si>
  <si>
    <t>级别5的落石计</t>
    <phoneticPr fontId="1" type="noConversion"/>
  </si>
  <si>
    <t>级别5的回复计</t>
    <phoneticPr fontId="1" type="noConversion"/>
  </si>
  <si>
    <t>攻城时使用，使敌将防御力下降，消除地形效果</t>
    <phoneticPr fontId="1" type="noConversion"/>
  </si>
  <si>
    <t>诱敌全体出城，全体防御力下降，消除地形效果</t>
    <phoneticPr fontId="1" type="noConversion"/>
  </si>
  <si>
    <t>把敌方策略解除</t>
    <phoneticPr fontId="1" type="noConversion"/>
  </si>
  <si>
    <t>物品类型</t>
  </si>
  <si>
    <t>物品名称</t>
  </si>
  <si>
    <t>物品效果</t>
  </si>
  <si>
    <t>获得方法</t>
  </si>
  <si>
    <t>回复类</t>
  </si>
  <si>
    <t>赤心丹</t>
  </si>
  <si>
    <t>单体恢复200兵力</t>
  </si>
  <si>
    <t>商店、宝箱、掉宝</t>
  </si>
  <si>
    <t>铜仙丹</t>
  </si>
  <si>
    <t>单体恢复500兵力</t>
  </si>
  <si>
    <t>银仙丹</t>
  </si>
  <si>
    <t>单体恢复1200兵力</t>
  </si>
  <si>
    <t>金仙丹</t>
  </si>
  <si>
    <t>单体恢复6000兵力</t>
  </si>
  <si>
    <t>银仙石</t>
  </si>
  <si>
    <t>宝箱、掉宝</t>
  </si>
  <si>
    <t>金仙石</t>
  </si>
  <si>
    <t>单体恢复6000兵力，1/4几率损坏</t>
  </si>
  <si>
    <t>铜雀台</t>
  </si>
  <si>
    <t>恢复1200＋6000兵力，无限使用</t>
  </si>
  <si>
    <t>铁门峡宝箱</t>
  </si>
  <si>
    <t>智复丹</t>
  </si>
  <si>
    <t>恢复35点SP</t>
  </si>
  <si>
    <t>贤者之石</t>
  </si>
  <si>
    <t>恢复35点SP，无限使用</t>
  </si>
  <si>
    <t>大地图上的隐藏宝物</t>
  </si>
  <si>
    <t>招魂类</t>
  </si>
  <si>
    <t>招魂丹</t>
  </si>
  <si>
    <t>复活，且恢复800兵力</t>
  </si>
  <si>
    <t>续命灯</t>
  </si>
  <si>
    <t>复活，且恢复全部兵力</t>
  </si>
  <si>
    <t>秦始皇掉落</t>
  </si>
  <si>
    <t>辅助类</t>
  </si>
  <si>
    <t>护身烟</t>
  </si>
  <si>
    <t>行军255步不会遭遇敌人</t>
  </si>
  <si>
    <t>商店</t>
  </si>
  <si>
    <t>野营帐</t>
  </si>
  <si>
    <t>宿屋效果，大地图上才能使用</t>
  </si>
  <si>
    <t>炼金壶</t>
  </si>
  <si>
    <t>宿屋效果，无论什么地点都能使用</t>
  </si>
  <si>
    <t>掉宝、宝箱</t>
  </si>
  <si>
    <t>追加属性类</t>
  </si>
  <si>
    <t>白马</t>
  </si>
  <si>
    <t>装备后速度＋6点</t>
  </si>
  <si>
    <t>商店、掉宝</t>
  </si>
  <si>
    <t>速攻鞋</t>
  </si>
  <si>
    <t>装备后速度＋12点</t>
  </si>
  <si>
    <t>孟德新书</t>
  </si>
  <si>
    <t>装备后智力＋20点，无法叠加</t>
  </si>
  <si>
    <t>项羽护手</t>
  </si>
  <si>
    <t>装备后武力＋12点，无法叠加</t>
  </si>
  <si>
    <t>项羽掉落、宝箱</t>
  </si>
  <si>
    <t>粉色衣装</t>
  </si>
  <si>
    <t>装备后出会心的几率变为4倍，必须装备在物品栏第一个位置</t>
  </si>
  <si>
    <t>宝箱、开始游戏输入密码</t>
  </si>
  <si>
    <t>赤兔马</t>
  </si>
  <si>
    <t>装备后地图上移动速度变为两倍</t>
  </si>
  <si>
    <t>甘夫人拥有</t>
  </si>
  <si>
    <t>战斗类</t>
  </si>
  <si>
    <t>会心丹</t>
  </si>
  <si>
    <t>会心攻击，攻击力变为1.2倍</t>
  </si>
  <si>
    <t>会心石</t>
  </si>
  <si>
    <t>同会心丹，1/3几率损坏</t>
  </si>
  <si>
    <t>武穆遗书</t>
  </si>
  <si>
    <t>同会心丹，无限使用</t>
  </si>
  <si>
    <t>宝箱</t>
  </si>
  <si>
    <t>火神书</t>
  </si>
  <si>
    <t>敌全体火神计效果，无视地形，无视减策计</t>
  </si>
  <si>
    <t>激石书</t>
  </si>
  <si>
    <t>敌全体激石计效果，无视地形，无视减策计</t>
  </si>
  <si>
    <t>掉宝</t>
  </si>
  <si>
    <t>水龙书</t>
  </si>
  <si>
    <t>敌全体水龙计效果，无视地形，无视减策计</t>
  </si>
  <si>
    <t>连弩</t>
  </si>
  <si>
    <t>敌全体火神计效果，无视地形，无视减策计，无限使用</t>
  </si>
  <si>
    <t>剧情获得</t>
  </si>
  <si>
    <t>兵法书</t>
  </si>
  <si>
    <t>随机使出“敌全体疑心计”、“5次解阵计”、“我方全体策返计”、“敌全体落雷计”、“我方全体金仙计”、“免击计”、“免策计”、“敌全体完复计”其中一种</t>
  </si>
  <si>
    <t>孙子兵法</t>
  </si>
  <si>
    <t>同兵法书，无限使用</t>
  </si>
  <si>
    <t>太平要术</t>
  </si>
  <si>
    <t>敌我双方强制减策计效果＋我方全体金仙计恢复，无限使用</t>
  </si>
  <si>
    <t>单体恢复1200兵力，无限使用</t>
    <phoneticPr fontId="1" type="noConversion"/>
  </si>
  <si>
    <t>装备种类</t>
  </si>
  <si>
    <t>装备名称</t>
  </si>
  <si>
    <t>攻击力或防御力</t>
  </si>
  <si>
    <t>剑系武器</t>
  </si>
  <si>
    <t>铜剑</t>
  </si>
  <si>
    <t>铁剑</t>
  </si>
  <si>
    <t>闪电剑</t>
  </si>
  <si>
    <t>赤龙剑</t>
  </si>
  <si>
    <t>连打剑</t>
  </si>
  <si>
    <t>90×2</t>
  </si>
  <si>
    <t>怒龙剑</t>
  </si>
  <si>
    <t>倚天剑</t>
  </si>
  <si>
    <t>青釭剑</t>
  </si>
  <si>
    <t>七星剑</t>
  </si>
  <si>
    <t>赤宵</t>
  </si>
  <si>
    <t>175×2</t>
  </si>
  <si>
    <t>斧（锤）系武器</t>
  </si>
  <si>
    <t>铜斧</t>
  </si>
  <si>
    <t>铁斧</t>
  </si>
  <si>
    <t>钢斧</t>
  </si>
  <si>
    <t>火焰斧</t>
  </si>
  <si>
    <t>白虎斧</t>
  </si>
  <si>
    <t>薄刃斧</t>
  </si>
  <si>
    <t>落雷斧</t>
  </si>
  <si>
    <t>血斧</t>
  </si>
  <si>
    <t>雷神锤</t>
  </si>
  <si>
    <t>200×2</t>
  </si>
  <si>
    <t>神奈（6）、卫青掉落</t>
  </si>
  <si>
    <t>枪（矛、戟）系武器</t>
  </si>
  <si>
    <t>铜枪</t>
  </si>
  <si>
    <t>铁枪</t>
  </si>
  <si>
    <t>钢枪</t>
  </si>
  <si>
    <t>寒冰枪</t>
  </si>
  <si>
    <t>火龙枪</t>
  </si>
  <si>
    <t>梅花枪</t>
  </si>
  <si>
    <t>龙胆枪</t>
  </si>
  <si>
    <t>蛇矛</t>
  </si>
  <si>
    <t>霸王枪</t>
  </si>
  <si>
    <t>九龙戟</t>
  </si>
  <si>
    <t>195×2</t>
  </si>
  <si>
    <t>刘备、蒙恬掉落</t>
  </si>
  <si>
    <t>弓系武器</t>
  </si>
  <si>
    <t>钢弓</t>
  </si>
  <si>
    <t>50×2</t>
  </si>
  <si>
    <t>火焰弓</t>
  </si>
  <si>
    <t>80×2</t>
  </si>
  <si>
    <t>冰弓</t>
  </si>
  <si>
    <t>100×2</t>
  </si>
  <si>
    <t>半月弓</t>
  </si>
  <si>
    <t>120×2</t>
  </si>
  <si>
    <t>养由弓</t>
  </si>
  <si>
    <t>140×2</t>
  </si>
  <si>
    <t>李广弓</t>
  </si>
  <si>
    <t>160×2</t>
  </si>
  <si>
    <t>苍弓</t>
  </si>
  <si>
    <t>210×2</t>
  </si>
  <si>
    <t>李广掉落</t>
  </si>
  <si>
    <t>刀系武器</t>
  </si>
  <si>
    <t>铜刀</t>
  </si>
  <si>
    <t>铁刀</t>
  </si>
  <si>
    <t>钢刀</t>
  </si>
  <si>
    <t>青龙刀</t>
  </si>
  <si>
    <t>古锭刀</t>
  </si>
  <si>
    <t>紫鲨刀</t>
  </si>
  <si>
    <t>偃月刀</t>
  </si>
  <si>
    <t>正宗刀</t>
  </si>
  <si>
    <t>武圣刀</t>
  </si>
  <si>
    <t>妖刀村正</t>
  </si>
  <si>
    <t>185×2</t>
  </si>
  <si>
    <t>孙权、葛玄掉落</t>
  </si>
  <si>
    <t>铠甲</t>
  </si>
  <si>
    <t>皮甲</t>
  </si>
  <si>
    <t>铜甲</t>
  </si>
  <si>
    <t>铁甲</t>
  </si>
  <si>
    <t>钢甲</t>
  </si>
  <si>
    <t>火焰甲</t>
  </si>
  <si>
    <t>青龙甲</t>
  </si>
  <si>
    <t>藤甲</t>
  </si>
  <si>
    <t>龙甲</t>
  </si>
  <si>
    <t>头盔</t>
  </si>
  <si>
    <t>皮帽</t>
  </si>
  <si>
    <t>铜盔</t>
  </si>
  <si>
    <t>铁盔</t>
  </si>
  <si>
    <t>钢盔</t>
  </si>
  <si>
    <t>风盔</t>
  </si>
  <si>
    <t>天空盔</t>
  </si>
  <si>
    <t>凤盔</t>
  </si>
  <si>
    <t>秦始皇、项羽掉落</t>
  </si>
  <si>
    <t>盾牌</t>
  </si>
  <si>
    <t>皮盾</t>
  </si>
  <si>
    <t>鳞盾</t>
  </si>
  <si>
    <t>铜盾</t>
  </si>
  <si>
    <t>铁盾</t>
  </si>
  <si>
    <t>钢盾</t>
  </si>
  <si>
    <t>火焰盾</t>
  </si>
  <si>
    <t>雷神盾</t>
  </si>
  <si>
    <t>伏龙盾</t>
  </si>
  <si>
    <t>陈登</t>
  </si>
  <si>
    <t>孟达</t>
  </si>
  <si>
    <t>黄忠</t>
  </si>
  <si>
    <t>张苞</t>
  </si>
  <si>
    <t>马岱</t>
  </si>
  <si>
    <t>廖化</t>
  </si>
  <si>
    <t>关平</t>
  </si>
  <si>
    <t>马谡</t>
  </si>
  <si>
    <t>马超</t>
  </si>
  <si>
    <t>姜维</t>
  </si>
  <si>
    <t>夏侯霸</t>
  </si>
  <si>
    <t>蒋琬</t>
  </si>
  <si>
    <t>关索</t>
  </si>
  <si>
    <t>赵云</t>
  </si>
  <si>
    <t>马良</t>
  </si>
  <si>
    <t>周仓</t>
  </si>
  <si>
    <t>魏延</t>
  </si>
  <si>
    <t>伊籍</t>
  </si>
  <si>
    <t>法正</t>
  </si>
  <si>
    <t>严颜</t>
  </si>
  <si>
    <t>曹操</t>
  </si>
  <si>
    <t>曹丕</t>
  </si>
  <si>
    <t>曹休</t>
  </si>
  <si>
    <t>司马懿</t>
  </si>
  <si>
    <t>夏侯尚</t>
  </si>
  <si>
    <t>夏侯威</t>
  </si>
  <si>
    <t>司马昭</t>
  </si>
  <si>
    <t>曹彰</t>
  </si>
  <si>
    <t>曹真</t>
  </si>
  <si>
    <t>钟繇</t>
  </si>
  <si>
    <t>张辽</t>
  </si>
  <si>
    <t>司马师</t>
  </si>
  <si>
    <t>曹植</t>
  </si>
  <si>
    <t>杜袭</t>
  </si>
  <si>
    <t>郝昭</t>
  </si>
  <si>
    <t>蒋义渠</t>
  </si>
  <si>
    <t>张郃</t>
  </si>
  <si>
    <t>典韦</t>
  </si>
  <si>
    <t>庞德</t>
  </si>
  <si>
    <t>华歆</t>
  </si>
  <si>
    <t>徐晃</t>
  </si>
  <si>
    <t>典满</t>
  </si>
  <si>
    <t>刘晔</t>
  </si>
  <si>
    <t>荀彧</t>
  </si>
  <si>
    <t>郭嘉</t>
  </si>
  <si>
    <t>荀攸</t>
  </si>
  <si>
    <t>贾诩</t>
  </si>
  <si>
    <t>杨修</t>
  </si>
  <si>
    <t>陈群</t>
  </si>
  <si>
    <t>孔融</t>
  </si>
  <si>
    <t>郭奕</t>
  </si>
  <si>
    <t>藤甲</t>
    <phoneticPr fontId="1" type="noConversion"/>
  </si>
  <si>
    <t>伏龙盾</t>
    <phoneticPr fontId="1" type="noConversion"/>
  </si>
  <si>
    <t>项羽护手</t>
    <phoneticPr fontId="1" type="noConversion"/>
  </si>
  <si>
    <t>青虹剑</t>
    <phoneticPr fontId="1" type="noConversion"/>
  </si>
  <si>
    <t>蛇戟</t>
    <phoneticPr fontId="1" type="noConversion"/>
  </si>
  <si>
    <t>李广弓</t>
    <phoneticPr fontId="1" type="noConversion"/>
  </si>
  <si>
    <t>章节</t>
  </si>
  <si>
    <t>城市</t>
  </si>
  <si>
    <t>第一章</t>
  </si>
  <si>
    <t>徐州</t>
  </si>
  <si>
    <t>冀州</t>
  </si>
  <si>
    <t>洛阳</t>
  </si>
  <si>
    <t>第二章</t>
  </si>
  <si>
    <t>第三章</t>
  </si>
  <si>
    <t>江夏</t>
  </si>
  <si>
    <t>柴桑</t>
  </si>
  <si>
    <t>第四章</t>
  </si>
  <si>
    <t>樊城</t>
  </si>
  <si>
    <t>第五章</t>
  </si>
  <si>
    <t>新野</t>
  </si>
  <si>
    <t>巴城</t>
  </si>
  <si>
    <t>成都</t>
  </si>
  <si>
    <t>第六章</t>
  </si>
  <si>
    <t>安定</t>
  </si>
  <si>
    <t>鲁城</t>
  </si>
  <si>
    <t>長安</t>
  </si>
  <si>
    <t>上升等级(原版)</t>
    <phoneticPr fontId="1" type="noConversion"/>
  </si>
  <si>
    <t>上升等级(加强版)</t>
    <phoneticPr fontId="1" type="noConversion"/>
  </si>
  <si>
    <t>荆州</t>
    <phoneticPr fontId="1" type="noConversion"/>
  </si>
  <si>
    <t>越隽</t>
    <phoneticPr fontId="1" type="noConversion"/>
  </si>
  <si>
    <t>70×2</t>
    <phoneticPr fontId="1" type="noConversion"/>
  </si>
  <si>
    <t>单体恢复100兵力</t>
    <phoneticPr fontId="1" type="noConversion"/>
  </si>
  <si>
    <t>装备后速度＋10点</t>
    <phoneticPr fontId="1" type="noConversion"/>
  </si>
  <si>
    <t>级别2的回复计(750/200)</t>
    <phoneticPr fontId="1" type="noConversion"/>
  </si>
  <si>
    <t>武器</t>
    <phoneticPr fontId="1" type="noConversion"/>
  </si>
  <si>
    <t>头盔</t>
    <phoneticPr fontId="1" type="noConversion"/>
  </si>
  <si>
    <t>头带</t>
    <phoneticPr fontId="1" type="noConversion"/>
  </si>
  <si>
    <t>布服</t>
    <phoneticPr fontId="1" type="noConversion"/>
  </si>
  <si>
    <t>单体恢复1000兵力</t>
    <phoneticPr fontId="1" type="noConversion"/>
  </si>
  <si>
    <t>单体恢复1000兵力，1/4几率损坏</t>
    <phoneticPr fontId="1" type="noConversion"/>
  </si>
  <si>
    <t>使中计武将混乱攻击己军，中计武将可以不消灭</t>
    <phoneticPr fontId="1" type="noConversion"/>
  </si>
  <si>
    <t>使敌丧失攻击能力数回合，中计武将可以不消灭</t>
    <phoneticPr fontId="1" type="noConversion"/>
  </si>
  <si>
    <t>武力</t>
    <phoneticPr fontId="1" type="noConversion"/>
  </si>
  <si>
    <t>攻击</t>
    <phoneticPr fontId="1" type="noConversion"/>
  </si>
  <si>
    <t>智力</t>
    <phoneticPr fontId="1" type="noConversion"/>
  </si>
  <si>
    <t>速度</t>
    <phoneticPr fontId="1" type="noConversion"/>
  </si>
  <si>
    <t>武将</t>
    <phoneticPr fontId="1" type="noConversion"/>
  </si>
  <si>
    <t>张飞</t>
    <phoneticPr fontId="1" type="noConversion"/>
  </si>
  <si>
    <t>关羽</t>
    <phoneticPr fontId="1" type="noConversion"/>
  </si>
  <si>
    <t>攻击次数</t>
    <phoneticPr fontId="1" type="noConversion"/>
  </si>
  <si>
    <t>最大物理输出</t>
    <phoneticPr fontId="1" type="noConversion"/>
  </si>
  <si>
    <t>速&amp;智</t>
    <phoneticPr fontId="1" type="noConversion"/>
  </si>
  <si>
    <t>其中R为地形、阵形、会心攻击等追加效果</t>
    <phoneticPr fontId="1" type="noConversion"/>
  </si>
  <si>
    <t>综合物理输出</t>
    <phoneticPr fontId="1" type="noConversion"/>
  </si>
  <si>
    <t>周仓</t>
    <phoneticPr fontId="1" type="noConversion"/>
  </si>
  <si>
    <t>伊籍</t>
    <phoneticPr fontId="1" type="noConversion"/>
  </si>
  <si>
    <t>陈登</t>
    <phoneticPr fontId="1" type="noConversion"/>
  </si>
  <si>
    <t>关平</t>
    <phoneticPr fontId="1" type="noConversion"/>
  </si>
  <si>
    <t>廖化</t>
    <phoneticPr fontId="1" type="noConversion"/>
  </si>
  <si>
    <t>法正</t>
    <phoneticPr fontId="1" type="noConversion"/>
  </si>
  <si>
    <t>吴兰</t>
    <phoneticPr fontId="1" type="noConversion"/>
  </si>
  <si>
    <t>孟达</t>
    <phoneticPr fontId="1" type="noConversion"/>
  </si>
  <si>
    <t>马岱</t>
    <phoneticPr fontId="1" type="noConversion"/>
  </si>
  <si>
    <r>
      <t>最大物理输出=[(LV＋80－1)/40]*</t>
    </r>
    <r>
      <rPr>
        <sz val="11"/>
        <color rgb="FFFF0000"/>
        <rFont val="宋体"/>
        <family val="3"/>
        <charset val="134"/>
        <scheme val="minor"/>
      </rPr>
      <t>武力*攻击*攻击次数*兵力</t>
    </r>
    <r>
      <rPr>
        <sz val="11"/>
        <color theme="1"/>
        <rFont val="宋体"/>
        <family val="2"/>
        <charset val="134"/>
        <scheme val="minor"/>
      </rPr>
      <t>*R*随机系数</t>
    </r>
    <r>
      <rPr>
        <sz val="11"/>
        <color rgb="FF0000FF"/>
        <rFont val="宋体"/>
        <family val="3"/>
        <charset val="134"/>
        <scheme val="minor"/>
      </rPr>
      <t>*剧情战攻击倍率</t>
    </r>
    <r>
      <rPr>
        <sz val="11"/>
        <color theme="1"/>
        <rFont val="宋体"/>
        <family val="2"/>
        <charset val="134"/>
        <scheme val="minor"/>
      </rPr>
      <t>/敌方防御</t>
    </r>
    <phoneticPr fontId="1" type="noConversion"/>
  </si>
  <si>
    <t>智将</t>
    <phoneticPr fontId="1" type="noConversion"/>
  </si>
  <si>
    <t>出阵</t>
    <phoneticPr fontId="1" type="noConversion"/>
  </si>
  <si>
    <t>严颜</t>
    <phoneticPr fontId="1" type="noConversion"/>
  </si>
  <si>
    <t>冰枪</t>
    <phoneticPr fontId="1" type="noConversion"/>
  </si>
  <si>
    <t>雷同</t>
    <phoneticPr fontId="1" type="noConversion"/>
  </si>
  <si>
    <t>连打剑</t>
    <phoneticPr fontId="1" type="noConversion"/>
  </si>
  <si>
    <t>次数</t>
    <phoneticPr fontId="1" type="noConversion"/>
  </si>
  <si>
    <t>蒋琬</t>
    <phoneticPr fontId="1" type="noConversion"/>
  </si>
  <si>
    <t>吴懿</t>
    <phoneticPr fontId="1" type="noConversion"/>
  </si>
  <si>
    <t>价格(原版)</t>
    <phoneticPr fontId="1" type="noConversion"/>
  </si>
  <si>
    <t>档位</t>
    <phoneticPr fontId="1" type="noConversion"/>
  </si>
  <si>
    <t>兵力</t>
    <phoneticPr fontId="1" type="noConversion"/>
  </si>
  <si>
    <t>Lv1</t>
    <phoneticPr fontId="1" type="noConversion"/>
  </si>
  <si>
    <t>Lv2</t>
    <phoneticPr fontId="1" type="noConversion"/>
  </si>
  <si>
    <t>Lv10</t>
  </si>
  <si>
    <t>Lv11</t>
  </si>
  <si>
    <t>Lv12</t>
  </si>
  <si>
    <t>Lv13</t>
  </si>
  <si>
    <t>参照</t>
    <phoneticPr fontId="1" type="noConversion"/>
  </si>
  <si>
    <t>马超</t>
    <phoneticPr fontId="1" type="noConversion"/>
  </si>
  <si>
    <t>马良</t>
    <phoneticPr fontId="1" type="noConversion"/>
  </si>
  <si>
    <t>法正</t>
    <phoneticPr fontId="1" type="noConversion"/>
  </si>
  <si>
    <t>廖化</t>
    <phoneticPr fontId="1" type="noConversion"/>
  </si>
  <si>
    <t>黄忠</t>
    <phoneticPr fontId="1" type="noConversion"/>
  </si>
  <si>
    <t>孟达</t>
    <phoneticPr fontId="1" type="noConversion"/>
  </si>
  <si>
    <t>马岱</t>
    <phoneticPr fontId="1" type="noConversion"/>
  </si>
  <si>
    <t>赵云</t>
    <phoneticPr fontId="1" type="noConversion"/>
  </si>
  <si>
    <t>吴兰</t>
    <phoneticPr fontId="1" type="noConversion"/>
  </si>
  <si>
    <t>陈登</t>
    <phoneticPr fontId="1" type="noConversion"/>
  </si>
  <si>
    <t>孔明</t>
    <phoneticPr fontId="1" type="noConversion"/>
  </si>
  <si>
    <t>复活并恢复400兵力</t>
    <phoneticPr fontId="1" type="noConversion"/>
  </si>
  <si>
    <t>魏延</t>
    <phoneticPr fontId="1" type="noConversion"/>
  </si>
  <si>
    <t>关兴</t>
    <phoneticPr fontId="1" type="noConversion"/>
  </si>
  <si>
    <t>张苞</t>
    <phoneticPr fontId="1" type="noConversion"/>
  </si>
  <si>
    <t>伤害=攻击力×武力×兵力×20/目标防御力×(1+等级/100)×乱数×会心补正×阵型补正×目标阵型补正×城防补正÷10000</t>
    <phoneticPr fontId="1" type="noConversion"/>
  </si>
  <si>
    <t>古锭刀</t>
    <phoneticPr fontId="1" type="noConversion"/>
  </si>
  <si>
    <t>暂离</t>
    <phoneticPr fontId="1" type="noConversion"/>
  </si>
  <si>
    <t>离开</t>
    <phoneticPr fontId="1" type="noConversion"/>
  </si>
  <si>
    <t>90×2</t>
    <phoneticPr fontId="1" type="noConversion"/>
  </si>
  <si>
    <t>诸刃斧</t>
    <phoneticPr fontId="1" type="noConversion"/>
  </si>
  <si>
    <t>120×2</t>
    <phoneticPr fontId="1" type="noConversion"/>
  </si>
  <si>
    <t>诸刃斧</t>
    <phoneticPr fontId="1" type="noConversion"/>
  </si>
  <si>
    <t>马谡</t>
    <phoneticPr fontId="1" type="noConversion"/>
  </si>
  <si>
    <t>*孔明</t>
    <phoneticPr fontId="1" type="noConversion"/>
  </si>
  <si>
    <t>魏延</t>
    <phoneticPr fontId="1" type="noConversion"/>
  </si>
  <si>
    <t>马良</t>
    <phoneticPr fontId="1" type="noConversion"/>
  </si>
  <si>
    <t>姜维</t>
    <phoneticPr fontId="1" type="noConversion"/>
  </si>
  <si>
    <t>马超</t>
    <phoneticPr fontId="1" type="noConversion"/>
  </si>
  <si>
    <t>赵云</t>
    <phoneticPr fontId="1" type="noConversion"/>
  </si>
  <si>
    <t>薄刃斧</t>
    <phoneticPr fontId="1" type="noConversion"/>
  </si>
  <si>
    <t>恢复30点SP</t>
    <phoneticPr fontId="1" type="noConversion"/>
  </si>
  <si>
    <t>倚天剑</t>
    <phoneticPr fontId="1" type="noConversion"/>
  </si>
  <si>
    <t>真空枪</t>
    <phoneticPr fontId="1" type="noConversion"/>
  </si>
  <si>
    <t>会心枪</t>
    <phoneticPr fontId="1" type="noConversion"/>
  </si>
  <si>
    <t>黑龙枪</t>
    <phoneticPr fontId="1" type="noConversion"/>
  </si>
  <si>
    <t>蛇戟</t>
    <phoneticPr fontId="1" type="noConversion"/>
  </si>
  <si>
    <t>关索</t>
    <phoneticPr fontId="1" type="noConversion"/>
  </si>
  <si>
    <t>关索</t>
    <phoneticPr fontId="1" type="noConversion"/>
  </si>
  <si>
    <t>Lv5</t>
  </si>
  <si>
    <t>Lv6</t>
  </si>
  <si>
    <t>Lv7</t>
  </si>
  <si>
    <t>Lv8</t>
  </si>
  <si>
    <t>Lv9</t>
  </si>
  <si>
    <t>单体恢复4500兵力</t>
    <phoneticPr fontId="1" type="noConversion"/>
  </si>
  <si>
    <t>单体恢复4500兵力，1/4几率损坏</t>
    <phoneticPr fontId="1" type="noConversion"/>
  </si>
  <si>
    <t>132×2</t>
    <phoneticPr fontId="1" type="noConversion"/>
  </si>
  <si>
    <t>养由弓</t>
    <phoneticPr fontId="1" type="noConversion"/>
  </si>
  <si>
    <t>Lv4</t>
  </si>
  <si>
    <t>-</t>
    <phoneticPr fontId="1" type="noConversion"/>
  </si>
  <si>
    <t>-</t>
    <phoneticPr fontId="1" type="noConversion"/>
  </si>
  <si>
    <t>Lv3</t>
    <phoneticPr fontId="1" type="noConversion"/>
  </si>
  <si>
    <t>偃月刀</t>
    <phoneticPr fontId="1" type="noConversion"/>
  </si>
  <si>
    <t>兵力(Lv50)</t>
    <phoneticPr fontId="1" type="noConversion"/>
  </si>
  <si>
    <t xml:space="preserve">胜宗刀 </t>
    <phoneticPr fontId="1" type="noConversion"/>
  </si>
  <si>
    <t>胜宗刀</t>
    <phoneticPr fontId="1" type="noConversion"/>
  </si>
  <si>
    <t>青钢剑</t>
    <phoneticPr fontId="1" type="noConversion"/>
  </si>
  <si>
    <t>马谡</t>
    <phoneticPr fontId="1" type="noConversion"/>
  </si>
  <si>
    <t>马良</t>
    <phoneticPr fontId="1" type="noConversion"/>
  </si>
  <si>
    <t>胜宗刀</t>
    <phoneticPr fontId="1" type="noConversion"/>
  </si>
  <si>
    <t>青钢剑</t>
    <phoneticPr fontId="1" type="noConversion"/>
  </si>
  <si>
    <t>140×2</t>
    <phoneticPr fontId="1" type="noConversion"/>
  </si>
  <si>
    <t>斧系武器</t>
    <phoneticPr fontId="1" type="noConversion"/>
  </si>
  <si>
    <t>枪系武器</t>
    <phoneticPr fontId="1" type="noConversion"/>
  </si>
  <si>
    <t>装备后速度＋20点</t>
    <phoneticPr fontId="1" type="noConversion"/>
  </si>
  <si>
    <t>装备后武力＋20点，无法叠加</t>
    <phoneticPr fontId="1" type="noConversion"/>
  </si>
  <si>
    <t>复活，且恢复400兵力</t>
    <phoneticPr fontId="1" type="noConversion"/>
  </si>
  <si>
    <t>敌全体火神计效果</t>
    <phoneticPr fontId="1" type="noConversion"/>
  </si>
  <si>
    <t>敌全体激石计效果</t>
    <phoneticPr fontId="1" type="noConversion"/>
  </si>
  <si>
    <t>敌全体水龙计效果</t>
    <phoneticPr fontId="1" type="noConversion"/>
  </si>
  <si>
    <t>随机“疑心计”、“解阵计”、“策返计”、“落雷计”、“金仙计”、“免击计”、“免策计”、“完复计”</t>
    <phoneticPr fontId="1" type="noConversion"/>
  </si>
  <si>
    <t>追加属性类</t>
    <phoneticPr fontId="1" type="noConversion"/>
  </si>
  <si>
    <t>行军64步不会遭遇敌人</t>
    <phoneticPr fontId="1" type="noConversion"/>
  </si>
  <si>
    <t>最大物理输出</t>
  </si>
  <si>
    <t>综合物理输出</t>
  </si>
  <si>
    <t>*孔明</t>
  </si>
  <si>
    <t>吴懿</t>
  </si>
  <si>
    <t>吴兰</t>
  </si>
  <si>
    <t>雷同</t>
  </si>
  <si>
    <t>ID</t>
    <phoneticPr fontId="1" type="noConversion"/>
  </si>
  <si>
    <t>敌全体无属性攻击，与本场战斗使用次数及双方武将智力有关。受减策计、免策计和策返计的影响。</t>
    <phoneticPr fontId="1" type="noConversion"/>
  </si>
  <si>
    <t>刘备剧情</t>
  </si>
  <si>
    <t>关羽剧情</t>
  </si>
  <si>
    <t>入川前期</t>
  </si>
  <si>
    <t>入川中期</t>
  </si>
  <si>
    <t>入川后期</t>
  </si>
  <si>
    <t>往东北郑玄山洞&gt;取得地图</t>
  </si>
  <si>
    <t>往徐州山洞途中&gt;和纪灵的战斗</t>
  </si>
  <si>
    <t>往徐州山洞途中&gt;和袁胤的战斗</t>
  </si>
  <si>
    <t>进入徐州山洞&gt;和袁术的战斗</t>
  </si>
  <si>
    <t>和车胄对话&gt;和车胄的战斗</t>
  </si>
  <si>
    <t>往东北郑玄村&gt;和郑玄对话取得信</t>
  </si>
  <si>
    <t>往第一处关隘&gt;和魏续的战斗</t>
  </si>
  <si>
    <t>往第二处关隘&gt;和乐进的战斗</t>
  </si>
  <si>
    <t>回冀州城和袁绍对话</t>
  </si>
  <si>
    <t>往第一处关隘&gt;和孔秀的战斗</t>
  </si>
  <si>
    <t>往第二处关隘&gt;和韩福的战斗</t>
  </si>
  <si>
    <t>往汜水关&gt;和卞喜对话(选否)&gt;和卞喜的战斗</t>
  </si>
  <si>
    <t>和普净对话(借宿)&gt;往洛阳城&gt;更新装备</t>
  </si>
  <si>
    <t>往荥阳关&gt;对胡班使用胡班家书即可过关(若选择住宿，可与王植战斗)</t>
  </si>
  <si>
    <t>往第五处关隘&gt;和秦琪的战斗</t>
  </si>
  <si>
    <t>乘船到冀州&gt;山寨南面村子附近&gt;和夏侯敦的战斗(数回合后强制终止)</t>
  </si>
  <si>
    <t>往东面古城&gt;和张飞对话&gt;和蔡阳的战斗</t>
  </si>
  <si>
    <t>往冀州城南关定村&gt;和关定对话</t>
  </si>
  <si>
    <t>和关定对话&gt;关平拜关羽为父(武智各+10) &gt;出村</t>
  </si>
  <si>
    <t>和刘表对话&gt;出荆州城</t>
  </si>
  <si>
    <t>回荆州城&gt;和刘表对话&gt;往北面新野城&gt;出城和刘琦对话</t>
  </si>
  <si>
    <t>回荆州城&gt;和刘表对话&gt;和伊籍对话&gt;进左上角密道&gt;出密道</t>
  </si>
  <si>
    <t>往西面司马徽村&gt;和司马徽对话&gt;往东面卧龙岗&gt;和诸葛均对话&gt;回新野城&gt;和伊籍对话</t>
  </si>
  <si>
    <t>往西南博望坡&gt;和吕旷的战斗</t>
  </si>
  <si>
    <t>往西南博望坡&gt;和曹仁的战斗</t>
  </si>
  <si>
    <t>往荆州城&gt;和蔡中的战斗</t>
  </si>
  <si>
    <t>往南到柴桑城&gt;和周瑜等对话&gt;和孙权对话</t>
  </si>
  <si>
    <t>往柴桑东村&gt;和右上屋中老人对话&gt;回渡口&gt;乘船到日本</t>
  </si>
  <si>
    <t>往北方圣山&gt;和大蛇的战斗</t>
  </si>
  <si>
    <t>和日本巫女的对话&gt;得秘法书&gt;乘船回东吴</t>
  </si>
  <si>
    <t>往东北柴桑山洞&gt;取得硝石&gt;回柴桑城&gt;在老树下调查&gt;得老树枝&gt;和老人对话&gt;得火药</t>
  </si>
  <si>
    <t>乘船到荆州&gt;通过博望坡&gt;对挡路巨石使用火药&gt;往襄阳城西山洞搜刮</t>
  </si>
  <si>
    <t>往襄阳城&gt;和蔡瑁的战斗</t>
  </si>
  <si>
    <t>乘船到荆州&gt;往司马徽村&gt;和司马徽对话&gt;乘船回东吴</t>
  </si>
  <si>
    <t>往柴桑城南面湖泊&gt;通过柴桑水路&gt;往庞统村&gt;和庞统对话</t>
  </si>
  <si>
    <t>往荆州城&gt;和陈矫的战斗</t>
  </si>
  <si>
    <t>往襄阳城&gt;和夏侯敦的战斗(需要有兵符，否则敌方防御奇高)</t>
  </si>
  <si>
    <t>往西南渡口&gt;乘船到荆南</t>
  </si>
  <si>
    <t>往南面夷陵城&gt;和曹昂的战斗</t>
  </si>
  <si>
    <t>往东面南郡&gt;和曹仁的战斗</t>
  </si>
  <si>
    <t>往北面樊城&gt;和吕布的战斗(必败，选撤退)</t>
  </si>
  <si>
    <t>回南郡&gt;往右上庞统家&gt;和庞统对话&gt;得锦囊</t>
  </si>
  <si>
    <t>往北面樊城&gt;和吕布的战斗</t>
  </si>
  <si>
    <t>穿过东面樊城山洞&gt;往马家村&gt;和马良、马谡对话</t>
  </si>
  <si>
    <t>往东南零陵大寨&gt;和邢道荣的战斗</t>
  </si>
  <si>
    <t>往零陵城&gt;和刘度的战斗</t>
  </si>
  <si>
    <t>往南面桂阳城&gt;和赵范的战斗</t>
  </si>
  <si>
    <t>往东南武陵海边&gt;和巩志对话</t>
  </si>
  <si>
    <t>往武陵城&gt;和金旋对话&gt;和金旋的战斗</t>
  </si>
  <si>
    <t>往东面长沙城&gt;关羽和黄忠单挑</t>
  </si>
  <si>
    <t>往东面长沙城&gt;和韩玄的战斗</t>
  </si>
  <si>
    <t>入长沙城&gt;往右下黄忠家&gt;和黄忠对话&gt;往西面长沙山洞&gt;取养由弓</t>
  </si>
  <si>
    <t>回马家村&gt;和马良对话</t>
  </si>
  <si>
    <t>往桂阳城&gt;和吕布的战斗</t>
  </si>
  <si>
    <t>往零陵大寨&gt;和吕布的战斗</t>
  </si>
  <si>
    <t>往零陵城&gt;和吕布的战斗</t>
  </si>
  <si>
    <t>往司马徽家&gt;和司马徽对话&gt;取得酒</t>
  </si>
  <si>
    <t>往襄阳城&gt;往左上庞统家&gt;和酒鬼对话&gt;选是</t>
  </si>
  <si>
    <t>往涪水城&gt;和刘璋对话&gt;往东北李恢村&gt;和李恢对话</t>
  </si>
  <si>
    <t>往北面景帝墓&gt;取得血书&gt;回李恢村&gt;和李恢对话</t>
  </si>
  <si>
    <t>入南郑关&gt;往最上方屋子&gt;和王平对话</t>
  </si>
  <si>
    <t>往北面汉中城&gt;和张鲁的战斗</t>
  </si>
  <si>
    <t>出汉中城&gt;和杨怀对话&gt;回涪水城&gt;和杨怀的战斗</t>
  </si>
  <si>
    <t>往西北庞义村&gt;和庞义对话&gt;往地下室&gt;取得青铜钥匙</t>
  </si>
  <si>
    <t>往北面涪水寨&gt;和泠苞的战斗</t>
  </si>
  <si>
    <t>入涪水寨&gt;往右上屋子前&gt;使用青铜钥匙开门&gt;进屋扳动机关&gt;更换军师</t>
  </si>
  <si>
    <t>往西面巴关&gt;和刘巴的战斗&gt;第二回合刘巴撤退&gt;暂不移动&gt;片刻后一小兵入关</t>
  </si>
  <si>
    <t>穿过西面山洞&gt;往山中小屋&gt;和高沛的战斗</t>
  </si>
  <si>
    <t>从北面进入锦竹关&gt;对柴草使用火药壶&gt;和张任的战斗</t>
  </si>
  <si>
    <t>往北面雒城&gt;和张任的战斗</t>
  </si>
  <si>
    <t>往西南金雁桥&gt;和张任单挑</t>
  </si>
  <si>
    <t>往南面成都&gt;和刘璋的战斗</t>
  </si>
  <si>
    <t>入成都&gt;在宿馆休息&gt;进宫殿和刘备对话</t>
  </si>
  <si>
    <t>和刘备对话&gt;穿过落凤坡&gt;往阳平关&gt;和夏侯德的战斗</t>
  </si>
  <si>
    <t>往汉中城&gt;和夏侯渊的战斗</t>
  </si>
  <si>
    <t>往东南凤鸣山大寨&gt;和夏侯懋的战斗</t>
  </si>
  <si>
    <t>往南面南安城&gt;和曹休的战斗</t>
  </si>
  <si>
    <t>往东面安定城&gt;和曹纯的战斗</t>
  </si>
  <si>
    <t>和吉平对话&gt;取得介绍信&gt;往南安城&gt;往东面华佗家&gt;和傅干的战斗</t>
  </si>
  <si>
    <t>对华佗使用信&gt;回安定城&gt;往姜维家&gt;与姜母对话</t>
  </si>
  <si>
    <t>往东北陈仓城&gt;和郝昭的战斗</t>
  </si>
  <si>
    <t>往西面渡口&gt;和辛毗的战斗</t>
  </si>
  <si>
    <t>乘船往街亭&gt;和曹真的战斗</t>
  </si>
  <si>
    <t>沿路返回&gt;和张郃的战斗(撤退)</t>
  </si>
  <si>
    <t>沿路返回&gt;和徐晃的战斗(撤退)</t>
  </si>
  <si>
    <t>沿路返回&gt;和司马昭的战斗(撤退)</t>
  </si>
  <si>
    <t>沿路返回&gt;和司马师的战斗(撤退)</t>
  </si>
  <si>
    <t>沿路返回&gt;和司马懿的战斗(撤退)</t>
  </si>
  <si>
    <t>乘船往街亭&gt;入山谷&gt;和王朗的战斗</t>
  </si>
  <si>
    <t>往街亭&gt;和曹真的战斗</t>
  </si>
  <si>
    <t>穿过东面斜谷&gt;往斜谷关东南山洞&gt;取得六甲天书</t>
  </si>
  <si>
    <t>往斜谷关&gt;和曹彰的战斗</t>
  </si>
  <si>
    <t>往北面鲁城&gt;和曹操的战斗</t>
  </si>
  <si>
    <t>往葫芦谷&gt;和曹操的战斗</t>
  </si>
  <si>
    <t>往葫芦谷下方山谷&gt;和贾诩的战斗(被强制偷袭)</t>
  </si>
  <si>
    <t>往南面渭水关&gt;和曹丕的战斗</t>
  </si>
  <si>
    <t>传至黄石公村&gt;和黄石公对话&gt;回天水城&gt;往茶商处&gt;取得茶</t>
  </si>
  <si>
    <t>前往黄石公村&gt;和黄石公对话&gt;得水壶&gt;往高老庄&gt;和井边老人对话&gt;灌满水壶</t>
  </si>
  <si>
    <t>前往黄石公村&gt;和黄石公对话&gt;回鲁城&gt;往道具所右边小屋&gt;得茶具</t>
  </si>
  <si>
    <t>前往黄石公村&gt;和黄石公对话</t>
  </si>
  <si>
    <t>入五丈原&gt;与中间商人对话&gt;买得九转丹</t>
  </si>
  <si>
    <t>往东面赤松子村&gt;对赤松子使用九转丹&gt;通过南面石阵</t>
  </si>
  <si>
    <t>往东面长安城&gt;和张辽的战斗</t>
  </si>
  <si>
    <t>穿过东南铁门峡&gt;往渡口&gt;和张辽的战斗</t>
  </si>
  <si>
    <t>乘船到许昌&gt;往胡华村恢复&gt;出村向南</t>
  </si>
  <si>
    <t>往第一处关隘&gt;和董衡的战斗</t>
  </si>
  <si>
    <t>往第二处关隘&gt;和司马昭的战斗</t>
  </si>
  <si>
    <t>往汜水关&gt;和司马师的战斗</t>
  </si>
  <si>
    <t>往洛阳城&gt;和司马师、司马懿的两连战</t>
  </si>
  <si>
    <t>入洛阳城&gt;在宿馆休息&gt;进宫殿&gt;和刘备对话(全剧终)</t>
  </si>
  <si>
    <t>流程1</t>
  </si>
  <si>
    <t>流程2</t>
  </si>
  <si>
    <t>战斗1</t>
  </si>
  <si>
    <t>战斗2</t>
  </si>
  <si>
    <t>战斗3</t>
  </si>
  <si>
    <t>流程3</t>
  </si>
  <si>
    <t>战斗4</t>
  </si>
  <si>
    <t>流程4</t>
  </si>
  <si>
    <t>战斗5</t>
  </si>
  <si>
    <t>流程5</t>
  </si>
  <si>
    <t>流程6</t>
  </si>
  <si>
    <t>战斗6</t>
  </si>
  <si>
    <t>战斗7</t>
  </si>
  <si>
    <t>战斗8</t>
  </si>
  <si>
    <t>流程7</t>
  </si>
  <si>
    <t>流程8</t>
  </si>
  <si>
    <t>流程9</t>
  </si>
  <si>
    <t>战斗9</t>
  </si>
  <si>
    <t>战斗10</t>
  </si>
  <si>
    <t>战斗11</t>
  </si>
  <si>
    <t>战斗12</t>
  </si>
  <si>
    <t>战斗13</t>
  </si>
  <si>
    <t>战斗14</t>
  </si>
  <si>
    <t>战斗15</t>
  </si>
  <si>
    <t>流程10</t>
  </si>
  <si>
    <t>流程11</t>
  </si>
  <si>
    <t>战斗16</t>
  </si>
  <si>
    <t>战斗17</t>
  </si>
  <si>
    <t>战斗18</t>
  </si>
  <si>
    <t>战斗19</t>
  </si>
  <si>
    <t>战斗20</t>
  </si>
  <si>
    <t>战斗21</t>
  </si>
  <si>
    <t>战斗22</t>
  </si>
  <si>
    <t>战斗23</t>
  </si>
  <si>
    <t>战斗24</t>
  </si>
  <si>
    <t>刘备剧情</t>
    <phoneticPr fontId="1" type="noConversion"/>
  </si>
  <si>
    <t>-</t>
    <phoneticPr fontId="1" type="noConversion"/>
  </si>
  <si>
    <t>流程9</t>
    <phoneticPr fontId="1" type="noConversion"/>
  </si>
  <si>
    <t>战斗2</t>
    <phoneticPr fontId="1" type="noConversion"/>
  </si>
  <si>
    <t>战斗3</t>
    <phoneticPr fontId="1" type="noConversion"/>
  </si>
  <si>
    <t>回柴桑城&gt;和孙权对话&gt;和周瑜对话</t>
  </si>
  <si>
    <t>颜良奋战率100％</t>
    <phoneticPr fontId="1" type="noConversion"/>
  </si>
  <si>
    <t>夫人身上带有赤兔马，装备后行走速度增加一倍</t>
    <phoneticPr fontId="1" type="noConversion"/>
  </si>
  <si>
    <t>在洛阳最好多买一把铜刀存到役所，留给关平</t>
    <phoneticPr fontId="1" type="noConversion"/>
  </si>
  <si>
    <t>若和王植战斗，则每回合会遭火攻，减策计可减少伤害</t>
    <phoneticPr fontId="1" type="noConversion"/>
  </si>
  <si>
    <t>卧龙岗在两棵树间</t>
    <phoneticPr fontId="1" type="noConversion"/>
  </si>
  <si>
    <t>提供火药情报的老人背后的树，调查可获老树枝</t>
    <phoneticPr fontId="1" type="noConversion"/>
  </si>
  <si>
    <t>南郡是首座有【编所】的城镇</t>
    <phoneticPr fontId="1" type="noConversion"/>
  </si>
  <si>
    <t>樊城一战要先使用锦囊，此战关羽奋战率100％</t>
    <phoneticPr fontId="1" type="noConversion"/>
  </si>
  <si>
    <t>中期推荐阵容：马谡、张飞、黄忠、魏延(孟达)、庞统</t>
    <phoneticPr fontId="1" type="noConversion"/>
  </si>
  <si>
    <t>锦竹关里的士兵可以无限殴打，能够用来练级</t>
    <phoneticPr fontId="1" type="noConversion"/>
  </si>
  <si>
    <t>南安城和华佗对话可免费恢复</t>
    <phoneticPr fontId="1" type="noConversion"/>
  </si>
  <si>
    <t>从街亭退军时会遭到司马懿等的五次伏击，选撤退即可</t>
    <phoneticPr fontId="1" type="noConversion"/>
  </si>
  <si>
    <t>石阵的走法是往南19步，再往东20步，再往南2步，即可出阵</t>
    <phoneticPr fontId="1" type="noConversion"/>
  </si>
  <si>
    <t>和长安城左上角一老人对话，可取得★蛇戟</t>
    <phoneticPr fontId="1" type="noConversion"/>
  </si>
  <si>
    <t>渡口和张辽的战斗，是游戏中唯一可用背水阵的正规战斗</t>
    <phoneticPr fontId="1" type="noConversion"/>
  </si>
  <si>
    <t>胡华家可以免费恢复</t>
    <phoneticPr fontId="1" type="noConversion"/>
  </si>
  <si>
    <t>第一章
徐州沉浮</t>
    <phoneticPr fontId="1" type="noConversion"/>
  </si>
  <si>
    <t>第二章
官渡之战</t>
    <phoneticPr fontId="1" type="noConversion"/>
  </si>
  <si>
    <t>第三章
卧龙觉醒</t>
    <phoneticPr fontId="1" type="noConversion"/>
  </si>
  <si>
    <t>第四章
赤壁之战</t>
    <phoneticPr fontId="1" type="noConversion"/>
  </si>
  <si>
    <t>第五章
平定荆州</t>
    <phoneticPr fontId="1" type="noConversion"/>
  </si>
  <si>
    <t>第六章
西征巴蜀</t>
    <phoneticPr fontId="1" type="noConversion"/>
  </si>
  <si>
    <t>第七章
北伐中原</t>
    <phoneticPr fontId="1" type="noConversion"/>
  </si>
  <si>
    <t>第八章
光复汉室</t>
    <phoneticPr fontId="1" type="noConversion"/>
  </si>
  <si>
    <t>初始武器、防具均处于未装备状态，需要装备上才有效果</t>
    <phoneticPr fontId="1" type="noConversion"/>
  </si>
  <si>
    <t>离开的武将，其装备会自动转交给后续加入的武将</t>
    <phoneticPr fontId="1" type="noConversion"/>
  </si>
  <si>
    <t>需设定军师，方能使用阵行和谋略</t>
    <phoneticPr fontId="1" type="noConversion"/>
  </si>
  <si>
    <t>整个游戏中，存在部分剧情会自动撤消军师，需要随时注意设置军师</t>
    <phoneticPr fontId="1" type="noConversion"/>
  </si>
  <si>
    <t>赤壁之战，要让孔明使用秘法书</t>
    <phoneticPr fontId="1" type="noConversion"/>
  </si>
  <si>
    <t>若之前没在新野收伊籍的话，便无法见到马氏兄弟</t>
    <phoneticPr fontId="1" type="noConversion"/>
  </si>
  <si>
    <t>成都战，伪退计无效</t>
    <phoneticPr fontId="1" type="noConversion"/>
  </si>
  <si>
    <t>蒋琬在队伍第一位可骗开城门，对话结束后可回村内编所让其离队</t>
    <phoneticPr fontId="1" type="noConversion"/>
  </si>
  <si>
    <t>若未等小兵入关就进入，会遭火攻，可用减策计</t>
    <phoneticPr fontId="1" type="noConversion"/>
  </si>
  <si>
    <t>找到王平贿赂杨松才能进入汉中城，否则张鲁攻防奇高</t>
    <phoneticPr fontId="1" type="noConversion"/>
  </si>
  <si>
    <t>六甲天书需孔明使用，但孔明无需在队伍第一位(当队伍为5人时，可以是军师)</t>
    <phoneticPr fontId="1" type="noConversion"/>
  </si>
  <si>
    <t>司马懿说话结束，迅速输入【上上下下左右上下】，即可破落雷(孔明无需出战)</t>
    <phoneticPr fontId="1" type="noConversion"/>
  </si>
  <si>
    <t>整个游戏约97场较正规的战斗</t>
    <phoneticPr fontId="1" type="noConversion"/>
  </si>
  <si>
    <t>入关和小兵对话&gt;出关&gt;和刘巴的战斗</t>
    <phoneticPr fontId="1" type="noConversion"/>
  </si>
  <si>
    <t>往北面天水城&gt;和夏侯懋的战斗</t>
    <phoneticPr fontId="1" type="noConversion"/>
  </si>
  <si>
    <t>往北面天水城&gt;和夏侯懋的战斗(必败，无法撤退)</t>
    <phoneticPr fontId="1" type="noConversion"/>
  </si>
  <si>
    <t>往南到五丈原&gt;和曹丕的战斗(中司马懿的落雷计)</t>
    <phoneticPr fontId="1" type="noConversion"/>
  </si>
  <si>
    <r>
      <t>和陈登对话&gt;</t>
    </r>
    <r>
      <rPr>
        <sz val="11"/>
        <color rgb="FF0000FF"/>
        <rFont val="宋体"/>
        <family val="3"/>
        <charset val="134"/>
        <scheme val="minor"/>
      </rPr>
      <t>陈登加入</t>
    </r>
    <phoneticPr fontId="1" type="noConversion"/>
  </si>
  <si>
    <r>
      <t>回徐州城&gt;</t>
    </r>
    <r>
      <rPr>
        <sz val="11"/>
        <color rgb="FFFF0000"/>
        <rFont val="宋体"/>
        <family val="3"/>
        <charset val="134"/>
        <scheme val="minor"/>
      </rPr>
      <t>*朱灵、露昭离队</t>
    </r>
    <phoneticPr fontId="1" type="noConversion"/>
  </si>
  <si>
    <t>*表示永久加入或离队</t>
    <phoneticPr fontId="1" type="noConversion"/>
  </si>
  <si>
    <r>
      <t>往北到冀州城&gt;对袁绍使用信&gt;</t>
    </r>
    <r>
      <rPr>
        <sz val="11"/>
        <color rgb="FF0000FF"/>
        <rFont val="宋体"/>
        <family val="3"/>
        <charset val="134"/>
        <scheme val="minor"/>
      </rPr>
      <t>颜良加入</t>
    </r>
    <r>
      <rPr>
        <sz val="11"/>
        <color theme="1"/>
        <rFont val="宋体"/>
        <family val="2"/>
        <charset val="134"/>
        <scheme val="minor"/>
      </rPr>
      <t>&gt;回渡口乘船&gt;往白马坡</t>
    </r>
    <phoneticPr fontId="1" type="noConversion"/>
  </si>
  <si>
    <r>
      <t>往第三处关隘&gt;和神秘将军的战斗(</t>
    </r>
    <r>
      <rPr>
        <sz val="11"/>
        <color rgb="FFFF0000"/>
        <rFont val="宋体"/>
        <family val="3"/>
        <charset val="134"/>
        <scheme val="minor"/>
      </rPr>
      <t>*颜良战死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</si>
  <si>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r>
      <t>回冀州城和袁绍对话&gt;</t>
    </r>
    <r>
      <rPr>
        <sz val="11"/>
        <color rgb="FF0000FF"/>
        <rFont val="宋体"/>
        <family val="3"/>
        <charset val="134"/>
        <scheme val="minor"/>
      </rPr>
      <t>文丑加入</t>
    </r>
    <r>
      <rPr>
        <sz val="11"/>
        <color theme="1"/>
        <rFont val="宋体"/>
        <family val="2"/>
        <charset val="134"/>
        <scheme val="minor"/>
      </rPr>
      <t>&gt;往白马坡</t>
    </r>
    <phoneticPr fontId="1" type="noConversion"/>
  </si>
  <si>
    <r>
      <t>往第三处关隘&gt;和神秘将军的战斗(</t>
    </r>
    <r>
      <rPr>
        <sz val="11"/>
        <color rgb="FFFF0000"/>
        <rFont val="宋体"/>
        <family val="3"/>
        <charset val="134"/>
        <scheme val="minor"/>
      </rPr>
      <t>*文丑战死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</si>
  <si>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*颜良永久离队</t>
    <phoneticPr fontId="1" type="noConversion"/>
  </si>
  <si>
    <t>*文丑永久离队</t>
    <phoneticPr fontId="1" type="noConversion"/>
  </si>
  <si>
    <t>*周仓永久加入</t>
    <phoneticPr fontId="1" type="noConversion"/>
  </si>
  <si>
    <r>
      <t>进入古城&gt;和张飞对话&gt;</t>
    </r>
    <r>
      <rPr>
        <sz val="11"/>
        <color rgb="FF0000FF"/>
        <rFont val="宋体"/>
        <family val="3"/>
        <charset val="134"/>
        <scheme val="minor"/>
      </rPr>
      <t>张飞加入</t>
    </r>
    <r>
      <rPr>
        <sz val="11"/>
        <color theme="1"/>
        <rFont val="宋体"/>
        <family val="2"/>
        <charset val="134"/>
        <scheme val="minor"/>
      </rPr>
      <t>&gt;和赵云对话&gt;</t>
    </r>
    <r>
      <rPr>
        <sz val="11"/>
        <color rgb="FF0000FF"/>
        <rFont val="宋体"/>
        <family val="3"/>
        <charset val="134"/>
        <scheme val="minor"/>
      </rPr>
      <t>赵云加入</t>
    </r>
    <phoneticPr fontId="1" type="noConversion"/>
  </si>
  <si>
    <r>
      <rPr>
        <sz val="11"/>
        <color rgb="FF0000FF"/>
        <rFont val="宋体"/>
        <family val="2"/>
        <charset val="134"/>
        <scheme val="minor"/>
      </rPr>
      <t>*</t>
    </r>
    <r>
      <rPr>
        <sz val="11"/>
        <color rgb="FF0000FF"/>
        <rFont val="宋体"/>
        <family val="3"/>
        <charset val="134"/>
        <scheme val="minor"/>
      </rPr>
      <t>关平加入</t>
    </r>
    <r>
      <rPr>
        <sz val="11"/>
        <color theme="1"/>
        <rFont val="宋体"/>
        <family val="2"/>
        <charset val="134"/>
        <scheme val="minor"/>
      </rPr>
      <t>&gt;和袁绍对话</t>
    </r>
    <phoneticPr fontId="1" type="noConversion"/>
  </si>
  <si>
    <t>*关平永久加入</t>
    <phoneticPr fontId="1" type="noConversion"/>
  </si>
  <si>
    <r>
      <t>出城&gt;和曹操的战斗(此战必败，选撤退，</t>
    </r>
    <r>
      <rPr>
        <sz val="11"/>
        <color rgb="FFFF0000"/>
        <rFont val="宋体"/>
        <family val="3"/>
        <charset val="134"/>
        <scheme val="minor"/>
      </rPr>
      <t>关羽、张飞离队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</si>
  <si>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r>
      <t>回新野城&gt;和刘备对话&gt;</t>
    </r>
    <r>
      <rPr>
        <sz val="11"/>
        <color rgb="FFFF0000"/>
        <rFont val="宋体"/>
        <family val="3"/>
        <charset val="134"/>
        <scheme val="minor"/>
      </rPr>
      <t>孔明离队</t>
    </r>
    <r>
      <rPr>
        <sz val="11"/>
        <color theme="1"/>
        <rFont val="宋体"/>
        <family val="2"/>
        <charset val="134"/>
        <scheme val="minor"/>
      </rPr>
      <t>&gt;</t>
    </r>
    <r>
      <rPr>
        <sz val="11"/>
        <color rgb="FF0000FF"/>
        <rFont val="宋体"/>
        <family val="3"/>
        <charset val="134"/>
        <scheme val="minor"/>
      </rPr>
      <t>刘备加入</t>
    </r>
    <phoneticPr fontId="1" type="noConversion"/>
  </si>
  <si>
    <r>
      <t>往荆州城&gt;和刘表对话&gt;回新野城&gt;和孔明对话&gt;</t>
    </r>
    <r>
      <rPr>
        <sz val="11"/>
        <color rgb="FF0000FF"/>
        <rFont val="宋体"/>
        <family val="3"/>
        <charset val="134"/>
        <scheme val="minor"/>
      </rPr>
      <t>孔明加入</t>
    </r>
    <phoneticPr fontId="1" type="noConversion"/>
  </si>
  <si>
    <r>
      <t>往南面江夏城&gt;和刘琦对话&gt;</t>
    </r>
    <r>
      <rPr>
        <sz val="11"/>
        <color rgb="FFFF0000"/>
        <rFont val="宋体"/>
        <family val="3"/>
        <charset val="134"/>
        <scheme val="minor"/>
      </rPr>
      <t>*刘备离队</t>
    </r>
    <phoneticPr fontId="1" type="noConversion"/>
  </si>
  <si>
    <r>
      <t>回渡口&gt;前往赤壁&gt;和曹操的战斗&gt;</t>
    </r>
    <r>
      <rPr>
        <sz val="11"/>
        <color rgb="FFFF0000"/>
        <rFont val="宋体"/>
        <family val="3"/>
        <charset val="134"/>
        <scheme val="minor"/>
      </rPr>
      <t>*鲁肃离队</t>
    </r>
    <phoneticPr fontId="1" type="noConversion"/>
  </si>
  <si>
    <t>*鲁肃永久离队</t>
    <phoneticPr fontId="1" type="noConversion"/>
  </si>
  <si>
    <r>
      <t>入荆州城&gt;前往宫殿&gt;调查王座&gt;得兵符&gt;往新野城&gt;和伊籍对话&gt;</t>
    </r>
    <r>
      <rPr>
        <sz val="11"/>
        <color rgb="FF0000FF"/>
        <rFont val="宋体"/>
        <family val="3"/>
        <charset val="134"/>
        <scheme val="minor"/>
      </rPr>
      <t>*伊籍加入</t>
    </r>
    <phoneticPr fontId="1" type="noConversion"/>
  </si>
  <si>
    <t>*伊籍永久加入</t>
    <phoneticPr fontId="1" type="noConversion"/>
  </si>
  <si>
    <r>
      <t>回长沙城&gt;和黄忠对话&gt;</t>
    </r>
    <r>
      <rPr>
        <sz val="11"/>
        <color rgb="FF0000FF"/>
        <rFont val="宋体"/>
        <family val="3"/>
        <charset val="134"/>
        <scheme val="minor"/>
      </rPr>
      <t>*黄忠加入</t>
    </r>
    <phoneticPr fontId="1" type="noConversion"/>
  </si>
  <si>
    <r>
      <t>回新野城&gt;和陈登对话&gt;</t>
    </r>
    <r>
      <rPr>
        <sz val="11"/>
        <color rgb="FF0000FF"/>
        <rFont val="宋体"/>
        <family val="3"/>
        <charset val="134"/>
        <scheme val="minor"/>
      </rPr>
      <t>*陈登加入</t>
    </r>
    <r>
      <rPr>
        <sz val="11"/>
        <color theme="1"/>
        <rFont val="宋体"/>
        <family val="2"/>
        <charset val="134"/>
        <scheme val="minor"/>
      </rPr>
      <t>&gt;和马良、马谡对话&gt;</t>
    </r>
    <r>
      <rPr>
        <sz val="11"/>
        <color rgb="FF0000FF"/>
        <rFont val="宋体"/>
        <family val="3"/>
        <charset val="134"/>
        <scheme val="minor"/>
      </rPr>
      <t>*马良、马谡加入</t>
    </r>
    <phoneticPr fontId="1" type="noConversion"/>
  </si>
  <si>
    <r>
      <t>和刘备对话&gt;</t>
    </r>
    <r>
      <rPr>
        <sz val="11"/>
        <color rgb="FFFF0000"/>
        <rFont val="宋体"/>
        <family val="3"/>
        <charset val="134"/>
        <scheme val="minor"/>
      </rPr>
      <t>孔明离队</t>
    </r>
    <phoneticPr fontId="1" type="noConversion"/>
  </si>
  <si>
    <r>
      <t>入长沙城&gt;和魏延对话&gt;</t>
    </r>
    <r>
      <rPr>
        <sz val="11"/>
        <color rgb="FF0000FF"/>
        <rFont val="宋体"/>
        <family val="3"/>
        <charset val="134"/>
        <scheme val="minor"/>
      </rPr>
      <t>*魏延加入</t>
    </r>
    <phoneticPr fontId="1" type="noConversion"/>
  </si>
  <si>
    <t>*魏延永久加入</t>
    <phoneticPr fontId="1" type="noConversion"/>
  </si>
  <si>
    <t>*黄忠永久加入</t>
    <phoneticPr fontId="1" type="noConversion"/>
  </si>
  <si>
    <t>*陈登、马良、马谡永久加入</t>
    <phoneticPr fontId="1" type="noConversion"/>
  </si>
  <si>
    <r>
      <t>往西面廖化森林&gt;和廖化的战斗&gt;和廖化对话&gt;</t>
    </r>
    <r>
      <rPr>
        <sz val="11"/>
        <color rgb="FF0000FF"/>
        <rFont val="宋体"/>
        <family val="3"/>
        <charset val="134"/>
        <scheme val="minor"/>
      </rPr>
      <t>*廖化加入</t>
    </r>
    <phoneticPr fontId="1" type="noConversion"/>
  </si>
  <si>
    <r>
      <t>回襄阳城&gt;往左上庞统家&gt;和酒鬼对话&gt;</t>
    </r>
    <r>
      <rPr>
        <sz val="11"/>
        <color rgb="FF0000FF"/>
        <rFont val="宋体"/>
        <family val="3"/>
        <charset val="134"/>
        <scheme val="minor"/>
      </rPr>
      <t>庞统加入</t>
    </r>
    <phoneticPr fontId="1" type="noConversion"/>
  </si>
  <si>
    <t>*廖化永久加入</t>
    <phoneticPr fontId="1" type="noConversion"/>
  </si>
  <si>
    <r>
      <t>和刘备对话&gt;往襄阳城西山洞&gt;取得西蜀地图&gt;和孟达对话&gt;</t>
    </r>
    <r>
      <rPr>
        <sz val="11"/>
        <color rgb="FF0000FF"/>
        <rFont val="宋体"/>
        <family val="3"/>
        <charset val="134"/>
        <scheme val="minor"/>
      </rPr>
      <t>*孟达加入</t>
    </r>
    <phoneticPr fontId="1" type="noConversion"/>
  </si>
  <si>
    <t>*孟达永久加入</t>
    <phoneticPr fontId="1" type="noConversion"/>
  </si>
  <si>
    <r>
      <t>回新野城&gt;和刘备对话&gt;</t>
    </r>
    <r>
      <rPr>
        <sz val="11"/>
        <color rgb="FFFF0000"/>
        <rFont val="宋体"/>
        <family val="3"/>
        <charset val="134"/>
        <scheme val="minor"/>
      </rPr>
      <t>关羽、赵云离队</t>
    </r>
    <r>
      <rPr>
        <sz val="11"/>
        <color theme="1"/>
        <rFont val="宋体"/>
        <family val="2"/>
        <charset val="134"/>
        <scheme val="minor"/>
      </rPr>
      <t>&gt;往编所&gt;编成队伍(张飞和庞统必选，最多5人)</t>
    </r>
    <phoneticPr fontId="1" type="noConversion"/>
  </si>
  <si>
    <r>
      <t>和刘备对话&gt;往襄阳城西南渡口&gt;和法正对话&gt;</t>
    </r>
    <r>
      <rPr>
        <sz val="11"/>
        <color rgb="FF0000FF"/>
        <rFont val="宋体"/>
        <family val="3"/>
        <charset val="134"/>
        <scheme val="minor"/>
      </rPr>
      <t>*法正加入</t>
    </r>
    <r>
      <rPr>
        <sz val="11"/>
        <color theme="1"/>
        <rFont val="宋体"/>
        <family val="2"/>
        <charset val="134"/>
        <scheme val="minor"/>
      </rPr>
      <t>&gt;乘船到益州</t>
    </r>
    <phoneticPr fontId="1" type="noConversion"/>
  </si>
  <si>
    <t>*法正永久加入</t>
    <phoneticPr fontId="1" type="noConversion"/>
  </si>
  <si>
    <r>
      <t>往北面葭萌关&gt;和马超对话&gt;和马超的战斗&gt;和马超、马岱对话&gt;</t>
    </r>
    <r>
      <rPr>
        <sz val="11"/>
        <color rgb="FF0000FF"/>
        <rFont val="宋体"/>
        <family val="3"/>
        <charset val="134"/>
        <scheme val="minor"/>
      </rPr>
      <t>*马超、马岱加入</t>
    </r>
    <phoneticPr fontId="1" type="noConversion"/>
  </si>
  <si>
    <t>*马超、马岱永久加入</t>
    <phoneticPr fontId="1" type="noConversion"/>
  </si>
  <si>
    <r>
      <t>入涪水城&gt;和吴兰对话&gt;</t>
    </r>
    <r>
      <rPr>
        <sz val="11"/>
        <color rgb="FF0000FF"/>
        <rFont val="宋体"/>
        <family val="3"/>
        <charset val="134"/>
        <scheme val="minor"/>
      </rPr>
      <t>*吴兰加入</t>
    </r>
    <phoneticPr fontId="1" type="noConversion"/>
  </si>
  <si>
    <t>*吴兰永久加入</t>
    <phoneticPr fontId="1" type="noConversion"/>
  </si>
  <si>
    <r>
      <t>往西南落凤坡&gt;和张任的战斗(防御即可，</t>
    </r>
    <r>
      <rPr>
        <sz val="11"/>
        <color rgb="FFFF0000"/>
        <rFont val="宋体"/>
        <family val="3"/>
        <charset val="134"/>
        <scheme val="minor"/>
      </rPr>
      <t>*庞统战死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</si>
  <si>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*庞统永久离队</t>
    <phoneticPr fontId="1" type="noConversion"/>
  </si>
  <si>
    <r>
      <t>回涪水城&gt;和张任的战斗&gt;</t>
    </r>
    <r>
      <rPr>
        <sz val="11"/>
        <color rgb="FF0000FF"/>
        <rFont val="宋体"/>
        <family val="3"/>
        <charset val="134"/>
        <scheme val="minor"/>
      </rPr>
      <t>孔明、关羽加入</t>
    </r>
    <r>
      <rPr>
        <sz val="11"/>
        <color theme="1"/>
        <rFont val="宋体"/>
        <family val="2"/>
        <charset val="134"/>
        <scheme val="minor"/>
      </rPr>
      <t>&gt;</t>
    </r>
    <r>
      <rPr>
        <sz val="11"/>
        <color rgb="FF0000FF"/>
        <rFont val="宋体"/>
        <family val="3"/>
        <charset val="134"/>
        <scheme val="minor"/>
      </rPr>
      <t>*赵云加入</t>
    </r>
    <phoneticPr fontId="1" type="noConversion"/>
  </si>
  <si>
    <t>*赵云永久加入</t>
    <phoneticPr fontId="1" type="noConversion"/>
  </si>
  <si>
    <r>
      <t>入巴城&gt;和严颜对话&gt;</t>
    </r>
    <r>
      <rPr>
        <sz val="11"/>
        <color rgb="FF0000FF"/>
        <rFont val="宋体"/>
        <family val="3"/>
        <charset val="134"/>
        <scheme val="minor"/>
      </rPr>
      <t>*严颜加入</t>
    </r>
    <phoneticPr fontId="1" type="noConversion"/>
  </si>
  <si>
    <t>*严颜永久加入</t>
    <phoneticPr fontId="1" type="noConversion"/>
  </si>
  <si>
    <r>
      <t>入建宁城&gt;和雷铜对话&gt;</t>
    </r>
    <r>
      <rPr>
        <sz val="11"/>
        <color rgb="FF0000FF"/>
        <rFont val="宋体"/>
        <family val="3"/>
        <charset val="134"/>
        <scheme val="minor"/>
      </rPr>
      <t>*雷铜加入</t>
    </r>
    <r>
      <rPr>
        <sz val="11"/>
        <color theme="1"/>
        <rFont val="宋体"/>
        <family val="2"/>
        <charset val="134"/>
        <scheme val="minor"/>
      </rPr>
      <t>&gt;往北面蒋家村&gt;和蒋琬对话</t>
    </r>
    <phoneticPr fontId="1" type="noConversion"/>
  </si>
  <si>
    <r>
      <t>和蒋母对话&gt;和蒋琬对话&gt;</t>
    </r>
    <r>
      <rPr>
        <sz val="11"/>
        <color rgb="FF0000FF"/>
        <rFont val="宋体"/>
        <family val="3"/>
        <charset val="134"/>
        <scheme val="minor"/>
      </rPr>
      <t>*蒋琬加入</t>
    </r>
    <phoneticPr fontId="1" type="noConversion"/>
  </si>
  <si>
    <t>*雷铜永久加入</t>
    <phoneticPr fontId="1" type="noConversion"/>
  </si>
  <si>
    <t>*蒋琬永久加入</t>
    <phoneticPr fontId="1" type="noConversion"/>
  </si>
  <si>
    <r>
      <t>入越隽城&gt;和吴懿对话&gt;</t>
    </r>
    <r>
      <rPr>
        <sz val="11"/>
        <color rgb="FF0000FF"/>
        <rFont val="宋体"/>
        <family val="3"/>
        <charset val="134"/>
        <scheme val="minor"/>
      </rPr>
      <t>*吴懿加入</t>
    </r>
    <r>
      <rPr>
        <sz val="11"/>
        <color theme="1"/>
        <rFont val="宋体"/>
        <family val="2"/>
        <charset val="134"/>
        <scheme val="minor"/>
      </rPr>
      <t>&gt;往北面绵竹关山洞&gt;和紫虚上人对话&gt;取得火药壶</t>
    </r>
    <phoneticPr fontId="1" type="noConversion"/>
  </si>
  <si>
    <t>*吴懿永久加入</t>
    <phoneticPr fontId="1" type="noConversion"/>
  </si>
  <si>
    <r>
      <t>入汉中城&gt;在宿馆休息&gt;进宫殿&gt;和刘备对话&gt;</t>
    </r>
    <r>
      <rPr>
        <sz val="11"/>
        <color rgb="FFFF0000"/>
        <rFont val="宋体"/>
        <family val="3"/>
        <charset val="134"/>
        <scheme val="minor"/>
      </rPr>
      <t>*关羽、张飞离队</t>
    </r>
    <phoneticPr fontId="1" type="noConversion"/>
  </si>
  <si>
    <r>
      <t>出宫殿&gt;和关兴对话&gt;</t>
    </r>
    <r>
      <rPr>
        <sz val="11"/>
        <color rgb="FF0000FF"/>
        <rFont val="宋体"/>
        <family val="3"/>
        <charset val="134"/>
        <scheme val="minor"/>
      </rPr>
      <t>关兴加入</t>
    </r>
    <r>
      <rPr>
        <sz val="11"/>
        <color theme="1"/>
        <rFont val="宋体"/>
        <family val="2"/>
        <charset val="134"/>
        <scheme val="minor"/>
      </rPr>
      <t>&gt;和张苞对话&gt;</t>
    </r>
    <r>
      <rPr>
        <sz val="11"/>
        <color rgb="FF0000FF"/>
        <rFont val="宋体"/>
        <family val="3"/>
        <charset val="134"/>
        <scheme val="minor"/>
      </rPr>
      <t>*张苞加入</t>
    </r>
    <phoneticPr fontId="1" type="noConversion"/>
  </si>
  <si>
    <t>*关羽、张飞永久离队</t>
    <phoneticPr fontId="1" type="noConversion"/>
  </si>
  <si>
    <t>*张苞永久加入      (关兴加入后去编所组满人，再与张苞对话，可将其顶进编所)</t>
    <phoneticPr fontId="1" type="noConversion"/>
  </si>
  <si>
    <r>
      <t>出城&gt;和姜维的战斗&gt;</t>
    </r>
    <r>
      <rPr>
        <sz val="11"/>
        <color rgb="FF0000FF"/>
        <rFont val="宋体"/>
        <family val="3"/>
        <charset val="134"/>
        <scheme val="minor"/>
      </rPr>
      <t>*姜维加入</t>
    </r>
    <r>
      <rPr>
        <sz val="11"/>
        <color theme="1"/>
        <rFont val="宋体"/>
        <family val="2"/>
        <charset val="134"/>
        <scheme val="minor"/>
      </rPr>
      <t>&gt;</t>
    </r>
    <r>
      <rPr>
        <sz val="11"/>
        <color rgb="FFFF0000"/>
        <rFont val="宋体"/>
        <family val="3"/>
        <charset val="134"/>
        <scheme val="minor"/>
      </rPr>
      <t>孔明离队</t>
    </r>
    <phoneticPr fontId="1" type="noConversion"/>
  </si>
  <si>
    <t>*姜维永久加入</t>
    <phoneticPr fontId="1" type="noConversion"/>
  </si>
  <si>
    <t>*孔明永久加入  (此处姜维假离队，其实就在编所)</t>
    <phoneticPr fontId="1" type="noConversion"/>
  </si>
  <si>
    <r>
      <t>回鲁城&gt;进宫殿&gt;和刘备对话&gt;</t>
    </r>
    <r>
      <rPr>
        <sz val="11"/>
        <color rgb="FFFF0000"/>
        <rFont val="宋体"/>
        <family val="3"/>
        <charset val="134"/>
        <scheme val="minor"/>
      </rPr>
      <t>*关兴离队</t>
    </r>
    <r>
      <rPr>
        <sz val="11"/>
        <color theme="1"/>
        <rFont val="宋体"/>
        <family val="2"/>
        <charset val="134"/>
        <scheme val="minor"/>
      </rPr>
      <t>&gt;</t>
    </r>
    <r>
      <rPr>
        <sz val="11"/>
        <color rgb="FF0000FF"/>
        <rFont val="宋体"/>
        <family val="3"/>
        <charset val="134"/>
        <scheme val="minor"/>
      </rPr>
      <t>*关索加入</t>
    </r>
    <phoneticPr fontId="1" type="noConversion"/>
  </si>
  <si>
    <t>*关兴永久离队  *关索永久加入</t>
    <phoneticPr fontId="1" type="noConversion"/>
  </si>
  <si>
    <t>和李恢对话时身上要有西蜀地图</t>
    <phoneticPr fontId="1" type="noConversion"/>
  </si>
  <si>
    <t>景帝墓第二层(北3东3北5西3北4向东)，若走错要顺时针回第二层入口，重新进入</t>
    <phoneticPr fontId="1" type="noConversion"/>
  </si>
  <si>
    <t>48</t>
    <phoneticPr fontId="1" type="noConversion"/>
  </si>
  <si>
    <t>短剑</t>
    <phoneticPr fontId="1" type="noConversion"/>
  </si>
  <si>
    <t>木盾</t>
    <phoneticPr fontId="1" type="noConversion"/>
  </si>
  <si>
    <t>木枪</t>
    <phoneticPr fontId="1" type="noConversion"/>
  </si>
  <si>
    <t>石刀</t>
    <phoneticPr fontId="1" type="noConversion"/>
  </si>
  <si>
    <t>石斧</t>
    <phoneticPr fontId="1" type="noConversion"/>
  </si>
  <si>
    <t>级别1的回复计(199/49)</t>
    <phoneticPr fontId="1" type="noConversion"/>
  </si>
  <si>
    <r>
      <t>和曹操对话&gt;</t>
    </r>
    <r>
      <rPr>
        <sz val="11"/>
        <color rgb="FF0000FF"/>
        <rFont val="宋体"/>
        <family val="3"/>
        <charset val="134"/>
        <scheme val="minor"/>
      </rPr>
      <t>朱灵、露昭加入</t>
    </r>
    <r>
      <rPr>
        <sz val="11"/>
        <color theme="1"/>
        <rFont val="宋体"/>
        <family val="2"/>
        <charset val="134"/>
        <scheme val="minor"/>
      </rPr>
      <t>&gt;往宫殿门口&gt;</t>
    </r>
    <r>
      <rPr>
        <sz val="11"/>
        <color rgb="FF0000FF"/>
        <rFont val="宋体"/>
        <family val="3"/>
        <charset val="134"/>
        <scheme val="minor"/>
      </rPr>
      <t>关羽加入</t>
    </r>
    <r>
      <rPr>
        <sz val="11"/>
        <color theme="1"/>
        <rFont val="宋体"/>
        <family val="2"/>
        <charset val="134"/>
        <scheme val="minor"/>
      </rPr>
      <t>&gt;出宫殿&gt;</t>
    </r>
    <r>
      <rPr>
        <sz val="11"/>
        <color rgb="FF0000FF"/>
        <rFont val="宋体"/>
        <family val="3"/>
        <charset val="134"/>
        <scheme val="minor"/>
      </rPr>
      <t>张飞加入</t>
    </r>
    <phoneticPr fontId="1" type="noConversion"/>
  </si>
  <si>
    <t>朱灵</t>
    <phoneticPr fontId="1" type="noConversion"/>
  </si>
  <si>
    <t>露昭</t>
    <phoneticPr fontId="1" type="noConversion"/>
  </si>
  <si>
    <t>刘备</t>
    <phoneticPr fontId="1" type="noConversion"/>
  </si>
  <si>
    <t>短剑</t>
    <phoneticPr fontId="1" type="noConversion"/>
  </si>
  <si>
    <t>木枪</t>
    <phoneticPr fontId="1" type="noConversion"/>
  </si>
  <si>
    <t>穿过徐州山洞&gt;往渡口&gt;乘船到冀州</t>
    <phoneticPr fontId="1" type="noConversion"/>
  </si>
  <si>
    <t>颜良</t>
    <phoneticPr fontId="1" type="noConversion"/>
  </si>
  <si>
    <t>文丑</t>
    <phoneticPr fontId="1" type="noConversion"/>
  </si>
  <si>
    <t>铜枪</t>
    <phoneticPr fontId="1" type="noConversion"/>
  </si>
  <si>
    <t>和夫人对话&gt;往胡华村借宿&gt;和胡华对话&gt;得胡班家书&gt;出村向南</t>
    <phoneticPr fontId="1" type="noConversion"/>
  </si>
  <si>
    <r>
      <t>往北面山寨&gt;和周仓的战斗&gt;第二回合选是&gt;</t>
    </r>
    <r>
      <rPr>
        <sz val="11"/>
        <color rgb="FF0000FF"/>
        <rFont val="宋体"/>
        <family val="3"/>
        <charset val="134"/>
        <scheme val="minor"/>
      </rPr>
      <t>周仓加入</t>
    </r>
    <phoneticPr fontId="1" type="noConversion"/>
  </si>
  <si>
    <r>
      <t>往冀州城南关定村&gt;和关羽对话&gt;</t>
    </r>
    <r>
      <rPr>
        <sz val="11"/>
        <color rgb="FF0000FF"/>
        <rFont val="宋体"/>
        <family val="3"/>
        <charset val="134"/>
        <scheme val="minor"/>
      </rPr>
      <t>关羽加入</t>
    </r>
    <r>
      <rPr>
        <sz val="11"/>
        <color rgb="FF0000FF"/>
        <rFont val="宋体"/>
        <family val="2"/>
        <charset val="134"/>
        <scheme val="minor"/>
      </rPr>
      <t>&gt;*</t>
    </r>
    <r>
      <rPr>
        <sz val="11"/>
        <color rgb="FF0000FF"/>
        <rFont val="宋体"/>
        <family val="3"/>
        <charset val="134"/>
        <scheme val="minor"/>
      </rPr>
      <t>周仓加入</t>
    </r>
    <r>
      <rPr>
        <sz val="11"/>
        <color theme="1"/>
        <rFont val="宋体"/>
        <family val="2"/>
        <charset val="134"/>
        <scheme val="minor"/>
      </rPr>
      <t>&gt;和张飞对话&gt;</t>
    </r>
    <r>
      <rPr>
        <sz val="11"/>
        <color rgb="FF0000FF"/>
        <rFont val="宋体"/>
        <family val="3"/>
        <charset val="134"/>
        <scheme val="minor"/>
      </rPr>
      <t>张飞、赵云加入</t>
    </r>
    <phoneticPr fontId="1" type="noConversion"/>
  </si>
  <si>
    <t>往东南第一个荆州村子&gt;和黄邵的战斗</t>
    <phoneticPr fontId="1" type="noConversion"/>
  </si>
  <si>
    <t>往东南第三个荆州村子&gt;和龚都的战斗</t>
    <phoneticPr fontId="1" type="noConversion"/>
  </si>
  <si>
    <t>往东南第二个荆州村子&gt;和何仪的战斗</t>
    <phoneticPr fontId="1" type="noConversion"/>
  </si>
  <si>
    <t>推荐阵容：刘备、关平、张飞、赵云、关羽、陈登(军师)</t>
    <phoneticPr fontId="1" type="noConversion"/>
  </si>
  <si>
    <r>
      <t>回新野&gt;和诸葛均对话&gt;往卧龙岗&gt;对孔明用调查&gt;选否&gt;静待数秒&gt;</t>
    </r>
    <r>
      <rPr>
        <sz val="11"/>
        <color rgb="FF0000FF"/>
        <rFont val="宋体"/>
        <family val="3"/>
        <charset val="134"/>
        <scheme val="minor"/>
      </rPr>
      <t>孔明加入</t>
    </r>
    <r>
      <rPr>
        <sz val="11"/>
        <color rgb="FF0000FF"/>
        <rFont val="宋体"/>
        <family val="2"/>
        <charset val="134"/>
        <scheme val="minor"/>
      </rPr>
      <t>&gt;</t>
    </r>
    <r>
      <rPr>
        <sz val="11"/>
        <color rgb="FFFF0000"/>
        <rFont val="宋体"/>
        <family val="3"/>
        <charset val="134"/>
        <scheme val="minor"/>
      </rPr>
      <t>刘备、陈登离队</t>
    </r>
    <phoneticPr fontId="1" type="noConversion"/>
  </si>
  <si>
    <t>*刘备永久离队    (江夏开始出售铜仙丹)</t>
    <phoneticPr fontId="1" type="noConversion"/>
  </si>
  <si>
    <t>出冀州城&gt;和郭图的战斗(被强制偷袭)</t>
    <phoneticPr fontId="1" type="noConversion"/>
  </si>
  <si>
    <t>往新野城&gt;和蔡勋的战斗(被强制偷袭)</t>
    <phoneticPr fontId="1" type="noConversion"/>
  </si>
  <si>
    <r>
      <t>入新野城&gt;入大殿&gt;和村民对话&gt;回江夏城&gt;和鲁肃对话&gt;</t>
    </r>
    <r>
      <rPr>
        <sz val="11"/>
        <color rgb="FF0000FF"/>
        <rFont val="宋体"/>
        <family val="3"/>
        <charset val="134"/>
        <scheme val="minor"/>
      </rPr>
      <t>鲁肃加入</t>
    </r>
    <r>
      <rPr>
        <sz val="11"/>
        <color theme="1"/>
        <rFont val="宋体"/>
        <family val="2"/>
        <charset val="134"/>
        <scheme val="minor"/>
      </rPr>
      <t>&gt;往渡口乘船到东吴</t>
    </r>
    <phoneticPr fontId="1" type="noConversion"/>
  </si>
  <si>
    <t>鲁肃</t>
    <phoneticPr fontId="1" type="noConversion"/>
  </si>
  <si>
    <t>庞统</t>
    <phoneticPr fontId="1" type="noConversion"/>
  </si>
  <si>
    <t>关羽</t>
    <phoneticPr fontId="1" type="noConversion"/>
  </si>
  <si>
    <t>张飞</t>
    <phoneticPr fontId="1" type="noConversion"/>
  </si>
  <si>
    <t>往宫殿地下室&gt;得百万之箭&gt;回柴桑城&gt;和周瑜等对话&gt;和孙权对话</t>
    <phoneticPr fontId="1" type="noConversion"/>
  </si>
  <si>
    <t>铁剑</t>
    <phoneticPr fontId="1" type="noConversion"/>
  </si>
  <si>
    <t>-</t>
    <phoneticPr fontId="1" type="noConversion"/>
  </si>
  <si>
    <t>赤壁之战，注意提前更换军师，孔明必须出战(无需站第一位)</t>
    <phoneticPr fontId="1" type="noConversion"/>
  </si>
  <si>
    <t>往北面阳平关&gt;和杨昂的战斗</t>
    <phoneticPr fontId="1" type="noConversion"/>
  </si>
  <si>
    <t>穿过栈道&gt;往北面南郑关&gt;和杨柏的战斗</t>
    <phoneticPr fontId="1" type="noConversion"/>
  </si>
  <si>
    <t>乘船往巴城&gt;和霍峻的战斗</t>
    <phoneticPr fontId="1" type="noConversion"/>
  </si>
  <si>
    <t>往西南建宁城&gt;和雷同的战斗</t>
    <phoneticPr fontId="1" type="noConversion"/>
  </si>
  <si>
    <t>穿过陈家村北的建宁峡谷&gt;往建宁军粮库&gt;和王伉的战斗</t>
    <phoneticPr fontId="1" type="noConversion"/>
  </si>
  <si>
    <t>往北面越隽城&gt;和董和的战斗</t>
    <phoneticPr fontId="1" type="noConversion"/>
  </si>
  <si>
    <t>穿过栈道&gt;往南郑关&gt;和张颛的战斗</t>
    <phoneticPr fontId="1" type="noConversion"/>
  </si>
  <si>
    <t>纯物理推荐阵容：马超、马谡、魏延、黄忠、关兴</t>
    <phoneticPr fontId="1" type="noConversion"/>
  </si>
  <si>
    <t>后期纯物理阵容：马超、马谡、魏延、张飞、黄忠(关羽板凳，孔明军师)</t>
    <phoneticPr fontId="1" type="noConversion"/>
  </si>
  <si>
    <t>入陈仓城&gt;往左上角屋子&gt;取得渡航书&gt;回天水城&gt;和孔明对话</t>
    <phoneticPr fontId="1" type="noConversion"/>
  </si>
  <si>
    <r>
      <t>回天水城&gt;和孔明对话&gt;得连弩&gt;</t>
    </r>
    <r>
      <rPr>
        <sz val="11"/>
        <color rgb="FF0000FF"/>
        <rFont val="宋体"/>
        <family val="3"/>
        <charset val="134"/>
        <scheme val="minor"/>
      </rPr>
      <t>*孔明加入</t>
    </r>
    <phoneticPr fontId="1" type="noConversion"/>
  </si>
  <si>
    <t>往北面祁山关&gt;和荀彧的战斗</t>
    <phoneticPr fontId="1" type="noConversion"/>
  </si>
  <si>
    <t>往五丈原&gt;和司马懿的战斗</t>
    <phoneticPr fontId="1" type="noConversion"/>
  </si>
  <si>
    <t>纯物理推荐阵容：姜维、马超、关索、魏延、黄忠</t>
    <phoneticPr fontId="1" type="noConversion"/>
  </si>
  <si>
    <t>刷出终极装备</t>
    <phoneticPr fontId="1" type="noConversion"/>
  </si>
  <si>
    <t>所有隐藏物品获取，但未刷终极装备</t>
    <phoneticPr fontId="1" type="noConversion"/>
  </si>
  <si>
    <t>类型</t>
    <phoneticPr fontId="1" type="noConversion"/>
  </si>
  <si>
    <t>回复计</t>
    <phoneticPr fontId="1" type="noConversion"/>
  </si>
  <si>
    <t>火计</t>
    <phoneticPr fontId="1" type="noConversion"/>
  </si>
  <si>
    <t>散开阵</t>
  </si>
  <si>
    <t>阵形</t>
    <phoneticPr fontId="1" type="noConversion"/>
  </si>
  <si>
    <t>计策</t>
    <phoneticPr fontId="1" type="noConversion"/>
  </si>
  <si>
    <t>排击计</t>
    <phoneticPr fontId="1" type="noConversion"/>
  </si>
  <si>
    <t>学习等级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</si>
</sst>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00FF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8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right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4" xfId="0" applyFill="1" applyBorder="1">
      <alignment vertical="center"/>
    </xf>
    <xf numFmtId="176" fontId="0" fillId="2" borderId="4" xfId="0" applyNumberForma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527050</xdr:colOff>
      <xdr:row>40</xdr:row>
      <xdr:rowOff>94192</xdr:rowOff>
    </xdr:to>
    <xdr:pic>
      <xdr:nvPicPr>
        <xdr:cNvPr id="2" name="图片 1" descr="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527050</xdr:colOff>
      <xdr:row>68</xdr:row>
      <xdr:rowOff>0</xdr:rowOff>
    </xdr:to>
    <xdr:pic>
      <xdr:nvPicPr>
        <xdr:cNvPr id="3" name="图片 2" descr="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42667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527050</xdr:colOff>
      <xdr:row>108</xdr:row>
      <xdr:rowOff>94192</xdr:rowOff>
    </xdr:to>
    <xdr:pic>
      <xdr:nvPicPr>
        <xdr:cNvPr id="4" name="图片 3" descr="3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514667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6</xdr:col>
      <xdr:colOff>527050</xdr:colOff>
      <xdr:row>136</xdr:row>
      <xdr:rowOff>0</xdr:rowOff>
    </xdr:to>
    <xdr:pic>
      <xdr:nvPicPr>
        <xdr:cNvPr id="5" name="图片 4" descr="4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457333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6</xdr:col>
      <xdr:colOff>527050</xdr:colOff>
      <xdr:row>176</xdr:row>
      <xdr:rowOff>94191</xdr:rowOff>
    </xdr:to>
    <xdr:pic>
      <xdr:nvPicPr>
        <xdr:cNvPr id="6" name="图片 5" descr="5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029333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6</xdr:col>
      <xdr:colOff>527050</xdr:colOff>
      <xdr:row>204</xdr:row>
      <xdr:rowOff>0</xdr:rowOff>
    </xdr:to>
    <xdr:pic>
      <xdr:nvPicPr>
        <xdr:cNvPr id="7" name="图片 6" descr="6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972000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6</xdr:col>
      <xdr:colOff>527050</xdr:colOff>
      <xdr:row>244</xdr:row>
      <xdr:rowOff>94192</xdr:rowOff>
    </xdr:to>
    <xdr:pic>
      <xdr:nvPicPr>
        <xdr:cNvPr id="8" name="图片 7" descr="7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544000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6</xdr:col>
      <xdr:colOff>527050</xdr:colOff>
      <xdr:row>272</xdr:row>
      <xdr:rowOff>0</xdr:rowOff>
    </xdr:to>
    <xdr:pic>
      <xdr:nvPicPr>
        <xdr:cNvPr id="9" name="图片 8" descr="8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486667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6</xdr:col>
      <xdr:colOff>527050</xdr:colOff>
      <xdr:row>312</xdr:row>
      <xdr:rowOff>94192</xdr:rowOff>
    </xdr:to>
    <xdr:pic>
      <xdr:nvPicPr>
        <xdr:cNvPr id="10" name="图片 9" descr="9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6058667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6</xdr:col>
      <xdr:colOff>527050</xdr:colOff>
      <xdr:row>340</xdr:row>
      <xdr:rowOff>0</xdr:rowOff>
    </xdr:to>
    <xdr:pic>
      <xdr:nvPicPr>
        <xdr:cNvPr id="11" name="图片 10" descr="1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3001333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6</xdr:col>
      <xdr:colOff>527050</xdr:colOff>
      <xdr:row>380</xdr:row>
      <xdr:rowOff>94191</xdr:rowOff>
    </xdr:to>
    <xdr:pic>
      <xdr:nvPicPr>
        <xdr:cNvPr id="12" name="图片 11" descr="11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7573333"/>
          <a:ext cx="4876800" cy="6867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6</xdr:col>
      <xdr:colOff>527050</xdr:colOff>
      <xdr:row>408</xdr:row>
      <xdr:rowOff>0</xdr:rowOff>
    </xdr:to>
    <xdr:pic>
      <xdr:nvPicPr>
        <xdr:cNvPr id="13" name="图片 12" descr="12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4516000"/>
          <a:ext cx="48768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3</xdr:col>
      <xdr:colOff>374650</xdr:colOff>
      <xdr:row>421</xdr:row>
      <xdr:rowOff>84667</xdr:rowOff>
    </xdr:to>
    <xdr:pic>
      <xdr:nvPicPr>
        <xdr:cNvPr id="14" name="图片 13" descr="13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9088000"/>
          <a:ext cx="24384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5</xdr:col>
      <xdr:colOff>228143</xdr:colOff>
      <xdr:row>21</xdr:row>
      <xdr:rowOff>87171</xdr:rowOff>
    </xdr:to>
    <xdr:pic>
      <xdr:nvPicPr>
        <xdr:cNvPr id="2" name="图片 1" descr="JDM_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"/>
          <a:ext cx="3657143" cy="3687619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0</xdr:row>
      <xdr:rowOff>0</xdr:rowOff>
    </xdr:from>
    <xdr:to>
      <xdr:col>10</xdr:col>
      <xdr:colOff>428168</xdr:colOff>
      <xdr:row>17</xdr:row>
      <xdr:rowOff>79636</xdr:rowOff>
    </xdr:to>
    <xdr:pic>
      <xdr:nvPicPr>
        <xdr:cNvPr id="3" name="图片 2" descr="JDM_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0"/>
          <a:ext cx="3657143" cy="299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0</xdr:rowOff>
    </xdr:from>
    <xdr:to>
      <xdr:col>17</xdr:col>
      <xdr:colOff>399454</xdr:colOff>
      <xdr:row>22</xdr:row>
      <xdr:rowOff>151910</xdr:rowOff>
    </xdr:to>
    <xdr:pic>
      <xdr:nvPicPr>
        <xdr:cNvPr id="4" name="图片 3" descr="JDM_3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0"/>
          <a:ext cx="4771429" cy="3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="90" zoomScaleNormal="90" workbookViewId="0">
      <selection sqref="A1:A11"/>
    </sheetView>
  </sheetViews>
  <sheetFormatPr defaultRowHeight="13.5"/>
  <cols>
    <col min="1" max="2" width="8.125" customWidth="1"/>
    <col min="3" max="3" width="2.125" customWidth="1"/>
    <col min="4" max="4" width="6.625" customWidth="1"/>
    <col min="5" max="5" width="75.625" style="55" customWidth="1"/>
    <col min="6" max="6" width="69.625" customWidth="1"/>
  </cols>
  <sheetData>
    <row r="1" spans="1:6">
      <c r="A1" s="80" t="s">
        <v>756</v>
      </c>
      <c r="B1" s="83" t="s">
        <v>552</v>
      </c>
      <c r="C1" s="63"/>
      <c r="D1" s="11" t="s">
        <v>699</v>
      </c>
      <c r="E1" s="56" t="s">
        <v>851</v>
      </c>
      <c r="F1" s="59" t="s">
        <v>764</v>
      </c>
    </row>
    <row r="2" spans="1:6">
      <c r="A2" s="81"/>
      <c r="B2" s="81"/>
      <c r="C2" s="64"/>
      <c r="D2" s="11" t="s">
        <v>700</v>
      </c>
      <c r="E2" s="56" t="s">
        <v>589</v>
      </c>
      <c r="F2" s="59" t="s">
        <v>765</v>
      </c>
    </row>
    <row r="3" spans="1:6">
      <c r="A3" s="81"/>
      <c r="B3" s="81"/>
      <c r="C3" s="64"/>
      <c r="D3" s="10" t="s">
        <v>701</v>
      </c>
      <c r="E3" s="57" t="s">
        <v>590</v>
      </c>
      <c r="F3" s="59" t="s">
        <v>766</v>
      </c>
    </row>
    <row r="4" spans="1:6">
      <c r="A4" s="81"/>
      <c r="B4" s="81"/>
      <c r="C4" s="64"/>
      <c r="D4" s="10" t="s">
        <v>702</v>
      </c>
      <c r="E4" s="57" t="s">
        <v>591</v>
      </c>
      <c r="F4" s="59" t="s">
        <v>767</v>
      </c>
    </row>
    <row r="5" spans="1:6">
      <c r="A5" s="81"/>
      <c r="B5" s="81"/>
      <c r="C5" s="64"/>
      <c r="D5" s="10" t="s">
        <v>703</v>
      </c>
      <c r="E5" s="57" t="s">
        <v>592</v>
      </c>
      <c r="F5" s="59"/>
    </row>
    <row r="6" spans="1:6">
      <c r="A6" s="81"/>
      <c r="B6" s="81"/>
      <c r="C6" s="64"/>
      <c r="D6" s="11" t="s">
        <v>704</v>
      </c>
      <c r="E6" s="56" t="s">
        <v>782</v>
      </c>
      <c r="F6" s="53" t="s">
        <v>783</v>
      </c>
    </row>
    <row r="7" spans="1:6">
      <c r="A7" s="81"/>
      <c r="B7" s="81"/>
      <c r="C7" s="64"/>
      <c r="D7" s="10" t="s">
        <v>705</v>
      </c>
      <c r="E7" s="57" t="s">
        <v>593</v>
      </c>
      <c r="F7" s="59"/>
    </row>
    <row r="8" spans="1:6">
      <c r="A8" s="81"/>
      <c r="B8" s="81"/>
      <c r="C8" s="64"/>
      <c r="D8" s="11" t="s">
        <v>706</v>
      </c>
      <c r="E8" s="56" t="s">
        <v>781</v>
      </c>
      <c r="F8" s="59"/>
    </row>
    <row r="9" spans="1:6">
      <c r="A9" s="81"/>
      <c r="B9" s="81"/>
      <c r="C9" s="64"/>
      <c r="D9" s="10" t="s">
        <v>707</v>
      </c>
      <c r="E9" s="57" t="s">
        <v>794</v>
      </c>
      <c r="F9" s="59"/>
    </row>
    <row r="10" spans="1:6">
      <c r="A10" s="81"/>
      <c r="B10" s="81"/>
      <c r="C10" s="64"/>
      <c r="D10" s="11" t="s">
        <v>708</v>
      </c>
      <c r="E10" s="56" t="s">
        <v>594</v>
      </c>
      <c r="F10" s="59"/>
    </row>
    <row r="11" spans="1:6">
      <c r="A11" s="82"/>
      <c r="B11" s="82"/>
      <c r="C11" s="64"/>
      <c r="D11" s="11" t="s">
        <v>709</v>
      </c>
      <c r="E11" s="56" t="s">
        <v>857</v>
      </c>
      <c r="F11" s="59"/>
    </row>
    <row r="12" spans="1:6" s="54" customFormat="1">
      <c r="E12" s="58"/>
    </row>
    <row r="13" spans="1:6">
      <c r="A13" s="86" t="s">
        <v>757</v>
      </c>
      <c r="B13" s="87" t="s">
        <v>734</v>
      </c>
      <c r="C13" s="63"/>
      <c r="D13" s="11" t="s">
        <v>699</v>
      </c>
      <c r="E13" s="56" t="s">
        <v>784</v>
      </c>
      <c r="F13" s="59" t="s">
        <v>740</v>
      </c>
    </row>
    <row r="14" spans="1:6">
      <c r="A14" s="87"/>
      <c r="B14" s="87"/>
      <c r="C14" s="63"/>
      <c r="D14" s="10" t="s">
        <v>701</v>
      </c>
      <c r="E14" s="57" t="s">
        <v>595</v>
      </c>
      <c r="F14" s="59"/>
    </row>
    <row r="15" spans="1:6">
      <c r="A15" s="87"/>
      <c r="B15" s="87"/>
      <c r="C15" s="63"/>
      <c r="D15" s="10" t="s">
        <v>702</v>
      </c>
      <c r="E15" s="57" t="s">
        <v>596</v>
      </c>
      <c r="F15" s="59"/>
    </row>
    <row r="16" spans="1:6">
      <c r="A16" s="87"/>
      <c r="B16" s="87"/>
      <c r="C16" s="63"/>
      <c r="D16" s="10" t="s">
        <v>703</v>
      </c>
      <c r="E16" s="57" t="s">
        <v>785</v>
      </c>
      <c r="F16" s="53" t="s">
        <v>788</v>
      </c>
    </row>
    <row r="17" spans="1:6">
      <c r="A17" s="87"/>
      <c r="B17" s="87"/>
      <c r="C17" s="63"/>
      <c r="D17" s="11" t="s">
        <v>700</v>
      </c>
      <c r="E17" s="56" t="s">
        <v>786</v>
      </c>
      <c r="F17" s="59"/>
    </row>
    <row r="18" spans="1:6">
      <c r="A18" s="87"/>
      <c r="B18" s="87"/>
      <c r="C18" s="63"/>
      <c r="D18" s="10" t="s">
        <v>705</v>
      </c>
      <c r="E18" s="57" t="s">
        <v>787</v>
      </c>
      <c r="F18" s="53" t="s">
        <v>789</v>
      </c>
    </row>
    <row r="19" spans="1:6">
      <c r="A19" s="87"/>
      <c r="B19" s="87"/>
      <c r="C19" s="63"/>
      <c r="D19" s="11" t="s">
        <v>704</v>
      </c>
      <c r="E19" s="56" t="s">
        <v>597</v>
      </c>
      <c r="F19" s="59"/>
    </row>
    <row r="20" spans="1:6">
      <c r="A20" s="87"/>
      <c r="B20" s="87" t="s">
        <v>585</v>
      </c>
      <c r="C20" s="63"/>
      <c r="D20" s="11" t="s">
        <v>699</v>
      </c>
      <c r="E20" s="56" t="s">
        <v>861</v>
      </c>
      <c r="F20" s="59" t="s">
        <v>741</v>
      </c>
    </row>
    <row r="21" spans="1:6">
      <c r="A21" s="87"/>
      <c r="B21" s="87"/>
      <c r="C21" s="63"/>
      <c r="D21" s="10" t="s">
        <v>701</v>
      </c>
      <c r="E21" s="57" t="s">
        <v>598</v>
      </c>
      <c r="F21" s="59"/>
    </row>
    <row r="22" spans="1:6">
      <c r="A22" s="87"/>
      <c r="B22" s="87"/>
      <c r="C22" s="63"/>
      <c r="D22" s="10" t="s">
        <v>702</v>
      </c>
      <c r="E22" s="57" t="s">
        <v>599</v>
      </c>
      <c r="F22" s="59"/>
    </row>
    <row r="23" spans="1:6">
      <c r="A23" s="87"/>
      <c r="B23" s="87"/>
      <c r="C23" s="63"/>
      <c r="D23" s="10" t="s">
        <v>703</v>
      </c>
      <c r="E23" s="57" t="s">
        <v>600</v>
      </c>
      <c r="F23" s="59"/>
    </row>
    <row r="24" spans="1:6">
      <c r="A24" s="87"/>
      <c r="B24" s="87"/>
      <c r="C24" s="63"/>
      <c r="D24" s="11" t="s">
        <v>700</v>
      </c>
      <c r="E24" s="56" t="s">
        <v>601</v>
      </c>
      <c r="F24" s="59" t="s">
        <v>742</v>
      </c>
    </row>
    <row r="25" spans="1:6">
      <c r="A25" s="87"/>
      <c r="B25" s="87"/>
      <c r="C25" s="63"/>
      <c r="D25" s="10" t="s">
        <v>705</v>
      </c>
      <c r="E25" s="57" t="s">
        <v>602</v>
      </c>
      <c r="F25" s="59" t="s">
        <v>743</v>
      </c>
    </row>
    <row r="26" spans="1:6">
      <c r="A26" s="87"/>
      <c r="B26" s="87"/>
      <c r="C26" s="63"/>
      <c r="D26" s="10" t="s">
        <v>707</v>
      </c>
      <c r="E26" s="57" t="s">
        <v>603</v>
      </c>
      <c r="F26" s="59"/>
    </row>
    <row r="27" spans="1:6">
      <c r="A27" s="87"/>
      <c r="B27" s="87"/>
      <c r="C27" s="63"/>
      <c r="D27" s="10" t="s">
        <v>710</v>
      </c>
      <c r="E27" s="57" t="s">
        <v>604</v>
      </c>
      <c r="F27" s="59"/>
    </row>
    <row r="28" spans="1:6">
      <c r="A28" s="87"/>
      <c r="B28" s="87"/>
      <c r="C28" s="63"/>
      <c r="D28" s="10" t="s">
        <v>711</v>
      </c>
      <c r="E28" s="57" t="s">
        <v>862</v>
      </c>
      <c r="F28" s="59"/>
    </row>
    <row r="29" spans="1:6">
      <c r="A29" s="87"/>
      <c r="B29" s="87"/>
      <c r="C29" s="63"/>
      <c r="D29" s="10" t="s">
        <v>712</v>
      </c>
      <c r="E29" s="57" t="s">
        <v>605</v>
      </c>
      <c r="F29" s="59"/>
    </row>
    <row r="30" spans="1:6">
      <c r="A30" s="87"/>
      <c r="B30" s="87"/>
      <c r="C30" s="63"/>
      <c r="D30" s="11" t="s">
        <v>704</v>
      </c>
      <c r="E30" s="56" t="s">
        <v>791</v>
      </c>
      <c r="F30" s="59"/>
    </row>
    <row r="31" spans="1:6">
      <c r="A31" s="87"/>
      <c r="B31" s="87"/>
      <c r="C31" s="63"/>
      <c r="D31" s="11" t="s">
        <v>706</v>
      </c>
      <c r="E31" s="56" t="s">
        <v>606</v>
      </c>
      <c r="F31" s="59"/>
    </row>
    <row r="32" spans="1:6">
      <c r="A32" s="87"/>
      <c r="B32" s="87" t="s">
        <v>584</v>
      </c>
      <c r="C32" s="63"/>
      <c r="D32" s="11" t="s">
        <v>699</v>
      </c>
      <c r="E32" s="56" t="s">
        <v>792</v>
      </c>
      <c r="F32" s="44" t="s">
        <v>793</v>
      </c>
    </row>
    <row r="33" spans="1:6">
      <c r="A33" s="87"/>
      <c r="B33" s="87"/>
      <c r="C33" s="63"/>
      <c r="D33" s="10" t="s">
        <v>701</v>
      </c>
      <c r="E33" s="57" t="s">
        <v>870</v>
      </c>
      <c r="F33" s="59"/>
    </row>
    <row r="34" spans="1:6">
      <c r="A34" s="87"/>
      <c r="B34" s="87"/>
      <c r="C34" s="63"/>
      <c r="D34" s="11" t="s">
        <v>700</v>
      </c>
      <c r="E34" s="56" t="s">
        <v>863</v>
      </c>
      <c r="F34" s="44" t="s">
        <v>790</v>
      </c>
    </row>
    <row r="35" spans="1:6">
      <c r="A35" s="87"/>
      <c r="B35" s="87"/>
      <c r="C35" s="63"/>
      <c r="D35" s="11" t="s">
        <v>704</v>
      </c>
      <c r="E35" s="56" t="s">
        <v>607</v>
      </c>
      <c r="F35" s="59"/>
    </row>
    <row r="36" spans="1:6" s="54" customFormat="1">
      <c r="E36" s="58"/>
    </row>
    <row r="37" spans="1:6">
      <c r="A37" s="80" t="s">
        <v>758</v>
      </c>
      <c r="B37" s="83" t="s">
        <v>552</v>
      </c>
      <c r="C37" s="63"/>
      <c r="D37" s="11" t="s">
        <v>699</v>
      </c>
      <c r="E37" s="56" t="s">
        <v>608</v>
      </c>
      <c r="F37" s="59" t="s">
        <v>867</v>
      </c>
    </row>
    <row r="38" spans="1:6">
      <c r="A38" s="84"/>
      <c r="B38" s="84"/>
      <c r="C38" s="63"/>
      <c r="D38" s="10" t="s">
        <v>701</v>
      </c>
      <c r="E38" s="57" t="s">
        <v>864</v>
      </c>
      <c r="F38" s="59"/>
    </row>
    <row r="39" spans="1:6">
      <c r="A39" s="84"/>
      <c r="B39" s="84"/>
      <c r="C39" s="63"/>
      <c r="D39" s="10" t="s">
        <v>702</v>
      </c>
      <c r="E39" s="57" t="s">
        <v>866</v>
      </c>
      <c r="F39" s="59"/>
    </row>
    <row r="40" spans="1:6">
      <c r="A40" s="84"/>
      <c r="B40" s="84"/>
      <c r="C40" s="63"/>
      <c r="D40" s="10" t="s">
        <v>703</v>
      </c>
      <c r="E40" s="57" t="s">
        <v>865</v>
      </c>
      <c r="F40" s="59"/>
    </row>
    <row r="41" spans="1:6">
      <c r="A41" s="84"/>
      <c r="B41" s="84"/>
      <c r="C41" s="63"/>
      <c r="D41" s="11" t="s">
        <v>700</v>
      </c>
      <c r="E41" s="56" t="s">
        <v>609</v>
      </c>
      <c r="F41" s="59"/>
    </row>
    <row r="42" spans="1:6">
      <c r="A42" s="84"/>
      <c r="B42" s="84"/>
      <c r="C42" s="63"/>
      <c r="D42" s="11" t="s">
        <v>704</v>
      </c>
      <c r="E42" s="56" t="s">
        <v>610</v>
      </c>
      <c r="F42" s="59"/>
    </row>
    <row r="43" spans="1:6">
      <c r="A43" s="84"/>
      <c r="B43" s="84"/>
      <c r="C43" s="63"/>
      <c r="D43" s="11" t="s">
        <v>706</v>
      </c>
      <c r="E43" s="56" t="s">
        <v>611</v>
      </c>
      <c r="F43" s="59" t="s">
        <v>744</v>
      </c>
    </row>
    <row r="44" spans="1:6">
      <c r="A44" s="84"/>
      <c r="B44" s="84"/>
      <c r="C44" s="63"/>
      <c r="D44" s="10" t="s">
        <v>705</v>
      </c>
      <c r="E44" s="57" t="s">
        <v>612</v>
      </c>
      <c r="F44" s="59"/>
    </row>
    <row r="45" spans="1:6">
      <c r="A45" s="84"/>
      <c r="B45" s="84"/>
      <c r="C45" s="63"/>
      <c r="D45" s="11" t="s">
        <v>708</v>
      </c>
      <c r="E45" s="56" t="s">
        <v>868</v>
      </c>
      <c r="F45" s="59"/>
    </row>
    <row r="46" spans="1:6">
      <c r="A46" s="84"/>
      <c r="B46" s="84"/>
      <c r="C46" s="63"/>
      <c r="D46" s="10" t="s">
        <v>707</v>
      </c>
      <c r="E46" s="57" t="s">
        <v>613</v>
      </c>
      <c r="F46" s="59"/>
    </row>
    <row r="47" spans="1:6">
      <c r="A47" s="84"/>
      <c r="B47" s="84"/>
      <c r="C47" s="63"/>
      <c r="D47" s="11" t="s">
        <v>709</v>
      </c>
      <c r="E47" s="56" t="s">
        <v>795</v>
      </c>
      <c r="F47" s="59"/>
    </row>
    <row r="48" spans="1:6">
      <c r="A48" s="84"/>
      <c r="B48" s="84"/>
      <c r="C48" s="63"/>
      <c r="D48" s="11" t="s">
        <v>713</v>
      </c>
      <c r="E48" s="56" t="s">
        <v>796</v>
      </c>
      <c r="F48" s="59"/>
    </row>
    <row r="49" spans="1:6">
      <c r="A49" s="84"/>
      <c r="B49" s="84"/>
      <c r="C49" s="63"/>
      <c r="D49" s="11" t="s">
        <v>714</v>
      </c>
      <c r="E49" s="56" t="s">
        <v>797</v>
      </c>
      <c r="F49" s="53" t="s">
        <v>869</v>
      </c>
    </row>
    <row r="50" spans="1:6">
      <c r="A50" s="84"/>
      <c r="B50" s="84"/>
      <c r="C50" s="63"/>
      <c r="D50" s="10" t="s">
        <v>710</v>
      </c>
      <c r="E50" s="57" t="s">
        <v>614</v>
      </c>
      <c r="F50" s="59"/>
    </row>
    <row r="51" spans="1:6">
      <c r="A51" s="84"/>
      <c r="B51" s="84"/>
      <c r="C51" s="63"/>
      <c r="D51" s="10" t="s">
        <v>711</v>
      </c>
      <c r="E51" s="57" t="s">
        <v>871</v>
      </c>
      <c r="F51" s="59"/>
    </row>
    <row r="52" spans="1:6">
      <c r="A52" s="85"/>
      <c r="B52" s="85"/>
      <c r="C52" s="63"/>
      <c r="D52" s="11" t="s">
        <v>736</v>
      </c>
      <c r="E52" s="56" t="s">
        <v>872</v>
      </c>
      <c r="F52" s="59"/>
    </row>
    <row r="53" spans="1:6" s="54" customFormat="1">
      <c r="E53" s="58"/>
    </row>
    <row r="54" spans="1:6">
      <c r="A54" s="80" t="s">
        <v>759</v>
      </c>
      <c r="B54" s="83" t="s">
        <v>552</v>
      </c>
      <c r="C54" s="63"/>
      <c r="D54" s="11" t="s">
        <v>699</v>
      </c>
      <c r="E54" s="56" t="s">
        <v>615</v>
      </c>
      <c r="F54" s="59"/>
    </row>
    <row r="55" spans="1:6">
      <c r="A55" s="84"/>
      <c r="B55" s="84"/>
      <c r="C55" s="63"/>
      <c r="D55" s="11" t="s">
        <v>700</v>
      </c>
      <c r="E55" s="56" t="s">
        <v>616</v>
      </c>
      <c r="F55" s="59"/>
    </row>
    <row r="56" spans="1:6">
      <c r="A56" s="84"/>
      <c r="B56" s="84"/>
      <c r="C56" s="63"/>
      <c r="D56" s="10" t="s">
        <v>701</v>
      </c>
      <c r="E56" s="57" t="s">
        <v>617</v>
      </c>
      <c r="F56" s="59"/>
    </row>
    <row r="57" spans="1:6">
      <c r="A57" s="84"/>
      <c r="B57" s="84"/>
      <c r="C57" s="63"/>
      <c r="D57" s="11" t="s">
        <v>704</v>
      </c>
      <c r="E57" s="56" t="s">
        <v>618</v>
      </c>
      <c r="F57" s="59" t="s">
        <v>768</v>
      </c>
    </row>
    <row r="58" spans="1:6">
      <c r="A58" s="84"/>
      <c r="B58" s="84"/>
      <c r="C58" s="63"/>
      <c r="D58" s="11" t="s">
        <v>706</v>
      </c>
      <c r="E58" s="56" t="s">
        <v>619</v>
      </c>
      <c r="F58" s="59" t="s">
        <v>745</v>
      </c>
    </row>
    <row r="59" spans="1:6">
      <c r="A59" s="84"/>
      <c r="B59" s="84"/>
      <c r="C59" s="63"/>
      <c r="D59" s="11" t="s">
        <v>708</v>
      </c>
      <c r="E59" s="56" t="s">
        <v>620</v>
      </c>
      <c r="F59" s="59"/>
    </row>
    <row r="60" spans="1:6">
      <c r="A60" s="84"/>
      <c r="B60" s="84"/>
      <c r="C60" s="63"/>
      <c r="D60" s="10" t="s">
        <v>737</v>
      </c>
      <c r="E60" s="57" t="s">
        <v>621</v>
      </c>
      <c r="F60" s="59"/>
    </row>
    <row r="61" spans="1:6">
      <c r="A61" s="84"/>
      <c r="B61" s="84"/>
      <c r="C61" s="63"/>
      <c r="D61" s="11" t="s">
        <v>709</v>
      </c>
      <c r="E61" s="56" t="s">
        <v>877</v>
      </c>
      <c r="F61" s="59"/>
    </row>
    <row r="62" spans="1:6">
      <c r="A62" s="84"/>
      <c r="B62" s="84"/>
      <c r="C62" s="63"/>
      <c r="D62" s="11" t="s">
        <v>713</v>
      </c>
      <c r="E62" s="56" t="s">
        <v>622</v>
      </c>
      <c r="F62" s="59"/>
    </row>
    <row r="63" spans="1:6">
      <c r="A63" s="84"/>
      <c r="B63" s="84"/>
      <c r="C63" s="63"/>
      <c r="D63" s="11" t="s">
        <v>714</v>
      </c>
      <c r="E63" s="56" t="s">
        <v>623</v>
      </c>
      <c r="F63" s="59"/>
    </row>
    <row r="64" spans="1:6">
      <c r="A64" s="84"/>
      <c r="B64" s="84"/>
      <c r="C64" s="63"/>
      <c r="D64" s="11" t="s">
        <v>736</v>
      </c>
      <c r="E64" s="56" t="s">
        <v>739</v>
      </c>
      <c r="F64" s="59" t="s">
        <v>880</v>
      </c>
    </row>
    <row r="65" spans="1:6">
      <c r="A65" s="85"/>
      <c r="B65" s="85"/>
      <c r="C65" s="63"/>
      <c r="D65" s="10" t="s">
        <v>738</v>
      </c>
      <c r="E65" s="57" t="s">
        <v>798</v>
      </c>
      <c r="F65" s="53" t="s">
        <v>799</v>
      </c>
    </row>
    <row r="66" spans="1:6" s="54" customFormat="1">
      <c r="E66" s="58"/>
    </row>
    <row r="67" spans="1:6">
      <c r="A67" s="80" t="s">
        <v>760</v>
      </c>
      <c r="B67" s="83" t="s">
        <v>735</v>
      </c>
      <c r="C67" s="63"/>
      <c r="D67" s="10" t="s">
        <v>701</v>
      </c>
      <c r="E67" s="57" t="s">
        <v>624</v>
      </c>
      <c r="F67" s="59"/>
    </row>
    <row r="68" spans="1:6">
      <c r="A68" s="84"/>
      <c r="B68" s="84"/>
      <c r="C68" s="63"/>
      <c r="D68" s="11" t="s">
        <v>699</v>
      </c>
      <c r="E68" s="56" t="s">
        <v>800</v>
      </c>
      <c r="F68" s="44" t="s">
        <v>801</v>
      </c>
    </row>
    <row r="69" spans="1:6">
      <c r="A69" s="84"/>
      <c r="B69" s="84"/>
      <c r="C69" s="63"/>
      <c r="D69" s="10" t="s">
        <v>702</v>
      </c>
      <c r="E69" s="57" t="s">
        <v>625</v>
      </c>
      <c r="F69" s="59"/>
    </row>
    <row r="70" spans="1:6">
      <c r="A70" s="84"/>
      <c r="B70" s="84"/>
      <c r="C70" s="63"/>
      <c r="D70" s="11" t="s">
        <v>700</v>
      </c>
      <c r="E70" s="56" t="s">
        <v>626</v>
      </c>
      <c r="F70" s="59"/>
    </row>
    <row r="71" spans="1:6">
      <c r="A71" s="84"/>
      <c r="B71" s="84"/>
      <c r="C71" s="63"/>
      <c r="D71" s="10" t="s">
        <v>703</v>
      </c>
      <c r="E71" s="57" t="s">
        <v>627</v>
      </c>
      <c r="F71" s="59"/>
    </row>
    <row r="72" spans="1:6">
      <c r="A72" s="84"/>
      <c r="B72" s="84"/>
      <c r="C72" s="63"/>
      <c r="D72" s="10" t="s">
        <v>705</v>
      </c>
      <c r="E72" s="57" t="s">
        <v>628</v>
      </c>
      <c r="F72" s="59" t="s">
        <v>746</v>
      </c>
    </row>
    <row r="73" spans="1:6">
      <c r="A73" s="84"/>
      <c r="B73" s="84"/>
      <c r="C73" s="63"/>
      <c r="D73" s="10" t="s">
        <v>707</v>
      </c>
      <c r="E73" s="57" t="s">
        <v>629</v>
      </c>
      <c r="F73" s="59"/>
    </row>
    <row r="74" spans="1:6">
      <c r="A74" s="84"/>
      <c r="B74" s="84"/>
      <c r="C74" s="63"/>
      <c r="D74" s="11" t="s">
        <v>704</v>
      </c>
      <c r="E74" s="56" t="s">
        <v>630</v>
      </c>
      <c r="F74" s="59"/>
    </row>
    <row r="75" spans="1:6">
      <c r="A75" s="84"/>
      <c r="B75" s="84"/>
      <c r="C75" s="63"/>
      <c r="D75" s="10" t="s">
        <v>710</v>
      </c>
      <c r="E75" s="57" t="s">
        <v>631</v>
      </c>
      <c r="F75" s="59" t="s">
        <v>747</v>
      </c>
    </row>
    <row r="76" spans="1:6">
      <c r="A76" s="84"/>
      <c r="B76" s="84"/>
      <c r="C76" s="63"/>
      <c r="D76" s="11" t="s">
        <v>706</v>
      </c>
      <c r="E76" s="56" t="s">
        <v>632</v>
      </c>
      <c r="F76" s="59" t="s">
        <v>769</v>
      </c>
    </row>
    <row r="77" spans="1:6">
      <c r="A77" s="84"/>
      <c r="B77" s="84"/>
      <c r="C77" s="63"/>
      <c r="D77" s="10" t="s">
        <v>711</v>
      </c>
      <c r="E77" s="57" t="s">
        <v>633</v>
      </c>
      <c r="F77" s="59"/>
    </row>
    <row r="78" spans="1:6">
      <c r="A78" s="84"/>
      <c r="B78" s="84"/>
      <c r="C78" s="63"/>
      <c r="D78" s="10" t="s">
        <v>712</v>
      </c>
      <c r="E78" s="57" t="s">
        <v>634</v>
      </c>
      <c r="F78" s="59"/>
    </row>
    <row r="79" spans="1:6">
      <c r="A79" s="84"/>
      <c r="B79" s="84"/>
      <c r="C79" s="63"/>
      <c r="D79" s="10" t="s">
        <v>716</v>
      </c>
      <c r="E79" s="57" t="s">
        <v>635</v>
      </c>
      <c r="F79" s="59"/>
    </row>
    <row r="80" spans="1:6">
      <c r="A80" s="84"/>
      <c r="B80" s="84"/>
      <c r="C80" s="63"/>
      <c r="D80" s="11" t="s">
        <v>708</v>
      </c>
      <c r="E80" s="56" t="s">
        <v>636</v>
      </c>
      <c r="F80" s="59"/>
    </row>
    <row r="81" spans="1:6">
      <c r="A81" s="84"/>
      <c r="B81" s="84"/>
      <c r="C81" s="63"/>
      <c r="D81" s="10" t="s">
        <v>717</v>
      </c>
      <c r="E81" s="57" t="s">
        <v>637</v>
      </c>
      <c r="F81" s="59"/>
    </row>
    <row r="82" spans="1:6">
      <c r="A82" s="84"/>
      <c r="B82" s="84"/>
      <c r="C82" s="63"/>
      <c r="D82" s="10" t="s">
        <v>718</v>
      </c>
      <c r="E82" s="57" t="s">
        <v>638</v>
      </c>
      <c r="F82" s="59"/>
    </row>
    <row r="83" spans="1:6">
      <c r="A83" s="84"/>
      <c r="B83" s="84"/>
      <c r="C83" s="63"/>
      <c r="D83" s="10" t="s">
        <v>719</v>
      </c>
      <c r="E83" s="57" t="s">
        <v>639</v>
      </c>
      <c r="F83" s="59"/>
    </row>
    <row r="84" spans="1:6">
      <c r="A84" s="84"/>
      <c r="B84" s="84"/>
      <c r="C84" s="63"/>
      <c r="D84" s="11" t="s">
        <v>709</v>
      </c>
      <c r="E84" s="56" t="s">
        <v>805</v>
      </c>
      <c r="F84" s="44" t="s">
        <v>806</v>
      </c>
    </row>
    <row r="85" spans="1:6">
      <c r="A85" s="84"/>
      <c r="B85" s="84"/>
      <c r="C85" s="63"/>
      <c r="D85" s="11" t="s">
        <v>713</v>
      </c>
      <c r="E85" s="56" t="s">
        <v>640</v>
      </c>
      <c r="F85" s="59"/>
    </row>
    <row r="86" spans="1:6">
      <c r="A86" s="84"/>
      <c r="B86" s="84"/>
      <c r="C86" s="63"/>
      <c r="D86" s="11" t="s">
        <v>714</v>
      </c>
      <c r="E86" s="56" t="s">
        <v>802</v>
      </c>
      <c r="F86" s="44" t="s">
        <v>807</v>
      </c>
    </row>
    <row r="87" spans="1:6">
      <c r="A87" s="84"/>
      <c r="B87" s="84"/>
      <c r="C87" s="63"/>
      <c r="D87" s="11" t="s">
        <v>715</v>
      </c>
      <c r="E87" s="56" t="s">
        <v>641</v>
      </c>
      <c r="F87" s="59"/>
    </row>
    <row r="88" spans="1:6">
      <c r="A88" s="84"/>
      <c r="B88" s="84"/>
      <c r="C88" s="63"/>
      <c r="D88" s="10" t="s">
        <v>720</v>
      </c>
      <c r="E88" s="57" t="s">
        <v>642</v>
      </c>
      <c r="F88" s="59"/>
    </row>
    <row r="89" spans="1:6">
      <c r="A89" s="84"/>
      <c r="B89" s="84"/>
      <c r="C89" s="63"/>
      <c r="D89" s="10" t="s">
        <v>721</v>
      </c>
      <c r="E89" s="57" t="s">
        <v>643</v>
      </c>
      <c r="F89" s="59"/>
    </row>
    <row r="90" spans="1:6">
      <c r="A90" s="84"/>
      <c r="B90" s="84"/>
      <c r="C90" s="63"/>
      <c r="D90" s="10" t="s">
        <v>722</v>
      </c>
      <c r="E90" s="57" t="s">
        <v>644</v>
      </c>
      <c r="F90" s="59"/>
    </row>
    <row r="91" spans="1:6">
      <c r="A91" s="84"/>
      <c r="B91" s="84"/>
      <c r="C91" s="63"/>
      <c r="D91" s="11" t="s">
        <v>723</v>
      </c>
      <c r="E91" s="56" t="s">
        <v>803</v>
      </c>
      <c r="F91" s="44" t="s">
        <v>808</v>
      </c>
    </row>
    <row r="92" spans="1:6">
      <c r="A92" s="85"/>
      <c r="B92" s="85"/>
      <c r="C92" s="63"/>
      <c r="D92" s="11" t="s">
        <v>724</v>
      </c>
      <c r="E92" s="56" t="s">
        <v>804</v>
      </c>
      <c r="F92" s="59"/>
    </row>
    <row r="93" spans="1:6" s="54" customFormat="1">
      <c r="E93" s="58"/>
    </row>
    <row r="94" spans="1:6">
      <c r="A94" s="80" t="s">
        <v>761</v>
      </c>
      <c r="B94" s="83" t="s">
        <v>586</v>
      </c>
      <c r="C94" s="63"/>
      <c r="D94" s="11" t="s">
        <v>699</v>
      </c>
      <c r="E94" s="56" t="s">
        <v>645</v>
      </c>
      <c r="F94" s="59"/>
    </row>
    <row r="95" spans="1:6">
      <c r="A95" s="84"/>
      <c r="B95" s="84"/>
      <c r="C95" s="63"/>
      <c r="D95" s="11" t="s">
        <v>700</v>
      </c>
      <c r="E95" s="56" t="s">
        <v>646</v>
      </c>
      <c r="F95" s="59"/>
    </row>
    <row r="96" spans="1:6">
      <c r="A96" s="84"/>
      <c r="B96" s="84"/>
      <c r="C96" s="63"/>
      <c r="D96" s="10" t="s">
        <v>701</v>
      </c>
      <c r="E96" s="57" t="s">
        <v>809</v>
      </c>
      <c r="F96" s="44" t="s">
        <v>811</v>
      </c>
    </row>
    <row r="97" spans="1:6">
      <c r="A97" s="84"/>
      <c r="B97" s="84"/>
      <c r="C97" s="63"/>
      <c r="D97" s="11" t="s">
        <v>704</v>
      </c>
      <c r="E97" s="56" t="s">
        <v>810</v>
      </c>
      <c r="F97" s="59"/>
    </row>
    <row r="98" spans="1:6">
      <c r="A98" s="84"/>
      <c r="B98" s="85"/>
      <c r="C98" s="63"/>
      <c r="D98" s="11" t="s">
        <v>706</v>
      </c>
      <c r="E98" s="56" t="s">
        <v>812</v>
      </c>
      <c r="F98" s="44" t="s">
        <v>813</v>
      </c>
    </row>
    <row r="99" spans="1:6">
      <c r="A99" s="84"/>
      <c r="B99" s="83" t="s">
        <v>587</v>
      </c>
      <c r="C99" s="63"/>
      <c r="D99" s="11" t="s">
        <v>699</v>
      </c>
      <c r="E99" s="56" t="s">
        <v>814</v>
      </c>
      <c r="F99" s="59" t="s">
        <v>748</v>
      </c>
    </row>
    <row r="100" spans="1:6">
      <c r="A100" s="84"/>
      <c r="B100" s="84"/>
      <c r="C100" s="63"/>
      <c r="D100" s="11" t="s">
        <v>700</v>
      </c>
      <c r="E100" s="56" t="s">
        <v>815</v>
      </c>
      <c r="F100" s="44" t="s">
        <v>816</v>
      </c>
    </row>
    <row r="101" spans="1:6">
      <c r="A101" s="84"/>
      <c r="B101" s="84"/>
      <c r="C101" s="63"/>
      <c r="D101" s="11" t="s">
        <v>704</v>
      </c>
      <c r="E101" s="56" t="s">
        <v>647</v>
      </c>
      <c r="F101" s="59" t="s">
        <v>842</v>
      </c>
    </row>
    <row r="102" spans="1:6">
      <c r="A102" s="84"/>
      <c r="B102" s="84"/>
      <c r="C102" s="63"/>
      <c r="D102" s="11" t="s">
        <v>706</v>
      </c>
      <c r="E102" s="56" t="s">
        <v>648</v>
      </c>
      <c r="F102" s="59" t="s">
        <v>843</v>
      </c>
    </row>
    <row r="103" spans="1:6">
      <c r="A103" s="84"/>
      <c r="B103" s="84"/>
      <c r="C103" s="63"/>
      <c r="D103" s="10" t="s">
        <v>701</v>
      </c>
      <c r="E103" s="57" t="s">
        <v>817</v>
      </c>
      <c r="F103" s="44" t="s">
        <v>818</v>
      </c>
    </row>
    <row r="104" spans="1:6">
      <c r="A104" s="84"/>
      <c r="B104" s="84"/>
      <c r="C104" s="63"/>
      <c r="D104" s="10" t="s">
        <v>702</v>
      </c>
      <c r="E104" s="57" t="s">
        <v>881</v>
      </c>
      <c r="F104" s="59"/>
    </row>
    <row r="105" spans="1:6">
      <c r="A105" s="84"/>
      <c r="B105" s="84"/>
      <c r="C105" s="63"/>
      <c r="D105" s="10" t="s">
        <v>703</v>
      </c>
      <c r="E105" s="57" t="s">
        <v>882</v>
      </c>
      <c r="F105" s="59"/>
    </row>
    <row r="106" spans="1:6">
      <c r="A106" s="84"/>
      <c r="B106" s="84"/>
      <c r="C106" s="63"/>
      <c r="D106" s="11" t="s">
        <v>708</v>
      </c>
      <c r="E106" s="56" t="s">
        <v>649</v>
      </c>
      <c r="F106" s="59" t="s">
        <v>773</v>
      </c>
    </row>
    <row r="107" spans="1:6">
      <c r="A107" s="84"/>
      <c r="B107" s="84"/>
      <c r="C107" s="63"/>
      <c r="D107" s="10" t="s">
        <v>705</v>
      </c>
      <c r="E107" s="57" t="s">
        <v>650</v>
      </c>
      <c r="F107" s="59"/>
    </row>
    <row r="108" spans="1:6">
      <c r="A108" s="84"/>
      <c r="B108" s="84"/>
      <c r="C108" s="63"/>
      <c r="D108" s="10" t="s">
        <v>707</v>
      </c>
      <c r="E108" s="57" t="s">
        <v>651</v>
      </c>
      <c r="F108" s="59"/>
    </row>
    <row r="109" spans="1:6">
      <c r="A109" s="84"/>
      <c r="B109" s="84"/>
      <c r="C109" s="63"/>
      <c r="D109" s="11" t="s">
        <v>709</v>
      </c>
      <c r="E109" s="56" t="s">
        <v>819</v>
      </c>
      <c r="F109" s="44" t="s">
        <v>820</v>
      </c>
    </row>
    <row r="110" spans="1:6">
      <c r="A110" s="84"/>
      <c r="B110" s="84"/>
      <c r="C110" s="63"/>
      <c r="D110" s="11" t="s">
        <v>713</v>
      </c>
      <c r="E110" s="56" t="s">
        <v>652</v>
      </c>
      <c r="F110" s="59"/>
    </row>
    <row r="111" spans="1:6">
      <c r="A111" s="84"/>
      <c r="B111" s="84"/>
      <c r="C111" s="63"/>
      <c r="D111" s="10" t="s">
        <v>710</v>
      </c>
      <c r="E111" s="57" t="s">
        <v>653</v>
      </c>
      <c r="F111" s="59"/>
    </row>
    <row r="112" spans="1:6">
      <c r="A112" s="84"/>
      <c r="B112" s="84"/>
      <c r="C112" s="63"/>
      <c r="D112" s="11" t="s">
        <v>714</v>
      </c>
      <c r="E112" s="56" t="s">
        <v>654</v>
      </c>
      <c r="F112" s="59"/>
    </row>
    <row r="113" spans="1:6">
      <c r="A113" s="84"/>
      <c r="B113" s="84"/>
      <c r="C113" s="63"/>
      <c r="D113" s="10" t="s">
        <v>711</v>
      </c>
      <c r="E113" s="57" t="s">
        <v>821</v>
      </c>
      <c r="F113" s="53" t="s">
        <v>822</v>
      </c>
    </row>
    <row r="114" spans="1:6">
      <c r="A114" s="84"/>
      <c r="B114" s="85"/>
      <c r="C114" s="63"/>
      <c r="D114" s="10" t="s">
        <v>712</v>
      </c>
      <c r="E114" s="57" t="s">
        <v>823</v>
      </c>
      <c r="F114" s="44" t="s">
        <v>824</v>
      </c>
    </row>
    <row r="115" spans="1:6">
      <c r="A115" s="84"/>
      <c r="B115" s="83" t="s">
        <v>588</v>
      </c>
      <c r="C115" s="63"/>
      <c r="D115" s="10" t="s">
        <v>701</v>
      </c>
      <c r="E115" s="57" t="s">
        <v>883</v>
      </c>
      <c r="F115" s="59" t="s">
        <v>889</v>
      </c>
    </row>
    <row r="116" spans="1:6">
      <c r="A116" s="84"/>
      <c r="B116" s="84"/>
      <c r="C116" s="63"/>
      <c r="D116" s="11" t="s">
        <v>699</v>
      </c>
      <c r="E116" s="56" t="s">
        <v>825</v>
      </c>
      <c r="F116" s="44" t="s">
        <v>826</v>
      </c>
    </row>
    <row r="117" spans="1:6">
      <c r="A117" s="84"/>
      <c r="B117" s="84"/>
      <c r="C117" s="63"/>
      <c r="D117" s="10" t="s">
        <v>702</v>
      </c>
      <c r="E117" s="57" t="s">
        <v>655</v>
      </c>
      <c r="F117" s="59" t="s">
        <v>772</v>
      </c>
    </row>
    <row r="118" spans="1:6">
      <c r="A118" s="84"/>
      <c r="B118" s="84"/>
      <c r="C118" s="63"/>
      <c r="D118" s="10" t="s">
        <v>703</v>
      </c>
      <c r="E118" s="57" t="s">
        <v>777</v>
      </c>
      <c r="F118" s="59"/>
    </row>
    <row r="119" spans="1:6">
      <c r="A119" s="84"/>
      <c r="B119" s="84"/>
      <c r="C119" s="63"/>
      <c r="D119" s="10" t="s">
        <v>705</v>
      </c>
      <c r="E119" s="57" t="s">
        <v>885</v>
      </c>
      <c r="F119" s="59"/>
    </row>
    <row r="120" spans="1:6">
      <c r="A120" s="84"/>
      <c r="B120" s="84"/>
      <c r="C120" s="63"/>
      <c r="D120" s="10" t="s">
        <v>707</v>
      </c>
      <c r="E120" s="57" t="s">
        <v>884</v>
      </c>
      <c r="F120" s="59"/>
    </row>
    <row r="121" spans="1:6">
      <c r="A121" s="84"/>
      <c r="B121" s="84"/>
      <c r="C121" s="63"/>
      <c r="D121" s="11" t="s">
        <v>700</v>
      </c>
      <c r="E121" s="56" t="s">
        <v>827</v>
      </c>
      <c r="F121" s="44" t="s">
        <v>829</v>
      </c>
    </row>
    <row r="122" spans="1:6">
      <c r="A122" s="84"/>
      <c r="B122" s="84"/>
      <c r="C122" s="63"/>
      <c r="D122" s="10" t="s">
        <v>710</v>
      </c>
      <c r="E122" s="57" t="s">
        <v>656</v>
      </c>
      <c r="F122" s="59"/>
    </row>
    <row r="123" spans="1:6">
      <c r="A123" s="84"/>
      <c r="B123" s="84"/>
      <c r="C123" s="63"/>
      <c r="D123" s="11" t="s">
        <v>704</v>
      </c>
      <c r="E123" s="56" t="s">
        <v>828</v>
      </c>
      <c r="F123" s="44" t="s">
        <v>830</v>
      </c>
    </row>
    <row r="124" spans="1:6">
      <c r="A124" s="84"/>
      <c r="B124" s="84"/>
      <c r="C124" s="63"/>
      <c r="D124" s="10" t="s">
        <v>711</v>
      </c>
      <c r="E124" s="57" t="s">
        <v>886</v>
      </c>
      <c r="F124" s="59" t="s">
        <v>771</v>
      </c>
    </row>
    <row r="125" spans="1:6">
      <c r="A125" s="84"/>
      <c r="B125" s="84"/>
      <c r="C125" s="63"/>
      <c r="D125" s="11" t="s">
        <v>706</v>
      </c>
      <c r="E125" s="56" t="s">
        <v>831</v>
      </c>
      <c r="F125" s="44" t="s">
        <v>832</v>
      </c>
    </row>
    <row r="126" spans="1:6">
      <c r="A126" s="84"/>
      <c r="B126" s="84"/>
      <c r="C126" s="63"/>
      <c r="D126" s="10" t="s">
        <v>712</v>
      </c>
      <c r="E126" s="57" t="s">
        <v>657</v>
      </c>
      <c r="F126" s="59" t="s">
        <v>749</v>
      </c>
    </row>
    <row r="127" spans="1:6">
      <c r="A127" s="84"/>
      <c r="B127" s="84"/>
      <c r="C127" s="63"/>
      <c r="D127" s="10" t="s">
        <v>716</v>
      </c>
      <c r="E127" s="57" t="s">
        <v>658</v>
      </c>
      <c r="F127" s="59"/>
    </row>
    <row r="128" spans="1:6">
      <c r="A128" s="84"/>
      <c r="B128" s="84"/>
      <c r="C128" s="63"/>
      <c r="D128" s="10" t="s">
        <v>717</v>
      </c>
      <c r="E128" s="57" t="s">
        <v>659</v>
      </c>
      <c r="F128" s="59"/>
    </row>
    <row r="129" spans="1:6">
      <c r="A129" s="84"/>
      <c r="B129" s="84"/>
      <c r="C129" s="63"/>
      <c r="D129" s="10" t="s">
        <v>718</v>
      </c>
      <c r="E129" s="57" t="s">
        <v>660</v>
      </c>
      <c r="F129" s="59" t="s">
        <v>770</v>
      </c>
    </row>
    <row r="130" spans="1:6">
      <c r="A130" s="85"/>
      <c r="B130" s="85"/>
      <c r="C130" s="63"/>
      <c r="D130" s="11" t="s">
        <v>708</v>
      </c>
      <c r="E130" s="56" t="s">
        <v>661</v>
      </c>
      <c r="F130" s="59"/>
    </row>
    <row r="131" spans="1:6" s="54" customFormat="1">
      <c r="E131" s="58"/>
    </row>
    <row r="132" spans="1:6">
      <c r="A132" s="80" t="s">
        <v>762</v>
      </c>
      <c r="B132" s="83" t="s">
        <v>735</v>
      </c>
      <c r="C132" s="63"/>
      <c r="D132" s="10" t="s">
        <v>701</v>
      </c>
      <c r="E132" s="57" t="s">
        <v>662</v>
      </c>
      <c r="F132" s="59"/>
    </row>
    <row r="133" spans="1:6">
      <c r="A133" s="84"/>
      <c r="B133" s="84"/>
      <c r="C133" s="63"/>
      <c r="D133" s="10" t="s">
        <v>702</v>
      </c>
      <c r="E133" s="57" t="s">
        <v>887</v>
      </c>
      <c r="F133" s="59"/>
    </row>
    <row r="134" spans="1:6">
      <c r="A134" s="84"/>
      <c r="B134" s="84"/>
      <c r="C134" s="63"/>
      <c r="D134" s="10" t="s">
        <v>703</v>
      </c>
      <c r="E134" s="57" t="s">
        <v>663</v>
      </c>
      <c r="F134" s="59"/>
    </row>
    <row r="135" spans="1:6">
      <c r="A135" s="84"/>
      <c r="B135" s="84"/>
      <c r="C135" s="63"/>
      <c r="D135" s="11" t="s">
        <v>699</v>
      </c>
      <c r="E135" s="56" t="s">
        <v>833</v>
      </c>
      <c r="F135" s="53" t="s">
        <v>835</v>
      </c>
    </row>
    <row r="136" spans="1:6">
      <c r="A136" s="84"/>
      <c r="B136" s="84"/>
      <c r="C136" s="63"/>
      <c r="D136" s="11" t="s">
        <v>700</v>
      </c>
      <c r="E136" s="56" t="s">
        <v>834</v>
      </c>
      <c r="F136" s="44" t="s">
        <v>836</v>
      </c>
    </row>
    <row r="137" spans="1:6">
      <c r="A137" s="84"/>
      <c r="B137" s="84"/>
      <c r="C137" s="63"/>
      <c r="D137" s="10" t="s">
        <v>705</v>
      </c>
      <c r="E137" s="57" t="s">
        <v>664</v>
      </c>
      <c r="F137" s="59" t="s">
        <v>888</v>
      </c>
    </row>
    <row r="138" spans="1:6">
      <c r="A138" s="84"/>
      <c r="B138" s="84"/>
      <c r="C138" s="63"/>
      <c r="D138" s="10" t="s">
        <v>707</v>
      </c>
      <c r="E138" s="57" t="s">
        <v>665</v>
      </c>
      <c r="F138" s="59" t="s">
        <v>750</v>
      </c>
    </row>
    <row r="139" spans="1:6">
      <c r="A139" s="84"/>
      <c r="B139" s="84"/>
      <c r="C139" s="63"/>
      <c r="D139" s="10" t="s">
        <v>710</v>
      </c>
      <c r="E139" s="57" t="s">
        <v>666</v>
      </c>
      <c r="F139" s="59"/>
    </row>
    <row r="140" spans="1:6">
      <c r="A140" s="84"/>
      <c r="B140" s="84"/>
      <c r="C140" s="63"/>
      <c r="D140" s="10" t="s">
        <v>711</v>
      </c>
      <c r="E140" s="57" t="s">
        <v>779</v>
      </c>
      <c r="F140" s="59"/>
    </row>
    <row r="141" spans="1:6">
      <c r="A141" s="84"/>
      <c r="B141" s="84"/>
      <c r="C141" s="63"/>
      <c r="D141" s="10" t="s">
        <v>712</v>
      </c>
      <c r="E141" s="57" t="s">
        <v>667</v>
      </c>
      <c r="F141" s="59"/>
    </row>
    <row r="142" spans="1:6">
      <c r="A142" s="84"/>
      <c r="B142" s="84"/>
      <c r="C142" s="63"/>
      <c r="D142" s="11" t="s">
        <v>704</v>
      </c>
      <c r="E142" s="56" t="s">
        <v>668</v>
      </c>
      <c r="F142" s="59"/>
    </row>
    <row r="143" spans="1:6">
      <c r="A143" s="84"/>
      <c r="B143" s="84"/>
      <c r="C143" s="63"/>
      <c r="D143" s="10" t="s">
        <v>716</v>
      </c>
      <c r="E143" s="57" t="s">
        <v>837</v>
      </c>
      <c r="F143" s="44" t="s">
        <v>838</v>
      </c>
    </row>
    <row r="144" spans="1:6">
      <c r="A144" s="84"/>
      <c r="B144" s="84"/>
      <c r="C144" s="63"/>
      <c r="D144" s="10" t="s">
        <v>717</v>
      </c>
      <c r="E144" s="57" t="s">
        <v>778</v>
      </c>
      <c r="F144" s="59"/>
    </row>
    <row r="145" spans="1:6">
      <c r="A145" s="84"/>
      <c r="B145" s="84"/>
      <c r="C145" s="63"/>
      <c r="D145" s="10" t="s">
        <v>718</v>
      </c>
      <c r="E145" s="57" t="s">
        <v>669</v>
      </c>
      <c r="F145" s="59"/>
    </row>
    <row r="146" spans="1:6">
      <c r="A146" s="84"/>
      <c r="B146" s="84"/>
      <c r="C146" s="63"/>
      <c r="D146" s="11" t="s">
        <v>706</v>
      </c>
      <c r="E146" s="56" t="s">
        <v>890</v>
      </c>
      <c r="F146" s="59"/>
    </row>
    <row r="147" spans="1:6">
      <c r="A147" s="84"/>
      <c r="B147" s="84"/>
      <c r="C147" s="63"/>
      <c r="D147" s="10" t="s">
        <v>719</v>
      </c>
      <c r="E147" s="57" t="s">
        <v>670</v>
      </c>
      <c r="F147" s="59"/>
    </row>
    <row r="148" spans="1:6">
      <c r="A148" s="84"/>
      <c r="B148" s="84"/>
      <c r="C148" s="63"/>
      <c r="D148" s="10" t="s">
        <v>720</v>
      </c>
      <c r="E148" s="57" t="s">
        <v>671</v>
      </c>
      <c r="F148" s="59"/>
    </row>
    <row r="149" spans="1:6">
      <c r="A149" s="84"/>
      <c r="B149" s="84"/>
      <c r="C149" s="63"/>
      <c r="D149" s="10" t="s">
        <v>721</v>
      </c>
      <c r="E149" s="57" t="s">
        <v>672</v>
      </c>
      <c r="F149" s="59" t="s">
        <v>751</v>
      </c>
    </row>
    <row r="150" spans="1:6">
      <c r="A150" s="84"/>
      <c r="B150" s="84"/>
      <c r="C150" s="63"/>
      <c r="D150" s="10" t="s">
        <v>722</v>
      </c>
      <c r="E150" s="57" t="s">
        <v>673</v>
      </c>
      <c r="F150" s="59"/>
    </row>
    <row r="151" spans="1:6">
      <c r="A151" s="84"/>
      <c r="B151" s="84"/>
      <c r="C151" s="63"/>
      <c r="D151" s="10" t="s">
        <v>725</v>
      </c>
      <c r="E151" s="57" t="s">
        <v>674</v>
      </c>
      <c r="F151" s="59"/>
    </row>
    <row r="152" spans="1:6">
      <c r="A152" s="84"/>
      <c r="B152" s="84"/>
      <c r="C152" s="63"/>
      <c r="D152" s="10" t="s">
        <v>726</v>
      </c>
      <c r="E152" s="57" t="s">
        <v>675</v>
      </c>
      <c r="F152" s="59"/>
    </row>
    <row r="153" spans="1:6">
      <c r="A153" s="84"/>
      <c r="B153" s="84"/>
      <c r="C153" s="63"/>
      <c r="D153" s="10" t="s">
        <v>727</v>
      </c>
      <c r="E153" s="57" t="s">
        <v>676</v>
      </c>
      <c r="F153" s="59"/>
    </row>
    <row r="154" spans="1:6">
      <c r="A154" s="84"/>
      <c r="B154" s="84"/>
      <c r="C154" s="63"/>
      <c r="D154" s="11" t="s">
        <v>708</v>
      </c>
      <c r="E154" s="56" t="s">
        <v>891</v>
      </c>
      <c r="F154" s="44" t="s">
        <v>839</v>
      </c>
    </row>
    <row r="155" spans="1:6">
      <c r="A155" s="84"/>
      <c r="B155" s="84"/>
      <c r="C155" s="63"/>
      <c r="D155" s="10" t="s">
        <v>728</v>
      </c>
      <c r="E155" s="57" t="s">
        <v>677</v>
      </c>
      <c r="F155" s="59"/>
    </row>
    <row r="156" spans="1:6">
      <c r="A156" s="84"/>
      <c r="B156" s="84"/>
      <c r="C156" s="63"/>
      <c r="D156" s="10" t="s">
        <v>729</v>
      </c>
      <c r="E156" s="57" t="s">
        <v>678</v>
      </c>
      <c r="F156" s="59"/>
    </row>
    <row r="157" spans="1:6">
      <c r="A157" s="84"/>
      <c r="B157" s="84"/>
      <c r="C157" s="63"/>
      <c r="D157" s="11" t="s">
        <v>709</v>
      </c>
      <c r="E157" s="56" t="s">
        <v>679</v>
      </c>
      <c r="F157" s="59"/>
    </row>
    <row r="158" spans="1:6">
      <c r="A158" s="84"/>
      <c r="B158" s="84"/>
      <c r="C158" s="63"/>
      <c r="D158" s="10" t="s">
        <v>730</v>
      </c>
      <c r="E158" s="57" t="s">
        <v>680</v>
      </c>
      <c r="F158" s="59"/>
    </row>
    <row r="159" spans="1:6">
      <c r="A159" s="84"/>
      <c r="B159" s="84"/>
      <c r="C159" s="63"/>
      <c r="D159" s="10" t="s">
        <v>731</v>
      </c>
      <c r="E159" s="57" t="s">
        <v>681</v>
      </c>
      <c r="F159" s="59"/>
    </row>
    <row r="160" spans="1:6">
      <c r="A160" s="84"/>
      <c r="B160" s="84"/>
      <c r="C160" s="63"/>
      <c r="D160" s="10" t="s">
        <v>732</v>
      </c>
      <c r="E160" s="57" t="s">
        <v>892</v>
      </c>
      <c r="F160" s="59"/>
    </row>
    <row r="161" spans="1:6">
      <c r="A161" s="84"/>
      <c r="B161" s="84"/>
      <c r="C161" s="63"/>
      <c r="D161" s="10" t="s">
        <v>733</v>
      </c>
      <c r="E161" s="57" t="s">
        <v>682</v>
      </c>
      <c r="F161" s="59" t="s">
        <v>774</v>
      </c>
    </row>
    <row r="162" spans="1:6">
      <c r="A162" s="85"/>
      <c r="B162" s="85"/>
      <c r="C162" s="63"/>
      <c r="D162" s="11" t="s">
        <v>713</v>
      </c>
      <c r="E162" s="56" t="s">
        <v>840</v>
      </c>
      <c r="F162" s="44" t="s">
        <v>841</v>
      </c>
    </row>
    <row r="163" spans="1:6" s="54" customFormat="1">
      <c r="E163" s="58"/>
    </row>
    <row r="164" spans="1:6">
      <c r="A164" s="80" t="s">
        <v>763</v>
      </c>
      <c r="B164" s="83" t="s">
        <v>552</v>
      </c>
      <c r="C164" s="63"/>
      <c r="D164" s="10" t="s">
        <v>701</v>
      </c>
      <c r="E164" s="57" t="s">
        <v>683</v>
      </c>
      <c r="F164" s="59" t="s">
        <v>894</v>
      </c>
    </row>
    <row r="165" spans="1:6">
      <c r="A165" s="84"/>
      <c r="B165" s="84"/>
      <c r="C165" s="63"/>
      <c r="D165" s="10" t="s">
        <v>702</v>
      </c>
      <c r="E165" s="57" t="s">
        <v>684</v>
      </c>
      <c r="F165" s="59"/>
    </row>
    <row r="166" spans="1:6">
      <c r="A166" s="84"/>
      <c r="B166" s="84"/>
      <c r="C166" s="63"/>
      <c r="D166" s="10" t="s">
        <v>703</v>
      </c>
      <c r="E166" s="57" t="s">
        <v>780</v>
      </c>
      <c r="F166" s="59"/>
    </row>
    <row r="167" spans="1:6">
      <c r="A167" s="84"/>
      <c r="B167" s="84"/>
      <c r="C167" s="63"/>
      <c r="D167" s="11" t="s">
        <v>699</v>
      </c>
      <c r="E167" s="56" t="s">
        <v>685</v>
      </c>
      <c r="F167" s="59"/>
    </row>
    <row r="168" spans="1:6">
      <c r="A168" s="84"/>
      <c r="B168" s="84"/>
      <c r="C168" s="63"/>
      <c r="D168" s="11" t="s">
        <v>700</v>
      </c>
      <c r="E168" s="56" t="s">
        <v>686</v>
      </c>
      <c r="F168" s="59"/>
    </row>
    <row r="169" spans="1:6">
      <c r="A169" s="84"/>
      <c r="B169" s="84"/>
      <c r="C169" s="63"/>
      <c r="D169" s="11" t="s">
        <v>704</v>
      </c>
      <c r="E169" s="56" t="s">
        <v>687</v>
      </c>
      <c r="F169" s="59"/>
    </row>
    <row r="170" spans="1:6">
      <c r="A170" s="84"/>
      <c r="B170" s="84"/>
      <c r="C170" s="63"/>
      <c r="D170" s="11" t="s">
        <v>706</v>
      </c>
      <c r="E170" s="56" t="s">
        <v>688</v>
      </c>
      <c r="F170" s="59"/>
    </row>
    <row r="171" spans="1:6">
      <c r="A171" s="84"/>
      <c r="B171" s="84"/>
      <c r="C171" s="63"/>
      <c r="D171" s="10" t="s">
        <v>705</v>
      </c>
      <c r="E171" s="57" t="s">
        <v>893</v>
      </c>
      <c r="F171" s="59" t="s">
        <v>775</v>
      </c>
    </row>
    <row r="172" spans="1:6">
      <c r="A172" s="84"/>
      <c r="B172" s="84"/>
      <c r="C172" s="63"/>
      <c r="D172" s="11" t="s">
        <v>708</v>
      </c>
      <c r="E172" s="56" t="s">
        <v>689</v>
      </c>
      <c r="F172" s="59"/>
    </row>
    <row r="173" spans="1:6">
      <c r="A173" s="84"/>
      <c r="B173" s="84"/>
      <c r="C173" s="63"/>
      <c r="D173" s="11" t="s">
        <v>709</v>
      </c>
      <c r="E173" s="56" t="s">
        <v>690</v>
      </c>
      <c r="F173" s="59" t="s">
        <v>752</v>
      </c>
    </row>
    <row r="174" spans="1:6">
      <c r="A174" s="84"/>
      <c r="B174" s="84"/>
      <c r="C174" s="63"/>
      <c r="D174" s="10" t="s">
        <v>707</v>
      </c>
      <c r="E174" s="57" t="s">
        <v>691</v>
      </c>
      <c r="F174" s="59" t="s">
        <v>753</v>
      </c>
    </row>
    <row r="175" spans="1:6">
      <c r="A175" s="84"/>
      <c r="B175" s="84"/>
      <c r="C175" s="63"/>
      <c r="D175" s="10" t="s">
        <v>710</v>
      </c>
      <c r="E175" s="57" t="s">
        <v>692</v>
      </c>
      <c r="F175" s="59" t="s">
        <v>754</v>
      </c>
    </row>
    <row r="176" spans="1:6">
      <c r="A176" s="84"/>
      <c r="B176" s="84"/>
      <c r="C176" s="63"/>
      <c r="D176" s="11" t="s">
        <v>713</v>
      </c>
      <c r="E176" s="56" t="s">
        <v>693</v>
      </c>
      <c r="F176" s="59" t="s">
        <v>755</v>
      </c>
    </row>
    <row r="177" spans="1:6">
      <c r="A177" s="84"/>
      <c r="B177" s="84"/>
      <c r="C177" s="63"/>
      <c r="D177" s="10" t="s">
        <v>711</v>
      </c>
      <c r="E177" s="57" t="s">
        <v>694</v>
      </c>
      <c r="F177" s="59"/>
    </row>
    <row r="178" spans="1:6">
      <c r="A178" s="84"/>
      <c r="B178" s="84"/>
      <c r="C178" s="63"/>
      <c r="D178" s="10" t="s">
        <v>712</v>
      </c>
      <c r="E178" s="57" t="s">
        <v>695</v>
      </c>
      <c r="F178" s="59"/>
    </row>
    <row r="179" spans="1:6">
      <c r="A179" s="84"/>
      <c r="B179" s="84"/>
      <c r="C179" s="63"/>
      <c r="D179" s="10" t="s">
        <v>716</v>
      </c>
      <c r="E179" s="57" t="s">
        <v>696</v>
      </c>
      <c r="F179" s="59"/>
    </row>
    <row r="180" spans="1:6">
      <c r="A180" s="84"/>
      <c r="B180" s="84"/>
      <c r="C180" s="63"/>
      <c r="D180" s="10" t="s">
        <v>717</v>
      </c>
      <c r="E180" s="57" t="s">
        <v>697</v>
      </c>
      <c r="F180" s="59"/>
    </row>
    <row r="181" spans="1:6">
      <c r="A181" s="85"/>
      <c r="B181" s="85"/>
      <c r="C181" s="63"/>
      <c r="D181" s="11" t="s">
        <v>714</v>
      </c>
      <c r="E181" s="56" t="s">
        <v>698</v>
      </c>
      <c r="F181" s="59" t="s">
        <v>776</v>
      </c>
    </row>
  </sheetData>
  <mergeCells count="20">
    <mergeCell ref="A132:A162"/>
    <mergeCell ref="B132:B162"/>
    <mergeCell ref="A164:A181"/>
    <mergeCell ref="B164:B181"/>
    <mergeCell ref="A54:A65"/>
    <mergeCell ref="B54:B65"/>
    <mergeCell ref="A67:A92"/>
    <mergeCell ref="B67:B92"/>
    <mergeCell ref="A94:A130"/>
    <mergeCell ref="B94:B98"/>
    <mergeCell ref="B99:B114"/>
    <mergeCell ref="B115:B130"/>
    <mergeCell ref="A1:A11"/>
    <mergeCell ref="B1:B11"/>
    <mergeCell ref="A37:A52"/>
    <mergeCell ref="B37:B52"/>
    <mergeCell ref="A13:A35"/>
    <mergeCell ref="B13:B19"/>
    <mergeCell ref="B20:B31"/>
    <mergeCell ref="B32:B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90" zoomScaleNormal="90" workbookViewId="0">
      <selection activeCell="J8" sqref="J8"/>
    </sheetView>
  </sheetViews>
  <sheetFormatPr defaultRowHeight="13.5"/>
  <cols>
    <col min="1" max="3" width="11.125" customWidth="1"/>
    <col min="5" max="7" width="11.125" customWidth="1"/>
  </cols>
  <sheetData>
    <row r="1" spans="1:7" ht="27">
      <c r="A1" s="14" t="s">
        <v>272</v>
      </c>
      <c r="B1" s="14" t="s">
        <v>273</v>
      </c>
      <c r="C1" s="14" t="s">
        <v>274</v>
      </c>
      <c r="E1" s="14" t="s">
        <v>272</v>
      </c>
      <c r="F1" s="14" t="s">
        <v>273</v>
      </c>
      <c r="G1" s="14" t="s">
        <v>274</v>
      </c>
    </row>
    <row r="2" spans="1:7">
      <c r="A2" s="107" t="s">
        <v>275</v>
      </c>
      <c r="B2" s="20" t="s">
        <v>845</v>
      </c>
      <c r="C2" s="20">
        <v>10</v>
      </c>
      <c r="E2" s="108" t="s">
        <v>342</v>
      </c>
      <c r="F2" s="20" t="s">
        <v>457</v>
      </c>
      <c r="G2" s="20">
        <v>5</v>
      </c>
    </row>
    <row r="3" spans="1:7">
      <c r="A3" s="107"/>
      <c r="B3" s="20" t="s">
        <v>276</v>
      </c>
      <c r="C3" s="20">
        <v>20</v>
      </c>
      <c r="E3" s="109"/>
      <c r="F3" s="15" t="s">
        <v>343</v>
      </c>
      <c r="G3" s="15">
        <v>10</v>
      </c>
    </row>
    <row r="4" spans="1:7">
      <c r="A4" s="107"/>
      <c r="B4" s="20" t="s">
        <v>277</v>
      </c>
      <c r="C4" s="20">
        <v>40</v>
      </c>
      <c r="E4" s="109"/>
      <c r="F4" s="20" t="s">
        <v>344</v>
      </c>
      <c r="G4" s="20">
        <v>15</v>
      </c>
    </row>
    <row r="5" spans="1:7">
      <c r="A5" s="107"/>
      <c r="B5" s="20" t="s">
        <v>278</v>
      </c>
      <c r="C5" s="20">
        <v>80</v>
      </c>
      <c r="E5" s="109"/>
      <c r="F5" s="20" t="s">
        <v>345</v>
      </c>
      <c r="G5" s="20">
        <v>25</v>
      </c>
    </row>
    <row r="6" spans="1:7">
      <c r="A6" s="107"/>
      <c r="B6" s="20" t="s">
        <v>279</v>
      </c>
      <c r="C6" s="20">
        <v>120</v>
      </c>
      <c r="E6" s="109"/>
      <c r="F6" s="20" t="s">
        <v>346</v>
      </c>
      <c r="G6" s="20">
        <v>40</v>
      </c>
    </row>
    <row r="7" spans="1:7">
      <c r="A7" s="107"/>
      <c r="B7" s="20" t="s">
        <v>489</v>
      </c>
      <c r="C7" s="20" t="s">
        <v>281</v>
      </c>
      <c r="E7" s="109"/>
      <c r="F7" s="20" t="s">
        <v>347</v>
      </c>
      <c r="G7" s="20">
        <v>60</v>
      </c>
    </row>
    <row r="8" spans="1:7">
      <c r="A8" s="107"/>
      <c r="B8" s="20" t="s">
        <v>282</v>
      </c>
      <c r="C8" s="20">
        <v>200</v>
      </c>
      <c r="E8" s="109"/>
      <c r="F8" s="20" t="s">
        <v>348</v>
      </c>
      <c r="G8" s="20">
        <v>65</v>
      </c>
    </row>
    <row r="9" spans="1:7">
      <c r="A9" s="107"/>
      <c r="B9" s="20" t="s">
        <v>283</v>
      </c>
      <c r="C9" s="20">
        <v>220</v>
      </c>
      <c r="E9" s="109"/>
      <c r="F9" s="20" t="s">
        <v>349</v>
      </c>
      <c r="G9" s="20">
        <v>75</v>
      </c>
    </row>
    <row r="10" spans="1:7">
      <c r="A10" s="107"/>
      <c r="B10" s="20" t="s">
        <v>563</v>
      </c>
      <c r="C10" s="20">
        <v>235</v>
      </c>
      <c r="E10" s="108" t="s">
        <v>455</v>
      </c>
      <c r="F10" s="22" t="s">
        <v>456</v>
      </c>
      <c r="G10" s="22">
        <v>5</v>
      </c>
    </row>
    <row r="11" spans="1:7">
      <c r="A11" s="107" t="s">
        <v>329</v>
      </c>
      <c r="B11" s="20" t="s">
        <v>848</v>
      </c>
      <c r="C11" s="20">
        <v>10</v>
      </c>
      <c r="E11" s="109"/>
      <c r="F11" s="15" t="s">
        <v>352</v>
      </c>
      <c r="G11" s="15">
        <v>10</v>
      </c>
    </row>
    <row r="12" spans="1:7">
      <c r="A12" s="107"/>
      <c r="B12" s="20" t="s">
        <v>330</v>
      </c>
      <c r="C12" s="20">
        <v>20</v>
      </c>
      <c r="E12" s="109"/>
      <c r="F12" s="20" t="s">
        <v>353</v>
      </c>
      <c r="G12" s="20">
        <v>15</v>
      </c>
    </row>
    <row r="13" spans="1:7">
      <c r="A13" s="107"/>
      <c r="B13" s="20" t="s">
        <v>331</v>
      </c>
      <c r="C13" s="20">
        <v>40</v>
      </c>
      <c r="E13" s="109"/>
      <c r="F13" s="20" t="s">
        <v>354</v>
      </c>
      <c r="G13" s="20">
        <v>20</v>
      </c>
    </row>
    <row r="14" spans="1:7">
      <c r="A14" s="107"/>
      <c r="B14" s="20" t="s">
        <v>332</v>
      </c>
      <c r="C14" s="20">
        <v>80</v>
      </c>
      <c r="E14" s="109"/>
      <c r="F14" s="20" t="s">
        <v>355</v>
      </c>
      <c r="G14" s="20">
        <v>30</v>
      </c>
    </row>
    <row r="15" spans="1:7">
      <c r="A15" s="107"/>
      <c r="B15" s="20" t="s">
        <v>333</v>
      </c>
      <c r="C15" s="20">
        <v>120</v>
      </c>
      <c r="E15" s="109"/>
      <c r="F15" s="20" t="s">
        <v>356</v>
      </c>
      <c r="G15" s="20">
        <v>40</v>
      </c>
    </row>
    <row r="16" spans="1:7">
      <c r="A16" s="107"/>
      <c r="B16" s="20" t="s">
        <v>519</v>
      </c>
      <c r="C16" s="20">
        <v>150</v>
      </c>
      <c r="E16" s="109"/>
      <c r="F16" s="20" t="s">
        <v>357</v>
      </c>
      <c r="G16" s="20">
        <v>50</v>
      </c>
    </row>
    <row r="17" spans="1:7">
      <c r="A17" s="107"/>
      <c r="B17" s="20" t="s">
        <v>335</v>
      </c>
      <c r="C17" s="20">
        <v>200</v>
      </c>
      <c r="E17" s="106" t="s">
        <v>360</v>
      </c>
      <c r="F17" s="60" t="s">
        <v>846</v>
      </c>
      <c r="G17" s="15">
        <v>5</v>
      </c>
    </row>
    <row r="18" spans="1:7">
      <c r="A18" s="107"/>
      <c r="B18" s="20" t="s">
        <v>336</v>
      </c>
      <c r="C18" s="20">
        <v>220</v>
      </c>
      <c r="E18" s="106"/>
      <c r="F18" s="60" t="s">
        <v>361</v>
      </c>
      <c r="G18" s="60">
        <v>10</v>
      </c>
    </row>
    <row r="19" spans="1:7">
      <c r="A19" s="107"/>
      <c r="B19" s="20" t="s">
        <v>562</v>
      </c>
      <c r="C19" s="20">
        <v>235</v>
      </c>
      <c r="E19" s="106"/>
      <c r="F19" s="15" t="s">
        <v>362</v>
      </c>
      <c r="G19" s="15">
        <v>15</v>
      </c>
    </row>
    <row r="20" spans="1:7">
      <c r="A20" s="107" t="s">
        <v>566</v>
      </c>
      <c r="B20" s="20" t="s">
        <v>847</v>
      </c>
      <c r="C20" s="20">
        <v>10</v>
      </c>
      <c r="E20" s="106"/>
      <c r="F20" s="20" t="s">
        <v>363</v>
      </c>
      <c r="G20" s="20">
        <v>25</v>
      </c>
    </row>
    <row r="21" spans="1:7">
      <c r="A21" s="107"/>
      <c r="B21" s="20" t="s">
        <v>301</v>
      </c>
      <c r="C21" s="20">
        <v>20</v>
      </c>
      <c r="E21" s="106"/>
      <c r="F21" s="20" t="s">
        <v>364</v>
      </c>
      <c r="G21" s="20">
        <v>40</v>
      </c>
    </row>
    <row r="22" spans="1:7">
      <c r="A22" s="107"/>
      <c r="B22" s="20" t="s">
        <v>302</v>
      </c>
      <c r="C22" s="20">
        <v>40</v>
      </c>
      <c r="E22" s="106"/>
      <c r="F22" s="20" t="s">
        <v>365</v>
      </c>
      <c r="G22" s="20">
        <v>50</v>
      </c>
    </row>
    <row r="23" spans="1:7">
      <c r="A23" s="107"/>
      <c r="B23" s="20" t="s">
        <v>303</v>
      </c>
      <c r="C23" s="20">
        <v>80</v>
      </c>
      <c r="E23" s="106"/>
      <c r="F23" s="20" t="s">
        <v>366</v>
      </c>
      <c r="G23" s="20">
        <v>60</v>
      </c>
    </row>
    <row r="24" spans="1:7">
      <c r="A24" s="107"/>
      <c r="B24" s="20" t="s">
        <v>487</v>
      </c>
      <c r="C24" s="20">
        <v>120</v>
      </c>
      <c r="E24" s="106"/>
      <c r="F24" s="20" t="s">
        <v>367</v>
      </c>
      <c r="G24" s="20">
        <v>80</v>
      </c>
    </row>
    <row r="25" spans="1:7">
      <c r="A25" s="107"/>
      <c r="B25" s="20" t="s">
        <v>536</v>
      </c>
      <c r="C25" s="20">
        <v>150</v>
      </c>
      <c r="E25" s="106"/>
      <c r="F25" s="20" t="s">
        <v>368</v>
      </c>
      <c r="G25" s="20">
        <v>110</v>
      </c>
    </row>
    <row r="26" spans="1:7">
      <c r="A26" s="107"/>
      <c r="B26" s="20" t="s">
        <v>537</v>
      </c>
      <c r="C26" s="20">
        <v>200</v>
      </c>
    </row>
    <row r="27" spans="1:7">
      <c r="A27" s="107"/>
      <c r="B27" s="20" t="s">
        <v>538</v>
      </c>
      <c r="C27" s="20">
        <v>220</v>
      </c>
    </row>
    <row r="28" spans="1:7">
      <c r="A28" s="107"/>
      <c r="B28" s="20" t="s">
        <v>539</v>
      </c>
      <c r="C28" s="20">
        <v>235</v>
      </c>
    </row>
    <row r="29" spans="1:7">
      <c r="A29" s="107" t="s">
        <v>565</v>
      </c>
      <c r="B29" s="20" t="s">
        <v>849</v>
      </c>
      <c r="C29" s="20">
        <v>10</v>
      </c>
    </row>
    <row r="30" spans="1:7">
      <c r="A30" s="107"/>
      <c r="B30" s="20" t="s">
        <v>289</v>
      </c>
      <c r="C30" s="20">
        <v>20</v>
      </c>
    </row>
    <row r="31" spans="1:7">
      <c r="A31" s="107"/>
      <c r="B31" s="20" t="s">
        <v>290</v>
      </c>
      <c r="C31" s="20">
        <v>40</v>
      </c>
    </row>
    <row r="32" spans="1:7">
      <c r="A32" s="107"/>
      <c r="B32" s="20" t="s">
        <v>291</v>
      </c>
      <c r="C32" s="20">
        <v>80</v>
      </c>
    </row>
    <row r="33" spans="1:3">
      <c r="A33" s="107"/>
      <c r="B33" s="20" t="s">
        <v>292</v>
      </c>
      <c r="C33" s="20">
        <v>120</v>
      </c>
    </row>
    <row r="34" spans="1:3">
      <c r="A34" s="107"/>
      <c r="B34" s="20" t="s">
        <v>293</v>
      </c>
      <c r="C34" s="20">
        <v>150</v>
      </c>
    </row>
    <row r="35" spans="1:3">
      <c r="A35" s="107"/>
      <c r="B35" s="20" t="s">
        <v>523</v>
      </c>
      <c r="C35" s="20" t="s">
        <v>524</v>
      </c>
    </row>
    <row r="36" spans="1:3">
      <c r="A36" s="107"/>
      <c r="B36" s="20" t="s">
        <v>533</v>
      </c>
      <c r="C36" s="20">
        <v>220</v>
      </c>
    </row>
    <row r="37" spans="1:3">
      <c r="A37" s="107"/>
      <c r="B37" s="20" t="s">
        <v>295</v>
      </c>
      <c r="C37" s="20">
        <v>235</v>
      </c>
    </row>
    <row r="38" spans="1:3">
      <c r="A38" s="107" t="s">
        <v>313</v>
      </c>
      <c r="B38" s="20" t="s">
        <v>314</v>
      </c>
      <c r="C38" s="20" t="s">
        <v>315</v>
      </c>
    </row>
    <row r="39" spans="1:3">
      <c r="A39" s="107"/>
      <c r="B39" s="20" t="s">
        <v>316</v>
      </c>
      <c r="C39" s="20" t="s">
        <v>450</v>
      </c>
    </row>
    <row r="40" spans="1:3">
      <c r="A40" s="107"/>
      <c r="B40" s="20" t="s">
        <v>318</v>
      </c>
      <c r="C40" s="20" t="s">
        <v>522</v>
      </c>
    </row>
    <row r="41" spans="1:3">
      <c r="A41" s="107"/>
      <c r="B41" s="20" t="s">
        <v>320</v>
      </c>
      <c r="C41" s="20" t="s">
        <v>321</v>
      </c>
    </row>
    <row r="42" spans="1:3">
      <c r="A42" s="107"/>
      <c r="B42" s="20" t="s">
        <v>322</v>
      </c>
      <c r="C42" s="20" t="s">
        <v>549</v>
      </c>
    </row>
    <row r="43" spans="1:3">
      <c r="A43" s="107"/>
      <c r="B43" s="20" t="s">
        <v>324</v>
      </c>
      <c r="C43" s="20" t="s">
        <v>564</v>
      </c>
    </row>
  </sheetData>
  <mergeCells count="8">
    <mergeCell ref="E17:E25"/>
    <mergeCell ref="A29:A37"/>
    <mergeCell ref="A38:A43"/>
    <mergeCell ref="A2:A10"/>
    <mergeCell ref="A11:A19"/>
    <mergeCell ref="A20:A28"/>
    <mergeCell ref="E10:E16"/>
    <mergeCell ref="E2:E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90" zoomScaleNormal="90" workbookViewId="0"/>
  </sheetViews>
  <sheetFormatPr defaultRowHeight="13.5"/>
  <cols>
    <col min="1" max="1" width="11" bestFit="1" customWidth="1"/>
    <col min="2" max="2" width="9" bestFit="1" customWidth="1"/>
    <col min="3" max="3" width="102.5" bestFit="1" customWidth="1"/>
  </cols>
  <sheetData>
    <row r="1" spans="1:3">
      <c r="A1" s="14" t="s">
        <v>189</v>
      </c>
      <c r="B1" s="14" t="s">
        <v>190</v>
      </c>
      <c r="C1" s="14" t="s">
        <v>191</v>
      </c>
    </row>
    <row r="2" spans="1:3">
      <c r="A2" s="110" t="s">
        <v>193</v>
      </c>
      <c r="B2" s="13" t="s">
        <v>194</v>
      </c>
      <c r="C2" s="13" t="s">
        <v>451</v>
      </c>
    </row>
    <row r="3" spans="1:3">
      <c r="A3" s="110"/>
      <c r="B3" s="13" t="s">
        <v>197</v>
      </c>
      <c r="C3" s="13" t="s">
        <v>198</v>
      </c>
    </row>
    <row r="4" spans="1:3">
      <c r="A4" s="110"/>
      <c r="B4" s="21" t="s">
        <v>199</v>
      </c>
      <c r="C4" s="21" t="s">
        <v>458</v>
      </c>
    </row>
    <row r="5" spans="1:3">
      <c r="A5" s="110"/>
      <c r="B5" s="21" t="s">
        <v>201</v>
      </c>
      <c r="C5" s="21" t="s">
        <v>547</v>
      </c>
    </row>
    <row r="6" spans="1:3">
      <c r="A6" s="110"/>
      <c r="B6" s="21" t="s">
        <v>203</v>
      </c>
      <c r="C6" s="21" t="s">
        <v>459</v>
      </c>
    </row>
    <row r="7" spans="1:3">
      <c r="A7" s="110"/>
      <c r="B7" s="21" t="s">
        <v>205</v>
      </c>
      <c r="C7" s="21" t="s">
        <v>548</v>
      </c>
    </row>
    <row r="8" spans="1:3">
      <c r="A8" s="110"/>
      <c r="B8" s="21" t="s">
        <v>210</v>
      </c>
      <c r="C8" s="21" t="s">
        <v>534</v>
      </c>
    </row>
    <row r="9" spans="1:3">
      <c r="A9" s="38" t="s">
        <v>215</v>
      </c>
      <c r="B9" s="21" t="s">
        <v>216</v>
      </c>
      <c r="C9" s="21" t="s">
        <v>569</v>
      </c>
    </row>
    <row r="10" spans="1:3">
      <c r="A10" s="110" t="s">
        <v>221</v>
      </c>
      <c r="B10" s="21" t="s">
        <v>222</v>
      </c>
      <c r="C10" s="21" t="s">
        <v>575</v>
      </c>
    </row>
    <row r="11" spans="1:3">
      <c r="A11" s="110"/>
      <c r="B11" s="21" t="s">
        <v>225</v>
      </c>
      <c r="C11" s="21" t="s">
        <v>226</v>
      </c>
    </row>
    <row r="12" spans="1:3">
      <c r="A12" s="110" t="s">
        <v>574</v>
      </c>
      <c r="B12" s="21" t="s">
        <v>231</v>
      </c>
      <c r="C12" s="21" t="s">
        <v>452</v>
      </c>
    </row>
    <row r="13" spans="1:3">
      <c r="A13" s="110"/>
      <c r="B13" s="21" t="s">
        <v>234</v>
      </c>
      <c r="C13" s="21" t="s">
        <v>567</v>
      </c>
    </row>
    <row r="14" spans="1:3">
      <c r="A14" s="110"/>
      <c r="B14" s="21" t="s">
        <v>236</v>
      </c>
      <c r="C14" s="21" t="s">
        <v>237</v>
      </c>
    </row>
    <row r="15" spans="1:3">
      <c r="A15" s="110"/>
      <c r="B15" s="21" t="s">
        <v>238</v>
      </c>
      <c r="C15" s="21" t="s">
        <v>568</v>
      </c>
    </row>
    <row r="16" spans="1:3">
      <c r="A16" s="110"/>
      <c r="B16" s="21" t="s">
        <v>244</v>
      </c>
      <c r="C16" s="21" t="s">
        <v>245</v>
      </c>
    </row>
    <row r="17" spans="1:3">
      <c r="A17" s="110" t="s">
        <v>247</v>
      </c>
      <c r="B17" s="21" t="s">
        <v>248</v>
      </c>
      <c r="C17" s="21" t="s">
        <v>249</v>
      </c>
    </row>
    <row r="18" spans="1:3">
      <c r="A18" s="110"/>
      <c r="B18" s="21" t="s">
        <v>250</v>
      </c>
      <c r="C18" s="21" t="s">
        <v>251</v>
      </c>
    </row>
    <row r="19" spans="1:3">
      <c r="A19" s="110"/>
      <c r="B19" s="21" t="s">
        <v>255</v>
      </c>
      <c r="C19" s="21" t="s">
        <v>570</v>
      </c>
    </row>
    <row r="20" spans="1:3">
      <c r="A20" s="110"/>
      <c r="B20" s="21" t="s">
        <v>257</v>
      </c>
      <c r="C20" s="21" t="s">
        <v>571</v>
      </c>
    </row>
    <row r="21" spans="1:3">
      <c r="A21" s="110"/>
      <c r="B21" s="21" t="s">
        <v>260</v>
      </c>
      <c r="C21" s="21" t="s">
        <v>572</v>
      </c>
    </row>
    <row r="22" spans="1:3">
      <c r="A22" s="110"/>
      <c r="B22" s="21" t="s">
        <v>262</v>
      </c>
      <c r="C22" s="21" t="s">
        <v>583</v>
      </c>
    </row>
    <row r="23" spans="1:3">
      <c r="A23" s="110"/>
      <c r="B23" s="21" t="s">
        <v>265</v>
      </c>
      <c r="C23" s="21" t="s">
        <v>573</v>
      </c>
    </row>
  </sheetData>
  <mergeCells count="4">
    <mergeCell ref="A17:A23"/>
    <mergeCell ref="A2:A8"/>
    <mergeCell ref="A10:A11"/>
    <mergeCell ref="A12:A1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90" zoomScaleNormal="90" workbookViewId="0">
      <selection activeCell="A13" sqref="A13"/>
    </sheetView>
  </sheetViews>
  <sheetFormatPr defaultRowHeight="13.5"/>
  <cols>
    <col min="1" max="1" width="15.125" bestFit="1" customWidth="1"/>
  </cols>
  <sheetData>
    <row r="1" spans="1:9">
      <c r="A1" s="17" t="s">
        <v>295</v>
      </c>
      <c r="B1" s="10" t="s">
        <v>408</v>
      </c>
      <c r="C1" s="10" t="s">
        <v>409</v>
      </c>
      <c r="D1" s="10" t="s">
        <v>410</v>
      </c>
      <c r="E1" s="10" t="s">
        <v>411</v>
      </c>
      <c r="F1" s="10"/>
      <c r="G1" s="10"/>
      <c r="H1" s="10"/>
      <c r="I1" s="10"/>
    </row>
    <row r="2" spans="1:9">
      <c r="A2" s="17" t="s">
        <v>557</v>
      </c>
      <c r="B2" s="10" t="s">
        <v>396</v>
      </c>
      <c r="C2" s="10" t="s">
        <v>397</v>
      </c>
      <c r="D2" s="10" t="s">
        <v>398</v>
      </c>
      <c r="E2" s="10" t="s">
        <v>399</v>
      </c>
      <c r="F2" s="10" t="s">
        <v>400</v>
      </c>
      <c r="G2" s="10" t="s">
        <v>401</v>
      </c>
      <c r="H2" s="10"/>
      <c r="I2" s="10"/>
    </row>
    <row r="3" spans="1:9">
      <c r="A3" s="17" t="s">
        <v>423</v>
      </c>
      <c r="B3" s="10" t="s">
        <v>389</v>
      </c>
      <c r="C3" s="10" t="s">
        <v>390</v>
      </c>
      <c r="D3" s="10" t="s">
        <v>391</v>
      </c>
      <c r="E3" s="10" t="s">
        <v>392</v>
      </c>
      <c r="F3" s="10" t="s">
        <v>393</v>
      </c>
      <c r="G3" s="10" t="s">
        <v>394</v>
      </c>
      <c r="H3" s="10" t="s">
        <v>395</v>
      </c>
      <c r="I3" s="10"/>
    </row>
    <row r="4" spans="1:9">
      <c r="A4" s="16" t="s">
        <v>420</v>
      </c>
      <c r="B4" s="11" t="s">
        <v>389</v>
      </c>
      <c r="C4" s="11" t="s">
        <v>390</v>
      </c>
      <c r="D4" s="11" t="s">
        <v>391</v>
      </c>
      <c r="E4" s="11" t="s">
        <v>392</v>
      </c>
      <c r="F4" s="11" t="s">
        <v>393</v>
      </c>
      <c r="G4" s="11" t="s">
        <v>394</v>
      </c>
      <c r="H4" s="11" t="s">
        <v>395</v>
      </c>
      <c r="I4" s="11"/>
    </row>
    <row r="5" spans="1:9">
      <c r="A5" s="17" t="s">
        <v>424</v>
      </c>
      <c r="B5" s="10" t="s">
        <v>402</v>
      </c>
      <c r="C5" s="10" t="s">
        <v>403</v>
      </c>
      <c r="D5" s="10" t="s">
        <v>404</v>
      </c>
      <c r="E5" s="10" t="s">
        <v>405</v>
      </c>
      <c r="F5" s="10" t="s">
        <v>406</v>
      </c>
      <c r="G5" s="10" t="s">
        <v>407</v>
      </c>
      <c r="H5" s="10" t="s">
        <v>379</v>
      </c>
      <c r="I5" s="10"/>
    </row>
    <row r="6" spans="1:9">
      <c r="A6" s="16" t="s">
        <v>422</v>
      </c>
      <c r="B6" s="11" t="s">
        <v>402</v>
      </c>
      <c r="C6" s="11" t="s">
        <v>403</v>
      </c>
      <c r="D6" s="11" t="s">
        <v>404</v>
      </c>
      <c r="E6" s="11" t="s">
        <v>405</v>
      </c>
      <c r="F6" s="11" t="s">
        <v>406</v>
      </c>
      <c r="G6" s="11" t="s">
        <v>407</v>
      </c>
      <c r="H6" s="11" t="s">
        <v>379</v>
      </c>
      <c r="I6" s="11"/>
    </row>
    <row r="7" spans="1:9">
      <c r="A7" s="17" t="s">
        <v>425</v>
      </c>
      <c r="B7" s="10" t="s">
        <v>412</v>
      </c>
      <c r="C7" s="10" t="s">
        <v>413</v>
      </c>
      <c r="D7" s="10" t="s">
        <v>414</v>
      </c>
      <c r="E7" s="10" t="s">
        <v>415</v>
      </c>
      <c r="F7" s="10" t="s">
        <v>416</v>
      </c>
      <c r="G7" s="10" t="s">
        <v>417</v>
      </c>
      <c r="H7" s="10" t="s">
        <v>418</v>
      </c>
      <c r="I7" s="10" t="s">
        <v>419</v>
      </c>
    </row>
    <row r="8" spans="1:9">
      <c r="A8" s="16" t="s">
        <v>421</v>
      </c>
      <c r="B8" s="11" t="s">
        <v>412</v>
      </c>
      <c r="C8" s="11" t="s">
        <v>413</v>
      </c>
      <c r="D8" s="11" t="s">
        <v>414</v>
      </c>
      <c r="E8" s="11" t="s">
        <v>415</v>
      </c>
      <c r="F8" s="11" t="s">
        <v>416</v>
      </c>
      <c r="G8" s="11" t="s">
        <v>417</v>
      </c>
      <c r="H8" s="11" t="s">
        <v>418</v>
      </c>
      <c r="I8" s="11" t="s">
        <v>419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A24" sqref="A24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="90" zoomScaleNormal="90" workbookViewId="0"/>
  </sheetViews>
  <sheetFormatPr defaultRowHeight="13.5"/>
  <cols>
    <col min="1" max="1" width="19.25" bestFit="1" customWidth="1"/>
    <col min="2" max="2" width="9" bestFit="1" customWidth="1"/>
    <col min="3" max="3" width="15.125" bestFit="1" customWidth="1"/>
    <col min="4" max="4" width="20.375" bestFit="1" customWidth="1"/>
  </cols>
  <sheetData>
    <row r="1" spans="1:4">
      <c r="A1" s="14" t="s">
        <v>272</v>
      </c>
      <c r="B1" s="14" t="s">
        <v>273</v>
      </c>
      <c r="C1" s="14" t="s">
        <v>274</v>
      </c>
      <c r="D1" s="14" t="s">
        <v>192</v>
      </c>
    </row>
    <row r="2" spans="1:4">
      <c r="A2" s="110" t="s">
        <v>275</v>
      </c>
      <c r="B2" s="12" t="s">
        <v>276</v>
      </c>
      <c r="C2" s="12">
        <v>20</v>
      </c>
      <c r="D2" s="110" t="s">
        <v>196</v>
      </c>
    </row>
    <row r="3" spans="1:4">
      <c r="A3" s="110"/>
      <c r="B3" s="12" t="s">
        <v>277</v>
      </c>
      <c r="C3" s="12">
        <v>40</v>
      </c>
      <c r="D3" s="110"/>
    </row>
    <row r="4" spans="1:4">
      <c r="A4" s="110"/>
      <c r="B4" s="12" t="s">
        <v>278</v>
      </c>
      <c r="C4" s="12">
        <v>80</v>
      </c>
      <c r="D4" s="110"/>
    </row>
    <row r="5" spans="1:4">
      <c r="A5" s="110"/>
      <c r="B5" s="12" t="s">
        <v>279</v>
      </c>
      <c r="C5" s="12">
        <v>120</v>
      </c>
      <c r="D5" s="110"/>
    </row>
    <row r="6" spans="1:4">
      <c r="A6" s="110"/>
      <c r="B6" s="12" t="s">
        <v>280</v>
      </c>
      <c r="C6" s="12" t="s">
        <v>281</v>
      </c>
      <c r="D6" s="110"/>
    </row>
    <row r="7" spans="1:4">
      <c r="A7" s="110"/>
      <c r="B7" s="12" t="s">
        <v>282</v>
      </c>
      <c r="C7" s="12">
        <v>200</v>
      </c>
      <c r="D7" s="110"/>
    </row>
    <row r="8" spans="1:4">
      <c r="A8" s="110"/>
      <c r="B8" s="12" t="s">
        <v>283</v>
      </c>
      <c r="C8" s="12">
        <v>220</v>
      </c>
      <c r="D8" s="110" t="s">
        <v>204</v>
      </c>
    </row>
    <row r="9" spans="1:4">
      <c r="A9" s="110"/>
      <c r="B9" s="12" t="s">
        <v>284</v>
      </c>
      <c r="C9" s="12">
        <v>235</v>
      </c>
      <c r="D9" s="110"/>
    </row>
    <row r="10" spans="1:4">
      <c r="A10" s="110"/>
      <c r="B10" s="12" t="s">
        <v>285</v>
      </c>
      <c r="C10" s="12">
        <v>255</v>
      </c>
      <c r="D10" s="110"/>
    </row>
    <row r="11" spans="1:4">
      <c r="A11" s="110"/>
      <c r="B11" s="12" t="s">
        <v>286</v>
      </c>
      <c r="C11" s="12" t="s">
        <v>287</v>
      </c>
      <c r="D11" s="12" t="s">
        <v>220</v>
      </c>
    </row>
    <row r="12" spans="1:4">
      <c r="A12" s="110" t="s">
        <v>288</v>
      </c>
      <c r="B12" s="12" t="s">
        <v>289</v>
      </c>
      <c r="C12" s="12">
        <v>20</v>
      </c>
      <c r="D12" s="110" t="s">
        <v>196</v>
      </c>
    </row>
    <row r="13" spans="1:4">
      <c r="A13" s="110"/>
      <c r="B13" s="12" t="s">
        <v>290</v>
      </c>
      <c r="C13" s="12">
        <v>40</v>
      </c>
      <c r="D13" s="110"/>
    </row>
    <row r="14" spans="1:4">
      <c r="A14" s="110"/>
      <c r="B14" s="12" t="s">
        <v>291</v>
      </c>
      <c r="C14" s="12">
        <v>80</v>
      </c>
      <c r="D14" s="110"/>
    </row>
    <row r="15" spans="1:4">
      <c r="A15" s="110"/>
      <c r="B15" s="12" t="s">
        <v>292</v>
      </c>
      <c r="C15" s="12">
        <v>130</v>
      </c>
      <c r="D15" s="110"/>
    </row>
    <row r="16" spans="1:4">
      <c r="A16" s="110"/>
      <c r="B16" s="12" t="s">
        <v>293</v>
      </c>
      <c r="C16" s="12">
        <v>180</v>
      </c>
      <c r="D16" s="110"/>
    </row>
    <row r="17" spans="1:4">
      <c r="A17" s="110"/>
      <c r="B17" s="12" t="s">
        <v>294</v>
      </c>
      <c r="C17" s="12">
        <v>225</v>
      </c>
      <c r="D17" s="110"/>
    </row>
    <row r="18" spans="1:4">
      <c r="A18" s="110"/>
      <c r="B18" s="12" t="s">
        <v>295</v>
      </c>
      <c r="C18" s="12">
        <v>240</v>
      </c>
      <c r="D18" s="110" t="s">
        <v>204</v>
      </c>
    </row>
    <row r="19" spans="1:4">
      <c r="A19" s="110"/>
      <c r="B19" s="12" t="s">
        <v>296</v>
      </c>
      <c r="C19" s="12">
        <v>255</v>
      </c>
      <c r="D19" s="110"/>
    </row>
    <row r="20" spans="1:4">
      <c r="A20" s="110"/>
      <c r="B20" s="12" t="s">
        <v>297</v>
      </c>
      <c r="C20" s="12" t="s">
        <v>298</v>
      </c>
      <c r="D20" s="12" t="s">
        <v>299</v>
      </c>
    </row>
    <row r="21" spans="1:4">
      <c r="A21" s="110" t="s">
        <v>300</v>
      </c>
      <c r="B21" s="12" t="s">
        <v>301</v>
      </c>
      <c r="C21" s="12">
        <v>20</v>
      </c>
      <c r="D21" s="110" t="s">
        <v>196</v>
      </c>
    </row>
    <row r="22" spans="1:4">
      <c r="A22" s="110"/>
      <c r="B22" s="12" t="s">
        <v>302</v>
      </c>
      <c r="C22" s="12">
        <v>40</v>
      </c>
      <c r="D22" s="110"/>
    </row>
    <row r="23" spans="1:4">
      <c r="A23" s="110"/>
      <c r="B23" s="12" t="s">
        <v>303</v>
      </c>
      <c r="C23" s="12">
        <v>80</v>
      </c>
      <c r="D23" s="110"/>
    </row>
    <row r="24" spans="1:4">
      <c r="A24" s="110"/>
      <c r="B24" s="12" t="s">
        <v>304</v>
      </c>
      <c r="C24" s="12">
        <v>130</v>
      </c>
      <c r="D24" s="110"/>
    </row>
    <row r="25" spans="1:4">
      <c r="A25" s="110"/>
      <c r="B25" s="12" t="s">
        <v>305</v>
      </c>
      <c r="C25" s="12">
        <v>170</v>
      </c>
      <c r="D25" s="110"/>
    </row>
    <row r="26" spans="1:4">
      <c r="A26" s="110"/>
      <c r="B26" s="12" t="s">
        <v>306</v>
      </c>
      <c r="C26" s="12">
        <v>210</v>
      </c>
      <c r="D26" s="110"/>
    </row>
    <row r="27" spans="1:4">
      <c r="A27" s="110"/>
      <c r="B27" s="12" t="s">
        <v>307</v>
      </c>
      <c r="C27" s="12">
        <v>230</v>
      </c>
      <c r="D27" s="110" t="s">
        <v>204</v>
      </c>
    </row>
    <row r="28" spans="1:4">
      <c r="A28" s="110"/>
      <c r="B28" s="12" t="s">
        <v>308</v>
      </c>
      <c r="C28" s="12">
        <v>240</v>
      </c>
      <c r="D28" s="110"/>
    </row>
    <row r="29" spans="1:4">
      <c r="A29" s="110"/>
      <c r="B29" s="12" t="s">
        <v>309</v>
      </c>
      <c r="C29" s="12">
        <v>255</v>
      </c>
      <c r="D29" s="110"/>
    </row>
    <row r="30" spans="1:4">
      <c r="A30" s="110"/>
      <c r="B30" s="12" t="s">
        <v>310</v>
      </c>
      <c r="C30" s="12" t="s">
        <v>311</v>
      </c>
      <c r="D30" s="12" t="s">
        <v>312</v>
      </c>
    </row>
    <row r="31" spans="1:4">
      <c r="A31" s="110" t="s">
        <v>313</v>
      </c>
      <c r="B31" s="12" t="s">
        <v>314</v>
      </c>
      <c r="C31" s="12" t="s">
        <v>315</v>
      </c>
      <c r="D31" s="110" t="s">
        <v>196</v>
      </c>
    </row>
    <row r="32" spans="1:4">
      <c r="A32" s="110"/>
      <c r="B32" s="12" t="s">
        <v>316</v>
      </c>
      <c r="C32" s="12" t="s">
        <v>317</v>
      </c>
      <c r="D32" s="110"/>
    </row>
    <row r="33" spans="1:4">
      <c r="A33" s="110"/>
      <c r="B33" s="12" t="s">
        <v>318</v>
      </c>
      <c r="C33" s="12" t="s">
        <v>319</v>
      </c>
      <c r="D33" s="110"/>
    </row>
    <row r="34" spans="1:4">
      <c r="A34" s="110"/>
      <c r="B34" s="12" t="s">
        <v>320</v>
      </c>
      <c r="C34" s="12" t="s">
        <v>321</v>
      </c>
      <c r="D34" s="110"/>
    </row>
    <row r="35" spans="1:4">
      <c r="A35" s="110"/>
      <c r="B35" s="12" t="s">
        <v>322</v>
      </c>
      <c r="C35" s="12" t="s">
        <v>323</v>
      </c>
      <c r="D35" s="110" t="s">
        <v>204</v>
      </c>
    </row>
    <row r="36" spans="1:4">
      <c r="A36" s="110"/>
      <c r="B36" s="12" t="s">
        <v>324</v>
      </c>
      <c r="C36" s="12" t="s">
        <v>325</v>
      </c>
      <c r="D36" s="110"/>
    </row>
    <row r="37" spans="1:4">
      <c r="A37" s="110"/>
      <c r="B37" s="12" t="s">
        <v>326</v>
      </c>
      <c r="C37" s="12" t="s">
        <v>327</v>
      </c>
      <c r="D37" s="12" t="s">
        <v>328</v>
      </c>
    </row>
    <row r="38" spans="1:4">
      <c r="A38" s="110" t="s">
        <v>329</v>
      </c>
      <c r="B38" s="12" t="s">
        <v>330</v>
      </c>
      <c r="C38" s="12">
        <v>20</v>
      </c>
      <c r="D38" s="110" t="s">
        <v>196</v>
      </c>
    </row>
    <row r="39" spans="1:4">
      <c r="A39" s="110"/>
      <c r="B39" s="12" t="s">
        <v>331</v>
      </c>
      <c r="C39" s="12">
        <v>40</v>
      </c>
      <c r="D39" s="110"/>
    </row>
    <row r="40" spans="1:4">
      <c r="A40" s="110"/>
      <c r="B40" s="12" t="s">
        <v>332</v>
      </c>
      <c r="C40" s="12">
        <v>80</v>
      </c>
      <c r="D40" s="110"/>
    </row>
    <row r="41" spans="1:4">
      <c r="A41" s="110"/>
      <c r="B41" s="12" t="s">
        <v>333</v>
      </c>
      <c r="C41" s="12">
        <v>130</v>
      </c>
      <c r="D41" s="110"/>
    </row>
    <row r="42" spans="1:4">
      <c r="A42" s="110"/>
      <c r="B42" s="12" t="s">
        <v>334</v>
      </c>
      <c r="C42" s="12">
        <v>170</v>
      </c>
      <c r="D42" s="110"/>
    </row>
    <row r="43" spans="1:4">
      <c r="A43" s="110"/>
      <c r="B43" s="12" t="s">
        <v>335</v>
      </c>
      <c r="C43" s="12">
        <v>200</v>
      </c>
      <c r="D43" s="110"/>
    </row>
    <row r="44" spans="1:4">
      <c r="A44" s="110"/>
      <c r="B44" s="12" t="s">
        <v>336</v>
      </c>
      <c r="C44" s="12">
        <v>220</v>
      </c>
      <c r="D44" s="110" t="s">
        <v>204</v>
      </c>
    </row>
    <row r="45" spans="1:4">
      <c r="A45" s="110"/>
      <c r="B45" s="12" t="s">
        <v>337</v>
      </c>
      <c r="C45" s="12">
        <v>235</v>
      </c>
      <c r="D45" s="110"/>
    </row>
    <row r="46" spans="1:4">
      <c r="A46" s="110"/>
      <c r="B46" s="12" t="s">
        <v>338</v>
      </c>
      <c r="C46" s="12">
        <v>255</v>
      </c>
      <c r="D46" s="110"/>
    </row>
    <row r="47" spans="1:4">
      <c r="A47" s="110"/>
      <c r="B47" s="12" t="s">
        <v>339</v>
      </c>
      <c r="C47" s="12" t="s">
        <v>340</v>
      </c>
      <c r="D47" s="12" t="s">
        <v>341</v>
      </c>
    </row>
    <row r="48" spans="1:4">
      <c r="A48" s="110" t="s">
        <v>342</v>
      </c>
      <c r="B48" s="12" t="s">
        <v>343</v>
      </c>
      <c r="C48" s="12">
        <v>10</v>
      </c>
      <c r="D48" s="110" t="s">
        <v>196</v>
      </c>
    </row>
    <row r="49" spans="1:4">
      <c r="A49" s="110"/>
      <c r="B49" s="12" t="s">
        <v>344</v>
      </c>
      <c r="C49" s="12">
        <v>15</v>
      </c>
      <c r="D49" s="110"/>
    </row>
    <row r="50" spans="1:4">
      <c r="A50" s="110"/>
      <c r="B50" s="12" t="s">
        <v>345</v>
      </c>
      <c r="C50" s="12">
        <v>25</v>
      </c>
      <c r="D50" s="110"/>
    </row>
    <row r="51" spans="1:4">
      <c r="A51" s="110"/>
      <c r="B51" s="12" t="s">
        <v>346</v>
      </c>
      <c r="C51" s="12">
        <v>40</v>
      </c>
      <c r="D51" s="110"/>
    </row>
    <row r="52" spans="1:4">
      <c r="A52" s="110"/>
      <c r="B52" s="12" t="s">
        <v>347</v>
      </c>
      <c r="C52" s="12">
        <v>60</v>
      </c>
      <c r="D52" s="110"/>
    </row>
    <row r="53" spans="1:4">
      <c r="A53" s="110"/>
      <c r="B53" s="12" t="s">
        <v>348</v>
      </c>
      <c r="C53" s="12">
        <v>65</v>
      </c>
      <c r="D53" s="110"/>
    </row>
    <row r="54" spans="1:4">
      <c r="A54" s="110"/>
      <c r="B54" s="12" t="s">
        <v>349</v>
      </c>
      <c r="C54" s="12">
        <v>75</v>
      </c>
      <c r="D54" s="12" t="s">
        <v>204</v>
      </c>
    </row>
    <row r="55" spans="1:4">
      <c r="A55" s="110"/>
      <c r="B55" s="12" t="s">
        <v>350</v>
      </c>
      <c r="C55" s="12">
        <v>90</v>
      </c>
      <c r="D55" s="12" t="s">
        <v>220</v>
      </c>
    </row>
    <row r="56" spans="1:4">
      <c r="A56" s="110" t="s">
        <v>351</v>
      </c>
      <c r="B56" s="12" t="s">
        <v>352</v>
      </c>
      <c r="C56" s="12">
        <v>10</v>
      </c>
      <c r="D56" s="110" t="s">
        <v>196</v>
      </c>
    </row>
    <row r="57" spans="1:4">
      <c r="A57" s="110"/>
      <c r="B57" s="12" t="s">
        <v>353</v>
      </c>
      <c r="C57" s="12">
        <v>15</v>
      </c>
      <c r="D57" s="110"/>
    </row>
    <row r="58" spans="1:4">
      <c r="A58" s="110"/>
      <c r="B58" s="12" t="s">
        <v>354</v>
      </c>
      <c r="C58" s="12">
        <v>25</v>
      </c>
      <c r="D58" s="110"/>
    </row>
    <row r="59" spans="1:4">
      <c r="A59" s="110"/>
      <c r="B59" s="12" t="s">
        <v>355</v>
      </c>
      <c r="C59" s="12">
        <v>35</v>
      </c>
      <c r="D59" s="110"/>
    </row>
    <row r="60" spans="1:4">
      <c r="A60" s="110"/>
      <c r="B60" s="12" t="s">
        <v>356</v>
      </c>
      <c r="C60" s="12">
        <v>45</v>
      </c>
      <c r="D60" s="110"/>
    </row>
    <row r="61" spans="1:4">
      <c r="A61" s="110"/>
      <c r="B61" s="12" t="s">
        <v>357</v>
      </c>
      <c r="C61" s="12">
        <v>50</v>
      </c>
      <c r="D61" s="12" t="s">
        <v>204</v>
      </c>
    </row>
    <row r="62" spans="1:4">
      <c r="A62" s="110"/>
      <c r="B62" s="12" t="s">
        <v>358</v>
      </c>
      <c r="C62" s="12">
        <v>55</v>
      </c>
      <c r="D62" s="12" t="s">
        <v>359</v>
      </c>
    </row>
    <row r="63" spans="1:4">
      <c r="A63" s="110" t="s">
        <v>360</v>
      </c>
      <c r="B63" s="12" t="s">
        <v>361</v>
      </c>
      <c r="C63" s="12">
        <v>10</v>
      </c>
      <c r="D63" s="110" t="s">
        <v>196</v>
      </c>
    </row>
    <row r="64" spans="1:4">
      <c r="A64" s="110"/>
      <c r="B64" s="12" t="s">
        <v>362</v>
      </c>
      <c r="C64" s="12">
        <v>15</v>
      </c>
      <c r="D64" s="110"/>
    </row>
    <row r="65" spans="1:4">
      <c r="A65" s="110"/>
      <c r="B65" s="12" t="s">
        <v>363</v>
      </c>
      <c r="C65" s="12">
        <v>25</v>
      </c>
      <c r="D65" s="110"/>
    </row>
    <row r="66" spans="1:4">
      <c r="A66" s="110"/>
      <c r="B66" s="12" t="s">
        <v>364</v>
      </c>
      <c r="C66" s="12">
        <v>40</v>
      </c>
      <c r="D66" s="110"/>
    </row>
    <row r="67" spans="1:4">
      <c r="A67" s="110"/>
      <c r="B67" s="12" t="s">
        <v>365</v>
      </c>
      <c r="C67" s="12">
        <v>50</v>
      </c>
      <c r="D67" s="110"/>
    </row>
    <row r="68" spans="1:4">
      <c r="A68" s="110"/>
      <c r="B68" s="12" t="s">
        <v>366</v>
      </c>
      <c r="C68" s="12">
        <v>60</v>
      </c>
      <c r="D68" s="110"/>
    </row>
    <row r="69" spans="1:4">
      <c r="A69" s="110"/>
      <c r="B69" s="12" t="s">
        <v>367</v>
      </c>
      <c r="C69" s="12">
        <v>90</v>
      </c>
      <c r="D69" s="110"/>
    </row>
    <row r="70" spans="1:4">
      <c r="A70" s="110"/>
      <c r="B70" s="12" t="s">
        <v>368</v>
      </c>
      <c r="C70" s="12">
        <v>110</v>
      </c>
      <c r="D70" s="12" t="s">
        <v>204</v>
      </c>
    </row>
  </sheetData>
  <mergeCells count="21">
    <mergeCell ref="A2:A11"/>
    <mergeCell ref="D2:D7"/>
    <mergeCell ref="D8:D10"/>
    <mergeCell ref="A12:A20"/>
    <mergeCell ref="D12:D17"/>
    <mergeCell ref="D18:D19"/>
    <mergeCell ref="A21:A30"/>
    <mergeCell ref="D21:D26"/>
    <mergeCell ref="D27:D29"/>
    <mergeCell ref="A31:A37"/>
    <mergeCell ref="D31:D34"/>
    <mergeCell ref="D35:D36"/>
    <mergeCell ref="A63:A70"/>
    <mergeCell ref="D63:D69"/>
    <mergeCell ref="A38:A47"/>
    <mergeCell ref="D38:D43"/>
    <mergeCell ref="D44:D46"/>
    <mergeCell ref="A48:A55"/>
    <mergeCell ref="D48:D53"/>
    <mergeCell ref="A56:A62"/>
    <mergeCell ref="D56:D6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90" zoomScaleNormal="90" workbookViewId="0">
      <selection activeCell="F11" sqref="F11"/>
    </sheetView>
  </sheetViews>
  <sheetFormatPr defaultRowHeight="13.5"/>
  <cols>
    <col min="1" max="1" width="9.75" customWidth="1"/>
    <col min="2" max="2" width="10.125" customWidth="1"/>
    <col min="3" max="3" width="92.375" customWidth="1"/>
    <col min="4" max="4" width="23.5" bestFit="1" customWidth="1"/>
  </cols>
  <sheetData>
    <row r="1" spans="1:4">
      <c r="A1" s="14" t="s">
        <v>189</v>
      </c>
      <c r="B1" s="14" t="s">
        <v>190</v>
      </c>
      <c r="C1" s="14" t="s">
        <v>191</v>
      </c>
      <c r="D1" s="14" t="s">
        <v>192</v>
      </c>
    </row>
    <row r="2" spans="1:4">
      <c r="A2" s="110" t="s">
        <v>193</v>
      </c>
      <c r="B2" s="71" t="s">
        <v>194</v>
      </c>
      <c r="C2" s="13" t="s">
        <v>195</v>
      </c>
      <c r="D2" s="110" t="s">
        <v>196</v>
      </c>
    </row>
    <row r="3" spans="1:4">
      <c r="A3" s="110"/>
      <c r="B3" s="71" t="s">
        <v>197</v>
      </c>
      <c r="C3" s="13" t="s">
        <v>198</v>
      </c>
      <c r="D3" s="110"/>
    </row>
    <row r="4" spans="1:4">
      <c r="A4" s="110"/>
      <c r="B4" s="71" t="s">
        <v>199</v>
      </c>
      <c r="C4" s="13" t="s">
        <v>200</v>
      </c>
      <c r="D4" s="110"/>
    </row>
    <row r="5" spans="1:4">
      <c r="A5" s="110"/>
      <c r="B5" s="71" t="s">
        <v>201</v>
      </c>
      <c r="C5" s="13" t="s">
        <v>202</v>
      </c>
      <c r="D5" s="110"/>
    </row>
    <row r="6" spans="1:4">
      <c r="A6" s="110"/>
      <c r="B6" s="71" t="s">
        <v>203</v>
      </c>
      <c r="C6" s="13" t="s">
        <v>271</v>
      </c>
      <c r="D6" s="12" t="s">
        <v>204</v>
      </c>
    </row>
    <row r="7" spans="1:4">
      <c r="A7" s="110"/>
      <c r="B7" s="71" t="s">
        <v>205</v>
      </c>
      <c r="C7" s="13" t="s">
        <v>206</v>
      </c>
      <c r="D7" s="12" t="s">
        <v>204</v>
      </c>
    </row>
    <row r="8" spans="1:4">
      <c r="A8" s="110"/>
      <c r="B8" s="71" t="s">
        <v>207</v>
      </c>
      <c r="C8" s="13" t="s">
        <v>208</v>
      </c>
      <c r="D8" s="12" t="s">
        <v>209</v>
      </c>
    </row>
    <row r="9" spans="1:4">
      <c r="A9" s="110"/>
      <c r="B9" s="71" t="s">
        <v>210</v>
      </c>
      <c r="C9" s="13" t="s">
        <v>211</v>
      </c>
      <c r="D9" s="12" t="s">
        <v>196</v>
      </c>
    </row>
    <row r="10" spans="1:4">
      <c r="A10" s="110"/>
      <c r="B10" s="71" t="s">
        <v>212</v>
      </c>
      <c r="C10" s="13" t="s">
        <v>213</v>
      </c>
      <c r="D10" s="12" t="s">
        <v>214</v>
      </c>
    </row>
    <row r="11" spans="1:4">
      <c r="A11" s="110" t="s">
        <v>215</v>
      </c>
      <c r="B11" s="71" t="s">
        <v>216</v>
      </c>
      <c r="C11" s="13" t="s">
        <v>217</v>
      </c>
      <c r="D11" s="12" t="s">
        <v>196</v>
      </c>
    </row>
    <row r="12" spans="1:4">
      <c r="A12" s="110"/>
      <c r="B12" s="71" t="s">
        <v>218</v>
      </c>
      <c r="C12" s="13" t="s">
        <v>219</v>
      </c>
      <c r="D12" s="12" t="s">
        <v>220</v>
      </c>
    </row>
    <row r="13" spans="1:4">
      <c r="A13" s="110" t="s">
        <v>221</v>
      </c>
      <c r="B13" s="71" t="s">
        <v>222</v>
      </c>
      <c r="C13" s="13" t="s">
        <v>223</v>
      </c>
      <c r="D13" s="12" t="s">
        <v>224</v>
      </c>
    </row>
    <row r="14" spans="1:4">
      <c r="A14" s="110"/>
      <c r="B14" s="71" t="s">
        <v>225</v>
      </c>
      <c r="C14" s="13" t="s">
        <v>226</v>
      </c>
      <c r="D14" s="12" t="s">
        <v>196</v>
      </c>
    </row>
    <row r="15" spans="1:4">
      <c r="A15" s="110"/>
      <c r="B15" s="71" t="s">
        <v>227</v>
      </c>
      <c r="C15" s="13" t="s">
        <v>228</v>
      </c>
      <c r="D15" s="12" t="s">
        <v>229</v>
      </c>
    </row>
    <row r="16" spans="1:4">
      <c r="A16" s="110" t="s">
        <v>230</v>
      </c>
      <c r="B16" s="71" t="s">
        <v>231</v>
      </c>
      <c r="C16" s="13" t="s">
        <v>232</v>
      </c>
      <c r="D16" s="12" t="s">
        <v>233</v>
      </c>
    </row>
    <row r="17" spans="1:4">
      <c r="A17" s="110"/>
      <c r="B17" s="71" t="s">
        <v>234</v>
      </c>
      <c r="C17" s="13" t="s">
        <v>235</v>
      </c>
      <c r="D17" s="12" t="s">
        <v>229</v>
      </c>
    </row>
    <row r="18" spans="1:4">
      <c r="A18" s="110"/>
      <c r="B18" s="71" t="s">
        <v>236</v>
      </c>
      <c r="C18" s="13" t="s">
        <v>237</v>
      </c>
      <c r="D18" s="12" t="s">
        <v>229</v>
      </c>
    </row>
    <row r="19" spans="1:4">
      <c r="A19" s="110"/>
      <c r="B19" s="71" t="s">
        <v>238</v>
      </c>
      <c r="C19" s="13" t="s">
        <v>239</v>
      </c>
      <c r="D19" s="12" t="s">
        <v>240</v>
      </c>
    </row>
    <row r="20" spans="1:4">
      <c r="A20" s="110"/>
      <c r="B20" s="71" t="s">
        <v>241</v>
      </c>
      <c r="C20" s="13" t="s">
        <v>242</v>
      </c>
      <c r="D20" s="12" t="s">
        <v>243</v>
      </c>
    </row>
    <row r="21" spans="1:4">
      <c r="A21" s="110"/>
      <c r="B21" s="71" t="s">
        <v>244</v>
      </c>
      <c r="C21" s="13" t="s">
        <v>245</v>
      </c>
      <c r="D21" s="12" t="s">
        <v>246</v>
      </c>
    </row>
    <row r="22" spans="1:4">
      <c r="A22" s="110" t="s">
        <v>247</v>
      </c>
      <c r="B22" s="71" t="s">
        <v>248</v>
      </c>
      <c r="C22" s="13" t="s">
        <v>249</v>
      </c>
      <c r="D22" s="12" t="s">
        <v>196</v>
      </c>
    </row>
    <row r="23" spans="1:4">
      <c r="A23" s="110"/>
      <c r="B23" s="71" t="s">
        <v>250</v>
      </c>
      <c r="C23" s="13" t="s">
        <v>251</v>
      </c>
      <c r="D23" s="12" t="s">
        <v>204</v>
      </c>
    </row>
    <row r="24" spans="1:4">
      <c r="A24" s="110"/>
      <c r="B24" s="71" t="s">
        <v>252</v>
      </c>
      <c r="C24" s="13" t="s">
        <v>253</v>
      </c>
      <c r="D24" s="12" t="s">
        <v>254</v>
      </c>
    </row>
    <row r="25" spans="1:4">
      <c r="A25" s="110"/>
      <c r="B25" s="71" t="s">
        <v>255</v>
      </c>
      <c r="C25" s="13" t="s">
        <v>256</v>
      </c>
      <c r="D25" s="12" t="s">
        <v>233</v>
      </c>
    </row>
    <row r="26" spans="1:4">
      <c r="A26" s="110"/>
      <c r="B26" s="71" t="s">
        <v>257</v>
      </c>
      <c r="C26" s="13" t="s">
        <v>258</v>
      </c>
      <c r="D26" s="12" t="s">
        <v>259</v>
      </c>
    </row>
    <row r="27" spans="1:4">
      <c r="A27" s="110"/>
      <c r="B27" s="71" t="s">
        <v>260</v>
      </c>
      <c r="C27" s="13" t="s">
        <v>261</v>
      </c>
      <c r="D27" s="12" t="s">
        <v>259</v>
      </c>
    </row>
    <row r="28" spans="1:4">
      <c r="A28" s="110"/>
      <c r="B28" s="71" t="s">
        <v>262</v>
      </c>
      <c r="C28" s="13" t="s">
        <v>263</v>
      </c>
      <c r="D28" s="12" t="s">
        <v>264</v>
      </c>
    </row>
    <row r="29" spans="1:4" ht="27">
      <c r="A29" s="110"/>
      <c r="B29" s="71" t="s">
        <v>265</v>
      </c>
      <c r="C29" s="13" t="s">
        <v>266</v>
      </c>
      <c r="D29" s="12" t="s">
        <v>196</v>
      </c>
    </row>
    <row r="30" spans="1:4">
      <c r="A30" s="110"/>
      <c r="B30" s="71" t="s">
        <v>267</v>
      </c>
      <c r="C30" s="13" t="s">
        <v>268</v>
      </c>
      <c r="D30" s="12" t="s">
        <v>254</v>
      </c>
    </row>
    <row r="31" spans="1:4">
      <c r="A31" s="110"/>
      <c r="B31" s="71" t="s">
        <v>269</v>
      </c>
      <c r="C31" s="13" t="s">
        <v>270</v>
      </c>
      <c r="D31" s="12" t="s">
        <v>254</v>
      </c>
    </row>
  </sheetData>
  <mergeCells count="6">
    <mergeCell ref="A22:A31"/>
    <mergeCell ref="A2:A10"/>
    <mergeCell ref="D2:D5"/>
    <mergeCell ref="A11:A12"/>
    <mergeCell ref="A13:A15"/>
    <mergeCell ref="A16:A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21"/>
  <sheetViews>
    <sheetView zoomScale="90" zoomScaleNormal="90" workbookViewId="0">
      <selection activeCell="H1" sqref="H1"/>
    </sheetView>
  </sheetViews>
  <sheetFormatPr defaultRowHeight="13.5"/>
  <cols>
    <col min="5" max="5" width="12" customWidth="1"/>
  </cols>
  <sheetData>
    <row r="421" spans="5:5">
      <c r="E421" t="s">
        <v>181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zoomScale="90" zoomScaleNormal="90" workbookViewId="0">
      <selection activeCell="A20" sqref="A20"/>
    </sheetView>
  </sheetViews>
  <sheetFormatPr defaultRowHeight="13.5"/>
  <cols>
    <col min="1" max="1" width="7.125" style="25" bestFit="1" customWidth="1"/>
    <col min="2" max="2" width="5.5" style="25" bestFit="1" customWidth="1"/>
    <col min="3" max="3" width="7.125" style="25" bestFit="1" customWidth="1"/>
    <col min="4" max="4" width="5.25" style="25" bestFit="1" customWidth="1"/>
    <col min="5" max="5" width="9" style="25" bestFit="1" customWidth="1"/>
    <col min="6" max="6" width="11.375" style="25" bestFit="1" customWidth="1"/>
    <col min="7" max="7" width="13" style="28" bestFit="1" customWidth="1"/>
    <col min="8" max="8" width="13" style="28" customWidth="1"/>
    <col min="9" max="10" width="5.25" style="25" bestFit="1" customWidth="1"/>
    <col min="11" max="11" width="6.25" style="25" bestFit="1" customWidth="1"/>
    <col min="12" max="12" width="4" customWidth="1"/>
    <col min="13" max="13" width="7.125" bestFit="1" customWidth="1"/>
    <col min="14" max="14" width="5.25" bestFit="1" customWidth="1"/>
    <col min="15" max="15" width="4.25" customWidth="1"/>
    <col min="16" max="16" width="10.625" customWidth="1"/>
  </cols>
  <sheetData>
    <row r="1" spans="1:11" ht="29.25" customHeight="1" thickTop="1" thickBot="1">
      <c r="A1" s="91" t="s">
        <v>518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1" ht="15" thickTop="1" thickBot="1">
      <c r="A2" s="88" t="s">
        <v>483</v>
      </c>
      <c r="B2" s="89"/>
      <c r="C2" s="89"/>
      <c r="D2" s="89"/>
      <c r="E2" s="89"/>
      <c r="F2" s="89"/>
      <c r="G2" s="89"/>
      <c r="H2" s="89"/>
      <c r="I2" s="89"/>
      <c r="J2" s="89"/>
      <c r="K2" s="90"/>
    </row>
    <row r="3" spans="1:11" ht="15" thickTop="1" thickBot="1">
      <c r="A3" s="88" t="s">
        <v>472</v>
      </c>
      <c r="B3" s="89"/>
      <c r="C3" s="89"/>
      <c r="D3" s="89"/>
      <c r="E3" s="89"/>
      <c r="F3" s="89"/>
      <c r="G3" s="89"/>
      <c r="H3" s="89"/>
      <c r="I3" s="89"/>
      <c r="J3" s="89"/>
      <c r="K3" s="90"/>
    </row>
    <row r="4" spans="1:11" ht="14.25" thickTop="1"/>
    <row r="5" spans="1:11">
      <c r="A5" s="23" t="s">
        <v>494</v>
      </c>
      <c r="B5" s="23" t="s">
        <v>495</v>
      </c>
      <c r="C5" s="23" t="s">
        <v>502</v>
      </c>
      <c r="D5"/>
      <c r="E5"/>
      <c r="F5"/>
      <c r="G5"/>
      <c r="H5"/>
      <c r="I5"/>
      <c r="J5"/>
      <c r="K5"/>
    </row>
    <row r="6" spans="1:11">
      <c r="A6" s="31" t="s">
        <v>496</v>
      </c>
      <c r="B6" s="27">
        <v>4518</v>
      </c>
      <c r="C6" s="24" t="s">
        <v>503</v>
      </c>
      <c r="D6"/>
      <c r="E6"/>
      <c r="F6"/>
      <c r="G6"/>
      <c r="H6"/>
      <c r="I6"/>
      <c r="J6"/>
      <c r="K6"/>
    </row>
    <row r="7" spans="1:11">
      <c r="A7" s="31" t="s">
        <v>497</v>
      </c>
      <c r="B7" s="27">
        <v>4390</v>
      </c>
      <c r="C7" s="24" t="s">
        <v>504</v>
      </c>
      <c r="D7"/>
      <c r="E7"/>
      <c r="F7"/>
      <c r="G7"/>
      <c r="H7"/>
      <c r="I7"/>
      <c r="J7"/>
      <c r="K7"/>
    </row>
    <row r="8" spans="1:11">
      <c r="A8" s="31" t="s">
        <v>554</v>
      </c>
      <c r="B8" s="27">
        <v>4374</v>
      </c>
      <c r="C8" s="24" t="s">
        <v>541</v>
      </c>
      <c r="D8"/>
      <c r="E8"/>
      <c r="F8"/>
      <c r="G8"/>
      <c r="H8"/>
      <c r="I8"/>
      <c r="J8"/>
      <c r="K8"/>
    </row>
    <row r="9" spans="1:11">
      <c r="A9" s="31" t="s">
        <v>542</v>
      </c>
      <c r="B9" s="27">
        <v>4340</v>
      </c>
      <c r="C9" s="24" t="s">
        <v>515</v>
      </c>
      <c r="D9"/>
      <c r="E9"/>
      <c r="F9"/>
      <c r="G9"/>
      <c r="H9"/>
      <c r="I9"/>
      <c r="J9"/>
      <c r="K9"/>
    </row>
    <row r="10" spans="1:11">
      <c r="A10" s="31" t="s">
        <v>543</v>
      </c>
      <c r="B10" s="27">
        <v>4328</v>
      </c>
      <c r="C10" s="24" t="s">
        <v>506</v>
      </c>
      <c r="D10"/>
      <c r="E10"/>
      <c r="F10"/>
      <c r="G10"/>
      <c r="H10"/>
      <c r="I10"/>
      <c r="J10"/>
      <c r="K10"/>
    </row>
    <row r="11" spans="1:11">
      <c r="A11" s="31" t="s">
        <v>551</v>
      </c>
      <c r="B11" s="27">
        <v>4315</v>
      </c>
      <c r="C11" s="24" t="s">
        <v>505</v>
      </c>
      <c r="D11"/>
      <c r="E11"/>
      <c r="F11"/>
      <c r="G11"/>
      <c r="H11"/>
      <c r="I11"/>
      <c r="J11"/>
      <c r="K11"/>
    </row>
    <row r="12" spans="1:11">
      <c r="A12" s="31" t="s">
        <v>544</v>
      </c>
      <c r="B12" s="27">
        <v>4158</v>
      </c>
      <c r="C12" s="24" t="s">
        <v>508</v>
      </c>
      <c r="D12"/>
      <c r="E12"/>
      <c r="F12"/>
      <c r="G12"/>
      <c r="H12"/>
      <c r="I12"/>
      <c r="J12"/>
      <c r="K12"/>
    </row>
    <row r="13" spans="1:11">
      <c r="A13" s="31" t="s">
        <v>545</v>
      </c>
      <c r="B13" s="27">
        <v>4138</v>
      </c>
      <c r="C13" s="24" t="s">
        <v>509</v>
      </c>
      <c r="D13"/>
      <c r="E13"/>
      <c r="F13"/>
      <c r="G13"/>
      <c r="H13"/>
      <c r="I13"/>
      <c r="J13"/>
      <c r="K13"/>
    </row>
    <row r="14" spans="1:11">
      <c r="A14" s="31" t="s">
        <v>546</v>
      </c>
      <c r="B14" s="27">
        <v>4025</v>
      </c>
      <c r="C14" s="24" t="s">
        <v>510</v>
      </c>
      <c r="D14"/>
      <c r="E14"/>
      <c r="F14"/>
      <c r="G14"/>
      <c r="H14"/>
      <c r="I14"/>
      <c r="J14"/>
      <c r="K14"/>
    </row>
    <row r="15" spans="1:11">
      <c r="A15" s="31" t="s">
        <v>498</v>
      </c>
      <c r="B15" s="27">
        <v>3985</v>
      </c>
      <c r="C15" s="24" t="s">
        <v>507</v>
      </c>
      <c r="D15"/>
      <c r="E15"/>
      <c r="F15"/>
      <c r="G15"/>
      <c r="H15"/>
      <c r="I15"/>
      <c r="J15"/>
      <c r="K15"/>
    </row>
    <row r="16" spans="1:11">
      <c r="A16" s="31" t="s">
        <v>499</v>
      </c>
      <c r="B16" s="27">
        <v>3843</v>
      </c>
      <c r="C16" s="24" t="s">
        <v>511</v>
      </c>
      <c r="D16"/>
      <c r="E16"/>
      <c r="F16"/>
      <c r="G16"/>
      <c r="H16"/>
      <c r="I16"/>
      <c r="J16"/>
      <c r="K16"/>
    </row>
    <row r="17" spans="1:11">
      <c r="A17" s="31" t="s">
        <v>500</v>
      </c>
      <c r="B17" s="27">
        <v>3750</v>
      </c>
      <c r="C17" s="24" t="s">
        <v>512</v>
      </c>
      <c r="D17"/>
      <c r="E17"/>
      <c r="F17"/>
      <c r="G17"/>
      <c r="H17"/>
      <c r="I17"/>
      <c r="J17"/>
      <c r="K17"/>
    </row>
    <row r="18" spans="1:11">
      <c r="A18" s="31" t="s">
        <v>501</v>
      </c>
      <c r="B18" s="27">
        <v>3655</v>
      </c>
      <c r="C18" s="24" t="s">
        <v>513</v>
      </c>
      <c r="D18"/>
      <c r="E18"/>
      <c r="F18"/>
      <c r="G18"/>
      <c r="H18"/>
      <c r="I18"/>
      <c r="J18"/>
      <c r="K18"/>
    </row>
    <row r="20" spans="1:11">
      <c r="A20" s="23" t="s">
        <v>454</v>
      </c>
      <c r="B20" s="23" t="s">
        <v>463</v>
      </c>
      <c r="C20" s="23" t="s">
        <v>490</v>
      </c>
    </row>
    <row r="21" spans="1:11">
      <c r="A21" s="8" t="s">
        <v>535</v>
      </c>
      <c r="B21" s="8">
        <v>220</v>
      </c>
      <c r="C21" s="24">
        <v>1</v>
      </c>
    </row>
    <row r="22" spans="1:11">
      <c r="A22" s="8" t="s">
        <v>555</v>
      </c>
      <c r="B22" s="8">
        <v>220</v>
      </c>
      <c r="C22" s="24">
        <v>1</v>
      </c>
    </row>
    <row r="23" spans="1:11">
      <c r="A23" s="8" t="s">
        <v>424</v>
      </c>
      <c r="B23" s="8">
        <v>235</v>
      </c>
      <c r="C23" s="24">
        <v>1</v>
      </c>
    </row>
    <row r="24" spans="1:11">
      <c r="A24" s="8" t="s">
        <v>525</v>
      </c>
      <c r="B24" s="8">
        <v>120</v>
      </c>
      <c r="C24" s="24">
        <v>2</v>
      </c>
    </row>
    <row r="25" spans="1:11">
      <c r="A25" s="8" t="s">
        <v>550</v>
      </c>
      <c r="B25" s="8">
        <v>132</v>
      </c>
      <c r="C25" s="24">
        <v>2</v>
      </c>
    </row>
    <row r="27" spans="1:11">
      <c r="A27" s="23" t="s">
        <v>485</v>
      </c>
      <c r="B27" s="23" t="s">
        <v>462</v>
      </c>
      <c r="C27" s="23" t="s">
        <v>454</v>
      </c>
      <c r="D27" s="23" t="s">
        <v>463</v>
      </c>
      <c r="E27" s="23" t="s">
        <v>469</v>
      </c>
      <c r="F27" s="23" t="s">
        <v>556</v>
      </c>
      <c r="G27" s="29" t="s">
        <v>470</v>
      </c>
      <c r="H27" s="29" t="s">
        <v>473</v>
      </c>
      <c r="I27" s="23" t="s">
        <v>464</v>
      </c>
      <c r="J27" s="23" t="s">
        <v>465</v>
      </c>
      <c r="K27" s="23" t="s">
        <v>471</v>
      </c>
    </row>
    <row r="28" spans="1:11">
      <c r="A28" s="37" t="s">
        <v>530</v>
      </c>
      <c r="B28" s="27">
        <v>210</v>
      </c>
      <c r="C28" s="26" t="str">
        <f>A21</f>
        <v>倚天剑</v>
      </c>
      <c r="D28" s="26">
        <f>B21+20</f>
        <v>240</v>
      </c>
      <c r="E28" s="26">
        <f>C21</f>
        <v>1</v>
      </c>
      <c r="F28" s="26">
        <f>B6</f>
        <v>4518</v>
      </c>
      <c r="G28" s="30">
        <f t="shared" ref="G28" si="0">B28*D28*E28*F28/100000</f>
        <v>2277.0720000000001</v>
      </c>
      <c r="H28" s="30">
        <f>G28*F28/1000/2</f>
        <v>5143.9056479999999</v>
      </c>
      <c r="I28" s="27">
        <v>240</v>
      </c>
      <c r="J28" s="27">
        <v>245</v>
      </c>
      <c r="K28" s="27">
        <f>I28+J28</f>
        <v>485</v>
      </c>
    </row>
    <row r="29" spans="1:11">
      <c r="A29" s="34" t="s">
        <v>531</v>
      </c>
      <c r="B29" s="24">
        <v>240</v>
      </c>
      <c r="C29" s="26" t="str">
        <f t="shared" ref="C29:E29" si="1">A23</f>
        <v>蛇戟</v>
      </c>
      <c r="D29" s="26">
        <f>B23+20</f>
        <v>255</v>
      </c>
      <c r="E29" s="26">
        <f t="shared" si="1"/>
        <v>1</v>
      </c>
      <c r="F29" s="26">
        <f>B6</f>
        <v>4518</v>
      </c>
      <c r="G29" s="30">
        <f>B29*D29*E29*F29/100000</f>
        <v>2765.0160000000001</v>
      </c>
      <c r="H29" s="30">
        <f>G29*F29/1000/2</f>
        <v>6246.1711439999999</v>
      </c>
      <c r="I29" s="24">
        <v>140</v>
      </c>
      <c r="J29" s="24">
        <v>175</v>
      </c>
      <c r="K29" s="24">
        <f>I29+J29</f>
        <v>315</v>
      </c>
    </row>
    <row r="30" spans="1:11">
      <c r="A30" s="34" t="s">
        <v>540</v>
      </c>
      <c r="B30" s="24">
        <v>250</v>
      </c>
      <c r="C30" s="26" t="str">
        <f>A22</f>
        <v>偃月刀</v>
      </c>
      <c r="D30" s="26">
        <f>B22+20</f>
        <v>240</v>
      </c>
      <c r="E30" s="26">
        <f>C21</f>
        <v>1</v>
      </c>
      <c r="F30" s="26">
        <f>B8</f>
        <v>4374</v>
      </c>
      <c r="G30" s="30">
        <f t="shared" ref="G30:G31" si="2">B30*D30*E30*F30/100000</f>
        <v>2624.4</v>
      </c>
      <c r="H30" s="30">
        <f t="shared" ref="H30:H50" si="3">G30*F30/1000/2</f>
        <v>5739.5627999999997</v>
      </c>
      <c r="I30" s="24">
        <v>160</v>
      </c>
      <c r="J30" s="24">
        <v>135</v>
      </c>
      <c r="K30" s="24">
        <f t="shared" ref="K30:K31" si="4">I30+J30</f>
        <v>295</v>
      </c>
    </row>
    <row r="31" spans="1:11">
      <c r="A31" s="34" t="s">
        <v>532</v>
      </c>
      <c r="B31" s="24">
        <v>240</v>
      </c>
      <c r="C31" s="26" t="str">
        <f t="shared" ref="C31:E31" si="5">A23</f>
        <v>蛇戟</v>
      </c>
      <c r="D31" s="26">
        <f>B23+20</f>
        <v>255</v>
      </c>
      <c r="E31" s="26">
        <f t="shared" si="5"/>
        <v>1</v>
      </c>
      <c r="F31" s="26">
        <f>B14</f>
        <v>4025</v>
      </c>
      <c r="G31" s="30">
        <f t="shared" si="2"/>
        <v>2463.3000000000002</v>
      </c>
      <c r="H31" s="30">
        <f t="shared" si="3"/>
        <v>4957.3912499999997</v>
      </c>
      <c r="I31" s="24">
        <v>200</v>
      </c>
      <c r="J31" s="24">
        <v>180</v>
      </c>
      <c r="K31" s="24">
        <f t="shared" si="4"/>
        <v>380</v>
      </c>
    </row>
    <row r="32" spans="1:11">
      <c r="A32" s="34" t="s">
        <v>527</v>
      </c>
      <c r="B32" s="24">
        <v>80</v>
      </c>
      <c r="C32" s="26" t="str">
        <f>A21</f>
        <v>倚天剑</v>
      </c>
      <c r="D32" s="26">
        <f>B21+20</f>
        <v>240</v>
      </c>
      <c r="E32" s="26">
        <f>C21</f>
        <v>1</v>
      </c>
      <c r="F32" s="26">
        <f>B18</f>
        <v>3655</v>
      </c>
      <c r="G32" s="30">
        <f>B32*D32*E32*F32/100000</f>
        <v>701.76</v>
      </c>
      <c r="H32" s="30">
        <f>G32*F32/1000/2</f>
        <v>1282.4663999999998</v>
      </c>
      <c r="I32" s="24">
        <v>255</v>
      </c>
      <c r="J32" s="24">
        <v>155</v>
      </c>
      <c r="K32" s="24">
        <f>I32+J32</f>
        <v>410</v>
      </c>
    </row>
    <row r="33" spans="1:11">
      <c r="A33" s="23" t="s">
        <v>466</v>
      </c>
      <c r="B33" s="23" t="s">
        <v>462</v>
      </c>
      <c r="C33" s="23" t="s">
        <v>454</v>
      </c>
      <c r="D33" s="23" t="s">
        <v>463</v>
      </c>
      <c r="E33" s="23" t="s">
        <v>469</v>
      </c>
      <c r="F33" s="23" t="str">
        <f>F27</f>
        <v>兵力(Lv50)</v>
      </c>
      <c r="G33" s="29" t="s">
        <v>470</v>
      </c>
      <c r="H33" s="29" t="s">
        <v>473</v>
      </c>
      <c r="I33" s="23" t="s">
        <v>464</v>
      </c>
      <c r="J33" s="23" t="s">
        <v>465</v>
      </c>
      <c r="K33" s="23" t="s">
        <v>471</v>
      </c>
    </row>
    <row r="34" spans="1:11">
      <c r="A34" s="27" t="s">
        <v>474</v>
      </c>
      <c r="B34" s="27">
        <v>165</v>
      </c>
      <c r="C34" s="26" t="str">
        <f>A24</f>
        <v>诸刃斧</v>
      </c>
      <c r="D34" s="26">
        <f>B24+20</f>
        <v>140</v>
      </c>
      <c r="E34" s="26">
        <f>C24</f>
        <v>2</v>
      </c>
      <c r="F34" s="26">
        <f>B9</f>
        <v>4340</v>
      </c>
      <c r="G34" s="30">
        <f>B34*D34*E34*F34/100000</f>
        <v>2005.08</v>
      </c>
      <c r="H34" s="30">
        <f>G34*F34/1000/2</f>
        <v>4351.0235999999995</v>
      </c>
      <c r="I34" s="27">
        <v>80</v>
      </c>
      <c r="J34" s="27">
        <v>75</v>
      </c>
      <c r="K34" s="27">
        <f>I34+J34</f>
        <v>155</v>
      </c>
    </row>
    <row r="35" spans="1:11">
      <c r="A35" s="27" t="s">
        <v>478</v>
      </c>
      <c r="B35" s="27">
        <v>170</v>
      </c>
      <c r="C35" s="26" t="str">
        <f>A24</f>
        <v>诸刃斧</v>
      </c>
      <c r="D35" s="26">
        <f>B24+20</f>
        <v>140</v>
      </c>
      <c r="E35" s="26">
        <f>C24</f>
        <v>2</v>
      </c>
      <c r="F35" s="26">
        <f>B10</f>
        <v>4328</v>
      </c>
      <c r="G35" s="30">
        <f>B35*D35*E35*F35/100000</f>
        <v>2060.1280000000002</v>
      </c>
      <c r="H35" s="30">
        <f>G35*F35/1000/2</f>
        <v>4458.1169920000002</v>
      </c>
      <c r="I35" s="27">
        <v>100</v>
      </c>
      <c r="J35" s="27">
        <v>85</v>
      </c>
      <c r="K35" s="27">
        <f>I35+J35</f>
        <v>185</v>
      </c>
    </row>
    <row r="36" spans="1:11">
      <c r="A36" s="24" t="s">
        <v>477</v>
      </c>
      <c r="B36" s="27">
        <v>170</v>
      </c>
      <c r="C36" s="26" t="str">
        <f>A22</f>
        <v>偃月刀</v>
      </c>
      <c r="D36" s="26">
        <f>B22+20</f>
        <v>240</v>
      </c>
      <c r="E36" s="26">
        <f>C22</f>
        <v>1</v>
      </c>
      <c r="F36" s="26">
        <f>B6</f>
        <v>4518</v>
      </c>
      <c r="G36" s="30">
        <f t="shared" ref="G36:G43" si="6">B36*D36*E36*F36/100000</f>
        <v>1843.3440000000001</v>
      </c>
      <c r="H36" s="30">
        <f t="shared" si="3"/>
        <v>4164.1140960000002</v>
      </c>
      <c r="I36" s="27">
        <v>120</v>
      </c>
      <c r="J36" s="27">
        <v>100</v>
      </c>
      <c r="K36" s="27">
        <f t="shared" ref="K36:K43" si="7">I36+J36</f>
        <v>220</v>
      </c>
    </row>
    <row r="37" spans="1:11">
      <c r="A37" s="27" t="s">
        <v>492</v>
      </c>
      <c r="B37" s="27">
        <v>175</v>
      </c>
      <c r="C37" s="26" t="str">
        <f>A23</f>
        <v>蛇戟</v>
      </c>
      <c r="D37" s="26">
        <f>B23+20</f>
        <v>255</v>
      </c>
      <c r="E37" s="26">
        <f>C23</f>
        <v>1</v>
      </c>
      <c r="F37" s="26">
        <f>B13</f>
        <v>4138</v>
      </c>
      <c r="G37" s="30">
        <f t="shared" si="6"/>
        <v>1846.5825</v>
      </c>
      <c r="H37" s="30">
        <f t="shared" si="3"/>
        <v>3820.5791924999999</v>
      </c>
      <c r="I37" s="27">
        <v>140</v>
      </c>
      <c r="J37" s="27">
        <v>75</v>
      </c>
      <c r="K37" s="27">
        <f t="shared" si="7"/>
        <v>215</v>
      </c>
    </row>
    <row r="38" spans="1:11">
      <c r="A38" s="32" t="s">
        <v>481</v>
      </c>
      <c r="B38" s="27">
        <v>180</v>
      </c>
      <c r="C38" s="26" t="str">
        <f>A21</f>
        <v>倚天剑</v>
      </c>
      <c r="D38" s="26">
        <f>B21+20</f>
        <v>240</v>
      </c>
      <c r="E38" s="26">
        <f>C21</f>
        <v>1</v>
      </c>
      <c r="F38" s="26">
        <f>B12</f>
        <v>4158</v>
      </c>
      <c r="G38" s="30">
        <f t="shared" si="6"/>
        <v>1796.2560000000001</v>
      </c>
      <c r="H38" s="30">
        <f t="shared" si="3"/>
        <v>3734.4162240000005</v>
      </c>
      <c r="I38" s="27">
        <v>155</v>
      </c>
      <c r="J38" s="27">
        <v>185</v>
      </c>
      <c r="K38" s="27">
        <f t="shared" si="7"/>
        <v>340</v>
      </c>
    </row>
    <row r="39" spans="1:11">
      <c r="A39" s="24" t="s">
        <v>480</v>
      </c>
      <c r="B39" s="27">
        <v>195</v>
      </c>
      <c r="C39" s="26" t="str">
        <f>A23</f>
        <v>蛇戟</v>
      </c>
      <c r="D39" s="26">
        <f>B23+20</f>
        <v>255</v>
      </c>
      <c r="E39" s="26">
        <f>C23</f>
        <v>1</v>
      </c>
      <c r="F39" s="26">
        <f>B16</f>
        <v>3843</v>
      </c>
      <c r="G39" s="30">
        <f t="shared" si="6"/>
        <v>1910.93175</v>
      </c>
      <c r="H39" s="30">
        <f t="shared" si="3"/>
        <v>3671.8553576249997</v>
      </c>
      <c r="I39" s="27">
        <v>105</v>
      </c>
      <c r="J39" s="27">
        <v>110</v>
      </c>
      <c r="K39" s="27">
        <f t="shared" si="7"/>
        <v>215</v>
      </c>
    </row>
    <row r="40" spans="1:11">
      <c r="A40" s="33" t="s">
        <v>486</v>
      </c>
      <c r="B40" s="27">
        <v>200</v>
      </c>
      <c r="C40" s="26" t="str">
        <f>A23</f>
        <v>蛇戟</v>
      </c>
      <c r="D40" s="26">
        <f>B23+20</f>
        <v>255</v>
      </c>
      <c r="E40" s="26">
        <f>C23</f>
        <v>1</v>
      </c>
      <c r="F40" s="26">
        <f>B15</f>
        <v>3985</v>
      </c>
      <c r="G40" s="30">
        <f>B40*D40*E40*F40/100000</f>
        <v>2032.35</v>
      </c>
      <c r="H40" s="30">
        <f>G40*F40/1000/2</f>
        <v>4049.457375</v>
      </c>
      <c r="I40" s="27">
        <v>160</v>
      </c>
      <c r="J40" s="27">
        <v>135</v>
      </c>
      <c r="K40" s="27">
        <f>I40+J40</f>
        <v>295</v>
      </c>
    </row>
    <row r="41" spans="1:11">
      <c r="A41" s="24" t="s">
        <v>488</v>
      </c>
      <c r="B41" s="27">
        <v>205</v>
      </c>
      <c r="C41" s="26" t="str">
        <f>A23</f>
        <v>蛇戟</v>
      </c>
      <c r="D41" s="26">
        <f>B23+20</f>
        <v>255</v>
      </c>
      <c r="E41" s="26">
        <f>C23</f>
        <v>1</v>
      </c>
      <c r="F41" s="26">
        <f>B12</f>
        <v>4158</v>
      </c>
      <c r="G41" s="30">
        <f t="shared" si="6"/>
        <v>2173.5945000000002</v>
      </c>
      <c r="H41" s="30">
        <f t="shared" si="3"/>
        <v>4518.9029654999995</v>
      </c>
      <c r="I41" s="27">
        <v>95</v>
      </c>
      <c r="J41" s="27">
        <v>95</v>
      </c>
      <c r="K41" s="27">
        <f t="shared" si="7"/>
        <v>190</v>
      </c>
    </row>
    <row r="42" spans="1:11">
      <c r="A42" s="35" t="s">
        <v>507</v>
      </c>
      <c r="B42" s="24">
        <v>220</v>
      </c>
      <c r="C42" s="26" t="str">
        <f>A25</f>
        <v>养由弓</v>
      </c>
      <c r="D42" s="26">
        <f>B25+20</f>
        <v>152</v>
      </c>
      <c r="E42" s="26">
        <f>C25</f>
        <v>2</v>
      </c>
      <c r="F42" s="26">
        <f>B15</f>
        <v>3985</v>
      </c>
      <c r="G42" s="30">
        <f>B42*D42*E42*F42/100000</f>
        <v>2665.1680000000001</v>
      </c>
      <c r="H42" s="30">
        <f>G42*F42/1000/2</f>
        <v>5310.3472400000001</v>
      </c>
      <c r="I42" s="24">
        <v>175</v>
      </c>
      <c r="J42" s="24">
        <v>150</v>
      </c>
      <c r="K42" s="24">
        <f>I42+J42</f>
        <v>325</v>
      </c>
    </row>
    <row r="43" spans="1:11">
      <c r="A43" s="33" t="s">
        <v>482</v>
      </c>
      <c r="B43" s="27">
        <v>230</v>
      </c>
      <c r="C43" s="26" t="str">
        <f t="shared" ref="C43:E43" si="8">A23</f>
        <v>蛇戟</v>
      </c>
      <c r="D43" s="26">
        <f>B23+20</f>
        <v>255</v>
      </c>
      <c r="E43" s="26">
        <f t="shared" si="8"/>
        <v>1</v>
      </c>
      <c r="F43" s="26">
        <f>B13</f>
        <v>4138</v>
      </c>
      <c r="G43" s="30">
        <f t="shared" si="6"/>
        <v>2426.9369999999999</v>
      </c>
      <c r="H43" s="30">
        <f t="shared" si="3"/>
        <v>5021.3326529999995</v>
      </c>
      <c r="I43" s="27">
        <v>170</v>
      </c>
      <c r="J43" s="27">
        <v>135</v>
      </c>
      <c r="K43" s="27">
        <f t="shared" si="7"/>
        <v>305</v>
      </c>
    </row>
    <row r="44" spans="1:11">
      <c r="A44" s="33" t="s">
        <v>517</v>
      </c>
      <c r="B44" s="27">
        <v>240</v>
      </c>
      <c r="C44" s="26" t="str">
        <f t="shared" ref="C44:E44" si="9">A23</f>
        <v>蛇戟</v>
      </c>
      <c r="D44" s="26">
        <f>B23+20</f>
        <v>255</v>
      </c>
      <c r="E44" s="26">
        <f t="shared" si="9"/>
        <v>1</v>
      </c>
      <c r="F44" s="26">
        <f>B10</f>
        <v>4328</v>
      </c>
      <c r="G44" s="30">
        <f>B44*D44*E44*F44/100000</f>
        <v>2648.7359999999999</v>
      </c>
      <c r="H44" s="30">
        <f>G44*F44/1000/2</f>
        <v>5731.8647039999996</v>
      </c>
      <c r="I44" s="27">
        <v>90</v>
      </c>
      <c r="J44" s="27">
        <v>145</v>
      </c>
      <c r="K44" s="27">
        <f>I44+J44</f>
        <v>235</v>
      </c>
    </row>
    <row r="45" spans="1:11">
      <c r="A45" s="36" t="s">
        <v>528</v>
      </c>
      <c r="B45" s="27">
        <v>240</v>
      </c>
      <c r="C45" s="26" t="str">
        <f>A24</f>
        <v>诸刃斧</v>
      </c>
      <c r="D45" s="26">
        <f>B24+20</f>
        <v>140</v>
      </c>
      <c r="E45" s="26">
        <f>C24</f>
        <v>2</v>
      </c>
      <c r="F45" s="26">
        <f>B9</f>
        <v>4340</v>
      </c>
      <c r="G45" s="30">
        <f t="shared" ref="G45" si="10">B45*D45*E45*F45/100000</f>
        <v>2916.48</v>
      </c>
      <c r="H45" s="30">
        <f>G45*F45/1000/2</f>
        <v>6328.7615999999998</v>
      </c>
      <c r="I45" s="27">
        <v>90</v>
      </c>
      <c r="J45" s="27">
        <v>130</v>
      </c>
      <c r="K45" s="27">
        <f>I45+J45</f>
        <v>220</v>
      </c>
    </row>
    <row r="46" spans="1:11">
      <c r="A46" s="23" t="s">
        <v>484</v>
      </c>
      <c r="B46" s="23" t="s">
        <v>462</v>
      </c>
      <c r="C46" s="23" t="s">
        <v>454</v>
      </c>
      <c r="D46" s="23" t="s">
        <v>463</v>
      </c>
      <c r="E46" s="23" t="s">
        <v>469</v>
      </c>
      <c r="F46" s="23" t="str">
        <f>F27</f>
        <v>兵力(Lv50)</v>
      </c>
      <c r="G46" s="29" t="s">
        <v>470</v>
      </c>
      <c r="H46" s="29" t="s">
        <v>473</v>
      </c>
      <c r="I46" s="23" t="s">
        <v>464</v>
      </c>
      <c r="J46" s="23" t="s">
        <v>465</v>
      </c>
      <c r="K46" s="23" t="s">
        <v>471</v>
      </c>
    </row>
    <row r="47" spans="1:11">
      <c r="A47" s="25" t="s">
        <v>476</v>
      </c>
      <c r="B47" s="27">
        <v>50</v>
      </c>
      <c r="C47" s="26" t="str">
        <f>A21</f>
        <v>倚天剑</v>
      </c>
      <c r="D47" s="26">
        <f>B21+20</f>
        <v>240</v>
      </c>
      <c r="E47" s="26">
        <f>C21</f>
        <v>1</v>
      </c>
      <c r="F47" s="26">
        <f>B17</f>
        <v>3750</v>
      </c>
      <c r="G47" s="30">
        <f>B47*D47*E47*F47/100000</f>
        <v>450</v>
      </c>
      <c r="H47" s="30">
        <f t="shared" si="3"/>
        <v>843.75</v>
      </c>
      <c r="I47" s="27">
        <v>160</v>
      </c>
      <c r="J47" s="27">
        <v>30</v>
      </c>
      <c r="K47" s="27">
        <f t="shared" ref="K47:K50" si="11">I47+J47</f>
        <v>190</v>
      </c>
    </row>
    <row r="48" spans="1:11">
      <c r="A48" s="27" t="s">
        <v>475</v>
      </c>
      <c r="B48" s="27">
        <v>40</v>
      </c>
      <c r="C48" s="26" t="str">
        <f>A21</f>
        <v>倚天剑</v>
      </c>
      <c r="D48" s="26">
        <f>B21+20</f>
        <v>240</v>
      </c>
      <c r="E48" s="26">
        <f>C21</f>
        <v>1</v>
      </c>
      <c r="F48" s="26">
        <f>B11</f>
        <v>4315</v>
      </c>
      <c r="G48" s="30">
        <f t="shared" ref="G48:G50" si="12">B48*D48*E48*F48/100000</f>
        <v>414.24</v>
      </c>
      <c r="H48" s="30">
        <f t="shared" si="3"/>
        <v>893.72280000000001</v>
      </c>
      <c r="I48" s="27">
        <v>185</v>
      </c>
      <c r="J48" s="27">
        <v>45</v>
      </c>
      <c r="K48" s="27">
        <f t="shared" si="11"/>
        <v>230</v>
      </c>
    </row>
    <row r="49" spans="1:11">
      <c r="A49" s="27" t="s">
        <v>491</v>
      </c>
      <c r="B49" s="27">
        <v>140</v>
      </c>
      <c r="C49" s="26" t="str">
        <f>A21</f>
        <v>倚天剑</v>
      </c>
      <c r="D49" s="26">
        <f>B21+20</f>
        <v>240</v>
      </c>
      <c r="E49" s="26">
        <f>C21</f>
        <v>1</v>
      </c>
      <c r="F49" s="26">
        <f>B11</f>
        <v>4315</v>
      </c>
      <c r="G49" s="30">
        <f t="shared" si="12"/>
        <v>1449.84</v>
      </c>
      <c r="H49" s="30">
        <f t="shared" si="3"/>
        <v>3128.0297999999998</v>
      </c>
      <c r="I49" s="27">
        <v>195</v>
      </c>
      <c r="J49" s="27">
        <v>18</v>
      </c>
      <c r="K49" s="27">
        <f t="shared" si="11"/>
        <v>213</v>
      </c>
    </row>
    <row r="50" spans="1:11">
      <c r="A50" s="27" t="s">
        <v>479</v>
      </c>
      <c r="B50" s="27">
        <v>110</v>
      </c>
      <c r="C50" s="26" t="str">
        <f>A21</f>
        <v>倚天剑</v>
      </c>
      <c r="D50" s="26">
        <f>B21+20</f>
        <v>240</v>
      </c>
      <c r="E50" s="26">
        <f>C21</f>
        <v>1</v>
      </c>
      <c r="F50" s="26">
        <f>B11</f>
        <v>4315</v>
      </c>
      <c r="G50" s="30">
        <f t="shared" si="12"/>
        <v>1139.1600000000001</v>
      </c>
      <c r="H50" s="30">
        <f t="shared" si="3"/>
        <v>2457.7377000000001</v>
      </c>
      <c r="I50" s="27">
        <v>205</v>
      </c>
      <c r="J50" s="27">
        <v>75</v>
      </c>
      <c r="K50" s="27">
        <f t="shared" si="11"/>
        <v>280</v>
      </c>
    </row>
    <row r="51" spans="1:11">
      <c r="A51" s="35" t="s">
        <v>526</v>
      </c>
      <c r="B51" s="24">
        <v>170</v>
      </c>
      <c r="C51" s="26" t="str">
        <f>A21</f>
        <v>倚天剑</v>
      </c>
      <c r="D51" s="26">
        <f>B21+20</f>
        <v>240</v>
      </c>
      <c r="E51" s="26">
        <f>C21</f>
        <v>1</v>
      </c>
      <c r="F51" s="26">
        <f>B6</f>
        <v>4518</v>
      </c>
      <c r="G51" s="30">
        <f>B51*D51*E51*F51/100000</f>
        <v>1843.3440000000001</v>
      </c>
      <c r="H51" s="30">
        <f>G51*F51/1000/2</f>
        <v>4164.1140960000002</v>
      </c>
      <c r="I51" s="24">
        <v>210</v>
      </c>
      <c r="J51" s="24">
        <v>110</v>
      </c>
      <c r="K51" s="24">
        <f>I51+J51</f>
        <v>320</v>
      </c>
    </row>
    <row r="52" spans="1:11">
      <c r="A52" s="32" t="s">
        <v>529</v>
      </c>
      <c r="B52" s="27">
        <v>45</v>
      </c>
      <c r="C52" s="26" t="str">
        <f>A21</f>
        <v>倚天剑</v>
      </c>
      <c r="D52" s="26">
        <f>B21+20</f>
        <v>240</v>
      </c>
      <c r="E52" s="26">
        <f>C21</f>
        <v>1</v>
      </c>
      <c r="F52" s="26">
        <f>B7</f>
        <v>4390</v>
      </c>
      <c r="G52" s="30">
        <f>B52*D52*E52*F52/100000</f>
        <v>474.12</v>
      </c>
      <c r="H52" s="30">
        <f>G52*F52/1000/2</f>
        <v>1040.6934000000001</v>
      </c>
      <c r="I52" s="27">
        <v>235</v>
      </c>
      <c r="J52" s="27">
        <v>90</v>
      </c>
      <c r="K52" s="27">
        <f>I52+J52</f>
        <v>325</v>
      </c>
    </row>
    <row r="53" spans="1:11">
      <c r="A53" s="23" t="s">
        <v>521</v>
      </c>
      <c r="B53" s="23" t="s">
        <v>462</v>
      </c>
      <c r="C53" s="23" t="s">
        <v>454</v>
      </c>
      <c r="D53" s="23" t="s">
        <v>463</v>
      </c>
      <c r="E53" s="23" t="s">
        <v>469</v>
      </c>
      <c r="F53" s="23" t="str">
        <f>F27</f>
        <v>兵力(Lv50)</v>
      </c>
      <c r="G53" s="29" t="s">
        <v>470</v>
      </c>
      <c r="H53" s="29" t="s">
        <v>473</v>
      </c>
      <c r="I53" s="23" t="s">
        <v>464</v>
      </c>
      <c r="J53" s="23" t="s">
        <v>465</v>
      </c>
      <c r="K53" s="23" t="s">
        <v>471</v>
      </c>
    </row>
    <row r="54" spans="1:11">
      <c r="A54" s="66" t="s">
        <v>852</v>
      </c>
      <c r="B54" s="66">
        <v>120</v>
      </c>
      <c r="C54" s="66" t="s">
        <v>855</v>
      </c>
      <c r="D54" s="66">
        <v>10</v>
      </c>
      <c r="E54" s="66">
        <v>1</v>
      </c>
      <c r="F54" s="66">
        <v>380</v>
      </c>
      <c r="G54" s="67">
        <f>B54*D54*E54*F54/100000</f>
        <v>4.5599999999999996</v>
      </c>
      <c r="H54" s="67">
        <f>G54*F54/1000/2</f>
        <v>0.86639999999999995</v>
      </c>
      <c r="I54" s="66">
        <v>75</v>
      </c>
      <c r="J54" s="66">
        <v>45</v>
      </c>
      <c r="K54" s="66">
        <f t="shared" ref="K54:K60" si="13">I54+J54</f>
        <v>120</v>
      </c>
    </row>
    <row r="55" spans="1:11">
      <c r="A55" s="66" t="s">
        <v>853</v>
      </c>
      <c r="B55" s="66">
        <v>95</v>
      </c>
      <c r="C55" s="66" t="s">
        <v>856</v>
      </c>
      <c r="D55" s="66">
        <v>10</v>
      </c>
      <c r="E55" s="66">
        <v>1</v>
      </c>
      <c r="F55" s="66">
        <v>350</v>
      </c>
      <c r="G55" s="67">
        <f>B55*D55*E55*F55/100000</f>
        <v>3.3250000000000002</v>
      </c>
      <c r="H55" s="67">
        <f>G55*F55/1000/2</f>
        <v>0.58187500000000003</v>
      </c>
      <c r="I55" s="66">
        <v>50</v>
      </c>
      <c r="J55" s="66">
        <v>65</v>
      </c>
      <c r="K55" s="66">
        <f t="shared" si="13"/>
        <v>115</v>
      </c>
    </row>
    <row r="56" spans="1:11">
      <c r="A56" s="66" t="s">
        <v>858</v>
      </c>
      <c r="B56" s="66">
        <v>230</v>
      </c>
      <c r="C56" s="66" t="s">
        <v>860</v>
      </c>
      <c r="D56" s="66">
        <v>20</v>
      </c>
      <c r="E56" s="66">
        <v>1</v>
      </c>
      <c r="F56" s="66">
        <v>600</v>
      </c>
      <c r="G56" s="67">
        <f>B56*D56*E56*F56/100000</f>
        <v>27.6</v>
      </c>
      <c r="H56" s="67">
        <f>G56*F56/1000/2</f>
        <v>8.2799999999999994</v>
      </c>
      <c r="I56" s="66">
        <v>55</v>
      </c>
      <c r="J56" s="66">
        <v>95</v>
      </c>
      <c r="K56" s="66">
        <f t="shared" si="13"/>
        <v>150</v>
      </c>
    </row>
    <row r="57" spans="1:11">
      <c r="A57" s="66" t="s">
        <v>859</v>
      </c>
      <c r="B57" s="66">
        <v>235</v>
      </c>
      <c r="C57" s="66" t="s">
        <v>860</v>
      </c>
      <c r="D57" s="66">
        <v>20</v>
      </c>
      <c r="E57" s="66">
        <v>1</v>
      </c>
      <c r="F57" s="66">
        <v>680</v>
      </c>
      <c r="G57" s="67">
        <f>B57*D57*E57*F57/100000</f>
        <v>31.96</v>
      </c>
      <c r="H57" s="67">
        <f>G57*F57/1000/2</f>
        <v>10.866400000000001</v>
      </c>
      <c r="I57" s="66">
        <v>45</v>
      </c>
      <c r="J57" s="66">
        <v>70</v>
      </c>
      <c r="K57" s="66">
        <f t="shared" si="13"/>
        <v>115</v>
      </c>
    </row>
    <row r="58" spans="1:11">
      <c r="A58" s="66" t="s">
        <v>873</v>
      </c>
      <c r="B58" s="66">
        <v>105</v>
      </c>
      <c r="C58" s="66" t="s">
        <v>878</v>
      </c>
      <c r="D58" s="66">
        <v>40</v>
      </c>
      <c r="E58" s="66">
        <v>1</v>
      </c>
      <c r="F58" s="66">
        <v>1400</v>
      </c>
      <c r="G58" s="67">
        <f>B58*D58*E58*F58/100000</f>
        <v>58.8</v>
      </c>
      <c r="H58" s="67">
        <f>G58*F58/1000/2</f>
        <v>41.16</v>
      </c>
      <c r="I58" s="66">
        <v>235</v>
      </c>
      <c r="J58" s="66">
        <v>65</v>
      </c>
      <c r="K58" s="66">
        <f t="shared" si="13"/>
        <v>300</v>
      </c>
    </row>
    <row r="59" spans="1:11">
      <c r="A59" s="62" t="s">
        <v>854</v>
      </c>
      <c r="B59" s="62">
        <v>130</v>
      </c>
      <c r="C59" s="65" t="s">
        <v>879</v>
      </c>
      <c r="D59" s="65" t="s">
        <v>879</v>
      </c>
      <c r="E59" s="65" t="s">
        <v>879</v>
      </c>
      <c r="F59" s="65" t="s">
        <v>879</v>
      </c>
      <c r="G59" s="68" t="s">
        <v>879</v>
      </c>
      <c r="H59" s="68" t="s">
        <v>879</v>
      </c>
      <c r="I59" s="62">
        <v>200</v>
      </c>
      <c r="J59" s="62">
        <v>85</v>
      </c>
      <c r="K59" s="62">
        <f t="shared" si="13"/>
        <v>285</v>
      </c>
    </row>
    <row r="60" spans="1:11">
      <c r="A60" s="65" t="s">
        <v>874</v>
      </c>
      <c r="B60" s="65">
        <v>150</v>
      </c>
      <c r="C60" s="65" t="s">
        <v>879</v>
      </c>
      <c r="D60" s="65" t="s">
        <v>879</v>
      </c>
      <c r="E60" s="65" t="s">
        <v>879</v>
      </c>
      <c r="F60" s="65" t="s">
        <v>879</v>
      </c>
      <c r="G60" s="68" t="s">
        <v>879</v>
      </c>
      <c r="H60" s="68" t="s">
        <v>879</v>
      </c>
      <c r="I60" s="65">
        <v>245</v>
      </c>
      <c r="J60" s="65">
        <v>125</v>
      </c>
      <c r="K60" s="65">
        <f t="shared" si="13"/>
        <v>370</v>
      </c>
    </row>
    <row r="61" spans="1:11">
      <c r="A61" s="65" t="s">
        <v>876</v>
      </c>
      <c r="B61" s="65">
        <v>255</v>
      </c>
      <c r="C61" s="65" t="s">
        <v>879</v>
      </c>
      <c r="D61" s="65" t="s">
        <v>879</v>
      </c>
      <c r="E61" s="65" t="s">
        <v>879</v>
      </c>
      <c r="F61" s="65" t="s">
        <v>879</v>
      </c>
      <c r="G61" s="68" t="s">
        <v>879</v>
      </c>
      <c r="H61" s="68" t="s">
        <v>879</v>
      </c>
      <c r="I61" s="65">
        <v>60</v>
      </c>
      <c r="J61" s="65">
        <v>120</v>
      </c>
      <c r="K61" s="65">
        <v>180</v>
      </c>
    </row>
    <row r="62" spans="1:11">
      <c r="A62" s="65" t="s">
        <v>875</v>
      </c>
      <c r="B62" s="65">
        <v>245</v>
      </c>
      <c r="C62" s="65" t="s">
        <v>879</v>
      </c>
      <c r="D62" s="65" t="s">
        <v>879</v>
      </c>
      <c r="E62" s="65" t="s">
        <v>879</v>
      </c>
      <c r="F62" s="65" t="s">
        <v>879</v>
      </c>
      <c r="G62" s="68" t="s">
        <v>879</v>
      </c>
      <c r="H62" s="68" t="s">
        <v>879</v>
      </c>
      <c r="I62" s="65">
        <v>180</v>
      </c>
      <c r="J62" s="65">
        <v>160</v>
      </c>
      <c r="K62" s="65">
        <v>340</v>
      </c>
    </row>
    <row r="63" spans="1:11">
      <c r="A63" s="69" t="s">
        <v>516</v>
      </c>
      <c r="B63" s="69">
        <v>235</v>
      </c>
      <c r="C63" s="69" t="s">
        <v>552</v>
      </c>
      <c r="D63" s="69" t="s">
        <v>552</v>
      </c>
      <c r="E63" s="69" t="s">
        <v>552</v>
      </c>
      <c r="F63" s="69" t="s">
        <v>552</v>
      </c>
      <c r="G63" s="68" t="s">
        <v>552</v>
      </c>
      <c r="H63" s="68" t="s">
        <v>552</v>
      </c>
      <c r="I63" s="69">
        <v>175</v>
      </c>
      <c r="J63" s="69">
        <v>150</v>
      </c>
      <c r="K63" s="69">
        <f>I63+J63</f>
        <v>325</v>
      </c>
    </row>
    <row r="64" spans="1:11">
      <c r="A64" s="23" t="s">
        <v>520</v>
      </c>
      <c r="B64" s="23" t="s">
        <v>462</v>
      </c>
      <c r="C64" s="23" t="s">
        <v>454</v>
      </c>
      <c r="D64" s="23" t="s">
        <v>463</v>
      </c>
      <c r="E64" s="23" t="s">
        <v>469</v>
      </c>
      <c r="F64" s="23" t="str">
        <f>F27</f>
        <v>兵力(Lv50)</v>
      </c>
      <c r="G64" s="29" t="s">
        <v>470</v>
      </c>
      <c r="H64" s="29" t="s">
        <v>473</v>
      </c>
      <c r="I64" s="23" t="s">
        <v>464</v>
      </c>
      <c r="J64" s="23" t="s">
        <v>465</v>
      </c>
      <c r="K64" s="23" t="s">
        <v>471</v>
      </c>
    </row>
    <row r="66" spans="1:1">
      <c r="A66" s="61"/>
    </row>
    <row r="67" spans="1:1">
      <c r="A67" s="61"/>
    </row>
    <row r="68" spans="1:1">
      <c r="A68" s="61"/>
    </row>
    <row r="69" spans="1:1">
      <c r="A69" s="61"/>
    </row>
    <row r="70" spans="1:1">
      <c r="A70" s="61"/>
    </row>
  </sheetData>
  <mergeCells count="3">
    <mergeCell ref="A2:K2"/>
    <mergeCell ref="A3:K3"/>
    <mergeCell ref="A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90" zoomScaleNormal="90" workbookViewId="0">
      <selection activeCell="L18" sqref="L18"/>
    </sheetView>
  </sheetViews>
  <sheetFormatPr defaultRowHeight="13.5"/>
  <cols>
    <col min="1" max="1" width="7.125" style="25" bestFit="1" customWidth="1"/>
    <col min="2" max="2" width="5.5" style="25" bestFit="1" customWidth="1"/>
    <col min="3" max="3" width="7.125" style="25" bestFit="1" customWidth="1"/>
    <col min="4" max="4" width="5.25" style="25" bestFit="1" customWidth="1"/>
    <col min="5" max="5" width="9" style="25" bestFit="1" customWidth="1"/>
    <col min="6" max="6" width="11.375" style="25" bestFit="1" customWidth="1"/>
    <col min="7" max="7" width="13" style="28" bestFit="1" customWidth="1"/>
    <col min="8" max="8" width="13" style="28" customWidth="1"/>
    <col min="9" max="10" width="5.25" style="25" bestFit="1" customWidth="1"/>
    <col min="11" max="11" width="6.25" style="25" bestFit="1" customWidth="1"/>
    <col min="12" max="12" width="4" customWidth="1"/>
    <col min="13" max="13" width="7.125" bestFit="1" customWidth="1"/>
    <col min="14" max="14" width="5.25" bestFit="1" customWidth="1"/>
    <col min="15" max="15" width="4.25" customWidth="1"/>
    <col min="16" max="16" width="10.625" customWidth="1"/>
  </cols>
  <sheetData>
    <row r="1" spans="1:11" ht="29.25" customHeight="1" thickTop="1" thickBot="1">
      <c r="A1" s="91" t="s">
        <v>518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1" ht="15" thickTop="1" thickBot="1">
      <c r="A2" s="88" t="s">
        <v>483</v>
      </c>
      <c r="B2" s="89"/>
      <c r="C2" s="89"/>
      <c r="D2" s="89"/>
      <c r="E2" s="89"/>
      <c r="F2" s="89"/>
      <c r="G2" s="89"/>
      <c r="H2" s="89"/>
      <c r="I2" s="89"/>
      <c r="J2" s="89"/>
      <c r="K2" s="90"/>
    </row>
    <row r="3" spans="1:11" ht="15" thickTop="1" thickBot="1">
      <c r="A3" s="88" t="s">
        <v>472</v>
      </c>
      <c r="B3" s="89"/>
      <c r="C3" s="89"/>
      <c r="D3" s="89"/>
      <c r="E3" s="89"/>
      <c r="F3" s="89"/>
      <c r="G3" s="89"/>
      <c r="H3" s="89"/>
      <c r="I3" s="89"/>
      <c r="J3" s="89"/>
      <c r="K3" s="90"/>
    </row>
    <row r="4" spans="1:11" ht="14.25" thickTop="1"/>
    <row r="5" spans="1:11">
      <c r="A5" s="23" t="s">
        <v>494</v>
      </c>
      <c r="B5" s="23" t="s">
        <v>495</v>
      </c>
      <c r="C5" s="23" t="s">
        <v>502</v>
      </c>
      <c r="D5"/>
      <c r="E5"/>
      <c r="F5"/>
      <c r="G5"/>
      <c r="H5"/>
      <c r="I5"/>
      <c r="J5"/>
      <c r="K5"/>
    </row>
    <row r="6" spans="1:11">
      <c r="A6" s="31" t="s">
        <v>496</v>
      </c>
      <c r="B6" s="27">
        <v>4518</v>
      </c>
      <c r="C6" s="24" t="s">
        <v>503</v>
      </c>
      <c r="D6"/>
      <c r="E6"/>
      <c r="F6"/>
      <c r="G6"/>
      <c r="H6"/>
      <c r="I6"/>
      <c r="J6"/>
      <c r="K6"/>
    </row>
    <row r="7" spans="1:11">
      <c r="A7" s="31" t="s">
        <v>497</v>
      </c>
      <c r="B7" s="27">
        <v>4390</v>
      </c>
      <c r="C7" s="24" t="s">
        <v>504</v>
      </c>
      <c r="D7"/>
      <c r="E7"/>
      <c r="F7"/>
      <c r="G7"/>
      <c r="H7"/>
      <c r="I7"/>
      <c r="J7"/>
      <c r="K7"/>
    </row>
    <row r="8" spans="1:11">
      <c r="A8" s="31" t="s">
        <v>554</v>
      </c>
      <c r="B8" s="27">
        <v>4374</v>
      </c>
      <c r="C8" s="24" t="s">
        <v>540</v>
      </c>
      <c r="D8"/>
      <c r="E8"/>
      <c r="F8"/>
      <c r="G8"/>
      <c r="H8"/>
      <c r="I8"/>
      <c r="J8"/>
      <c r="K8"/>
    </row>
    <row r="9" spans="1:11">
      <c r="A9" s="31" t="s">
        <v>542</v>
      </c>
      <c r="B9" s="27">
        <v>4340</v>
      </c>
      <c r="C9" s="24" t="s">
        <v>515</v>
      </c>
      <c r="D9"/>
      <c r="E9"/>
      <c r="F9"/>
      <c r="G9"/>
      <c r="H9"/>
      <c r="I9"/>
      <c r="J9"/>
      <c r="K9"/>
    </row>
    <row r="10" spans="1:11">
      <c r="A10" s="31" t="s">
        <v>543</v>
      </c>
      <c r="B10" s="27">
        <v>4328</v>
      </c>
      <c r="C10" s="24" t="s">
        <v>478</v>
      </c>
      <c r="D10"/>
      <c r="E10"/>
      <c r="F10"/>
      <c r="G10"/>
      <c r="H10"/>
      <c r="I10"/>
      <c r="J10"/>
      <c r="K10"/>
    </row>
    <row r="11" spans="1:11">
      <c r="A11" s="31" t="s">
        <v>551</v>
      </c>
      <c r="B11" s="27">
        <v>4315</v>
      </c>
      <c r="C11" s="24" t="s">
        <v>479</v>
      </c>
      <c r="D11"/>
      <c r="E11"/>
      <c r="F11"/>
      <c r="G11"/>
      <c r="H11"/>
      <c r="I11"/>
      <c r="J11"/>
      <c r="K11"/>
    </row>
    <row r="12" spans="1:11">
      <c r="A12" s="31" t="s">
        <v>544</v>
      </c>
      <c r="B12" s="27">
        <v>4158</v>
      </c>
      <c r="C12" s="24" t="s">
        <v>481</v>
      </c>
      <c r="D12"/>
      <c r="E12"/>
      <c r="F12"/>
      <c r="G12"/>
      <c r="H12"/>
      <c r="I12"/>
      <c r="J12"/>
      <c r="K12"/>
    </row>
    <row r="13" spans="1:11">
      <c r="A13" s="31" t="s">
        <v>545</v>
      </c>
      <c r="B13" s="27">
        <v>4138</v>
      </c>
      <c r="C13" s="24" t="s">
        <v>482</v>
      </c>
      <c r="D13"/>
      <c r="E13"/>
      <c r="F13"/>
      <c r="G13"/>
      <c r="H13"/>
      <c r="I13"/>
      <c r="J13"/>
      <c r="K13"/>
    </row>
    <row r="14" spans="1:11">
      <c r="A14" s="31" t="s">
        <v>546</v>
      </c>
      <c r="B14" s="27">
        <v>4025</v>
      </c>
      <c r="C14" s="24" t="s">
        <v>510</v>
      </c>
      <c r="D14"/>
      <c r="E14"/>
      <c r="F14"/>
      <c r="G14"/>
      <c r="H14"/>
      <c r="I14"/>
      <c r="J14"/>
      <c r="K14"/>
    </row>
    <row r="15" spans="1:11">
      <c r="A15" s="31" t="s">
        <v>498</v>
      </c>
      <c r="B15" s="27">
        <v>3985</v>
      </c>
      <c r="C15" s="24" t="s">
        <v>507</v>
      </c>
      <c r="D15"/>
      <c r="E15"/>
      <c r="F15"/>
      <c r="G15"/>
      <c r="H15"/>
      <c r="I15"/>
      <c r="J15"/>
      <c r="K15"/>
    </row>
    <row r="16" spans="1:11">
      <c r="A16" s="31" t="s">
        <v>499</v>
      </c>
      <c r="B16" s="27">
        <v>3843</v>
      </c>
      <c r="C16" s="24" t="s">
        <v>480</v>
      </c>
      <c r="D16"/>
      <c r="E16"/>
      <c r="F16"/>
      <c r="G16"/>
      <c r="H16"/>
      <c r="I16"/>
      <c r="J16"/>
      <c r="K16"/>
    </row>
    <row r="17" spans="1:11">
      <c r="A17" s="31" t="s">
        <v>500</v>
      </c>
      <c r="B17" s="27">
        <v>3750</v>
      </c>
      <c r="C17" s="24" t="s">
        <v>476</v>
      </c>
      <c r="D17"/>
      <c r="E17"/>
      <c r="F17"/>
      <c r="G17"/>
      <c r="H17"/>
      <c r="I17"/>
      <c r="J17"/>
      <c r="K17"/>
    </row>
    <row r="18" spans="1:11">
      <c r="A18" s="31" t="s">
        <v>501</v>
      </c>
      <c r="B18" s="27">
        <v>3655</v>
      </c>
      <c r="C18" s="24" t="s">
        <v>513</v>
      </c>
      <c r="D18"/>
      <c r="E18"/>
      <c r="F18"/>
      <c r="G18"/>
      <c r="H18"/>
      <c r="I18"/>
      <c r="J18"/>
      <c r="K18"/>
    </row>
    <row r="20" spans="1:11">
      <c r="A20" s="23" t="s">
        <v>454</v>
      </c>
      <c r="B20" s="23" t="s">
        <v>463</v>
      </c>
      <c r="C20" s="23" t="s">
        <v>490</v>
      </c>
    </row>
    <row r="21" spans="1:11">
      <c r="A21" s="39" t="s">
        <v>559</v>
      </c>
      <c r="B21" s="8">
        <v>235</v>
      </c>
      <c r="C21" s="24">
        <v>1</v>
      </c>
    </row>
    <row r="22" spans="1:11">
      <c r="A22" s="39" t="s">
        <v>558</v>
      </c>
      <c r="B22" s="8">
        <v>235</v>
      </c>
      <c r="C22" s="24">
        <v>1</v>
      </c>
    </row>
    <row r="23" spans="1:11">
      <c r="A23" s="8" t="s">
        <v>424</v>
      </c>
      <c r="B23" s="8">
        <v>235</v>
      </c>
      <c r="C23" s="24">
        <v>1</v>
      </c>
    </row>
    <row r="24" spans="1:11">
      <c r="A24" s="8" t="s">
        <v>523</v>
      </c>
      <c r="B24" s="8">
        <v>120</v>
      </c>
      <c r="C24" s="24">
        <v>2</v>
      </c>
    </row>
    <row r="25" spans="1:11">
      <c r="A25" s="39" t="s">
        <v>425</v>
      </c>
      <c r="B25" s="8">
        <v>140</v>
      </c>
      <c r="C25" s="24">
        <v>2</v>
      </c>
    </row>
    <row r="27" spans="1:11">
      <c r="A27" s="23" t="s">
        <v>485</v>
      </c>
      <c r="B27" s="23" t="s">
        <v>462</v>
      </c>
      <c r="C27" s="23" t="s">
        <v>454</v>
      </c>
      <c r="D27" s="23" t="s">
        <v>463</v>
      </c>
      <c r="E27" s="23" t="s">
        <v>469</v>
      </c>
      <c r="F27" s="23" t="s">
        <v>556</v>
      </c>
      <c r="G27" s="29" t="s">
        <v>470</v>
      </c>
      <c r="H27" s="29" t="s">
        <v>473</v>
      </c>
      <c r="I27" s="23" t="s">
        <v>464</v>
      </c>
      <c r="J27" s="23" t="s">
        <v>465</v>
      </c>
      <c r="K27" s="23" t="s">
        <v>471</v>
      </c>
    </row>
    <row r="28" spans="1:11">
      <c r="A28" s="37" t="s">
        <v>530</v>
      </c>
      <c r="B28" s="27">
        <v>210</v>
      </c>
      <c r="C28" s="26" t="str">
        <f>A21</f>
        <v>青钢剑</v>
      </c>
      <c r="D28" s="26">
        <f>B21+20</f>
        <v>255</v>
      </c>
      <c r="E28" s="26">
        <f>C21</f>
        <v>1</v>
      </c>
      <c r="F28" s="26">
        <f>B6</f>
        <v>4518</v>
      </c>
      <c r="G28" s="30">
        <f t="shared" ref="G28" si="0">B28*D28*E28*F28/100000</f>
        <v>2419.3890000000001</v>
      </c>
      <c r="H28" s="30">
        <f>G28*F28/1000/2</f>
        <v>5465.3997509999999</v>
      </c>
      <c r="I28" s="27">
        <v>240</v>
      </c>
      <c r="J28" s="27">
        <v>245</v>
      </c>
      <c r="K28" s="27">
        <f>I28+J28</f>
        <v>485</v>
      </c>
    </row>
    <row r="29" spans="1:11">
      <c r="A29" s="34" t="s">
        <v>503</v>
      </c>
      <c r="B29" s="24">
        <v>240</v>
      </c>
      <c r="C29" s="26" t="str">
        <f t="shared" ref="C29:E29" si="1">A23</f>
        <v>蛇戟</v>
      </c>
      <c r="D29" s="26">
        <f>B23+20</f>
        <v>255</v>
      </c>
      <c r="E29" s="26">
        <f t="shared" si="1"/>
        <v>1</v>
      </c>
      <c r="F29" s="26">
        <f>B6</f>
        <v>4518</v>
      </c>
      <c r="G29" s="30">
        <f>B29*D29*E29*F29/100000</f>
        <v>2765.0160000000001</v>
      </c>
      <c r="H29" s="30">
        <f>G29*F29/1000/2</f>
        <v>6246.1711439999999</v>
      </c>
      <c r="I29" s="24">
        <v>140</v>
      </c>
      <c r="J29" s="24">
        <v>175</v>
      </c>
      <c r="K29" s="24">
        <f>I29+J29</f>
        <v>315</v>
      </c>
    </row>
    <row r="30" spans="1:11">
      <c r="A30" s="34" t="s">
        <v>540</v>
      </c>
      <c r="B30" s="24">
        <v>250</v>
      </c>
      <c r="C30" s="26" t="str">
        <f>A22</f>
        <v>胜宗刀</v>
      </c>
      <c r="D30" s="26">
        <f>B22+20</f>
        <v>255</v>
      </c>
      <c r="E30" s="26">
        <f>C21</f>
        <v>1</v>
      </c>
      <c r="F30" s="26">
        <f>B8</f>
        <v>4374</v>
      </c>
      <c r="G30" s="30">
        <f t="shared" ref="G30:G31" si="2">B30*D30*E30*F30/100000</f>
        <v>2788.4250000000002</v>
      </c>
      <c r="H30" s="30">
        <f t="shared" ref="H30:H50" si="3">G30*F30/1000/2</f>
        <v>6098.2854750000006</v>
      </c>
      <c r="I30" s="24">
        <v>160</v>
      </c>
      <c r="J30" s="24">
        <v>135</v>
      </c>
      <c r="K30" s="24">
        <f t="shared" ref="K30:K31" si="4">I30+J30</f>
        <v>295</v>
      </c>
    </row>
    <row r="31" spans="1:11">
      <c r="A31" s="34" t="s">
        <v>510</v>
      </c>
      <c r="B31" s="24">
        <v>240</v>
      </c>
      <c r="C31" s="26" t="str">
        <f t="shared" ref="C31:E31" si="5">A23</f>
        <v>蛇戟</v>
      </c>
      <c r="D31" s="26">
        <f>B23+20</f>
        <v>255</v>
      </c>
      <c r="E31" s="26">
        <f t="shared" si="5"/>
        <v>1</v>
      </c>
      <c r="F31" s="26">
        <f>B14</f>
        <v>4025</v>
      </c>
      <c r="G31" s="30">
        <f t="shared" si="2"/>
        <v>2463.3000000000002</v>
      </c>
      <c r="H31" s="30">
        <f t="shared" si="3"/>
        <v>4957.3912499999997</v>
      </c>
      <c r="I31" s="24">
        <v>200</v>
      </c>
      <c r="J31" s="24">
        <v>180</v>
      </c>
      <c r="K31" s="24">
        <f t="shared" si="4"/>
        <v>380</v>
      </c>
    </row>
    <row r="32" spans="1:11">
      <c r="A32" s="34" t="s">
        <v>527</v>
      </c>
      <c r="B32" s="24">
        <v>80</v>
      </c>
      <c r="C32" s="26" t="str">
        <f>A21</f>
        <v>青钢剑</v>
      </c>
      <c r="D32" s="26">
        <f>B21+20</f>
        <v>255</v>
      </c>
      <c r="E32" s="26">
        <f>C21</f>
        <v>1</v>
      </c>
      <c r="F32" s="26">
        <f>B18</f>
        <v>3655</v>
      </c>
      <c r="G32" s="30">
        <f>B32*D32*E32*F32/100000</f>
        <v>745.62</v>
      </c>
      <c r="H32" s="30">
        <f>G32*F32/1000/2</f>
        <v>1362.6205500000001</v>
      </c>
      <c r="I32" s="24">
        <v>255</v>
      </c>
      <c r="J32" s="24">
        <v>155</v>
      </c>
      <c r="K32" s="24">
        <f>I32+J32</f>
        <v>410</v>
      </c>
    </row>
    <row r="33" spans="1:11">
      <c r="A33" s="23" t="s">
        <v>466</v>
      </c>
      <c r="B33" s="23" t="s">
        <v>462</v>
      </c>
      <c r="C33" s="23" t="s">
        <v>454</v>
      </c>
      <c r="D33" s="23" t="s">
        <v>463</v>
      </c>
      <c r="E33" s="23" t="s">
        <v>469</v>
      </c>
      <c r="F33" s="23" t="str">
        <f>F27</f>
        <v>兵力(Lv50)</v>
      </c>
      <c r="G33" s="29" t="s">
        <v>470</v>
      </c>
      <c r="H33" s="29" t="s">
        <v>473</v>
      </c>
      <c r="I33" s="23" t="s">
        <v>464</v>
      </c>
      <c r="J33" s="23" t="s">
        <v>465</v>
      </c>
      <c r="K33" s="23" t="s">
        <v>471</v>
      </c>
    </row>
    <row r="34" spans="1:11">
      <c r="A34" s="27" t="s">
        <v>474</v>
      </c>
      <c r="B34" s="27">
        <v>165</v>
      </c>
      <c r="C34" s="26" t="str">
        <f>A24</f>
        <v>诸刃斧</v>
      </c>
      <c r="D34" s="26">
        <f>B24+20</f>
        <v>140</v>
      </c>
      <c r="E34" s="26">
        <f>C24</f>
        <v>2</v>
      </c>
      <c r="F34" s="26">
        <f>B9</f>
        <v>4340</v>
      </c>
      <c r="G34" s="30">
        <f>B34*D34*E34*F34/100000</f>
        <v>2005.08</v>
      </c>
      <c r="H34" s="30">
        <f>G34*F34/1000/2</f>
        <v>4351.0235999999995</v>
      </c>
      <c r="I34" s="27">
        <v>80</v>
      </c>
      <c r="J34" s="27">
        <v>75</v>
      </c>
      <c r="K34" s="27">
        <f>I34+J34</f>
        <v>155</v>
      </c>
    </row>
    <row r="35" spans="1:11">
      <c r="A35" s="27" t="s">
        <v>478</v>
      </c>
      <c r="B35" s="27">
        <v>170</v>
      </c>
      <c r="C35" s="26" t="str">
        <f>A24</f>
        <v>诸刃斧</v>
      </c>
      <c r="D35" s="26">
        <f>B24+20</f>
        <v>140</v>
      </c>
      <c r="E35" s="26">
        <f>C24</f>
        <v>2</v>
      </c>
      <c r="F35" s="26">
        <f>B10</f>
        <v>4328</v>
      </c>
      <c r="G35" s="30">
        <f>B35*D35*E35*F35/100000</f>
        <v>2060.1280000000002</v>
      </c>
      <c r="H35" s="30">
        <f>G35*F35/1000/2</f>
        <v>4458.1169920000002</v>
      </c>
      <c r="I35" s="27">
        <v>100</v>
      </c>
      <c r="J35" s="27">
        <v>85</v>
      </c>
      <c r="K35" s="27">
        <f>I35+J35</f>
        <v>185</v>
      </c>
    </row>
    <row r="36" spans="1:11">
      <c r="A36" s="24" t="s">
        <v>477</v>
      </c>
      <c r="B36" s="27">
        <v>170</v>
      </c>
      <c r="C36" s="26" t="str">
        <f>A22</f>
        <v>胜宗刀</v>
      </c>
      <c r="D36" s="26">
        <f>B22+20</f>
        <v>255</v>
      </c>
      <c r="E36" s="26">
        <f>C22</f>
        <v>1</v>
      </c>
      <c r="F36" s="26">
        <f>B6</f>
        <v>4518</v>
      </c>
      <c r="G36" s="30">
        <f t="shared" ref="G36:G43" si="6">B36*D36*E36*F36/100000</f>
        <v>1958.5530000000001</v>
      </c>
      <c r="H36" s="30">
        <f t="shared" si="3"/>
        <v>4424.3712269999996</v>
      </c>
      <c r="I36" s="27">
        <v>120</v>
      </c>
      <c r="J36" s="27">
        <v>100</v>
      </c>
      <c r="K36" s="27">
        <f t="shared" ref="K36:K43" si="7">I36+J36</f>
        <v>220</v>
      </c>
    </row>
    <row r="37" spans="1:11">
      <c r="A37" s="27" t="s">
        <v>492</v>
      </c>
      <c r="B37" s="27">
        <v>175</v>
      </c>
      <c r="C37" s="26" t="str">
        <f>A23</f>
        <v>蛇戟</v>
      </c>
      <c r="D37" s="26">
        <f>B23+20</f>
        <v>255</v>
      </c>
      <c r="E37" s="26">
        <f>C23</f>
        <v>1</v>
      </c>
      <c r="F37" s="26">
        <f>B13</f>
        <v>4138</v>
      </c>
      <c r="G37" s="30">
        <f t="shared" si="6"/>
        <v>1846.5825</v>
      </c>
      <c r="H37" s="30">
        <f t="shared" si="3"/>
        <v>3820.5791924999999</v>
      </c>
      <c r="I37" s="27">
        <v>140</v>
      </c>
      <c r="J37" s="27">
        <v>75</v>
      </c>
      <c r="K37" s="27">
        <f t="shared" si="7"/>
        <v>215</v>
      </c>
    </row>
    <row r="38" spans="1:11">
      <c r="A38" s="41" t="s">
        <v>481</v>
      </c>
      <c r="B38" s="27">
        <v>180</v>
      </c>
      <c r="C38" s="26" t="str">
        <f>A21</f>
        <v>青钢剑</v>
      </c>
      <c r="D38" s="26">
        <f>B21+20</f>
        <v>255</v>
      </c>
      <c r="E38" s="26">
        <f>C21</f>
        <v>1</v>
      </c>
      <c r="F38" s="26">
        <f>B12</f>
        <v>4158</v>
      </c>
      <c r="G38" s="30">
        <f t="shared" si="6"/>
        <v>1908.5219999999999</v>
      </c>
      <c r="H38" s="30">
        <f t="shared" si="3"/>
        <v>3967.8172380000001</v>
      </c>
      <c r="I38" s="27">
        <v>155</v>
      </c>
      <c r="J38" s="27">
        <v>185</v>
      </c>
      <c r="K38" s="27">
        <f t="shared" si="7"/>
        <v>340</v>
      </c>
    </row>
    <row r="39" spans="1:11">
      <c r="A39" s="24" t="s">
        <v>480</v>
      </c>
      <c r="B39" s="27">
        <v>195</v>
      </c>
      <c r="C39" s="26" t="str">
        <f>A23</f>
        <v>蛇戟</v>
      </c>
      <c r="D39" s="26">
        <f>B23+20</f>
        <v>255</v>
      </c>
      <c r="E39" s="26">
        <f>C23</f>
        <v>1</v>
      </c>
      <c r="F39" s="26">
        <f>B16</f>
        <v>3843</v>
      </c>
      <c r="G39" s="30">
        <f t="shared" si="6"/>
        <v>1910.93175</v>
      </c>
      <c r="H39" s="30">
        <f t="shared" si="3"/>
        <v>3671.8553576249997</v>
      </c>
      <c r="I39" s="27">
        <v>105</v>
      </c>
      <c r="J39" s="27">
        <v>110</v>
      </c>
      <c r="K39" s="27">
        <f t="shared" si="7"/>
        <v>215</v>
      </c>
    </row>
    <row r="40" spans="1:11">
      <c r="A40" s="42" t="s">
        <v>486</v>
      </c>
      <c r="B40" s="27">
        <v>200</v>
      </c>
      <c r="C40" s="26" t="str">
        <f>A23</f>
        <v>蛇戟</v>
      </c>
      <c r="D40" s="26">
        <f>B23+20</f>
        <v>255</v>
      </c>
      <c r="E40" s="26">
        <f>C23</f>
        <v>1</v>
      </c>
      <c r="F40" s="26">
        <f>B15</f>
        <v>3985</v>
      </c>
      <c r="G40" s="30">
        <f>B40*D40*E40*F40/100000</f>
        <v>2032.35</v>
      </c>
      <c r="H40" s="30">
        <f>G40*F40/1000/2</f>
        <v>4049.457375</v>
      </c>
      <c r="I40" s="27">
        <v>160</v>
      </c>
      <c r="J40" s="27">
        <v>135</v>
      </c>
      <c r="K40" s="27">
        <f>I40+J40</f>
        <v>295</v>
      </c>
    </row>
    <row r="41" spans="1:11">
      <c r="A41" s="24" t="s">
        <v>488</v>
      </c>
      <c r="B41" s="27">
        <v>205</v>
      </c>
      <c r="C41" s="26" t="str">
        <f>A23</f>
        <v>蛇戟</v>
      </c>
      <c r="D41" s="26">
        <f>B23+20</f>
        <v>255</v>
      </c>
      <c r="E41" s="26">
        <f>C23</f>
        <v>1</v>
      </c>
      <c r="F41" s="26">
        <f>B12</f>
        <v>4158</v>
      </c>
      <c r="G41" s="30">
        <f t="shared" si="6"/>
        <v>2173.5945000000002</v>
      </c>
      <c r="H41" s="30">
        <f t="shared" si="3"/>
        <v>4518.9029654999995</v>
      </c>
      <c r="I41" s="27">
        <v>95</v>
      </c>
      <c r="J41" s="27">
        <v>95</v>
      </c>
      <c r="K41" s="27">
        <f t="shared" si="7"/>
        <v>190</v>
      </c>
    </row>
    <row r="42" spans="1:11">
      <c r="A42" s="35" t="s">
        <v>507</v>
      </c>
      <c r="B42" s="24">
        <v>220</v>
      </c>
      <c r="C42" s="26" t="str">
        <f>A25</f>
        <v>李广弓</v>
      </c>
      <c r="D42" s="26">
        <f>B25+20</f>
        <v>160</v>
      </c>
      <c r="E42" s="26">
        <f>C25</f>
        <v>2</v>
      </c>
      <c r="F42" s="26">
        <f>B15</f>
        <v>3985</v>
      </c>
      <c r="G42" s="30">
        <f>B42*D42*E42*F42/100000</f>
        <v>2805.44</v>
      </c>
      <c r="H42" s="30">
        <f>G42*F42/1000/2</f>
        <v>5589.8392000000003</v>
      </c>
      <c r="I42" s="24">
        <v>175</v>
      </c>
      <c r="J42" s="24">
        <v>150</v>
      </c>
      <c r="K42" s="24">
        <f>I42+J42</f>
        <v>325</v>
      </c>
    </row>
    <row r="43" spans="1:11">
      <c r="A43" s="42" t="s">
        <v>482</v>
      </c>
      <c r="B43" s="27">
        <v>230</v>
      </c>
      <c r="C43" s="26" t="str">
        <f t="shared" ref="C43:E43" si="8">A23</f>
        <v>蛇戟</v>
      </c>
      <c r="D43" s="26">
        <f>B23+20</f>
        <v>255</v>
      </c>
      <c r="E43" s="26">
        <f t="shared" si="8"/>
        <v>1</v>
      </c>
      <c r="F43" s="26">
        <f>B13</f>
        <v>4138</v>
      </c>
      <c r="G43" s="30">
        <f t="shared" si="6"/>
        <v>2426.9369999999999</v>
      </c>
      <c r="H43" s="30">
        <f t="shared" si="3"/>
        <v>5021.3326529999995</v>
      </c>
      <c r="I43" s="27">
        <v>170</v>
      </c>
      <c r="J43" s="27">
        <v>135</v>
      </c>
      <c r="K43" s="27">
        <f t="shared" si="7"/>
        <v>305</v>
      </c>
    </row>
    <row r="44" spans="1:11">
      <c r="A44" s="43" t="s">
        <v>517</v>
      </c>
      <c r="B44" s="27">
        <v>240</v>
      </c>
      <c r="C44" s="26" t="str">
        <f t="shared" ref="C44:E44" si="9">A23</f>
        <v>蛇戟</v>
      </c>
      <c r="D44" s="26">
        <f>B23+20</f>
        <v>255</v>
      </c>
      <c r="E44" s="26">
        <f t="shared" si="9"/>
        <v>1</v>
      </c>
      <c r="F44" s="26">
        <f>B10</f>
        <v>4328</v>
      </c>
      <c r="G44" s="30">
        <f>B44*D44*E44*F44/100000</f>
        <v>2648.7359999999999</v>
      </c>
      <c r="H44" s="30">
        <f>G44*F44/1000/2</f>
        <v>5731.8647039999996</v>
      </c>
      <c r="I44" s="27">
        <v>90</v>
      </c>
      <c r="J44" s="27">
        <v>145</v>
      </c>
      <c r="K44" s="27">
        <f>I44+J44</f>
        <v>235</v>
      </c>
    </row>
    <row r="45" spans="1:11">
      <c r="A45" s="36" t="s">
        <v>515</v>
      </c>
      <c r="B45" s="27">
        <v>240</v>
      </c>
      <c r="C45" s="26" t="str">
        <f>A24</f>
        <v>诸刃斧</v>
      </c>
      <c r="D45" s="26">
        <f>B24+20</f>
        <v>140</v>
      </c>
      <c r="E45" s="26">
        <f>C24</f>
        <v>2</v>
      </c>
      <c r="F45" s="26">
        <f>B9</f>
        <v>4340</v>
      </c>
      <c r="G45" s="30">
        <f t="shared" ref="G45" si="10">B45*D45*E45*F45/100000</f>
        <v>2916.48</v>
      </c>
      <c r="H45" s="30">
        <f>G45*F45/1000/2</f>
        <v>6328.7615999999998</v>
      </c>
      <c r="I45" s="27">
        <v>90</v>
      </c>
      <c r="J45" s="27">
        <v>130</v>
      </c>
      <c r="K45" s="27">
        <f>I45+J45</f>
        <v>220</v>
      </c>
    </row>
    <row r="46" spans="1:11">
      <c r="A46" s="23" t="s">
        <v>484</v>
      </c>
      <c r="B46" s="23" t="s">
        <v>462</v>
      </c>
      <c r="C46" s="23" t="s">
        <v>454</v>
      </c>
      <c r="D46" s="23" t="s">
        <v>463</v>
      </c>
      <c r="E46" s="23" t="s">
        <v>469</v>
      </c>
      <c r="F46" s="23" t="str">
        <f>F27</f>
        <v>兵力(Lv50)</v>
      </c>
      <c r="G46" s="29" t="s">
        <v>470</v>
      </c>
      <c r="H46" s="29" t="s">
        <v>473</v>
      </c>
      <c r="I46" s="23" t="s">
        <v>464</v>
      </c>
      <c r="J46" s="23" t="s">
        <v>465</v>
      </c>
      <c r="K46" s="23" t="s">
        <v>471</v>
      </c>
    </row>
    <row r="47" spans="1:11">
      <c r="A47" s="25" t="s">
        <v>476</v>
      </c>
      <c r="B47" s="27">
        <v>50</v>
      </c>
      <c r="C47" s="26" t="str">
        <f>A21</f>
        <v>青钢剑</v>
      </c>
      <c r="D47" s="26">
        <f>B21+20</f>
        <v>255</v>
      </c>
      <c r="E47" s="26">
        <f>C21</f>
        <v>1</v>
      </c>
      <c r="F47" s="26">
        <f>B17</f>
        <v>3750</v>
      </c>
      <c r="G47" s="30">
        <f>B47*D47*E47*F47/100000</f>
        <v>478.125</v>
      </c>
      <c r="H47" s="30">
        <f t="shared" si="3"/>
        <v>896.484375</v>
      </c>
      <c r="I47" s="27">
        <v>160</v>
      </c>
      <c r="J47" s="27">
        <v>30</v>
      </c>
      <c r="K47" s="27">
        <f t="shared" ref="K47:K50" si="11">I47+J47</f>
        <v>190</v>
      </c>
    </row>
    <row r="48" spans="1:11">
      <c r="A48" s="27" t="s">
        <v>475</v>
      </c>
      <c r="B48" s="27">
        <v>40</v>
      </c>
      <c r="C48" s="26" t="str">
        <f>A21</f>
        <v>青钢剑</v>
      </c>
      <c r="D48" s="26">
        <f>B21+20</f>
        <v>255</v>
      </c>
      <c r="E48" s="26">
        <f>C21</f>
        <v>1</v>
      </c>
      <c r="F48" s="26">
        <f>B11</f>
        <v>4315</v>
      </c>
      <c r="G48" s="30">
        <f t="shared" ref="G48:G50" si="12">B48*D48*E48*F48/100000</f>
        <v>440.13</v>
      </c>
      <c r="H48" s="30">
        <f t="shared" si="3"/>
        <v>949.58047499999998</v>
      </c>
      <c r="I48" s="27">
        <v>185</v>
      </c>
      <c r="J48" s="27">
        <v>45</v>
      </c>
      <c r="K48" s="27">
        <f t="shared" si="11"/>
        <v>230</v>
      </c>
    </row>
    <row r="49" spans="1:11">
      <c r="A49" s="27" t="s">
        <v>491</v>
      </c>
      <c r="B49" s="27">
        <v>140</v>
      </c>
      <c r="C49" s="26" t="str">
        <f>A21</f>
        <v>青钢剑</v>
      </c>
      <c r="D49" s="26">
        <f>B21+20</f>
        <v>255</v>
      </c>
      <c r="E49" s="26">
        <f>C21</f>
        <v>1</v>
      </c>
      <c r="F49" s="26">
        <f>B11</f>
        <v>4315</v>
      </c>
      <c r="G49" s="30">
        <f t="shared" si="12"/>
        <v>1540.4549999999999</v>
      </c>
      <c r="H49" s="30">
        <f t="shared" si="3"/>
        <v>3323.5316624999996</v>
      </c>
      <c r="I49" s="27">
        <v>195</v>
      </c>
      <c r="J49" s="27">
        <v>18</v>
      </c>
      <c r="K49" s="27">
        <f t="shared" si="11"/>
        <v>213</v>
      </c>
    </row>
    <row r="50" spans="1:11">
      <c r="A50" s="27" t="s">
        <v>479</v>
      </c>
      <c r="B50" s="27">
        <v>110</v>
      </c>
      <c r="C50" s="26" t="str">
        <f>A21</f>
        <v>青钢剑</v>
      </c>
      <c r="D50" s="26">
        <f>B21+20</f>
        <v>255</v>
      </c>
      <c r="E50" s="26">
        <f>C21</f>
        <v>1</v>
      </c>
      <c r="F50" s="26">
        <f>B11</f>
        <v>4315</v>
      </c>
      <c r="G50" s="30">
        <f t="shared" si="12"/>
        <v>1210.3575000000001</v>
      </c>
      <c r="H50" s="30">
        <f t="shared" si="3"/>
        <v>2611.3463062500005</v>
      </c>
      <c r="I50" s="27">
        <v>205</v>
      </c>
      <c r="J50" s="27">
        <v>75</v>
      </c>
      <c r="K50" s="27">
        <f t="shared" si="11"/>
        <v>280</v>
      </c>
    </row>
    <row r="51" spans="1:11">
      <c r="A51" s="40" t="s">
        <v>560</v>
      </c>
      <c r="B51" s="24">
        <v>170</v>
      </c>
      <c r="C51" s="26" t="str">
        <f>A21</f>
        <v>青钢剑</v>
      </c>
      <c r="D51" s="26">
        <f>B21+20</f>
        <v>255</v>
      </c>
      <c r="E51" s="26">
        <f>C21</f>
        <v>1</v>
      </c>
      <c r="F51" s="26">
        <f>B6</f>
        <v>4518</v>
      </c>
      <c r="G51" s="30">
        <f>B51*D51*E51*F51/100000</f>
        <v>1958.5530000000001</v>
      </c>
      <c r="H51" s="30">
        <f>G51*F51/1000/2</f>
        <v>4424.3712269999996</v>
      </c>
      <c r="I51" s="24">
        <v>210</v>
      </c>
      <c r="J51" s="24">
        <v>110</v>
      </c>
      <c r="K51" s="24">
        <f>I51+J51</f>
        <v>320</v>
      </c>
    </row>
    <row r="52" spans="1:11">
      <c r="A52" s="40" t="s">
        <v>561</v>
      </c>
      <c r="B52" s="27">
        <v>45</v>
      </c>
      <c r="C52" s="26" t="str">
        <f>A21</f>
        <v>青钢剑</v>
      </c>
      <c r="D52" s="26">
        <f>B21+20</f>
        <v>255</v>
      </c>
      <c r="E52" s="26">
        <f>C21</f>
        <v>1</v>
      </c>
      <c r="F52" s="26">
        <f>B7</f>
        <v>4390</v>
      </c>
      <c r="G52" s="30">
        <f>B52*D52*E52*F52/100000</f>
        <v>503.7525</v>
      </c>
      <c r="H52" s="30">
        <f>G52*F52/1000/2</f>
        <v>1105.7367375000001</v>
      </c>
      <c r="I52" s="27">
        <v>235</v>
      </c>
      <c r="J52" s="27">
        <v>90</v>
      </c>
      <c r="K52" s="27">
        <f>I52+J52</f>
        <v>325</v>
      </c>
    </row>
    <row r="53" spans="1:11">
      <c r="A53" s="23" t="s">
        <v>521</v>
      </c>
      <c r="B53" s="23" t="s">
        <v>462</v>
      </c>
      <c r="C53" s="23" t="s">
        <v>454</v>
      </c>
      <c r="D53" s="23" t="s">
        <v>463</v>
      </c>
      <c r="E53" s="23" t="s">
        <v>469</v>
      </c>
      <c r="F53" s="23" t="str">
        <f>F27</f>
        <v>兵力(Lv50)</v>
      </c>
      <c r="G53" s="29" t="s">
        <v>470</v>
      </c>
      <c r="H53" s="29" t="s">
        <v>473</v>
      </c>
      <c r="I53" s="23" t="s">
        <v>464</v>
      </c>
      <c r="J53" s="23" t="s">
        <v>465</v>
      </c>
      <c r="K53" s="23" t="s">
        <v>471</v>
      </c>
    </row>
    <row r="54" spans="1:11">
      <c r="A54" s="66" t="s">
        <v>852</v>
      </c>
      <c r="B54" s="66">
        <v>120</v>
      </c>
      <c r="C54" s="66" t="s">
        <v>845</v>
      </c>
      <c r="D54" s="66">
        <v>10</v>
      </c>
      <c r="E54" s="66">
        <v>1</v>
      </c>
      <c r="F54" s="66">
        <v>380</v>
      </c>
      <c r="G54" s="67">
        <f>B54*D54*E54*F54/100000</f>
        <v>4.5599999999999996</v>
      </c>
      <c r="H54" s="67">
        <f>G54*F54/1000/2</f>
        <v>0.86639999999999995</v>
      </c>
      <c r="I54" s="66">
        <v>75</v>
      </c>
      <c r="J54" s="66">
        <v>45</v>
      </c>
      <c r="K54" s="66">
        <f t="shared" ref="K54:K60" si="13">I54+J54</f>
        <v>120</v>
      </c>
    </row>
    <row r="55" spans="1:11">
      <c r="A55" s="66" t="s">
        <v>853</v>
      </c>
      <c r="B55" s="66">
        <v>95</v>
      </c>
      <c r="C55" s="66" t="s">
        <v>847</v>
      </c>
      <c r="D55" s="66">
        <v>10</v>
      </c>
      <c r="E55" s="66">
        <v>1</v>
      </c>
      <c r="F55" s="66">
        <v>350</v>
      </c>
      <c r="G55" s="67">
        <f>B55*D55*E55*F55/100000</f>
        <v>3.3250000000000002</v>
      </c>
      <c r="H55" s="67">
        <f>G55*F55/1000/2</f>
        <v>0.58187500000000003</v>
      </c>
      <c r="I55" s="66">
        <v>50</v>
      </c>
      <c r="J55" s="66">
        <v>65</v>
      </c>
      <c r="K55" s="66">
        <f t="shared" si="13"/>
        <v>115</v>
      </c>
    </row>
    <row r="56" spans="1:11">
      <c r="A56" s="66" t="s">
        <v>858</v>
      </c>
      <c r="B56" s="66">
        <v>230</v>
      </c>
      <c r="C56" s="66" t="s">
        <v>860</v>
      </c>
      <c r="D56" s="66">
        <v>20</v>
      </c>
      <c r="E56" s="66">
        <v>1</v>
      </c>
      <c r="F56" s="66">
        <v>600</v>
      </c>
      <c r="G56" s="67">
        <f>B56*D56*E56*F56/100000</f>
        <v>27.6</v>
      </c>
      <c r="H56" s="67">
        <f>G56*F56/1000/2</f>
        <v>8.2799999999999994</v>
      </c>
      <c r="I56" s="66">
        <v>55</v>
      </c>
      <c r="J56" s="66">
        <v>95</v>
      </c>
      <c r="K56" s="66">
        <f t="shared" si="13"/>
        <v>150</v>
      </c>
    </row>
    <row r="57" spans="1:11">
      <c r="A57" s="66" t="s">
        <v>859</v>
      </c>
      <c r="B57" s="66">
        <v>235</v>
      </c>
      <c r="C57" s="66" t="s">
        <v>860</v>
      </c>
      <c r="D57" s="66">
        <v>20</v>
      </c>
      <c r="E57" s="66">
        <v>1</v>
      </c>
      <c r="F57" s="66">
        <v>680</v>
      </c>
      <c r="G57" s="67">
        <f>B57*D57*E57*F57/100000</f>
        <v>31.96</v>
      </c>
      <c r="H57" s="67">
        <f>G57*F57/1000/2</f>
        <v>10.866400000000001</v>
      </c>
      <c r="I57" s="66">
        <v>45</v>
      </c>
      <c r="J57" s="66">
        <v>70</v>
      </c>
      <c r="K57" s="66">
        <f t="shared" si="13"/>
        <v>115</v>
      </c>
    </row>
    <row r="58" spans="1:11">
      <c r="A58" s="66" t="s">
        <v>873</v>
      </c>
      <c r="B58" s="66">
        <v>105</v>
      </c>
      <c r="C58" s="66" t="s">
        <v>878</v>
      </c>
      <c r="D58" s="66">
        <v>40</v>
      </c>
      <c r="E58" s="66">
        <v>1</v>
      </c>
      <c r="F58" s="66">
        <v>1400</v>
      </c>
      <c r="G58" s="67">
        <f>B58*D58*E58*F58/100000</f>
        <v>58.8</v>
      </c>
      <c r="H58" s="67">
        <f>G58*F58/1000/2</f>
        <v>41.16</v>
      </c>
      <c r="I58" s="66">
        <v>235</v>
      </c>
      <c r="J58" s="66">
        <v>65</v>
      </c>
      <c r="K58" s="66">
        <f t="shared" si="13"/>
        <v>300</v>
      </c>
    </row>
    <row r="59" spans="1:11">
      <c r="A59" s="70" t="s">
        <v>854</v>
      </c>
      <c r="B59" s="70">
        <v>130</v>
      </c>
      <c r="C59" s="70" t="s">
        <v>552</v>
      </c>
      <c r="D59" s="70" t="s">
        <v>552</v>
      </c>
      <c r="E59" s="70" t="s">
        <v>552</v>
      </c>
      <c r="F59" s="70" t="s">
        <v>552</v>
      </c>
      <c r="G59" s="68" t="s">
        <v>552</v>
      </c>
      <c r="H59" s="68" t="s">
        <v>552</v>
      </c>
      <c r="I59" s="70">
        <v>200</v>
      </c>
      <c r="J59" s="70">
        <v>85</v>
      </c>
      <c r="K59" s="70">
        <f t="shared" si="13"/>
        <v>285</v>
      </c>
    </row>
    <row r="60" spans="1:11">
      <c r="A60" s="70" t="s">
        <v>874</v>
      </c>
      <c r="B60" s="70">
        <v>150</v>
      </c>
      <c r="C60" s="70" t="s">
        <v>552</v>
      </c>
      <c r="D60" s="70" t="s">
        <v>552</v>
      </c>
      <c r="E60" s="70" t="s">
        <v>552</v>
      </c>
      <c r="F60" s="70" t="s">
        <v>552</v>
      </c>
      <c r="G60" s="68" t="s">
        <v>552</v>
      </c>
      <c r="H60" s="68" t="s">
        <v>552</v>
      </c>
      <c r="I60" s="70">
        <v>245</v>
      </c>
      <c r="J60" s="70">
        <v>125</v>
      </c>
      <c r="K60" s="70">
        <f t="shared" si="13"/>
        <v>370</v>
      </c>
    </row>
    <row r="61" spans="1:11">
      <c r="A61" s="70" t="s">
        <v>467</v>
      </c>
      <c r="B61" s="70">
        <v>255</v>
      </c>
      <c r="C61" s="70" t="s">
        <v>552</v>
      </c>
      <c r="D61" s="70" t="s">
        <v>552</v>
      </c>
      <c r="E61" s="70" t="s">
        <v>552</v>
      </c>
      <c r="F61" s="70" t="s">
        <v>552</v>
      </c>
      <c r="G61" s="68" t="s">
        <v>552</v>
      </c>
      <c r="H61" s="68" t="s">
        <v>552</v>
      </c>
      <c r="I61" s="70">
        <v>60</v>
      </c>
      <c r="J61" s="70">
        <v>120</v>
      </c>
      <c r="K61" s="70">
        <v>180</v>
      </c>
    </row>
    <row r="62" spans="1:11">
      <c r="A62" s="70" t="s">
        <v>468</v>
      </c>
      <c r="B62" s="70">
        <v>245</v>
      </c>
      <c r="C62" s="70" t="s">
        <v>552</v>
      </c>
      <c r="D62" s="70" t="s">
        <v>552</v>
      </c>
      <c r="E62" s="70" t="s">
        <v>552</v>
      </c>
      <c r="F62" s="70" t="s">
        <v>552</v>
      </c>
      <c r="G62" s="68" t="s">
        <v>552</v>
      </c>
      <c r="H62" s="68" t="s">
        <v>552</v>
      </c>
      <c r="I62" s="70">
        <v>180</v>
      </c>
      <c r="J62" s="70">
        <v>160</v>
      </c>
      <c r="K62" s="70">
        <v>340</v>
      </c>
    </row>
    <row r="63" spans="1:11">
      <c r="A63" s="70" t="s">
        <v>516</v>
      </c>
      <c r="B63" s="70">
        <v>235</v>
      </c>
      <c r="C63" s="70" t="s">
        <v>552</v>
      </c>
      <c r="D63" s="70" t="s">
        <v>552</v>
      </c>
      <c r="E63" s="70" t="s">
        <v>552</v>
      </c>
      <c r="F63" s="70" t="s">
        <v>552</v>
      </c>
      <c r="G63" s="68" t="s">
        <v>552</v>
      </c>
      <c r="H63" s="68" t="s">
        <v>552</v>
      </c>
      <c r="I63" s="70">
        <v>175</v>
      </c>
      <c r="J63" s="70">
        <v>150</v>
      </c>
      <c r="K63" s="70">
        <f>I63+J63</f>
        <v>325</v>
      </c>
    </row>
    <row r="64" spans="1:11">
      <c r="A64" s="23" t="s">
        <v>520</v>
      </c>
      <c r="B64" s="23" t="s">
        <v>462</v>
      </c>
      <c r="C64" s="23" t="s">
        <v>454</v>
      </c>
      <c r="D64" s="23" t="s">
        <v>463</v>
      </c>
      <c r="E64" s="23" t="s">
        <v>469</v>
      </c>
      <c r="F64" s="23" t="str">
        <f>F27</f>
        <v>兵力(Lv50)</v>
      </c>
      <c r="G64" s="29" t="s">
        <v>470</v>
      </c>
      <c r="H64" s="29" t="s">
        <v>473</v>
      </c>
      <c r="I64" s="23" t="s">
        <v>464</v>
      </c>
      <c r="J64" s="23" t="s">
        <v>465</v>
      </c>
      <c r="K64" s="23" t="s">
        <v>471</v>
      </c>
    </row>
  </sheetData>
  <mergeCells count="3">
    <mergeCell ref="A1:K1"/>
    <mergeCell ref="A2:K2"/>
    <mergeCell ref="A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N20" sqref="N20"/>
    </sheetView>
  </sheetViews>
  <sheetFormatPr defaultRowHeight="13.5"/>
  <cols>
    <col min="1" max="1" width="3.625" bestFit="1" customWidth="1"/>
    <col min="2" max="2" width="6.25" bestFit="1" customWidth="1"/>
    <col min="3" max="3" width="13" bestFit="1" customWidth="1"/>
    <col min="4" max="4" width="6.25" bestFit="1" customWidth="1"/>
    <col min="5" max="5" width="13" bestFit="1" customWidth="1"/>
    <col min="7" max="7" width="3.625" style="25" bestFit="1" customWidth="1"/>
    <col min="8" max="8" width="6.25" bestFit="1" customWidth="1"/>
    <col min="9" max="9" width="13" style="51" bestFit="1" customWidth="1"/>
    <col min="10" max="10" width="6.25" bestFit="1" customWidth="1"/>
    <col min="11" max="11" width="13" style="51" bestFit="1" customWidth="1"/>
  </cols>
  <sheetData>
    <row r="1" spans="1:11" ht="14.25" thickBot="1">
      <c r="A1" s="94" t="s">
        <v>896</v>
      </c>
      <c r="B1" s="95"/>
      <c r="C1" s="95"/>
      <c r="D1" s="95"/>
      <c r="E1" s="96"/>
      <c r="G1" s="94" t="s">
        <v>895</v>
      </c>
      <c r="H1" s="95"/>
      <c r="I1" s="95"/>
      <c r="J1" s="95"/>
      <c r="K1" s="96"/>
    </row>
    <row r="2" spans="1:11">
      <c r="A2" s="72" t="s">
        <v>582</v>
      </c>
      <c r="B2" s="72" t="s">
        <v>466</v>
      </c>
      <c r="C2" s="73" t="s">
        <v>576</v>
      </c>
      <c r="D2" s="72" t="s">
        <v>466</v>
      </c>
      <c r="E2" s="73" t="s">
        <v>577</v>
      </c>
      <c r="G2" s="74" t="s">
        <v>582</v>
      </c>
      <c r="H2" s="72" t="s">
        <v>466</v>
      </c>
      <c r="I2" s="73" t="s">
        <v>576</v>
      </c>
      <c r="J2" s="72" t="s">
        <v>466</v>
      </c>
      <c r="K2" s="73" t="s">
        <v>577</v>
      </c>
    </row>
    <row r="3" spans="1:11">
      <c r="A3" s="52">
        <v>1</v>
      </c>
      <c r="B3" s="11" t="s">
        <v>385</v>
      </c>
      <c r="C3" s="46">
        <v>2916.48</v>
      </c>
      <c r="D3" s="11" t="s">
        <v>385</v>
      </c>
      <c r="E3" s="46">
        <v>6328.7615999999998</v>
      </c>
      <c r="G3" s="24">
        <v>1</v>
      </c>
      <c r="H3" s="11" t="s">
        <v>385</v>
      </c>
      <c r="I3" s="46">
        <v>2916.48</v>
      </c>
      <c r="J3" s="11" t="s">
        <v>385</v>
      </c>
      <c r="K3" s="46">
        <v>6328.7615999999998</v>
      </c>
    </row>
    <row r="4" spans="1:11">
      <c r="A4" s="52">
        <v>2</v>
      </c>
      <c r="B4" s="11" t="s">
        <v>377</v>
      </c>
      <c r="C4" s="46">
        <v>2548.152</v>
      </c>
      <c r="D4" s="11" t="s">
        <v>377</v>
      </c>
      <c r="E4" s="46">
        <v>5756.2753679999996</v>
      </c>
      <c r="G4" s="24">
        <v>2</v>
      </c>
      <c r="H4" s="10" t="s">
        <v>371</v>
      </c>
      <c r="I4" s="47">
        <v>2805.44</v>
      </c>
      <c r="J4" s="10" t="s">
        <v>377</v>
      </c>
      <c r="K4" s="47">
        <v>6246.1711439999999</v>
      </c>
    </row>
    <row r="5" spans="1:11">
      <c r="A5" s="52">
        <v>3</v>
      </c>
      <c r="B5" s="11" t="s">
        <v>381</v>
      </c>
      <c r="C5" s="46">
        <v>2405.6999999999998</v>
      </c>
      <c r="D5" s="11" t="s">
        <v>381</v>
      </c>
      <c r="E5" s="46">
        <v>5261.2658999999994</v>
      </c>
      <c r="G5" s="24">
        <v>3</v>
      </c>
      <c r="H5" s="11" t="s">
        <v>381</v>
      </c>
      <c r="I5" s="46">
        <v>2788.4250000000002</v>
      </c>
      <c r="J5" s="11" t="s">
        <v>381</v>
      </c>
      <c r="K5" s="46">
        <v>6098.2854750000006</v>
      </c>
    </row>
    <row r="6" spans="1:11">
      <c r="A6" s="52">
        <v>4</v>
      </c>
      <c r="B6" s="10" t="s">
        <v>371</v>
      </c>
      <c r="C6" s="47">
        <v>2314.4879999999998</v>
      </c>
      <c r="D6" s="10" t="s">
        <v>372</v>
      </c>
      <c r="E6" s="47">
        <v>4945.1381760000004</v>
      </c>
      <c r="G6" s="24">
        <v>4</v>
      </c>
      <c r="H6" s="10" t="s">
        <v>377</v>
      </c>
      <c r="I6" s="47">
        <v>2765.0160000000001</v>
      </c>
      <c r="J6" s="10" t="s">
        <v>372</v>
      </c>
      <c r="K6" s="47">
        <v>5731.8647039999996</v>
      </c>
    </row>
    <row r="7" spans="1:11">
      <c r="A7" s="52">
        <v>5</v>
      </c>
      <c r="B7" s="10" t="s">
        <v>372</v>
      </c>
      <c r="C7" s="47">
        <v>2285.1840000000002</v>
      </c>
      <c r="D7" s="10" t="s">
        <v>378</v>
      </c>
      <c r="E7" s="47">
        <v>4715.2468439999993</v>
      </c>
      <c r="G7" s="24">
        <v>5</v>
      </c>
      <c r="H7" s="10" t="s">
        <v>372</v>
      </c>
      <c r="I7" s="47">
        <v>2648.7359999999999</v>
      </c>
      <c r="J7" s="10" t="s">
        <v>371</v>
      </c>
      <c r="K7" s="47">
        <v>5589.8392000000003</v>
      </c>
    </row>
    <row r="8" spans="1:11">
      <c r="A8" s="52">
        <v>6</v>
      </c>
      <c r="B8" s="10" t="s">
        <v>382</v>
      </c>
      <c r="C8" s="47">
        <v>2125.1999999999998</v>
      </c>
      <c r="D8" s="10" t="s">
        <v>371</v>
      </c>
      <c r="E8" s="47">
        <v>4611.6173399999998</v>
      </c>
      <c r="G8" s="24">
        <v>6</v>
      </c>
      <c r="H8" s="10" t="s">
        <v>382</v>
      </c>
      <c r="I8" s="47">
        <v>2463.3000000000002</v>
      </c>
      <c r="J8" s="10" t="s">
        <v>378</v>
      </c>
      <c r="K8" s="47">
        <v>5465.3997509999999</v>
      </c>
    </row>
    <row r="9" spans="1:11">
      <c r="A9" s="52">
        <v>7</v>
      </c>
      <c r="B9" s="11" t="s">
        <v>373</v>
      </c>
      <c r="C9" s="46">
        <v>2093.828</v>
      </c>
      <c r="D9" s="11" t="s">
        <v>373</v>
      </c>
      <c r="E9" s="46">
        <v>4332.1301320000002</v>
      </c>
      <c r="G9" s="24">
        <v>7</v>
      </c>
      <c r="H9" s="11" t="s">
        <v>373</v>
      </c>
      <c r="I9" s="46">
        <v>2426.9369999999999</v>
      </c>
      <c r="J9" s="11" t="s">
        <v>373</v>
      </c>
      <c r="K9" s="46">
        <v>5021.3326529999995</v>
      </c>
    </row>
    <row r="10" spans="1:11">
      <c r="A10" s="52">
        <v>8</v>
      </c>
      <c r="B10" s="10" t="s">
        <v>378</v>
      </c>
      <c r="C10" s="47">
        <v>2087.3159999999998</v>
      </c>
      <c r="D10" s="10" t="s">
        <v>382</v>
      </c>
      <c r="E10" s="47">
        <v>4276.9650000000001</v>
      </c>
      <c r="G10" s="24">
        <v>8</v>
      </c>
      <c r="H10" s="10" t="s">
        <v>378</v>
      </c>
      <c r="I10" s="47">
        <v>2419.3890000000001</v>
      </c>
      <c r="J10" s="10" t="s">
        <v>382</v>
      </c>
      <c r="K10" s="47">
        <v>4957.3912499999997</v>
      </c>
    </row>
    <row r="11" spans="1:11">
      <c r="A11" s="52">
        <v>9</v>
      </c>
      <c r="B11" s="8" t="s">
        <v>581</v>
      </c>
      <c r="C11" s="48">
        <v>1875.258</v>
      </c>
      <c r="D11" s="8" t="s">
        <v>581</v>
      </c>
      <c r="E11" s="48">
        <v>3898.6613820000002</v>
      </c>
      <c r="G11" s="24">
        <v>9</v>
      </c>
      <c r="H11" s="8" t="s">
        <v>581</v>
      </c>
      <c r="I11" s="48">
        <v>2173.5945000000002</v>
      </c>
      <c r="J11" s="8" t="s">
        <v>581</v>
      </c>
      <c r="K11" s="48">
        <v>4518.9029654999995</v>
      </c>
    </row>
    <row r="12" spans="1:11">
      <c r="A12" s="8">
        <v>10</v>
      </c>
      <c r="B12" s="8" t="s">
        <v>374</v>
      </c>
      <c r="C12" s="48">
        <v>1765.8240000000001</v>
      </c>
      <c r="D12" s="8" t="s">
        <v>374</v>
      </c>
      <c r="E12" s="48">
        <v>3821.243136</v>
      </c>
      <c r="G12" s="24">
        <v>10</v>
      </c>
      <c r="H12" s="8" t="s">
        <v>374</v>
      </c>
      <c r="I12" s="48">
        <v>2060.1280000000002</v>
      </c>
      <c r="J12" s="8" t="s">
        <v>374</v>
      </c>
      <c r="K12" s="48">
        <v>4458.1169920000002</v>
      </c>
    </row>
    <row r="13" spans="1:11">
      <c r="A13" s="8">
        <v>11</v>
      </c>
      <c r="B13" s="44" t="s">
        <v>388</v>
      </c>
      <c r="C13" s="50">
        <v>1753.4</v>
      </c>
      <c r="D13" s="44" t="s">
        <v>376</v>
      </c>
      <c r="E13" s="50">
        <v>3817.1045880000001</v>
      </c>
      <c r="G13" s="24">
        <v>11</v>
      </c>
      <c r="H13" s="44" t="s">
        <v>388</v>
      </c>
      <c r="I13" s="50">
        <v>2032.35</v>
      </c>
      <c r="J13" s="44" t="s">
        <v>376</v>
      </c>
      <c r="K13" s="50">
        <v>4424.3712269999996</v>
      </c>
    </row>
    <row r="14" spans="1:11">
      <c r="A14" s="8">
        <v>12</v>
      </c>
      <c r="B14" s="8" t="s">
        <v>384</v>
      </c>
      <c r="C14" s="48">
        <v>1718.64</v>
      </c>
      <c r="D14" s="8" t="s">
        <v>384</v>
      </c>
      <c r="E14" s="48">
        <v>3729.4488000000001</v>
      </c>
      <c r="G14" s="24">
        <v>12</v>
      </c>
      <c r="H14" s="8" t="s">
        <v>384</v>
      </c>
      <c r="I14" s="48">
        <v>2005.08</v>
      </c>
      <c r="J14" s="8" t="s">
        <v>384</v>
      </c>
      <c r="K14" s="48">
        <v>4351.0235999999995</v>
      </c>
    </row>
    <row r="15" spans="1:11">
      <c r="A15" s="8">
        <v>13</v>
      </c>
      <c r="B15" s="44" t="s">
        <v>376</v>
      </c>
      <c r="C15" s="50">
        <v>1689.732</v>
      </c>
      <c r="D15" s="44" t="s">
        <v>375</v>
      </c>
      <c r="E15" s="50">
        <v>3592.5690240000004</v>
      </c>
      <c r="G15" s="24">
        <v>13</v>
      </c>
      <c r="H15" s="44" t="s">
        <v>376</v>
      </c>
      <c r="I15" s="50">
        <v>1958.5530000000001</v>
      </c>
      <c r="J15" s="44" t="s">
        <v>375</v>
      </c>
      <c r="K15" s="50">
        <v>4164.1140960000002</v>
      </c>
    </row>
    <row r="16" spans="1:11">
      <c r="A16" s="8">
        <v>14</v>
      </c>
      <c r="B16" s="8" t="s">
        <v>580</v>
      </c>
      <c r="C16" s="48">
        <v>1648.6469999999999</v>
      </c>
      <c r="D16" s="44" t="s">
        <v>388</v>
      </c>
      <c r="E16" s="50">
        <v>3493.6495</v>
      </c>
      <c r="G16" s="24">
        <v>14</v>
      </c>
      <c r="H16" s="8" t="s">
        <v>580</v>
      </c>
      <c r="I16" s="48">
        <v>1910.93175</v>
      </c>
      <c r="J16" s="44" t="s">
        <v>388</v>
      </c>
      <c r="K16" s="50">
        <v>4049.457375</v>
      </c>
    </row>
    <row r="17" spans="1:11">
      <c r="A17" s="8">
        <v>15</v>
      </c>
      <c r="B17" s="45" t="s">
        <v>370</v>
      </c>
      <c r="C17" s="49">
        <v>1646.568</v>
      </c>
      <c r="D17" s="45" t="s">
        <v>370</v>
      </c>
      <c r="E17" s="49">
        <v>3423.214872</v>
      </c>
      <c r="G17" s="24">
        <v>15</v>
      </c>
      <c r="H17" s="45" t="s">
        <v>370</v>
      </c>
      <c r="I17" s="49">
        <v>1908.5219999999999</v>
      </c>
      <c r="J17" s="45" t="s">
        <v>370</v>
      </c>
      <c r="K17" s="49">
        <v>3967.8172380000001</v>
      </c>
    </row>
    <row r="18" spans="1:11">
      <c r="A18" s="8">
        <v>16</v>
      </c>
      <c r="B18" s="8" t="s">
        <v>579</v>
      </c>
      <c r="C18" s="48">
        <v>1593.13</v>
      </c>
      <c r="D18" s="8" t="s">
        <v>579</v>
      </c>
      <c r="E18" s="48">
        <v>3296.18597</v>
      </c>
      <c r="G18" s="24">
        <v>16</v>
      </c>
      <c r="H18" s="8" t="s">
        <v>579</v>
      </c>
      <c r="I18" s="48">
        <v>1846.5825</v>
      </c>
      <c r="J18" s="8" t="s">
        <v>579</v>
      </c>
      <c r="K18" s="48">
        <v>3820.5791924999999</v>
      </c>
    </row>
    <row r="19" spans="1:11">
      <c r="A19" s="8">
        <v>17</v>
      </c>
      <c r="B19" s="44" t="s">
        <v>375</v>
      </c>
      <c r="C19" s="50">
        <v>1590.336</v>
      </c>
      <c r="D19" s="8" t="s">
        <v>580</v>
      </c>
      <c r="E19" s="48">
        <v>3167.8752104999999</v>
      </c>
      <c r="G19" s="24">
        <v>17</v>
      </c>
      <c r="H19" s="44" t="s">
        <v>375</v>
      </c>
      <c r="I19" s="50">
        <v>1843.3440000000001</v>
      </c>
      <c r="J19" s="8" t="s">
        <v>580</v>
      </c>
      <c r="K19" s="48">
        <v>3671.8553576249997</v>
      </c>
    </row>
    <row r="20" spans="1:11">
      <c r="A20" s="8">
        <v>18</v>
      </c>
      <c r="B20" s="8" t="s">
        <v>380</v>
      </c>
      <c r="C20" s="48">
        <v>1329.02</v>
      </c>
      <c r="D20" s="8" t="s">
        <v>380</v>
      </c>
      <c r="E20" s="48">
        <v>2867.3606500000001</v>
      </c>
      <c r="G20" s="24">
        <v>18</v>
      </c>
      <c r="H20" s="8" t="s">
        <v>380</v>
      </c>
      <c r="I20" s="48">
        <v>1540.4549999999999</v>
      </c>
      <c r="J20" s="8" t="s">
        <v>380</v>
      </c>
      <c r="K20" s="48">
        <v>3323.5316624999996</v>
      </c>
    </row>
    <row r="21" spans="1:11">
      <c r="A21" s="8">
        <v>19</v>
      </c>
      <c r="B21" s="8" t="s">
        <v>387</v>
      </c>
      <c r="C21" s="48">
        <v>1044.23</v>
      </c>
      <c r="D21" s="8" t="s">
        <v>387</v>
      </c>
      <c r="E21" s="48">
        <v>2252.9262250000002</v>
      </c>
      <c r="G21" s="24">
        <v>19</v>
      </c>
      <c r="H21" s="8" t="s">
        <v>387</v>
      </c>
      <c r="I21" s="48">
        <v>1210.3575000000001</v>
      </c>
      <c r="J21" s="8" t="s">
        <v>387</v>
      </c>
      <c r="K21" s="48">
        <v>2611.3463062500005</v>
      </c>
    </row>
    <row r="22" spans="1:11">
      <c r="A22" s="8">
        <v>20</v>
      </c>
      <c r="B22" s="8" t="s">
        <v>578</v>
      </c>
      <c r="C22" s="48">
        <v>643.28</v>
      </c>
      <c r="D22" s="8" t="s">
        <v>578</v>
      </c>
      <c r="E22" s="48">
        <v>1175.5942</v>
      </c>
      <c r="G22" s="24">
        <v>20</v>
      </c>
      <c r="H22" s="8" t="s">
        <v>578</v>
      </c>
      <c r="I22" s="48">
        <v>745.62</v>
      </c>
      <c r="J22" s="8" t="s">
        <v>578</v>
      </c>
      <c r="K22" s="48">
        <v>1362.6205500000001</v>
      </c>
    </row>
    <row r="23" spans="1:11">
      <c r="A23" s="8">
        <v>21</v>
      </c>
      <c r="B23" s="8" t="s">
        <v>383</v>
      </c>
      <c r="C23" s="48">
        <v>434.61</v>
      </c>
      <c r="D23" s="8" t="s">
        <v>383</v>
      </c>
      <c r="E23" s="48">
        <v>953.96895000000006</v>
      </c>
      <c r="G23" s="24">
        <v>21</v>
      </c>
      <c r="H23" s="8" t="s">
        <v>383</v>
      </c>
      <c r="I23" s="48">
        <v>503.7525</v>
      </c>
      <c r="J23" s="8" t="s">
        <v>383</v>
      </c>
      <c r="K23" s="48">
        <v>1105.7367375000001</v>
      </c>
    </row>
    <row r="24" spans="1:11">
      <c r="A24" s="8">
        <v>22</v>
      </c>
      <c r="B24" s="8" t="s">
        <v>369</v>
      </c>
      <c r="C24" s="48">
        <v>412.5</v>
      </c>
      <c r="D24" s="8" t="s">
        <v>386</v>
      </c>
      <c r="E24" s="48">
        <v>819.24590000000001</v>
      </c>
      <c r="G24" s="24">
        <v>22</v>
      </c>
      <c r="H24" s="8" t="s">
        <v>369</v>
      </c>
      <c r="I24" s="48">
        <v>478.125</v>
      </c>
      <c r="J24" s="8" t="s">
        <v>386</v>
      </c>
      <c r="K24" s="48">
        <v>949.58047499999998</v>
      </c>
    </row>
    <row r="25" spans="1:11">
      <c r="A25" s="8">
        <v>23</v>
      </c>
      <c r="B25" s="8" t="s">
        <v>386</v>
      </c>
      <c r="C25" s="48">
        <v>379.72</v>
      </c>
      <c r="D25" s="8" t="s">
        <v>369</v>
      </c>
      <c r="E25" s="48">
        <v>773.4375</v>
      </c>
      <c r="G25" s="24">
        <v>23</v>
      </c>
      <c r="H25" s="8" t="s">
        <v>386</v>
      </c>
      <c r="I25" s="48">
        <v>440.13</v>
      </c>
      <c r="J25" s="8" t="s">
        <v>369</v>
      </c>
      <c r="K25" s="48">
        <v>896.484375</v>
      </c>
    </row>
  </sheetData>
  <sortState ref="H2:R24">
    <sortCondition descending="1" ref="I2:I24"/>
  </sortState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90" zoomScaleNormal="90" workbookViewId="0">
      <selection activeCell="H20" sqref="H20"/>
    </sheetView>
  </sheetViews>
  <sheetFormatPr defaultRowHeight="13.5"/>
  <cols>
    <col min="1" max="1" width="5.25" bestFit="1" customWidth="1"/>
    <col min="2" max="2" width="11" bestFit="1" customWidth="1"/>
    <col min="3" max="3" width="15.125" bestFit="1" customWidth="1"/>
    <col min="4" max="4" width="14.125" bestFit="1" customWidth="1"/>
  </cols>
  <sheetData>
    <row r="1" spans="1:5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</row>
    <row r="2" spans="1:5" s="54" customFormat="1">
      <c r="A2" s="52">
        <v>1</v>
      </c>
      <c r="B2" s="52">
        <v>0</v>
      </c>
      <c r="C2" s="52">
        <v>20</v>
      </c>
      <c r="D2" s="52" t="s">
        <v>82</v>
      </c>
      <c r="E2" s="52" t="s">
        <v>83</v>
      </c>
    </row>
    <row r="3" spans="1:5" s="54" customFormat="1">
      <c r="A3" s="52">
        <v>2</v>
      </c>
      <c r="B3" s="52">
        <v>20</v>
      </c>
      <c r="C3" s="52">
        <v>30</v>
      </c>
      <c r="D3" s="52" t="s">
        <v>2</v>
      </c>
      <c r="E3" s="52" t="s">
        <v>84</v>
      </c>
    </row>
    <row r="4" spans="1:5" s="54" customFormat="1">
      <c r="A4" s="52">
        <v>3</v>
      </c>
      <c r="B4" s="52">
        <v>50</v>
      </c>
      <c r="C4" s="52">
        <v>50</v>
      </c>
      <c r="D4" s="52" t="s">
        <v>3</v>
      </c>
      <c r="E4" s="52" t="s">
        <v>84</v>
      </c>
    </row>
    <row r="5" spans="1:5" s="54" customFormat="1">
      <c r="A5" s="52">
        <v>4</v>
      </c>
      <c r="B5" s="52">
        <v>100</v>
      </c>
      <c r="C5" s="52">
        <v>80</v>
      </c>
      <c r="D5" s="52" t="s">
        <v>5</v>
      </c>
      <c r="E5" s="52" t="s">
        <v>84</v>
      </c>
    </row>
    <row r="6" spans="1:5" s="54" customFormat="1">
      <c r="A6" s="52">
        <v>5</v>
      </c>
      <c r="B6" s="52">
        <v>180</v>
      </c>
      <c r="C6" s="52">
        <v>100</v>
      </c>
      <c r="D6" s="52" t="s">
        <v>7</v>
      </c>
      <c r="E6" s="52" t="s">
        <v>84</v>
      </c>
    </row>
    <row r="7" spans="1:5" s="54" customFormat="1">
      <c r="A7" s="52">
        <v>6</v>
      </c>
      <c r="B7" s="52">
        <v>280</v>
      </c>
      <c r="C7" s="52">
        <v>120</v>
      </c>
      <c r="D7" s="52" t="s">
        <v>84</v>
      </c>
      <c r="E7" s="52" t="s">
        <v>85</v>
      </c>
    </row>
    <row r="8" spans="1:5" s="54" customFormat="1">
      <c r="A8" s="52">
        <v>7</v>
      </c>
      <c r="B8" s="52">
        <v>400</v>
      </c>
      <c r="C8" s="52">
        <v>120</v>
      </c>
      <c r="D8" s="52" t="s">
        <v>8</v>
      </c>
      <c r="E8" s="52" t="s">
        <v>84</v>
      </c>
    </row>
    <row r="9" spans="1:5" s="54" customFormat="1">
      <c r="A9" s="52">
        <v>8</v>
      </c>
      <c r="B9" s="52">
        <v>520</v>
      </c>
      <c r="C9" s="52">
        <v>130</v>
      </c>
      <c r="D9" s="52" t="s">
        <v>86</v>
      </c>
      <c r="E9" s="52" t="s">
        <v>84</v>
      </c>
    </row>
    <row r="10" spans="1:5" s="54" customFormat="1">
      <c r="A10" s="52">
        <v>9</v>
      </c>
      <c r="B10" s="52">
        <v>650</v>
      </c>
      <c r="C10" s="52">
        <v>150</v>
      </c>
      <c r="D10" s="52" t="s">
        <v>12</v>
      </c>
      <c r="E10" s="52" t="s">
        <v>84</v>
      </c>
    </row>
    <row r="11" spans="1:5" s="54" customFormat="1">
      <c r="A11" s="52">
        <v>10</v>
      </c>
      <c r="B11" s="52">
        <v>800</v>
      </c>
      <c r="C11" s="52">
        <v>250</v>
      </c>
      <c r="D11" s="52" t="s">
        <v>84</v>
      </c>
      <c r="E11" s="52" t="s">
        <v>87</v>
      </c>
    </row>
    <row r="12" spans="1:5" s="54" customFormat="1">
      <c r="A12" s="52">
        <v>11</v>
      </c>
      <c r="B12" s="52">
        <v>1050</v>
      </c>
      <c r="C12" s="52">
        <v>350</v>
      </c>
      <c r="D12" s="52" t="s">
        <v>14</v>
      </c>
      <c r="E12" s="52" t="s">
        <v>84</v>
      </c>
    </row>
    <row r="13" spans="1:5" s="54" customFormat="1">
      <c r="A13" s="52">
        <v>12</v>
      </c>
      <c r="B13" s="52">
        <v>1400</v>
      </c>
      <c r="C13" s="52">
        <v>500</v>
      </c>
      <c r="D13" s="52" t="s">
        <v>16</v>
      </c>
      <c r="E13" s="52" t="s">
        <v>84</v>
      </c>
    </row>
    <row r="14" spans="1:5" s="54" customFormat="1">
      <c r="A14" s="52">
        <v>13</v>
      </c>
      <c r="B14" s="52">
        <v>1900</v>
      </c>
      <c r="C14" s="52">
        <v>700</v>
      </c>
      <c r="D14" s="52" t="s">
        <v>18</v>
      </c>
      <c r="E14" s="52" t="s">
        <v>84</v>
      </c>
    </row>
    <row r="15" spans="1:5" s="54" customFormat="1">
      <c r="A15" s="52">
        <v>14</v>
      </c>
      <c r="B15" s="52">
        <v>2600</v>
      </c>
      <c r="C15" s="52">
        <v>900</v>
      </c>
      <c r="D15" s="52" t="s">
        <v>20</v>
      </c>
      <c r="E15" s="52" t="s">
        <v>84</v>
      </c>
    </row>
    <row r="16" spans="1:5" s="54" customFormat="1">
      <c r="A16" s="52">
        <v>15</v>
      </c>
      <c r="B16" s="52">
        <v>3500</v>
      </c>
      <c r="C16" s="52">
        <v>1000</v>
      </c>
      <c r="D16" s="52" t="s">
        <v>22</v>
      </c>
      <c r="E16" s="52" t="s">
        <v>84</v>
      </c>
    </row>
    <row r="17" spans="1:5" s="54" customFormat="1">
      <c r="A17" s="52">
        <v>16</v>
      </c>
      <c r="B17" s="52">
        <v>4500</v>
      </c>
      <c r="C17" s="52">
        <v>1500</v>
      </c>
      <c r="D17" s="52" t="s">
        <v>84</v>
      </c>
      <c r="E17" s="52" t="s">
        <v>24</v>
      </c>
    </row>
    <row r="18" spans="1:5" s="54" customFormat="1">
      <c r="A18" s="52">
        <v>17</v>
      </c>
      <c r="B18" s="52">
        <v>6000</v>
      </c>
      <c r="C18" s="52">
        <v>2000</v>
      </c>
      <c r="D18" s="52" t="s">
        <v>25</v>
      </c>
      <c r="E18" s="52" t="s">
        <v>84</v>
      </c>
    </row>
    <row r="19" spans="1:5" s="54" customFormat="1">
      <c r="A19" s="52">
        <v>18</v>
      </c>
      <c r="B19" s="52">
        <v>8000</v>
      </c>
      <c r="C19" s="52">
        <v>3000</v>
      </c>
      <c r="D19" s="52" t="s">
        <v>26</v>
      </c>
      <c r="E19" s="52" t="s">
        <v>84</v>
      </c>
    </row>
    <row r="20" spans="1:5" s="54" customFormat="1">
      <c r="A20" s="52">
        <v>19</v>
      </c>
      <c r="B20" s="52">
        <v>11000</v>
      </c>
      <c r="C20" s="52">
        <v>5000</v>
      </c>
      <c r="D20" s="52" t="s">
        <v>28</v>
      </c>
      <c r="E20" s="52" t="s">
        <v>84</v>
      </c>
    </row>
    <row r="21" spans="1:5" s="54" customFormat="1">
      <c r="A21" s="52">
        <v>20</v>
      </c>
      <c r="B21" s="52">
        <v>16000</v>
      </c>
      <c r="C21" s="52">
        <v>8000</v>
      </c>
      <c r="D21" s="52" t="s">
        <v>29</v>
      </c>
      <c r="E21" s="52" t="s">
        <v>84</v>
      </c>
    </row>
    <row r="22" spans="1:5" s="54" customFormat="1">
      <c r="A22" s="52">
        <v>21</v>
      </c>
      <c r="B22" s="52">
        <v>24000</v>
      </c>
      <c r="C22" s="52">
        <v>10000</v>
      </c>
      <c r="D22" s="52" t="s">
        <v>84</v>
      </c>
      <c r="E22" s="52" t="s">
        <v>31</v>
      </c>
    </row>
    <row r="23" spans="1:5" s="54" customFormat="1">
      <c r="A23" s="52">
        <v>22</v>
      </c>
      <c r="B23" s="52">
        <v>34000</v>
      </c>
      <c r="C23" s="52">
        <v>11000</v>
      </c>
      <c r="D23" s="52" t="s">
        <v>32</v>
      </c>
      <c r="E23" s="52" t="s">
        <v>84</v>
      </c>
    </row>
    <row r="24" spans="1:5" s="54" customFormat="1">
      <c r="A24" s="52">
        <v>23</v>
      </c>
      <c r="B24" s="52">
        <v>45000</v>
      </c>
      <c r="C24" s="52">
        <v>12000</v>
      </c>
      <c r="D24" s="52" t="s">
        <v>34</v>
      </c>
      <c r="E24" s="52" t="s">
        <v>84</v>
      </c>
    </row>
    <row r="25" spans="1:5" s="54" customFormat="1">
      <c r="A25" s="52">
        <v>24</v>
      </c>
      <c r="B25" s="52">
        <v>57000</v>
      </c>
      <c r="C25" s="52">
        <v>13000</v>
      </c>
      <c r="D25" s="52" t="s">
        <v>36</v>
      </c>
      <c r="E25" s="52" t="s">
        <v>84</v>
      </c>
    </row>
    <row r="26" spans="1:5" s="54" customFormat="1">
      <c r="A26" s="52">
        <v>25</v>
      </c>
      <c r="B26" s="52">
        <v>70000</v>
      </c>
      <c r="C26" s="52">
        <v>14000</v>
      </c>
      <c r="D26" s="52" t="s">
        <v>38</v>
      </c>
      <c r="E26" s="52" t="s">
        <v>84</v>
      </c>
    </row>
    <row r="27" spans="1:5" s="54" customFormat="1">
      <c r="A27" s="52">
        <v>26</v>
      </c>
      <c r="B27" s="52">
        <v>84000</v>
      </c>
      <c r="C27" s="52">
        <v>14920</v>
      </c>
      <c r="D27" s="52" t="s">
        <v>40</v>
      </c>
      <c r="E27" s="52" t="s">
        <v>84</v>
      </c>
    </row>
    <row r="28" spans="1:5" s="54" customFormat="1">
      <c r="A28" s="52">
        <v>27</v>
      </c>
      <c r="B28" s="52">
        <v>98920</v>
      </c>
      <c r="C28" s="52">
        <v>16080</v>
      </c>
      <c r="D28" s="52" t="s">
        <v>84</v>
      </c>
      <c r="E28" s="52" t="s">
        <v>88</v>
      </c>
    </row>
    <row r="29" spans="1:5" s="54" customFormat="1">
      <c r="A29" s="52">
        <v>28</v>
      </c>
      <c r="B29" s="52">
        <v>115000</v>
      </c>
      <c r="C29" s="52">
        <v>18000</v>
      </c>
      <c r="D29" s="52" t="s">
        <v>42</v>
      </c>
      <c r="E29" s="52" t="s">
        <v>84</v>
      </c>
    </row>
    <row r="30" spans="1:5" s="54" customFormat="1">
      <c r="A30" s="52">
        <v>29</v>
      </c>
      <c r="B30" s="52">
        <v>133000</v>
      </c>
      <c r="C30" s="52">
        <v>20000</v>
      </c>
      <c r="D30" s="52" t="s">
        <v>44</v>
      </c>
      <c r="E30" s="52" t="s">
        <v>84</v>
      </c>
    </row>
    <row r="31" spans="1:5" s="54" customFormat="1">
      <c r="A31" s="52">
        <v>30</v>
      </c>
      <c r="B31" s="52">
        <v>153000</v>
      </c>
      <c r="C31" s="52">
        <v>22000</v>
      </c>
      <c r="D31" s="52" t="s">
        <v>45</v>
      </c>
      <c r="E31" s="52" t="s">
        <v>84</v>
      </c>
    </row>
    <row r="32" spans="1:5" s="54" customFormat="1">
      <c r="A32" s="52">
        <v>31</v>
      </c>
      <c r="B32" s="52">
        <v>175000</v>
      </c>
      <c r="C32" s="52">
        <v>25000</v>
      </c>
      <c r="D32" s="52" t="s">
        <v>47</v>
      </c>
      <c r="E32" s="52" t="s">
        <v>84</v>
      </c>
    </row>
    <row r="33" spans="1:5" s="54" customFormat="1">
      <c r="A33" s="52">
        <v>32</v>
      </c>
      <c r="B33" s="52">
        <v>200000</v>
      </c>
      <c r="C33" s="52">
        <v>28000</v>
      </c>
      <c r="D33" s="52" t="s">
        <v>48</v>
      </c>
      <c r="E33" s="52" t="s">
        <v>84</v>
      </c>
    </row>
    <row r="34" spans="1:5" s="54" customFormat="1">
      <c r="A34" s="52">
        <v>33</v>
      </c>
      <c r="B34" s="52">
        <v>228000</v>
      </c>
      <c r="C34" s="52">
        <v>30000</v>
      </c>
      <c r="D34" s="52" t="s">
        <v>50</v>
      </c>
      <c r="E34" s="52" t="s">
        <v>84</v>
      </c>
    </row>
    <row r="35" spans="1:5" s="54" customFormat="1">
      <c r="A35" s="52">
        <v>34</v>
      </c>
      <c r="B35" s="52">
        <v>258000</v>
      </c>
      <c r="C35" s="52">
        <v>32000</v>
      </c>
      <c r="D35" s="52" t="s">
        <v>52</v>
      </c>
      <c r="E35" s="52" t="s">
        <v>84</v>
      </c>
    </row>
    <row r="36" spans="1:5" s="54" customFormat="1">
      <c r="A36" s="52">
        <v>35</v>
      </c>
      <c r="B36" s="52">
        <v>290000</v>
      </c>
      <c r="C36" s="52">
        <v>35000</v>
      </c>
      <c r="D36" s="52" t="s">
        <v>54</v>
      </c>
      <c r="E36" s="52" t="s">
        <v>84</v>
      </c>
    </row>
    <row r="37" spans="1:5" s="54" customFormat="1">
      <c r="A37" s="52">
        <v>36</v>
      </c>
      <c r="B37" s="52">
        <v>325000</v>
      </c>
      <c r="C37" s="52">
        <v>37000</v>
      </c>
      <c r="D37" s="52" t="s">
        <v>56</v>
      </c>
      <c r="E37" s="52" t="s">
        <v>84</v>
      </c>
    </row>
    <row r="38" spans="1:5" s="54" customFormat="1">
      <c r="A38" s="52">
        <v>37</v>
      </c>
      <c r="B38" s="52">
        <v>362000</v>
      </c>
      <c r="C38" s="52">
        <v>38000</v>
      </c>
      <c r="D38" s="52" t="s">
        <v>84</v>
      </c>
      <c r="E38" s="52" t="s">
        <v>57</v>
      </c>
    </row>
    <row r="39" spans="1:5" s="54" customFormat="1">
      <c r="A39" s="52">
        <v>38</v>
      </c>
      <c r="B39" s="52">
        <v>400000</v>
      </c>
      <c r="C39" s="52">
        <v>40000</v>
      </c>
      <c r="D39" s="52" t="s">
        <v>58</v>
      </c>
      <c r="E39" s="52" t="s">
        <v>84</v>
      </c>
    </row>
    <row r="40" spans="1:5" s="54" customFormat="1">
      <c r="A40" s="52">
        <v>39</v>
      </c>
      <c r="B40" s="52">
        <v>440000</v>
      </c>
      <c r="C40" s="52">
        <v>45000</v>
      </c>
      <c r="D40" s="52" t="s">
        <v>89</v>
      </c>
      <c r="E40" s="52" t="s">
        <v>84</v>
      </c>
    </row>
    <row r="41" spans="1:5" s="54" customFormat="1">
      <c r="A41" s="52">
        <v>40</v>
      </c>
      <c r="B41" s="52">
        <v>485000</v>
      </c>
      <c r="C41" s="52">
        <v>50000</v>
      </c>
      <c r="D41" s="52" t="s">
        <v>61</v>
      </c>
      <c r="E41" s="52" t="s">
        <v>84</v>
      </c>
    </row>
    <row r="42" spans="1:5" s="54" customFormat="1">
      <c r="A42" s="52">
        <v>41</v>
      </c>
      <c r="B42" s="52">
        <v>535000</v>
      </c>
      <c r="C42" s="52">
        <v>55000</v>
      </c>
      <c r="D42" s="52" t="s">
        <v>90</v>
      </c>
      <c r="E42" s="52" t="s">
        <v>84</v>
      </c>
    </row>
    <row r="43" spans="1:5" s="54" customFormat="1">
      <c r="A43" s="52">
        <v>42</v>
      </c>
      <c r="B43" s="52">
        <v>590000</v>
      </c>
      <c r="C43" s="52">
        <v>60000</v>
      </c>
      <c r="D43" s="52" t="s">
        <v>64</v>
      </c>
      <c r="E43" s="52" t="s">
        <v>84</v>
      </c>
    </row>
    <row r="44" spans="1:5" s="54" customFormat="1">
      <c r="A44" s="52">
        <v>43</v>
      </c>
      <c r="B44" s="52">
        <v>650000</v>
      </c>
      <c r="C44" s="52">
        <v>70000</v>
      </c>
      <c r="D44" s="52" t="s">
        <v>84</v>
      </c>
      <c r="E44" s="52" t="s">
        <v>65</v>
      </c>
    </row>
    <row r="45" spans="1:5" s="54" customFormat="1">
      <c r="A45" s="52">
        <v>44</v>
      </c>
      <c r="B45" s="52">
        <v>720000</v>
      </c>
      <c r="C45" s="52">
        <v>80000</v>
      </c>
      <c r="D45" s="52" t="s">
        <v>66</v>
      </c>
      <c r="E45" s="52" t="s">
        <v>84</v>
      </c>
    </row>
    <row r="46" spans="1:5" s="54" customFormat="1">
      <c r="A46" s="52">
        <v>45</v>
      </c>
      <c r="B46" s="52">
        <v>800000</v>
      </c>
      <c r="C46" s="52">
        <v>90000</v>
      </c>
      <c r="D46" s="52" t="s">
        <v>84</v>
      </c>
      <c r="E46" s="52" t="s">
        <v>67</v>
      </c>
    </row>
    <row r="47" spans="1:5" s="54" customFormat="1">
      <c r="A47" s="52">
        <v>46</v>
      </c>
      <c r="B47" s="52">
        <v>890000</v>
      </c>
      <c r="C47" s="52">
        <v>110000</v>
      </c>
      <c r="D47" s="52" t="s">
        <v>68</v>
      </c>
      <c r="E47" s="52" t="s">
        <v>84</v>
      </c>
    </row>
    <row r="48" spans="1:5" s="54" customFormat="1">
      <c r="A48" s="52">
        <v>47</v>
      </c>
      <c r="B48" s="52">
        <v>1000000</v>
      </c>
      <c r="C48" s="52">
        <v>120000</v>
      </c>
      <c r="D48" s="52" t="s">
        <v>91</v>
      </c>
      <c r="E48" s="52" t="s">
        <v>84</v>
      </c>
    </row>
    <row r="49" spans="1:5" s="54" customFormat="1">
      <c r="A49" s="52">
        <v>48</v>
      </c>
      <c r="B49" s="52">
        <v>1120000</v>
      </c>
      <c r="C49" s="52">
        <v>130000</v>
      </c>
      <c r="D49" s="52" t="s">
        <v>84</v>
      </c>
      <c r="E49" s="52" t="s">
        <v>73</v>
      </c>
    </row>
    <row r="50" spans="1:5" s="54" customFormat="1">
      <c r="A50" s="52">
        <v>49</v>
      </c>
      <c r="B50" s="52">
        <v>1250000</v>
      </c>
      <c r="C50" s="52">
        <v>150000</v>
      </c>
      <c r="D50" s="52" t="s">
        <v>84</v>
      </c>
      <c r="E50" s="52" t="s">
        <v>84</v>
      </c>
    </row>
    <row r="51" spans="1:5">
      <c r="A51" s="8">
        <v>50</v>
      </c>
      <c r="B51" s="8">
        <v>1400000</v>
      </c>
      <c r="C51" s="8">
        <v>180000</v>
      </c>
      <c r="D51" s="8" t="s">
        <v>84</v>
      </c>
      <c r="E51" s="8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0" zoomScaleNormal="90" workbookViewId="0"/>
  </sheetViews>
  <sheetFormatPr defaultRowHeight="13.5"/>
  <cols>
    <col min="1" max="1" width="7.125" bestFit="1" customWidth="1"/>
    <col min="2" max="2" width="5.25" bestFit="1" customWidth="1"/>
    <col min="3" max="3" width="15.25" bestFit="1" customWidth="1"/>
    <col min="4" max="4" width="11.125" bestFit="1" customWidth="1"/>
    <col min="5" max="5" width="17.375" bestFit="1" customWidth="1"/>
  </cols>
  <sheetData>
    <row r="1" spans="1:5">
      <c r="A1" s="19" t="s">
        <v>426</v>
      </c>
      <c r="B1" s="19" t="s">
        <v>427</v>
      </c>
      <c r="C1" s="19" t="s">
        <v>446</v>
      </c>
      <c r="D1" s="19" t="s">
        <v>493</v>
      </c>
      <c r="E1" s="19" t="s">
        <v>447</v>
      </c>
    </row>
    <row r="2" spans="1:5">
      <c r="A2" s="97" t="s">
        <v>428</v>
      </c>
      <c r="B2" s="18" t="s">
        <v>429</v>
      </c>
      <c r="C2" s="18">
        <v>5</v>
      </c>
      <c r="D2" s="18">
        <v>500</v>
      </c>
      <c r="E2" s="18">
        <v>5</v>
      </c>
    </row>
    <row r="3" spans="1:5">
      <c r="A3" s="98"/>
      <c r="B3" s="18" t="s">
        <v>430</v>
      </c>
      <c r="C3" s="18">
        <v>8</v>
      </c>
      <c r="D3" s="18">
        <v>1000</v>
      </c>
      <c r="E3" s="18">
        <v>10</v>
      </c>
    </row>
    <row r="4" spans="1:5">
      <c r="A4" s="99"/>
      <c r="B4" s="18" t="s">
        <v>431</v>
      </c>
      <c r="C4" s="18">
        <v>10</v>
      </c>
      <c r="D4" s="18">
        <v>1500</v>
      </c>
      <c r="E4" s="18">
        <v>12</v>
      </c>
    </row>
    <row r="5" spans="1:5">
      <c r="A5" s="18" t="s">
        <v>432</v>
      </c>
      <c r="B5" s="18" t="s">
        <v>448</v>
      </c>
      <c r="C5" s="18">
        <v>12</v>
      </c>
      <c r="D5" s="18">
        <v>2500</v>
      </c>
      <c r="E5" s="18">
        <v>14</v>
      </c>
    </row>
    <row r="6" spans="1:5">
      <c r="A6" s="97" t="s">
        <v>433</v>
      </c>
      <c r="B6" s="18" t="s">
        <v>434</v>
      </c>
      <c r="C6" s="18">
        <v>14</v>
      </c>
      <c r="D6" s="18">
        <v>4000</v>
      </c>
      <c r="E6" s="18">
        <v>16</v>
      </c>
    </row>
    <row r="7" spans="1:5">
      <c r="A7" s="99"/>
      <c r="B7" s="18" t="s">
        <v>435</v>
      </c>
      <c r="C7" s="18">
        <v>17</v>
      </c>
      <c r="D7" s="18">
        <v>9000</v>
      </c>
      <c r="E7" s="18">
        <v>19</v>
      </c>
    </row>
    <row r="8" spans="1:5">
      <c r="A8" s="18" t="s">
        <v>436</v>
      </c>
      <c r="B8" s="18" t="s">
        <v>437</v>
      </c>
      <c r="C8" s="18">
        <v>20</v>
      </c>
      <c r="D8" s="18">
        <v>15000</v>
      </c>
      <c r="E8" s="18">
        <v>24</v>
      </c>
    </row>
    <row r="9" spans="1:5">
      <c r="A9" s="97" t="s">
        <v>438</v>
      </c>
      <c r="B9" s="18" t="s">
        <v>439</v>
      </c>
      <c r="C9" s="18">
        <v>22</v>
      </c>
      <c r="D9" s="18">
        <v>24000</v>
      </c>
      <c r="E9" s="18">
        <v>28</v>
      </c>
    </row>
    <row r="10" spans="1:5">
      <c r="A10" s="98"/>
      <c r="B10" s="18" t="s">
        <v>440</v>
      </c>
      <c r="C10" s="18">
        <v>35</v>
      </c>
      <c r="D10" s="18">
        <v>20000</v>
      </c>
      <c r="E10" s="18">
        <v>33</v>
      </c>
    </row>
    <row r="11" spans="1:5">
      <c r="A11" s="98"/>
      <c r="B11" s="18" t="s">
        <v>449</v>
      </c>
      <c r="C11" s="18">
        <v>37</v>
      </c>
      <c r="D11" s="18">
        <v>30000</v>
      </c>
      <c r="E11" s="18">
        <v>35</v>
      </c>
    </row>
    <row r="12" spans="1:5">
      <c r="A12" s="99"/>
      <c r="B12" s="18" t="s">
        <v>441</v>
      </c>
      <c r="C12" s="18">
        <v>40</v>
      </c>
      <c r="D12" s="18">
        <v>40000</v>
      </c>
      <c r="E12" s="18">
        <v>40</v>
      </c>
    </row>
    <row r="13" spans="1:5">
      <c r="A13" s="97" t="s">
        <v>442</v>
      </c>
      <c r="B13" s="18" t="s">
        <v>443</v>
      </c>
      <c r="C13" s="18">
        <v>44</v>
      </c>
      <c r="D13" s="18">
        <v>50000</v>
      </c>
      <c r="E13" s="18">
        <v>44</v>
      </c>
    </row>
    <row r="14" spans="1:5">
      <c r="A14" s="98"/>
      <c r="B14" s="18" t="s">
        <v>444</v>
      </c>
      <c r="C14" s="18" t="s">
        <v>553</v>
      </c>
      <c r="D14" s="18" t="s">
        <v>553</v>
      </c>
      <c r="E14" s="18">
        <v>47</v>
      </c>
    </row>
    <row r="15" spans="1:5">
      <c r="A15" s="99"/>
      <c r="B15" s="18" t="s">
        <v>445</v>
      </c>
      <c r="C15" s="18">
        <v>48</v>
      </c>
      <c r="D15" s="18">
        <v>60000</v>
      </c>
      <c r="E15" s="18">
        <v>50</v>
      </c>
    </row>
  </sheetData>
  <mergeCells count="4">
    <mergeCell ref="A2:A4"/>
    <mergeCell ref="A6:A7"/>
    <mergeCell ref="A9:A12"/>
    <mergeCell ref="A13:A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5"/>
  <sheetViews>
    <sheetView zoomScale="90" zoomScaleNormal="90" workbookViewId="0">
      <selection activeCell="D71" sqref="D71"/>
    </sheetView>
  </sheetViews>
  <sheetFormatPr defaultRowHeight="13.5"/>
  <cols>
    <col min="1" max="1" width="7.125" style="4" bestFit="1" customWidth="1"/>
    <col min="2" max="3" width="3.625" style="4" bestFit="1" customWidth="1"/>
    <col min="4" max="4" width="31.25" style="5" customWidth="1"/>
    <col min="5" max="5" width="5.875" style="1" customWidth="1"/>
    <col min="6" max="6" width="9" style="1"/>
    <col min="7" max="7" width="11" style="1" bestFit="1" customWidth="1"/>
    <col min="8" max="8" width="18.25" style="1" customWidth="1"/>
    <col min="9" max="9" width="7.875" style="1" customWidth="1"/>
    <col min="10" max="10" width="9" style="1"/>
    <col min="11" max="11" width="11" style="1" bestFit="1" customWidth="1"/>
    <col min="12" max="12" width="18.25" style="1" customWidth="1"/>
    <col min="13" max="16384" width="9" style="1"/>
  </cols>
  <sheetData>
    <row r="1" spans="1:12">
      <c r="A1" s="6" t="s">
        <v>118</v>
      </c>
      <c r="B1" s="6" t="s">
        <v>107</v>
      </c>
      <c r="C1" s="6" t="s">
        <v>100</v>
      </c>
      <c r="D1" s="7" t="s">
        <v>103</v>
      </c>
      <c r="E1" s="3" t="s">
        <v>105</v>
      </c>
      <c r="F1" s="3" t="s">
        <v>98</v>
      </c>
      <c r="G1" s="3" t="s">
        <v>99</v>
      </c>
      <c r="H1" s="3" t="s">
        <v>104</v>
      </c>
      <c r="I1" s="3" t="s">
        <v>106</v>
      </c>
      <c r="J1" s="3" t="s">
        <v>98</v>
      </c>
      <c r="K1" s="3" t="s">
        <v>99</v>
      </c>
      <c r="L1" s="3" t="s">
        <v>104</v>
      </c>
    </row>
    <row r="2" spans="1:12">
      <c r="A2" s="100" t="s">
        <v>102</v>
      </c>
      <c r="B2" s="100" t="s">
        <v>93</v>
      </c>
      <c r="C2" s="100" t="s">
        <v>101</v>
      </c>
      <c r="D2" s="103"/>
      <c r="E2" s="2" t="s">
        <v>93</v>
      </c>
      <c r="F2" s="2" t="s">
        <v>92</v>
      </c>
      <c r="G2" s="2" t="s">
        <v>92</v>
      </c>
      <c r="H2" s="2"/>
      <c r="I2" s="2" t="s">
        <v>93</v>
      </c>
      <c r="J2" s="2" t="s">
        <v>92</v>
      </c>
      <c r="K2" s="2" t="s">
        <v>92</v>
      </c>
      <c r="L2" s="2"/>
    </row>
    <row r="3" spans="1:12" hidden="1">
      <c r="A3" s="101"/>
      <c r="B3" s="101"/>
      <c r="C3" s="101"/>
      <c r="D3" s="104"/>
      <c r="E3" s="2" t="s">
        <v>94</v>
      </c>
      <c r="F3" s="2" t="s">
        <v>92</v>
      </c>
      <c r="G3" s="2" t="s">
        <v>92</v>
      </c>
      <c r="H3" s="2"/>
      <c r="I3" s="2" t="s">
        <v>94</v>
      </c>
      <c r="J3" s="2" t="s">
        <v>92</v>
      </c>
      <c r="K3" s="2" t="s">
        <v>92</v>
      </c>
      <c r="L3" s="2"/>
    </row>
    <row r="4" spans="1:12" hidden="1">
      <c r="A4" s="101"/>
      <c r="B4" s="101"/>
      <c r="C4" s="101"/>
      <c r="D4" s="104"/>
      <c r="E4" s="2" t="s">
        <v>95</v>
      </c>
      <c r="F4" s="2" t="s">
        <v>92</v>
      </c>
      <c r="G4" s="2" t="s">
        <v>92</v>
      </c>
      <c r="H4" s="2"/>
      <c r="I4" s="2" t="s">
        <v>95</v>
      </c>
      <c r="J4" s="2" t="s">
        <v>92</v>
      </c>
      <c r="K4" s="2" t="s">
        <v>92</v>
      </c>
      <c r="L4" s="2"/>
    </row>
    <row r="5" spans="1:12" hidden="1">
      <c r="A5" s="101"/>
      <c r="B5" s="101"/>
      <c r="C5" s="101"/>
      <c r="D5" s="104"/>
      <c r="E5" s="2" t="s">
        <v>96</v>
      </c>
      <c r="F5" s="2" t="s">
        <v>92</v>
      </c>
      <c r="G5" s="2" t="s">
        <v>92</v>
      </c>
      <c r="H5" s="2"/>
      <c r="I5" s="2" t="s">
        <v>96</v>
      </c>
      <c r="J5" s="2" t="s">
        <v>92</v>
      </c>
      <c r="K5" s="2" t="s">
        <v>92</v>
      </c>
      <c r="L5" s="2"/>
    </row>
    <row r="6" spans="1:12" hidden="1">
      <c r="A6" s="102"/>
      <c r="B6" s="102"/>
      <c r="C6" s="102"/>
      <c r="D6" s="105"/>
      <c r="E6" s="2" t="s">
        <v>97</v>
      </c>
      <c r="F6" s="2" t="s">
        <v>92</v>
      </c>
      <c r="G6" s="2" t="s">
        <v>92</v>
      </c>
      <c r="H6" s="2"/>
      <c r="I6" s="2" t="s">
        <v>97</v>
      </c>
      <c r="J6" s="2" t="s">
        <v>92</v>
      </c>
      <c r="K6" s="2" t="s">
        <v>92</v>
      </c>
      <c r="L6" s="2"/>
    </row>
    <row r="7" spans="1:12" hidden="1">
      <c r="A7" s="6" t="s">
        <v>119</v>
      </c>
      <c r="B7" s="6" t="s">
        <v>107</v>
      </c>
      <c r="C7" s="6" t="s">
        <v>100</v>
      </c>
      <c r="D7" s="7" t="s">
        <v>103</v>
      </c>
      <c r="E7" s="3" t="s">
        <v>105</v>
      </c>
      <c r="F7" s="3" t="s">
        <v>98</v>
      </c>
      <c r="G7" s="3" t="s">
        <v>99</v>
      </c>
      <c r="H7" s="3" t="s">
        <v>104</v>
      </c>
      <c r="I7" s="3" t="s">
        <v>106</v>
      </c>
      <c r="J7" s="3" t="s">
        <v>98</v>
      </c>
      <c r="K7" s="3" t="s">
        <v>99</v>
      </c>
      <c r="L7" s="3" t="s">
        <v>104</v>
      </c>
    </row>
    <row r="8" spans="1:12">
      <c r="A8" s="100" t="s">
        <v>108</v>
      </c>
      <c r="B8" s="100" t="s">
        <v>109</v>
      </c>
      <c r="C8" s="100" t="s">
        <v>110</v>
      </c>
      <c r="D8" s="103"/>
      <c r="E8" s="2" t="s">
        <v>93</v>
      </c>
      <c r="F8" s="2" t="s">
        <v>111</v>
      </c>
      <c r="G8" s="2" t="s">
        <v>113</v>
      </c>
      <c r="H8" s="2"/>
      <c r="I8" s="2" t="s">
        <v>93</v>
      </c>
      <c r="J8" s="2" t="s">
        <v>115</v>
      </c>
      <c r="K8" s="2" t="s">
        <v>117</v>
      </c>
      <c r="L8" s="2"/>
    </row>
    <row r="9" spans="1:12" hidden="1">
      <c r="A9" s="101"/>
      <c r="B9" s="101"/>
      <c r="C9" s="101"/>
      <c r="D9" s="104"/>
      <c r="E9" s="2" t="s">
        <v>94</v>
      </c>
      <c r="F9" s="2" t="s">
        <v>111</v>
      </c>
      <c r="G9" s="2" t="s">
        <v>113</v>
      </c>
      <c r="H9" s="2"/>
      <c r="I9" s="2" t="s">
        <v>94</v>
      </c>
      <c r="J9" s="2" t="s">
        <v>115</v>
      </c>
      <c r="K9" s="2" t="s">
        <v>117</v>
      </c>
      <c r="L9" s="2"/>
    </row>
    <row r="10" spans="1:12" hidden="1">
      <c r="A10" s="101"/>
      <c r="B10" s="101"/>
      <c r="C10" s="101"/>
      <c r="D10" s="104"/>
      <c r="E10" s="2" t="s">
        <v>95</v>
      </c>
      <c r="F10" s="2" t="s">
        <v>112</v>
      </c>
      <c r="G10" s="2" t="s">
        <v>114</v>
      </c>
      <c r="H10" s="2"/>
      <c r="I10" s="2" t="s">
        <v>95</v>
      </c>
      <c r="J10" s="2" t="s">
        <v>111</v>
      </c>
      <c r="K10" s="2" t="s">
        <v>116</v>
      </c>
      <c r="L10" s="2"/>
    </row>
    <row r="11" spans="1:12" hidden="1">
      <c r="A11" s="101"/>
      <c r="B11" s="101"/>
      <c r="C11" s="101"/>
      <c r="D11" s="104"/>
      <c r="E11" s="2" t="s">
        <v>96</v>
      </c>
      <c r="F11" s="2" t="s">
        <v>111</v>
      </c>
      <c r="G11" s="2" t="s">
        <v>113</v>
      </c>
      <c r="H11" s="2"/>
      <c r="I11" s="2" t="s">
        <v>96</v>
      </c>
      <c r="J11" s="2" t="s">
        <v>115</v>
      </c>
      <c r="K11" s="2" t="s">
        <v>117</v>
      </c>
      <c r="L11" s="2"/>
    </row>
    <row r="12" spans="1:12" hidden="1">
      <c r="A12" s="102"/>
      <c r="B12" s="102"/>
      <c r="C12" s="102"/>
      <c r="D12" s="105"/>
      <c r="E12" s="2" t="s">
        <v>97</v>
      </c>
      <c r="F12" s="2" t="s">
        <v>111</v>
      </c>
      <c r="G12" s="2" t="s">
        <v>113</v>
      </c>
      <c r="H12" s="2"/>
      <c r="I12" s="2" t="s">
        <v>97</v>
      </c>
      <c r="J12" s="2" t="s">
        <v>115</v>
      </c>
      <c r="K12" s="2" t="s">
        <v>117</v>
      </c>
      <c r="L12" s="2"/>
    </row>
    <row r="13" spans="1:12" hidden="1">
      <c r="A13" s="6" t="s">
        <v>120</v>
      </c>
      <c r="B13" s="6" t="s">
        <v>107</v>
      </c>
      <c r="C13" s="6" t="s">
        <v>100</v>
      </c>
      <c r="D13" s="7" t="s">
        <v>103</v>
      </c>
      <c r="E13" s="3" t="s">
        <v>105</v>
      </c>
      <c r="F13" s="3" t="s">
        <v>98</v>
      </c>
      <c r="G13" s="3" t="s">
        <v>99</v>
      </c>
      <c r="H13" s="3" t="s">
        <v>104</v>
      </c>
      <c r="I13" s="3" t="s">
        <v>106</v>
      </c>
      <c r="J13" s="3" t="s">
        <v>98</v>
      </c>
      <c r="K13" s="3" t="s">
        <v>99</v>
      </c>
      <c r="L13" s="3" t="s">
        <v>104</v>
      </c>
    </row>
    <row r="14" spans="1:12">
      <c r="A14" s="100" t="s">
        <v>121</v>
      </c>
      <c r="B14" s="100" t="s">
        <v>122</v>
      </c>
      <c r="C14" s="100" t="s">
        <v>123</v>
      </c>
      <c r="D14" s="103" t="s">
        <v>165</v>
      </c>
      <c r="E14" s="2" t="s">
        <v>93</v>
      </c>
      <c r="F14" s="2" t="s">
        <v>124</v>
      </c>
      <c r="G14" s="2" t="s">
        <v>125</v>
      </c>
      <c r="H14" s="103" t="s">
        <v>166</v>
      </c>
      <c r="I14" s="2" t="s">
        <v>93</v>
      </c>
      <c r="J14" s="2" t="s">
        <v>180</v>
      </c>
      <c r="K14" s="2" t="s">
        <v>115</v>
      </c>
      <c r="L14" s="2" t="s">
        <v>163</v>
      </c>
    </row>
    <row r="15" spans="1:12" hidden="1">
      <c r="A15" s="101"/>
      <c r="B15" s="101"/>
      <c r="C15" s="101"/>
      <c r="D15" s="104"/>
      <c r="E15" s="2" t="s">
        <v>94</v>
      </c>
      <c r="F15" s="2" t="s">
        <v>111</v>
      </c>
      <c r="G15" s="2" t="s">
        <v>126</v>
      </c>
      <c r="H15" s="104"/>
      <c r="I15" s="2" t="s">
        <v>94</v>
      </c>
      <c r="J15" s="2" t="s">
        <v>115</v>
      </c>
      <c r="K15" s="2" t="s">
        <v>145</v>
      </c>
      <c r="L15" s="2" t="s">
        <v>164</v>
      </c>
    </row>
    <row r="16" spans="1:12" hidden="1">
      <c r="A16" s="101"/>
      <c r="B16" s="101"/>
      <c r="C16" s="101"/>
      <c r="D16" s="104"/>
      <c r="E16" s="2" t="s">
        <v>95</v>
      </c>
      <c r="F16" s="2" t="s">
        <v>124</v>
      </c>
      <c r="G16" s="2" t="s">
        <v>125</v>
      </c>
      <c r="H16" s="104"/>
      <c r="I16" s="2" t="s">
        <v>95</v>
      </c>
      <c r="J16" s="2" t="s">
        <v>180</v>
      </c>
      <c r="K16" s="2" t="s">
        <v>115</v>
      </c>
      <c r="L16" s="2" t="s">
        <v>163</v>
      </c>
    </row>
    <row r="17" spans="1:12" hidden="1">
      <c r="A17" s="101"/>
      <c r="B17" s="101"/>
      <c r="C17" s="101"/>
      <c r="D17" s="104"/>
      <c r="E17" s="2" t="s">
        <v>96</v>
      </c>
      <c r="F17" s="2" t="s">
        <v>111</v>
      </c>
      <c r="G17" s="2" t="s">
        <v>126</v>
      </c>
      <c r="H17" s="104"/>
      <c r="I17" s="2" t="s">
        <v>96</v>
      </c>
      <c r="J17" s="2" t="s">
        <v>115</v>
      </c>
      <c r="K17" s="2" t="s">
        <v>145</v>
      </c>
      <c r="L17" s="2" t="s">
        <v>164</v>
      </c>
    </row>
    <row r="18" spans="1:12" hidden="1">
      <c r="A18" s="102"/>
      <c r="B18" s="102"/>
      <c r="C18" s="102"/>
      <c r="D18" s="105"/>
      <c r="E18" s="2" t="s">
        <v>97</v>
      </c>
      <c r="F18" s="2" t="s">
        <v>124</v>
      </c>
      <c r="G18" s="2" t="s">
        <v>125</v>
      </c>
      <c r="H18" s="105"/>
      <c r="I18" s="2" t="s">
        <v>97</v>
      </c>
      <c r="J18" s="2" t="s">
        <v>180</v>
      </c>
      <c r="K18" s="2" t="s">
        <v>115</v>
      </c>
      <c r="L18" s="2" t="s">
        <v>163</v>
      </c>
    </row>
    <row r="19" spans="1:12" hidden="1">
      <c r="A19" s="6" t="s">
        <v>129</v>
      </c>
      <c r="B19" s="6" t="s">
        <v>107</v>
      </c>
      <c r="C19" s="6" t="s">
        <v>100</v>
      </c>
      <c r="D19" s="7" t="s">
        <v>103</v>
      </c>
      <c r="E19" s="3" t="s">
        <v>105</v>
      </c>
      <c r="F19" s="3" t="s">
        <v>98</v>
      </c>
      <c r="G19" s="3" t="s">
        <v>99</v>
      </c>
      <c r="H19" s="3" t="s">
        <v>104</v>
      </c>
      <c r="I19" s="3" t="s">
        <v>106</v>
      </c>
      <c r="J19" s="3" t="s">
        <v>98</v>
      </c>
      <c r="K19" s="3" t="s">
        <v>99</v>
      </c>
      <c r="L19" s="3" t="s">
        <v>104</v>
      </c>
    </row>
    <row r="20" spans="1:12">
      <c r="A20" s="100" t="s">
        <v>136</v>
      </c>
      <c r="B20" s="100" t="s">
        <v>137</v>
      </c>
      <c r="C20" s="100" t="s">
        <v>110</v>
      </c>
      <c r="D20" s="103" t="s">
        <v>138</v>
      </c>
      <c r="E20" s="2" t="s">
        <v>93</v>
      </c>
      <c r="F20" s="2" t="s">
        <v>92</v>
      </c>
      <c r="G20" s="2" t="s">
        <v>92</v>
      </c>
      <c r="H20" s="2" t="s">
        <v>160</v>
      </c>
      <c r="I20" s="2" t="s">
        <v>93</v>
      </c>
      <c r="J20" s="2" t="s">
        <v>92</v>
      </c>
      <c r="K20" s="2" t="s">
        <v>92</v>
      </c>
      <c r="L20" s="2" t="s">
        <v>160</v>
      </c>
    </row>
    <row r="21" spans="1:12" hidden="1">
      <c r="A21" s="101"/>
      <c r="B21" s="101"/>
      <c r="C21" s="101"/>
      <c r="D21" s="104"/>
      <c r="E21" s="2" t="s">
        <v>94</v>
      </c>
      <c r="F21" s="2" t="s">
        <v>92</v>
      </c>
      <c r="G21" s="2" t="s">
        <v>92</v>
      </c>
      <c r="H21" s="2" t="s">
        <v>161</v>
      </c>
      <c r="I21" s="2" t="s">
        <v>94</v>
      </c>
      <c r="J21" s="2" t="s">
        <v>92</v>
      </c>
      <c r="K21" s="2" t="s">
        <v>92</v>
      </c>
      <c r="L21" s="2" t="s">
        <v>161</v>
      </c>
    </row>
    <row r="22" spans="1:12" hidden="1">
      <c r="A22" s="101"/>
      <c r="B22" s="101"/>
      <c r="C22" s="101"/>
      <c r="D22" s="104"/>
      <c r="E22" s="2" t="s">
        <v>95</v>
      </c>
      <c r="F22" s="2" t="s">
        <v>92</v>
      </c>
      <c r="G22" s="2" t="s">
        <v>92</v>
      </c>
      <c r="H22" s="2" t="s">
        <v>161</v>
      </c>
      <c r="I22" s="2" t="s">
        <v>95</v>
      </c>
      <c r="J22" s="2" t="s">
        <v>92</v>
      </c>
      <c r="K22" s="2" t="s">
        <v>92</v>
      </c>
      <c r="L22" s="2" t="s">
        <v>161</v>
      </c>
    </row>
    <row r="23" spans="1:12" hidden="1">
      <c r="A23" s="101"/>
      <c r="B23" s="101"/>
      <c r="C23" s="101"/>
      <c r="D23" s="104"/>
      <c r="E23" s="2" t="s">
        <v>96</v>
      </c>
      <c r="F23" s="2" t="s">
        <v>92</v>
      </c>
      <c r="G23" s="2" t="s">
        <v>92</v>
      </c>
      <c r="H23" s="2" t="s">
        <v>162</v>
      </c>
      <c r="I23" s="2" t="s">
        <v>96</v>
      </c>
      <c r="J23" s="2" t="s">
        <v>92</v>
      </c>
      <c r="K23" s="2" t="s">
        <v>92</v>
      </c>
      <c r="L23" s="2" t="s">
        <v>162</v>
      </c>
    </row>
    <row r="24" spans="1:12" hidden="1">
      <c r="A24" s="102"/>
      <c r="B24" s="102"/>
      <c r="C24" s="102"/>
      <c r="D24" s="105"/>
      <c r="E24" s="2" t="s">
        <v>97</v>
      </c>
      <c r="F24" s="2" t="s">
        <v>92</v>
      </c>
      <c r="G24" s="2" t="s">
        <v>92</v>
      </c>
      <c r="H24" s="2" t="s">
        <v>162</v>
      </c>
      <c r="I24" s="2" t="s">
        <v>97</v>
      </c>
      <c r="J24" s="2" t="s">
        <v>92</v>
      </c>
      <c r="K24" s="2" t="s">
        <v>92</v>
      </c>
      <c r="L24" s="2" t="s">
        <v>162</v>
      </c>
    </row>
    <row r="25" spans="1:12" hidden="1">
      <c r="A25" s="6" t="s">
        <v>130</v>
      </c>
      <c r="B25" s="6" t="s">
        <v>107</v>
      </c>
      <c r="C25" s="6" t="s">
        <v>100</v>
      </c>
      <c r="D25" s="7" t="s">
        <v>103</v>
      </c>
      <c r="E25" s="3" t="s">
        <v>105</v>
      </c>
      <c r="F25" s="3" t="s">
        <v>98</v>
      </c>
      <c r="G25" s="3" t="s">
        <v>99</v>
      </c>
      <c r="H25" s="3" t="s">
        <v>104</v>
      </c>
      <c r="I25" s="3" t="s">
        <v>106</v>
      </c>
      <c r="J25" s="3" t="s">
        <v>98</v>
      </c>
      <c r="K25" s="3" t="s">
        <v>99</v>
      </c>
      <c r="L25" s="3" t="s">
        <v>104</v>
      </c>
    </row>
    <row r="26" spans="1:12">
      <c r="A26" s="100" t="s">
        <v>139</v>
      </c>
      <c r="B26" s="100" t="s">
        <v>140</v>
      </c>
      <c r="C26" s="100" t="s">
        <v>110</v>
      </c>
      <c r="D26" s="103" t="s">
        <v>143</v>
      </c>
      <c r="E26" s="2" t="s">
        <v>93</v>
      </c>
      <c r="F26" s="2" t="s">
        <v>141</v>
      </c>
      <c r="G26" s="2" t="s">
        <v>142</v>
      </c>
      <c r="H26" s="2" t="s">
        <v>127</v>
      </c>
      <c r="I26" s="2" t="s">
        <v>93</v>
      </c>
      <c r="J26" s="2" t="s">
        <v>144</v>
      </c>
      <c r="K26" s="2" t="s">
        <v>126</v>
      </c>
      <c r="L26" s="2"/>
    </row>
    <row r="27" spans="1:12" hidden="1">
      <c r="A27" s="101"/>
      <c r="B27" s="101"/>
      <c r="C27" s="101"/>
      <c r="D27" s="104"/>
      <c r="E27" s="2" t="s">
        <v>94</v>
      </c>
      <c r="F27" s="2" t="s">
        <v>112</v>
      </c>
      <c r="G27" s="2" t="s">
        <v>126</v>
      </c>
      <c r="H27" s="2" t="s">
        <v>127</v>
      </c>
      <c r="I27" s="2" t="s">
        <v>94</v>
      </c>
      <c r="J27" s="2" t="s">
        <v>111</v>
      </c>
      <c r="K27" s="2" t="s">
        <v>145</v>
      </c>
      <c r="L27" s="2"/>
    </row>
    <row r="28" spans="1:12" hidden="1">
      <c r="A28" s="101"/>
      <c r="B28" s="101"/>
      <c r="C28" s="101"/>
      <c r="D28" s="104"/>
      <c r="E28" s="2" t="s">
        <v>95</v>
      </c>
      <c r="F28" s="2" t="s">
        <v>112</v>
      </c>
      <c r="G28" s="2" t="s">
        <v>126</v>
      </c>
      <c r="H28" s="2" t="s">
        <v>127</v>
      </c>
      <c r="I28" s="2" t="s">
        <v>95</v>
      </c>
      <c r="J28" s="2" t="s">
        <v>111</v>
      </c>
      <c r="K28" s="2" t="s">
        <v>145</v>
      </c>
      <c r="L28" s="2"/>
    </row>
    <row r="29" spans="1:12" hidden="1">
      <c r="A29" s="101"/>
      <c r="B29" s="101"/>
      <c r="C29" s="101"/>
      <c r="D29" s="104"/>
      <c r="E29" s="2" t="s">
        <v>96</v>
      </c>
      <c r="F29" s="2" t="s">
        <v>112</v>
      </c>
      <c r="G29" s="2" t="s">
        <v>126</v>
      </c>
      <c r="H29" s="2" t="s">
        <v>127</v>
      </c>
      <c r="I29" s="2" t="s">
        <v>96</v>
      </c>
      <c r="J29" s="2" t="s">
        <v>111</v>
      </c>
      <c r="K29" s="2" t="s">
        <v>145</v>
      </c>
      <c r="L29" s="2"/>
    </row>
    <row r="30" spans="1:12" hidden="1">
      <c r="A30" s="102"/>
      <c r="B30" s="102"/>
      <c r="C30" s="102"/>
      <c r="D30" s="105"/>
      <c r="E30" s="2" t="s">
        <v>97</v>
      </c>
      <c r="F30" s="2" t="s">
        <v>141</v>
      </c>
      <c r="G30" s="2" t="s">
        <v>142</v>
      </c>
      <c r="H30" s="2" t="s">
        <v>127</v>
      </c>
      <c r="I30" s="2" t="s">
        <v>97</v>
      </c>
      <c r="J30" s="2" t="s">
        <v>144</v>
      </c>
      <c r="K30" s="2" t="s">
        <v>126</v>
      </c>
      <c r="L30" s="2"/>
    </row>
    <row r="31" spans="1:12" hidden="1">
      <c r="A31" s="6" t="s">
        <v>131</v>
      </c>
      <c r="B31" s="6" t="s">
        <v>107</v>
      </c>
      <c r="C31" s="6" t="s">
        <v>100</v>
      </c>
      <c r="D31" s="7" t="s">
        <v>103</v>
      </c>
      <c r="E31" s="3" t="s">
        <v>105</v>
      </c>
      <c r="F31" s="3" t="s">
        <v>98</v>
      </c>
      <c r="G31" s="3" t="s">
        <v>99</v>
      </c>
      <c r="H31" s="3" t="s">
        <v>104</v>
      </c>
      <c r="I31" s="3" t="s">
        <v>106</v>
      </c>
      <c r="J31" s="3" t="s">
        <v>98</v>
      </c>
      <c r="K31" s="3" t="s">
        <v>99</v>
      </c>
      <c r="L31" s="3" t="s">
        <v>104</v>
      </c>
    </row>
    <row r="32" spans="1:12">
      <c r="A32" s="100" t="s">
        <v>146</v>
      </c>
      <c r="B32" s="100" t="s">
        <v>147</v>
      </c>
      <c r="C32" s="100" t="s">
        <v>137</v>
      </c>
      <c r="D32" s="103" t="s">
        <v>151</v>
      </c>
      <c r="E32" s="2" t="s">
        <v>93</v>
      </c>
      <c r="F32" s="2" t="s">
        <v>148</v>
      </c>
      <c r="G32" s="2" t="s">
        <v>141</v>
      </c>
      <c r="H32" s="2"/>
      <c r="I32" s="2" t="s">
        <v>93</v>
      </c>
      <c r="J32" s="2" t="s">
        <v>152</v>
      </c>
      <c r="K32" s="2" t="s">
        <v>155</v>
      </c>
      <c r="L32" s="2"/>
    </row>
    <row r="33" spans="1:12" hidden="1">
      <c r="A33" s="101"/>
      <c r="B33" s="101"/>
      <c r="C33" s="101"/>
      <c r="D33" s="104"/>
      <c r="E33" s="2" t="s">
        <v>94</v>
      </c>
      <c r="F33" s="2" t="s">
        <v>142</v>
      </c>
      <c r="G33" s="2" t="s">
        <v>150</v>
      </c>
      <c r="H33" s="2" t="s">
        <v>128</v>
      </c>
      <c r="I33" s="2" t="s">
        <v>94</v>
      </c>
      <c r="J33" s="2" t="s">
        <v>153</v>
      </c>
      <c r="K33" s="2" t="s">
        <v>156</v>
      </c>
      <c r="L33" s="2" t="s">
        <v>128</v>
      </c>
    </row>
    <row r="34" spans="1:12" hidden="1">
      <c r="A34" s="101"/>
      <c r="B34" s="101"/>
      <c r="C34" s="101"/>
      <c r="D34" s="104"/>
      <c r="E34" s="2" t="s">
        <v>95</v>
      </c>
      <c r="F34" s="2" t="s">
        <v>149</v>
      </c>
      <c r="G34" s="2" t="s">
        <v>92</v>
      </c>
      <c r="H34" s="2"/>
      <c r="I34" s="2" t="s">
        <v>95</v>
      </c>
      <c r="J34" s="2" t="s">
        <v>154</v>
      </c>
      <c r="K34" s="2" t="s">
        <v>111</v>
      </c>
      <c r="L34" s="2"/>
    </row>
    <row r="35" spans="1:12" hidden="1">
      <c r="A35" s="101"/>
      <c r="B35" s="101"/>
      <c r="C35" s="101"/>
      <c r="D35" s="104"/>
      <c r="E35" s="2" t="s">
        <v>96</v>
      </c>
      <c r="F35" s="2" t="s">
        <v>142</v>
      </c>
      <c r="G35" s="2" t="s">
        <v>150</v>
      </c>
      <c r="H35" s="2" t="s">
        <v>128</v>
      </c>
      <c r="I35" s="2" t="s">
        <v>96</v>
      </c>
      <c r="J35" s="2" t="s">
        <v>153</v>
      </c>
      <c r="K35" s="2" t="s">
        <v>156</v>
      </c>
      <c r="L35" s="2" t="s">
        <v>128</v>
      </c>
    </row>
    <row r="36" spans="1:12" hidden="1">
      <c r="A36" s="102"/>
      <c r="B36" s="102"/>
      <c r="C36" s="102"/>
      <c r="D36" s="105"/>
      <c r="E36" s="2" t="s">
        <v>97</v>
      </c>
      <c r="F36" s="2" t="s">
        <v>148</v>
      </c>
      <c r="G36" s="2" t="s">
        <v>141</v>
      </c>
      <c r="H36" s="2"/>
      <c r="I36" s="2" t="s">
        <v>97</v>
      </c>
      <c r="J36" s="2" t="s">
        <v>152</v>
      </c>
      <c r="K36" s="2" t="s">
        <v>155</v>
      </c>
      <c r="L36" s="2"/>
    </row>
    <row r="37" spans="1:12" hidden="1">
      <c r="A37" s="6" t="s">
        <v>132</v>
      </c>
      <c r="B37" s="6" t="s">
        <v>107</v>
      </c>
      <c r="C37" s="6" t="s">
        <v>100</v>
      </c>
      <c r="D37" s="7" t="s">
        <v>103</v>
      </c>
      <c r="E37" s="3" t="s">
        <v>105</v>
      </c>
      <c r="F37" s="3" t="s">
        <v>98</v>
      </c>
      <c r="G37" s="3" t="s">
        <v>99</v>
      </c>
      <c r="H37" s="3" t="s">
        <v>104</v>
      </c>
      <c r="I37" s="3" t="s">
        <v>106</v>
      </c>
      <c r="J37" s="3" t="s">
        <v>98</v>
      </c>
      <c r="K37" s="3" t="s">
        <v>99</v>
      </c>
      <c r="L37" s="3" t="s">
        <v>104</v>
      </c>
    </row>
    <row r="38" spans="1:12">
      <c r="A38" s="100" t="s">
        <v>157</v>
      </c>
      <c r="B38" s="100" t="s">
        <v>158</v>
      </c>
      <c r="C38" s="100" t="s">
        <v>137</v>
      </c>
      <c r="D38" s="103"/>
      <c r="E38" s="2" t="s">
        <v>93</v>
      </c>
      <c r="F38" s="2" t="s">
        <v>112</v>
      </c>
      <c r="G38" s="2" t="s">
        <v>159</v>
      </c>
      <c r="H38" s="2" t="s">
        <v>162</v>
      </c>
      <c r="I38" s="2" t="s">
        <v>93</v>
      </c>
      <c r="J38" s="2" t="s">
        <v>111</v>
      </c>
      <c r="K38" s="2" t="s">
        <v>167</v>
      </c>
      <c r="L38" s="2"/>
    </row>
    <row r="39" spans="1:12" hidden="1">
      <c r="A39" s="101"/>
      <c r="B39" s="101"/>
      <c r="C39" s="101"/>
      <c r="D39" s="104"/>
      <c r="E39" s="2" t="s">
        <v>94</v>
      </c>
      <c r="F39" s="2" t="s">
        <v>112</v>
      </c>
      <c r="G39" s="2" t="s">
        <v>159</v>
      </c>
      <c r="H39" s="2" t="s">
        <v>162</v>
      </c>
      <c r="I39" s="2" t="s">
        <v>94</v>
      </c>
      <c r="J39" s="2" t="s">
        <v>111</v>
      </c>
      <c r="K39" s="2" t="s">
        <v>167</v>
      </c>
      <c r="L39" s="2"/>
    </row>
    <row r="40" spans="1:12" hidden="1">
      <c r="A40" s="101"/>
      <c r="B40" s="101"/>
      <c r="C40" s="101"/>
      <c r="D40" s="104"/>
      <c r="E40" s="2" t="s">
        <v>95</v>
      </c>
      <c r="F40" s="2" t="s">
        <v>112</v>
      </c>
      <c r="G40" s="2" t="s">
        <v>159</v>
      </c>
      <c r="H40" s="2" t="s">
        <v>162</v>
      </c>
      <c r="I40" s="2" t="s">
        <v>95</v>
      </c>
      <c r="J40" s="2" t="s">
        <v>111</v>
      </c>
      <c r="K40" s="2" t="s">
        <v>167</v>
      </c>
      <c r="L40" s="2"/>
    </row>
    <row r="41" spans="1:12" hidden="1">
      <c r="A41" s="101"/>
      <c r="B41" s="101"/>
      <c r="C41" s="101"/>
      <c r="D41" s="104"/>
      <c r="E41" s="2" t="s">
        <v>96</v>
      </c>
      <c r="F41" s="2" t="s">
        <v>112</v>
      </c>
      <c r="G41" s="2" t="s">
        <v>159</v>
      </c>
      <c r="H41" s="2" t="s">
        <v>162</v>
      </c>
      <c r="I41" s="2" t="s">
        <v>96</v>
      </c>
      <c r="J41" s="2" t="s">
        <v>111</v>
      </c>
      <c r="K41" s="2" t="s">
        <v>167</v>
      </c>
      <c r="L41" s="2"/>
    </row>
    <row r="42" spans="1:12" hidden="1">
      <c r="A42" s="102"/>
      <c r="B42" s="102"/>
      <c r="C42" s="102"/>
      <c r="D42" s="105"/>
      <c r="E42" s="2" t="s">
        <v>97</v>
      </c>
      <c r="F42" s="2" t="s">
        <v>112</v>
      </c>
      <c r="G42" s="2" t="s">
        <v>159</v>
      </c>
      <c r="H42" s="2" t="s">
        <v>162</v>
      </c>
      <c r="I42" s="2" t="s">
        <v>97</v>
      </c>
      <c r="J42" s="2" t="s">
        <v>111</v>
      </c>
      <c r="K42" s="2" t="s">
        <v>167</v>
      </c>
      <c r="L42" s="2"/>
    </row>
    <row r="43" spans="1:12" hidden="1">
      <c r="A43" s="6" t="s">
        <v>133</v>
      </c>
      <c r="B43" s="6" t="s">
        <v>107</v>
      </c>
      <c r="C43" s="6" t="s">
        <v>100</v>
      </c>
      <c r="D43" s="7" t="s">
        <v>103</v>
      </c>
      <c r="E43" s="3" t="s">
        <v>105</v>
      </c>
      <c r="F43" s="3" t="s">
        <v>98</v>
      </c>
      <c r="G43" s="3" t="s">
        <v>99</v>
      </c>
      <c r="H43" s="3" t="s">
        <v>104</v>
      </c>
      <c r="I43" s="3" t="s">
        <v>106</v>
      </c>
      <c r="J43" s="3" t="s">
        <v>98</v>
      </c>
      <c r="K43" s="3" t="s">
        <v>99</v>
      </c>
      <c r="L43" s="3" t="s">
        <v>104</v>
      </c>
    </row>
    <row r="44" spans="1:12">
      <c r="A44" s="100" t="s">
        <v>168</v>
      </c>
      <c r="B44" s="100" t="s">
        <v>169</v>
      </c>
      <c r="C44" s="100" t="s">
        <v>170</v>
      </c>
      <c r="D44" s="103" t="s">
        <v>172</v>
      </c>
      <c r="E44" s="2" t="s">
        <v>93</v>
      </c>
      <c r="F44" s="2" t="s">
        <v>171</v>
      </c>
      <c r="G44" s="2" t="s">
        <v>149</v>
      </c>
      <c r="H44" s="2"/>
      <c r="I44" s="2" t="s">
        <v>93</v>
      </c>
      <c r="J44" s="2" t="s">
        <v>171</v>
      </c>
      <c r="K44" s="2" t="s">
        <v>149</v>
      </c>
      <c r="L44" s="2"/>
    </row>
    <row r="45" spans="1:12" hidden="1">
      <c r="A45" s="101"/>
      <c r="B45" s="101"/>
      <c r="C45" s="101"/>
      <c r="D45" s="104"/>
      <c r="E45" s="2" t="s">
        <v>94</v>
      </c>
      <c r="F45" s="2" t="s">
        <v>171</v>
      </c>
      <c r="G45" s="2" t="s">
        <v>149</v>
      </c>
      <c r="H45" s="2"/>
      <c r="I45" s="2" t="s">
        <v>94</v>
      </c>
      <c r="J45" s="2" t="s">
        <v>171</v>
      </c>
      <c r="K45" s="2" t="s">
        <v>149</v>
      </c>
      <c r="L45" s="2"/>
    </row>
    <row r="46" spans="1:12" hidden="1">
      <c r="A46" s="101"/>
      <c r="B46" s="101"/>
      <c r="C46" s="101"/>
      <c r="D46" s="104"/>
      <c r="E46" s="2" t="s">
        <v>95</v>
      </c>
      <c r="F46" s="2" t="s">
        <v>171</v>
      </c>
      <c r="G46" s="2" t="s">
        <v>149</v>
      </c>
      <c r="H46" s="2"/>
      <c r="I46" s="2" t="s">
        <v>95</v>
      </c>
      <c r="J46" s="2" t="s">
        <v>171</v>
      </c>
      <c r="K46" s="2" t="s">
        <v>149</v>
      </c>
      <c r="L46" s="2"/>
    </row>
    <row r="47" spans="1:12" hidden="1">
      <c r="A47" s="101"/>
      <c r="B47" s="101"/>
      <c r="C47" s="101"/>
      <c r="D47" s="104"/>
      <c r="E47" s="2" t="s">
        <v>96</v>
      </c>
      <c r="F47" s="2" t="s">
        <v>171</v>
      </c>
      <c r="G47" s="2" t="s">
        <v>149</v>
      </c>
      <c r="H47" s="2"/>
      <c r="I47" s="2" t="s">
        <v>96</v>
      </c>
      <c r="J47" s="2" t="s">
        <v>171</v>
      </c>
      <c r="K47" s="2" t="s">
        <v>149</v>
      </c>
      <c r="L47" s="2"/>
    </row>
    <row r="48" spans="1:12" hidden="1">
      <c r="A48" s="102"/>
      <c r="B48" s="102"/>
      <c r="C48" s="102"/>
      <c r="D48" s="105"/>
      <c r="E48" s="2" t="s">
        <v>97</v>
      </c>
      <c r="F48" s="2" t="s">
        <v>171</v>
      </c>
      <c r="G48" s="2" t="s">
        <v>149</v>
      </c>
      <c r="H48" s="2"/>
      <c r="I48" s="2" t="s">
        <v>97</v>
      </c>
      <c r="J48" s="2" t="s">
        <v>171</v>
      </c>
      <c r="K48" s="2" t="s">
        <v>149</v>
      </c>
      <c r="L48" s="2"/>
    </row>
    <row r="49" spans="1:12" hidden="1">
      <c r="A49" s="6" t="s">
        <v>134</v>
      </c>
      <c r="B49" s="6" t="s">
        <v>107</v>
      </c>
      <c r="C49" s="6" t="s">
        <v>100</v>
      </c>
      <c r="D49" s="7" t="s">
        <v>103</v>
      </c>
      <c r="E49" s="3" t="s">
        <v>105</v>
      </c>
      <c r="F49" s="3" t="s">
        <v>98</v>
      </c>
      <c r="G49" s="3" t="s">
        <v>99</v>
      </c>
      <c r="H49" s="3" t="s">
        <v>104</v>
      </c>
      <c r="I49" s="3" t="s">
        <v>106</v>
      </c>
      <c r="J49" s="3" t="s">
        <v>98</v>
      </c>
      <c r="K49" s="3" t="s">
        <v>99</v>
      </c>
      <c r="L49" s="3" t="s">
        <v>104</v>
      </c>
    </row>
    <row r="50" spans="1:12" ht="20.100000000000001" customHeight="1">
      <c r="A50" s="100" t="s">
        <v>173</v>
      </c>
      <c r="B50" s="100" t="s">
        <v>174</v>
      </c>
      <c r="C50" s="100" t="s">
        <v>175</v>
      </c>
      <c r="D50" s="103" t="s">
        <v>176</v>
      </c>
      <c r="E50" s="2" t="s">
        <v>93</v>
      </c>
      <c r="F50" s="2" t="s">
        <v>92</v>
      </c>
      <c r="G50" s="2" t="s">
        <v>142</v>
      </c>
      <c r="H50" s="2"/>
      <c r="I50" s="2" t="s">
        <v>93</v>
      </c>
      <c r="J50" s="2" t="s">
        <v>92</v>
      </c>
      <c r="K50" s="2" t="s">
        <v>142</v>
      </c>
      <c r="L50" s="2"/>
    </row>
    <row r="51" spans="1:12" ht="20.100000000000001" hidden="1" customHeight="1">
      <c r="A51" s="101"/>
      <c r="B51" s="101"/>
      <c r="C51" s="101"/>
      <c r="D51" s="104"/>
      <c r="E51" s="2" t="s">
        <v>94</v>
      </c>
      <c r="F51" s="2" t="s">
        <v>92</v>
      </c>
      <c r="G51" s="2" t="s">
        <v>142</v>
      </c>
      <c r="H51" s="2"/>
      <c r="I51" s="2" t="s">
        <v>94</v>
      </c>
      <c r="J51" s="2" t="s">
        <v>92</v>
      </c>
      <c r="K51" s="2" t="s">
        <v>142</v>
      </c>
      <c r="L51" s="2"/>
    </row>
    <row r="52" spans="1:12" ht="20.100000000000001" hidden="1" customHeight="1">
      <c r="A52" s="101"/>
      <c r="B52" s="101"/>
      <c r="C52" s="101"/>
      <c r="D52" s="104"/>
      <c r="E52" s="2" t="s">
        <v>95</v>
      </c>
      <c r="F52" s="2" t="s">
        <v>92</v>
      </c>
      <c r="G52" s="2" t="s">
        <v>142</v>
      </c>
      <c r="H52" s="2"/>
      <c r="I52" s="2" t="s">
        <v>95</v>
      </c>
      <c r="J52" s="2" t="s">
        <v>92</v>
      </c>
      <c r="K52" s="2" t="s">
        <v>142</v>
      </c>
      <c r="L52" s="2"/>
    </row>
    <row r="53" spans="1:12" ht="20.100000000000001" hidden="1" customHeight="1">
      <c r="A53" s="101"/>
      <c r="B53" s="101"/>
      <c r="C53" s="101"/>
      <c r="D53" s="104"/>
      <c r="E53" s="2" t="s">
        <v>96</v>
      </c>
      <c r="F53" s="2" t="s">
        <v>92</v>
      </c>
      <c r="G53" s="2" t="s">
        <v>142</v>
      </c>
      <c r="H53" s="2"/>
      <c r="I53" s="2" t="s">
        <v>96</v>
      </c>
      <c r="J53" s="2" t="s">
        <v>92</v>
      </c>
      <c r="K53" s="2" t="s">
        <v>142</v>
      </c>
      <c r="L53" s="2"/>
    </row>
    <row r="54" spans="1:12" ht="20.100000000000001" hidden="1" customHeight="1">
      <c r="A54" s="102"/>
      <c r="B54" s="102"/>
      <c r="C54" s="102"/>
      <c r="D54" s="105"/>
      <c r="E54" s="2" t="s">
        <v>97</v>
      </c>
      <c r="F54" s="2" t="s">
        <v>92</v>
      </c>
      <c r="G54" s="2" t="s">
        <v>142</v>
      </c>
      <c r="H54" s="2"/>
      <c r="I54" s="2" t="s">
        <v>97</v>
      </c>
      <c r="J54" s="2" t="s">
        <v>92</v>
      </c>
      <c r="K54" s="2" t="s">
        <v>142</v>
      </c>
      <c r="L54" s="2"/>
    </row>
    <row r="55" spans="1:12" hidden="1">
      <c r="A55" s="6" t="s">
        <v>135</v>
      </c>
      <c r="B55" s="6" t="s">
        <v>107</v>
      </c>
      <c r="C55" s="6" t="s">
        <v>100</v>
      </c>
      <c r="D55" s="7" t="s">
        <v>103</v>
      </c>
      <c r="E55" s="3" t="s">
        <v>105</v>
      </c>
      <c r="F55" s="3" t="s">
        <v>98</v>
      </c>
      <c r="G55" s="3" t="s">
        <v>99</v>
      </c>
      <c r="H55" s="3" t="s">
        <v>104</v>
      </c>
      <c r="I55" s="3" t="s">
        <v>106</v>
      </c>
      <c r="J55" s="3" t="s">
        <v>98</v>
      </c>
      <c r="K55" s="3" t="s">
        <v>99</v>
      </c>
      <c r="L55" s="3" t="s">
        <v>104</v>
      </c>
    </row>
    <row r="56" spans="1:12">
      <c r="A56" s="100" t="s">
        <v>177</v>
      </c>
      <c r="B56" s="100" t="s">
        <v>178</v>
      </c>
      <c r="C56" s="100" t="s">
        <v>844</v>
      </c>
      <c r="D56" s="103" t="s">
        <v>179</v>
      </c>
      <c r="E56" s="2" t="s">
        <v>93</v>
      </c>
      <c r="F56" s="2" t="s">
        <v>92</v>
      </c>
      <c r="G56" s="2" t="s">
        <v>125</v>
      </c>
      <c r="H56" s="2"/>
      <c r="I56" s="2" t="s">
        <v>93</v>
      </c>
      <c r="J56" s="2" t="s">
        <v>92</v>
      </c>
      <c r="K56" s="2" t="s">
        <v>125</v>
      </c>
      <c r="L56" s="2"/>
    </row>
    <row r="57" spans="1:12" hidden="1">
      <c r="A57" s="101"/>
      <c r="B57" s="101"/>
      <c r="C57" s="101"/>
      <c r="D57" s="104"/>
      <c r="E57" s="2" t="s">
        <v>94</v>
      </c>
      <c r="F57" s="2" t="s">
        <v>92</v>
      </c>
      <c r="G57" s="2" t="s">
        <v>125</v>
      </c>
      <c r="H57" s="2"/>
      <c r="I57" s="2" t="s">
        <v>94</v>
      </c>
      <c r="J57" s="2" t="s">
        <v>92</v>
      </c>
      <c r="K57" s="2" t="s">
        <v>125</v>
      </c>
      <c r="L57" s="2"/>
    </row>
    <row r="58" spans="1:12" hidden="1">
      <c r="A58" s="101"/>
      <c r="B58" s="101"/>
      <c r="C58" s="101"/>
      <c r="D58" s="104"/>
      <c r="E58" s="2" t="s">
        <v>95</v>
      </c>
      <c r="F58" s="2" t="s">
        <v>92</v>
      </c>
      <c r="G58" s="2" t="s">
        <v>125</v>
      </c>
      <c r="H58" s="2"/>
      <c r="I58" s="2" t="s">
        <v>95</v>
      </c>
      <c r="J58" s="2" t="s">
        <v>92</v>
      </c>
      <c r="K58" s="2" t="s">
        <v>125</v>
      </c>
      <c r="L58" s="2"/>
    </row>
    <row r="59" spans="1:12" hidden="1">
      <c r="A59" s="101"/>
      <c r="B59" s="101"/>
      <c r="C59" s="101"/>
      <c r="D59" s="104"/>
      <c r="E59" s="2" t="s">
        <v>96</v>
      </c>
      <c r="F59" s="2" t="s">
        <v>92</v>
      </c>
      <c r="G59" s="2" t="s">
        <v>125</v>
      </c>
      <c r="H59" s="2"/>
      <c r="I59" s="2" t="s">
        <v>96</v>
      </c>
      <c r="J59" s="2" t="s">
        <v>92</v>
      </c>
      <c r="K59" s="2" t="s">
        <v>125</v>
      </c>
      <c r="L59" s="2"/>
    </row>
    <row r="60" spans="1:12" hidden="1">
      <c r="A60" s="102"/>
      <c r="B60" s="102"/>
      <c r="C60" s="102"/>
      <c r="D60" s="105"/>
      <c r="E60" s="2" t="s">
        <v>97</v>
      </c>
      <c r="F60" s="2" t="s">
        <v>92</v>
      </c>
      <c r="G60" s="2" t="s">
        <v>125</v>
      </c>
      <c r="H60" s="2"/>
      <c r="I60" s="2" t="s">
        <v>97</v>
      </c>
      <c r="J60" s="2" t="s">
        <v>92</v>
      </c>
      <c r="K60" s="2" t="s">
        <v>125</v>
      </c>
      <c r="L60" s="2"/>
    </row>
    <row r="66" spans="1:1">
      <c r="A66" s="75" t="s">
        <v>102</v>
      </c>
    </row>
    <row r="67" spans="1:1">
      <c r="A67" s="75" t="s">
        <v>108</v>
      </c>
    </row>
    <row r="68" spans="1:1">
      <c r="A68" s="75" t="s">
        <v>121</v>
      </c>
    </row>
    <row r="69" spans="1:1">
      <c r="A69" s="75" t="s">
        <v>136</v>
      </c>
    </row>
    <row r="70" spans="1:1">
      <c r="A70" s="75" t="s">
        <v>139</v>
      </c>
    </row>
    <row r="71" spans="1:1">
      <c r="A71" s="75" t="s">
        <v>146</v>
      </c>
    </row>
    <row r="72" spans="1:1">
      <c r="A72" s="75" t="s">
        <v>157</v>
      </c>
    </row>
    <row r="73" spans="1:1">
      <c r="A73" s="75" t="s">
        <v>168</v>
      </c>
    </row>
    <row r="74" spans="1:1">
      <c r="A74" s="75" t="s">
        <v>173</v>
      </c>
    </row>
    <row r="75" spans="1:1">
      <c r="A75" s="75" t="s">
        <v>177</v>
      </c>
    </row>
  </sheetData>
  <autoFilter ref="A1:L60">
    <filterColumn colId="4">
      <filters>
        <filter val="1"/>
      </filters>
    </filterColumn>
  </autoFilter>
  <mergeCells count="41">
    <mergeCell ref="H14:H18"/>
    <mergeCell ref="D14:D18"/>
    <mergeCell ref="A2:A6"/>
    <mergeCell ref="B2:B6"/>
    <mergeCell ref="C2:C6"/>
    <mergeCell ref="A8:A12"/>
    <mergeCell ref="B8:B12"/>
    <mergeCell ref="C8:C12"/>
    <mergeCell ref="A14:A18"/>
    <mergeCell ref="B14:B18"/>
    <mergeCell ref="C14:C18"/>
    <mergeCell ref="D2:D6"/>
    <mergeCell ref="D8:D12"/>
    <mergeCell ref="A20:A24"/>
    <mergeCell ref="B20:B24"/>
    <mergeCell ref="C20:C24"/>
    <mergeCell ref="A26:A30"/>
    <mergeCell ref="B26:B30"/>
    <mergeCell ref="C26:C30"/>
    <mergeCell ref="A44:A48"/>
    <mergeCell ref="B44:B48"/>
    <mergeCell ref="C44:C48"/>
    <mergeCell ref="A32:A36"/>
    <mergeCell ref="B32:B36"/>
    <mergeCell ref="C32:C36"/>
    <mergeCell ref="A38:A42"/>
    <mergeCell ref="B38:B42"/>
    <mergeCell ref="C38:C42"/>
    <mergeCell ref="D20:D24"/>
    <mergeCell ref="D26:D30"/>
    <mergeCell ref="D32:D36"/>
    <mergeCell ref="D50:D54"/>
    <mergeCell ref="D56:D60"/>
    <mergeCell ref="D38:D42"/>
    <mergeCell ref="D44:D48"/>
    <mergeCell ref="A56:A60"/>
    <mergeCell ref="B56:B60"/>
    <mergeCell ref="C56:C60"/>
    <mergeCell ref="A50:A54"/>
    <mergeCell ref="B50:B54"/>
    <mergeCell ref="C50:C5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90" zoomScaleNormal="90" workbookViewId="0">
      <pane ySplit="1" topLeftCell="A19" activePane="bottomLeft" state="frozen"/>
      <selection pane="bottomLeft" activeCell="G29" sqref="G29"/>
    </sheetView>
  </sheetViews>
  <sheetFormatPr defaultRowHeight="13.5"/>
  <cols>
    <col min="1" max="1" width="9" bestFit="1" customWidth="1"/>
    <col min="2" max="2" width="3.625" bestFit="1" customWidth="1"/>
    <col min="3" max="3" width="79.625" bestFit="1" customWidth="1"/>
  </cols>
  <sheetData>
    <row r="1" spans="1:5">
      <c r="A1" s="9" t="s">
        <v>74</v>
      </c>
      <c r="B1" s="9" t="s">
        <v>75</v>
      </c>
      <c r="C1" s="9" t="s">
        <v>76</v>
      </c>
      <c r="D1" s="76" t="s">
        <v>897</v>
      </c>
      <c r="E1" s="76" t="s">
        <v>904</v>
      </c>
    </row>
    <row r="2" spans="1:5">
      <c r="A2" s="8" t="s">
        <v>900</v>
      </c>
      <c r="B2" s="8"/>
      <c r="C2" s="8"/>
      <c r="D2" t="s">
        <v>901</v>
      </c>
      <c r="E2">
        <v>0</v>
      </c>
    </row>
    <row r="3" spans="1:5">
      <c r="A3" s="11" t="s">
        <v>2</v>
      </c>
      <c r="B3" s="11">
        <v>2</v>
      </c>
      <c r="C3" s="11" t="s">
        <v>850</v>
      </c>
      <c r="D3" t="s">
        <v>898</v>
      </c>
      <c r="E3">
        <v>1</v>
      </c>
    </row>
    <row r="4" spans="1:5">
      <c r="A4" s="10" t="s">
        <v>0</v>
      </c>
      <c r="B4" s="10">
        <v>2</v>
      </c>
      <c r="C4" s="10" t="s">
        <v>1</v>
      </c>
      <c r="D4" t="s">
        <v>899</v>
      </c>
      <c r="E4">
        <v>2</v>
      </c>
    </row>
    <row r="5" spans="1:5">
      <c r="A5" s="11" t="s">
        <v>3</v>
      </c>
      <c r="B5" s="11">
        <v>3</v>
      </c>
      <c r="C5" s="11" t="s">
        <v>4</v>
      </c>
      <c r="D5" t="s">
        <v>899</v>
      </c>
      <c r="E5">
        <v>3</v>
      </c>
    </row>
    <row r="6" spans="1:5">
      <c r="A6" s="10" t="s">
        <v>5</v>
      </c>
      <c r="B6" s="10">
        <v>2</v>
      </c>
      <c r="C6" s="10" t="s">
        <v>6</v>
      </c>
      <c r="D6" t="s">
        <v>899</v>
      </c>
      <c r="E6">
        <v>4</v>
      </c>
    </row>
    <row r="7" spans="1:5">
      <c r="A7" s="11" t="s">
        <v>56</v>
      </c>
      <c r="B7" s="11">
        <v>32</v>
      </c>
      <c r="C7" s="11" t="s">
        <v>514</v>
      </c>
      <c r="D7" t="s">
        <v>898</v>
      </c>
      <c r="E7">
        <v>5</v>
      </c>
    </row>
    <row r="8" spans="1:5">
      <c r="A8" s="10" t="s">
        <v>26</v>
      </c>
      <c r="B8" s="10">
        <v>8</v>
      </c>
      <c r="C8" s="10" t="s">
        <v>27</v>
      </c>
      <c r="D8" t="s">
        <v>902</v>
      </c>
      <c r="E8">
        <v>6</v>
      </c>
    </row>
    <row r="9" spans="1:5">
      <c r="A9" s="10" t="s">
        <v>20</v>
      </c>
      <c r="B9" s="10">
        <v>8</v>
      </c>
      <c r="C9" s="10" t="s">
        <v>21</v>
      </c>
      <c r="D9" t="s">
        <v>902</v>
      </c>
      <c r="E9">
        <v>7</v>
      </c>
    </row>
    <row r="10" spans="1:5">
      <c r="A10" s="8" t="s">
        <v>85</v>
      </c>
      <c r="B10" s="8"/>
      <c r="C10" s="8"/>
      <c r="D10" t="s">
        <v>901</v>
      </c>
      <c r="E10">
        <v>8</v>
      </c>
    </row>
    <row r="11" spans="1:5">
      <c r="A11" s="11" t="s">
        <v>34</v>
      </c>
      <c r="B11" s="11">
        <v>8</v>
      </c>
      <c r="C11" s="11" t="s">
        <v>35</v>
      </c>
      <c r="D11" t="s">
        <v>902</v>
      </c>
      <c r="E11">
        <v>9</v>
      </c>
    </row>
    <row r="12" spans="1:5">
      <c r="A12" s="10" t="s">
        <v>8</v>
      </c>
      <c r="B12" s="10">
        <v>4</v>
      </c>
      <c r="C12" s="10" t="s">
        <v>9</v>
      </c>
      <c r="D12" t="s">
        <v>902</v>
      </c>
      <c r="E12">
        <v>11</v>
      </c>
    </row>
    <row r="13" spans="1:5">
      <c r="A13" s="11" t="s">
        <v>10</v>
      </c>
      <c r="B13" s="11">
        <v>8</v>
      </c>
      <c r="C13" s="11" t="s">
        <v>11</v>
      </c>
      <c r="D13" t="s">
        <v>902</v>
      </c>
      <c r="E13">
        <v>12</v>
      </c>
    </row>
    <row r="14" spans="1:5">
      <c r="A14" s="10" t="s">
        <v>12</v>
      </c>
      <c r="B14" s="10">
        <v>8</v>
      </c>
      <c r="C14" s="10" t="s">
        <v>13</v>
      </c>
      <c r="D14" t="s">
        <v>902</v>
      </c>
      <c r="E14">
        <v>13</v>
      </c>
    </row>
    <row r="15" spans="1:5">
      <c r="A15" s="11" t="s">
        <v>25</v>
      </c>
      <c r="B15" s="11">
        <v>5</v>
      </c>
      <c r="C15" s="11" t="s">
        <v>453</v>
      </c>
      <c r="D15" t="s">
        <v>898</v>
      </c>
      <c r="E15">
        <v>14</v>
      </c>
    </row>
    <row r="16" spans="1:5">
      <c r="A16" s="8" t="s">
        <v>87</v>
      </c>
      <c r="B16" s="8"/>
      <c r="C16" s="8"/>
      <c r="D16" t="s">
        <v>901</v>
      </c>
      <c r="E16">
        <v>15</v>
      </c>
    </row>
    <row r="17" spans="1:5">
      <c r="A17" s="10" t="s">
        <v>14</v>
      </c>
      <c r="B17" s="10">
        <v>4</v>
      </c>
      <c r="C17" s="10" t="s">
        <v>15</v>
      </c>
      <c r="D17" t="s">
        <v>899</v>
      </c>
      <c r="E17">
        <v>16</v>
      </c>
    </row>
    <row r="18" spans="1:5">
      <c r="A18" s="11" t="s">
        <v>16</v>
      </c>
      <c r="B18" s="11">
        <v>5</v>
      </c>
      <c r="C18" s="11" t="s">
        <v>17</v>
      </c>
      <c r="D18" t="s">
        <v>899</v>
      </c>
      <c r="E18">
        <v>17</v>
      </c>
    </row>
    <row r="19" spans="1:5">
      <c r="A19" s="10" t="s">
        <v>18</v>
      </c>
      <c r="B19" s="10">
        <v>4</v>
      </c>
      <c r="C19" s="10" t="s">
        <v>19</v>
      </c>
      <c r="D19" t="s">
        <v>899</v>
      </c>
      <c r="E19">
        <v>18</v>
      </c>
    </row>
    <row r="20" spans="1:5">
      <c r="A20" s="11" t="s">
        <v>47</v>
      </c>
      <c r="B20" s="11">
        <v>8</v>
      </c>
      <c r="C20" s="11" t="s">
        <v>188</v>
      </c>
      <c r="D20" t="s">
        <v>902</v>
      </c>
      <c r="E20">
        <v>19</v>
      </c>
    </row>
    <row r="21" spans="1:5" ht="14.25" customHeight="1">
      <c r="A21" s="10" t="s">
        <v>45</v>
      </c>
      <c r="B21" s="10">
        <v>16</v>
      </c>
      <c r="C21" s="10" t="s">
        <v>46</v>
      </c>
      <c r="D21" t="s">
        <v>902</v>
      </c>
      <c r="E21">
        <v>20</v>
      </c>
    </row>
    <row r="22" spans="1:5">
      <c r="A22" s="8" t="s">
        <v>24</v>
      </c>
      <c r="B22" s="8"/>
      <c r="C22" s="8"/>
      <c r="D22" t="s">
        <v>901</v>
      </c>
      <c r="E22">
        <v>22</v>
      </c>
    </row>
    <row r="23" spans="1:5">
      <c r="A23" s="10" t="s">
        <v>22</v>
      </c>
      <c r="B23" s="10">
        <v>6</v>
      </c>
      <c r="C23" s="10" t="s">
        <v>23</v>
      </c>
      <c r="D23" t="s">
        <v>902</v>
      </c>
      <c r="E23">
        <v>25</v>
      </c>
    </row>
    <row r="24" spans="1:5">
      <c r="A24" s="8" t="s">
        <v>31</v>
      </c>
      <c r="B24" s="8"/>
      <c r="C24" s="8"/>
      <c r="D24" t="s">
        <v>901</v>
      </c>
      <c r="E24">
        <v>29</v>
      </c>
    </row>
    <row r="25" spans="1:5">
      <c r="A25" s="11" t="s">
        <v>42</v>
      </c>
      <c r="B25" s="11">
        <v>6</v>
      </c>
      <c r="C25" s="11" t="s">
        <v>43</v>
      </c>
      <c r="D25" t="s">
        <v>898</v>
      </c>
      <c r="E25">
        <v>30</v>
      </c>
    </row>
    <row r="26" spans="1:5">
      <c r="A26" s="10" t="s">
        <v>29</v>
      </c>
      <c r="B26" s="10">
        <v>5</v>
      </c>
      <c r="C26" s="10" t="s">
        <v>30</v>
      </c>
      <c r="D26" t="s">
        <v>899</v>
      </c>
      <c r="E26">
        <v>31</v>
      </c>
    </row>
    <row r="27" spans="1:5">
      <c r="A27" s="11" t="s">
        <v>32</v>
      </c>
      <c r="B27" s="11">
        <v>6</v>
      </c>
      <c r="C27" s="11" t="s">
        <v>33</v>
      </c>
      <c r="D27" t="s">
        <v>899</v>
      </c>
      <c r="E27">
        <v>32</v>
      </c>
    </row>
    <row r="28" spans="1:5">
      <c r="A28" s="10" t="s">
        <v>36</v>
      </c>
      <c r="B28" s="10">
        <v>5</v>
      </c>
      <c r="C28" s="10" t="s">
        <v>37</v>
      </c>
      <c r="D28" t="s">
        <v>899</v>
      </c>
      <c r="E28">
        <v>33</v>
      </c>
    </row>
    <row r="29" spans="1:5">
      <c r="A29" s="8" t="s">
        <v>88</v>
      </c>
      <c r="B29" s="8"/>
      <c r="C29" s="8"/>
      <c r="D29" t="s">
        <v>901</v>
      </c>
      <c r="E29">
        <v>36</v>
      </c>
    </row>
    <row r="30" spans="1:5">
      <c r="A30" s="10" t="s">
        <v>40</v>
      </c>
      <c r="B30" s="10">
        <v>8</v>
      </c>
      <c r="C30" s="10" t="s">
        <v>41</v>
      </c>
      <c r="D30" t="s">
        <v>902</v>
      </c>
      <c r="E30">
        <v>39</v>
      </c>
    </row>
    <row r="31" spans="1:5">
      <c r="A31" s="11" t="s">
        <v>62</v>
      </c>
      <c r="B31" s="11">
        <v>12</v>
      </c>
      <c r="C31" s="11" t="s">
        <v>63</v>
      </c>
      <c r="D31" t="s">
        <v>902</v>
      </c>
      <c r="E31">
        <v>40</v>
      </c>
    </row>
    <row r="32" spans="1:5">
      <c r="A32" s="11" t="s">
        <v>50</v>
      </c>
      <c r="B32" s="11">
        <v>12</v>
      </c>
      <c r="C32" s="11" t="s">
        <v>51</v>
      </c>
      <c r="D32" t="s">
        <v>902</v>
      </c>
      <c r="E32">
        <v>41</v>
      </c>
    </row>
    <row r="33" spans="1:5">
      <c r="A33" s="10" t="s">
        <v>44</v>
      </c>
      <c r="B33" s="10">
        <v>12</v>
      </c>
      <c r="C33" s="10" t="s">
        <v>461</v>
      </c>
      <c r="D33" t="s">
        <v>902</v>
      </c>
      <c r="E33">
        <v>42</v>
      </c>
    </row>
    <row r="34" spans="1:5">
      <c r="A34" s="8" t="s">
        <v>57</v>
      </c>
      <c r="B34" s="8"/>
      <c r="C34" s="8"/>
      <c r="D34" t="s">
        <v>901</v>
      </c>
      <c r="E34">
        <v>43</v>
      </c>
    </row>
    <row r="35" spans="1:5">
      <c r="A35" s="11" t="s">
        <v>58</v>
      </c>
      <c r="B35" s="11">
        <v>8</v>
      </c>
      <c r="C35" s="11" t="s">
        <v>59</v>
      </c>
      <c r="D35" t="s">
        <v>898</v>
      </c>
      <c r="E35">
        <v>45</v>
      </c>
    </row>
    <row r="36" spans="1:5">
      <c r="A36" s="10" t="s">
        <v>48</v>
      </c>
      <c r="B36" s="10">
        <v>6</v>
      </c>
      <c r="C36" s="10" t="s">
        <v>49</v>
      </c>
      <c r="D36" t="s">
        <v>899</v>
      </c>
      <c r="E36">
        <v>46</v>
      </c>
    </row>
    <row r="37" spans="1:5">
      <c r="A37" s="11" t="s">
        <v>52</v>
      </c>
      <c r="B37" s="11">
        <v>8</v>
      </c>
      <c r="C37" s="11" t="s">
        <v>53</v>
      </c>
      <c r="D37" t="s">
        <v>899</v>
      </c>
      <c r="E37">
        <v>47</v>
      </c>
    </row>
    <row r="38" spans="1:5">
      <c r="A38" s="10" t="s">
        <v>54</v>
      </c>
      <c r="B38" s="10">
        <v>6</v>
      </c>
      <c r="C38" s="10" t="s">
        <v>55</v>
      </c>
      <c r="D38" t="s">
        <v>899</v>
      </c>
      <c r="E38">
        <v>48</v>
      </c>
    </row>
    <row r="39" spans="1:5">
      <c r="A39" s="10" t="s">
        <v>60</v>
      </c>
      <c r="B39" s="10">
        <v>16</v>
      </c>
      <c r="C39" s="10" t="s">
        <v>460</v>
      </c>
      <c r="D39" t="s">
        <v>902</v>
      </c>
      <c r="E39">
        <v>49</v>
      </c>
    </row>
    <row r="40" spans="1:5">
      <c r="A40" s="8" t="s">
        <v>65</v>
      </c>
      <c r="B40" s="8"/>
      <c r="C40" s="8"/>
      <c r="D40" t="s">
        <v>901</v>
      </c>
      <c r="E40">
        <v>50</v>
      </c>
    </row>
    <row r="41" spans="1:5">
      <c r="A41" s="11" t="s">
        <v>69</v>
      </c>
      <c r="B41" s="11">
        <v>16</v>
      </c>
      <c r="C41" s="11" t="s">
        <v>70</v>
      </c>
      <c r="D41" t="s">
        <v>902</v>
      </c>
      <c r="E41">
        <v>51</v>
      </c>
    </row>
    <row r="42" spans="1:5">
      <c r="A42" s="79" t="s">
        <v>67</v>
      </c>
      <c r="B42" s="79"/>
      <c r="C42" s="79"/>
      <c r="D42" t="s">
        <v>901</v>
      </c>
      <c r="E42">
        <v>52</v>
      </c>
    </row>
    <row r="43" spans="1:5">
      <c r="A43" s="79" t="s">
        <v>903</v>
      </c>
      <c r="B43" s="79"/>
      <c r="C43" s="79"/>
      <c r="D43" t="s">
        <v>902</v>
      </c>
      <c r="E43">
        <v>53</v>
      </c>
    </row>
    <row r="44" spans="1:5">
      <c r="A44" s="77" t="s">
        <v>61</v>
      </c>
      <c r="B44" s="77">
        <v>8</v>
      </c>
      <c r="C44" s="77" t="s">
        <v>182</v>
      </c>
      <c r="D44" t="s">
        <v>899</v>
      </c>
      <c r="E44">
        <v>56</v>
      </c>
    </row>
    <row r="45" spans="1:5">
      <c r="A45" s="78" t="s">
        <v>64</v>
      </c>
      <c r="B45" s="78">
        <v>10</v>
      </c>
      <c r="C45" s="78" t="s">
        <v>183</v>
      </c>
      <c r="D45" t="s">
        <v>899</v>
      </c>
      <c r="E45">
        <v>57</v>
      </c>
    </row>
    <row r="46" spans="1:5">
      <c r="A46" s="77" t="s">
        <v>66</v>
      </c>
      <c r="B46" s="77">
        <v>8</v>
      </c>
      <c r="C46" s="77" t="s">
        <v>184</v>
      </c>
      <c r="D46" t="s">
        <v>899</v>
      </c>
      <c r="E46">
        <v>58</v>
      </c>
    </row>
    <row r="47" spans="1:5">
      <c r="A47" s="79" t="s">
        <v>73</v>
      </c>
      <c r="B47" s="79"/>
      <c r="C47" s="79"/>
      <c r="D47" t="s">
        <v>901</v>
      </c>
      <c r="E47">
        <v>65</v>
      </c>
    </row>
    <row r="48" spans="1:5">
      <c r="A48" s="78" t="s">
        <v>71</v>
      </c>
      <c r="B48" s="78">
        <v>16</v>
      </c>
      <c r="C48" s="78" t="s">
        <v>72</v>
      </c>
      <c r="D48" t="s">
        <v>902</v>
      </c>
      <c r="E48">
        <v>70</v>
      </c>
    </row>
    <row r="49" spans="1:5">
      <c r="A49" s="78" t="s">
        <v>68</v>
      </c>
      <c r="B49" s="78">
        <v>10</v>
      </c>
      <c r="C49" s="78" t="s">
        <v>185</v>
      </c>
      <c r="D49" t="s">
        <v>898</v>
      </c>
      <c r="E49">
        <v>255</v>
      </c>
    </row>
    <row r="50" spans="1:5">
      <c r="A50" s="78" t="s">
        <v>38</v>
      </c>
      <c r="B50" s="78">
        <v>4</v>
      </c>
      <c r="C50" s="78" t="s">
        <v>39</v>
      </c>
      <c r="D50" t="s">
        <v>902</v>
      </c>
      <c r="E50">
        <v>255</v>
      </c>
    </row>
    <row r="51" spans="1:5">
      <c r="A51" s="78" t="s">
        <v>7</v>
      </c>
      <c r="B51" s="78">
        <v>4</v>
      </c>
      <c r="C51" s="78" t="s">
        <v>186</v>
      </c>
      <c r="D51" t="s">
        <v>902</v>
      </c>
      <c r="E51">
        <v>255</v>
      </c>
    </row>
    <row r="52" spans="1:5">
      <c r="A52" s="78" t="s">
        <v>28</v>
      </c>
      <c r="B52" s="78">
        <v>8</v>
      </c>
      <c r="C52" s="78" t="s">
        <v>187</v>
      </c>
      <c r="D52" t="s">
        <v>902</v>
      </c>
      <c r="E52">
        <v>255</v>
      </c>
    </row>
  </sheetData>
  <autoFilter ref="A1:E1">
    <sortState ref="A2:E52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攻略</vt:lpstr>
      <vt:lpstr>隐藏</vt:lpstr>
      <vt:lpstr>武将1</vt:lpstr>
      <vt:lpstr>武将2</vt:lpstr>
      <vt:lpstr>武将3</vt:lpstr>
      <vt:lpstr>经验</vt:lpstr>
      <vt:lpstr>训练</vt:lpstr>
      <vt:lpstr>阵型</vt:lpstr>
      <vt:lpstr>计策</vt:lpstr>
      <vt:lpstr>装备</vt:lpstr>
      <vt:lpstr>道具</vt:lpstr>
      <vt:lpstr>掉落</vt:lpstr>
      <vt:lpstr>景帝墓</vt:lpstr>
      <vt:lpstr>装备(加强版)</vt:lpstr>
      <vt:lpstr>道具(加强版)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2016-07-20T05:46:05Z</dcterms:modified>
</cp:coreProperties>
</file>