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88612_ad_unsw_edu_au1/Documents/Brain_Stimulation/Meta-analysis/6 Journal Submission/Neuropsychology Review/9. Data/"/>
    </mc:Choice>
  </mc:AlternateContent>
  <xr:revisionPtr revIDLastSave="65" documentId="8_{64621538-63B9-4F45-A58A-F5E5D44B1081}" xr6:coauthVersionLast="47" xr6:coauthVersionMax="47" xr10:uidLastSave="{A07A7DD2-C0A6-174C-95E0-428D91CC141B}"/>
  <bookViews>
    <workbookView xWindow="0" yWindow="500" windowWidth="28800" windowHeight="17500" activeTab="1" xr2:uid="{4A5858F6-0F91-D44B-AFB5-A151297EB13F}"/>
  </bookViews>
  <sheets>
    <sheet name="Acc" sheetId="1" r:id="rId1"/>
    <sheet name="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71" i="1" l="1"/>
  <c r="AR71" i="1"/>
  <c r="AS67" i="1"/>
  <c r="AR67" i="1"/>
  <c r="AR105" i="1"/>
  <c r="AS90" i="2"/>
  <c r="AR90" i="2"/>
  <c r="AS88" i="2"/>
  <c r="AR88" i="2"/>
  <c r="AS127" i="2"/>
  <c r="AR127" i="2"/>
  <c r="AR163" i="1"/>
  <c r="AS147" i="1"/>
  <c r="AR147" i="1"/>
  <c r="AS145" i="1"/>
  <c r="AR145" i="1"/>
  <c r="AS143" i="1"/>
  <c r="AR143" i="1"/>
  <c r="AS141" i="1"/>
  <c r="AR141" i="1"/>
  <c r="AS105" i="1"/>
  <c r="AS91" i="1"/>
  <c r="AR91" i="1"/>
  <c r="AS117" i="2"/>
  <c r="AR117" i="2"/>
  <c r="AS114" i="2"/>
  <c r="AR114" i="2"/>
  <c r="AS112" i="2"/>
  <c r="AR112" i="2"/>
  <c r="AS109" i="2"/>
  <c r="AR109" i="2"/>
  <c r="AS103" i="2"/>
  <c r="AR103" i="2"/>
  <c r="AS101" i="2"/>
  <c r="AR101" i="2"/>
  <c r="AS95" i="2"/>
  <c r="AR95" i="2"/>
  <c r="AS92" i="2"/>
  <c r="AR92" i="2"/>
  <c r="AS84" i="2"/>
  <c r="AR84" i="2"/>
  <c r="AS80" i="2"/>
  <c r="AR80" i="2"/>
  <c r="AS74" i="2"/>
  <c r="AR74" i="2"/>
  <c r="AS72" i="2"/>
  <c r="AR72" i="2"/>
  <c r="AS70" i="2"/>
  <c r="AR70" i="2"/>
  <c r="AS68" i="2"/>
  <c r="AR68" i="2"/>
  <c r="AS66" i="2"/>
  <c r="AR66" i="2"/>
  <c r="AS64" i="2"/>
  <c r="AR64" i="2"/>
  <c r="AS53" i="2"/>
  <c r="AR53" i="2"/>
  <c r="AS50" i="2"/>
  <c r="AR50" i="2"/>
  <c r="AS47" i="2"/>
  <c r="AR47" i="2"/>
  <c r="AS44" i="2"/>
  <c r="AR44" i="2"/>
  <c r="AS41" i="2"/>
  <c r="AR41" i="2"/>
  <c r="AS38" i="2"/>
  <c r="AR38" i="2"/>
  <c r="AS35" i="2"/>
  <c r="AR35" i="2"/>
  <c r="AS31" i="2"/>
  <c r="AR31" i="2"/>
  <c r="AS27" i="2"/>
  <c r="AR27" i="2"/>
  <c r="AS24" i="2"/>
  <c r="AR24" i="2"/>
  <c r="AS23" i="2"/>
  <c r="AR23" i="2"/>
  <c r="AS15" i="2"/>
  <c r="AR15" i="2"/>
  <c r="AS11" i="2"/>
  <c r="AR11" i="2"/>
  <c r="AS8" i="2"/>
  <c r="AS6" i="2"/>
  <c r="AR8" i="2"/>
  <c r="AR6" i="2"/>
  <c r="AS3" i="2"/>
  <c r="AS2" i="2"/>
  <c r="AR3" i="2"/>
  <c r="AR2" i="2"/>
  <c r="AS179" i="1"/>
  <c r="AR179" i="1"/>
  <c r="AS175" i="1"/>
  <c r="AR175" i="1"/>
  <c r="AS170" i="1"/>
  <c r="AR170" i="1"/>
  <c r="AS167" i="1"/>
  <c r="AR167" i="1"/>
  <c r="AS163" i="1"/>
  <c r="AS161" i="1"/>
  <c r="AR161" i="1"/>
  <c r="AR158" i="1"/>
  <c r="AS158" i="1"/>
  <c r="AS151" i="1"/>
  <c r="AR151" i="1"/>
  <c r="AS138" i="1"/>
  <c r="AR138" i="1"/>
  <c r="AS137" i="1"/>
  <c r="AR137" i="1"/>
  <c r="AS130" i="1"/>
  <c r="AR130" i="1"/>
  <c r="AS126" i="1"/>
  <c r="AR126" i="1"/>
  <c r="AS117" i="1"/>
  <c r="AR117" i="1"/>
  <c r="AS114" i="1"/>
  <c r="AR114" i="1"/>
  <c r="AS112" i="1"/>
  <c r="AR112" i="1"/>
  <c r="AS109" i="1"/>
  <c r="AR109" i="1"/>
  <c r="AS107" i="1"/>
  <c r="AR107" i="1"/>
  <c r="AS76" i="1"/>
  <c r="AR76" i="1"/>
  <c r="AS75" i="1"/>
  <c r="AR75" i="1"/>
  <c r="AS63" i="1"/>
  <c r="AR63" i="1"/>
  <c r="AS59" i="1"/>
  <c r="AR59" i="1"/>
  <c r="AS56" i="1"/>
  <c r="AR56" i="1"/>
  <c r="AS53" i="1"/>
  <c r="AR53" i="1"/>
  <c r="AS50" i="1"/>
  <c r="AR50" i="1"/>
  <c r="AS47" i="1"/>
  <c r="AR47" i="1"/>
  <c r="AS45" i="1"/>
  <c r="AR45" i="1"/>
  <c r="AS41" i="1"/>
  <c r="AR41" i="1"/>
  <c r="AS39" i="1"/>
  <c r="AR39" i="1"/>
  <c r="AS37" i="1"/>
  <c r="AR37" i="1"/>
  <c r="AS31" i="1"/>
  <c r="AR31" i="1"/>
  <c r="AS27" i="1"/>
  <c r="AR27" i="1"/>
  <c r="AS21" i="1"/>
  <c r="AR21" i="1"/>
  <c r="AS19" i="1"/>
  <c r="AR19" i="1"/>
  <c r="AS15" i="1"/>
  <c r="AR15" i="1"/>
  <c r="AS13" i="1"/>
  <c r="AR13" i="1"/>
  <c r="AS5" i="1"/>
  <c r="AR5" i="1"/>
  <c r="AS2" i="1"/>
  <c r="A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 Xu</author>
  </authors>
  <commentList>
    <comment ref="H1" authorId="0" shapeId="0" xr:uid="{6D28C482-2B61-EC4D-A5DF-3AF68874556E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size of active stimulation group</t>
        </r>
      </text>
    </comment>
    <comment ref="I1" authorId="0" shapeId="0" xr:uid="{1DA06C74-30F0-E84C-B612-B5216AAAB1F6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active condition at pre time point</t>
        </r>
      </text>
    </comment>
    <comment ref="J1" authorId="0" shapeId="0" xr:uid="{4659B0F9-3FEE-E64C-B206-C7ACBE99EF50}">
      <text>
        <r>
          <rPr>
            <b/>
            <sz val="10"/>
            <color rgb="FF000000"/>
            <rFont val="Tahoma"/>
            <family val="2"/>
          </rPr>
          <t xml:space="preserve">Mei Xu:
</t>
        </r>
        <r>
          <rPr>
            <sz val="10"/>
            <color rgb="FF000000"/>
            <rFont val="Tahoma"/>
            <family val="2"/>
          </rPr>
          <t>SEM</t>
        </r>
        <r>
          <rPr>
            <sz val="10"/>
            <color rgb="FF000000"/>
            <rFont val="Calibri"/>
            <family val="2"/>
          </rPr>
          <t xml:space="preserve"> of active condition at pre time point
</t>
        </r>
      </text>
    </comment>
    <comment ref="K1" authorId="0" shapeId="0" xr:uid="{D3C94013-52FD-8345-9589-BC91AB170458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1" authorId="0" shapeId="0" xr:uid="{8D162536-0294-0C42-A5CC-8D48079A860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Mean of active condition at post time point
</t>
        </r>
      </text>
    </comment>
    <comment ref="M1" authorId="0" shapeId="0" xr:uid="{9119001A-5446-D24D-BE0C-352DC07DDB5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SEM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ost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1" authorId="0" shapeId="0" xr:uid="{86EA5691-D3AC-5340-8BCA-4A3F7DE53898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active condition at post time point
</t>
        </r>
      </text>
    </comment>
    <comment ref="O1" authorId="0" shapeId="0" xr:uid="{54B92C08-1E61-364C-8908-5121C20B7DC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Sample size of control stimulation group
</t>
        </r>
      </text>
    </comment>
    <comment ref="P1" authorId="0" shapeId="0" xr:uid="{FDD2ABCA-C300-F44A-9475-A7254CC38970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Mean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FFFE5446-F2E7-9542-A490-A2700C2A0284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SEM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1" authorId="0" shapeId="0" xr:uid="{7D36B01D-F223-BB45-BCF7-50244792A49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control condition at pre time point
</t>
        </r>
      </text>
    </comment>
    <comment ref="S1" authorId="0" shapeId="0" xr:uid="{D2087A51-72E5-5E4A-8650-E11871D6B01F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Mean of control condition at post time point
</t>
        </r>
      </text>
    </comment>
    <comment ref="T1" authorId="0" shapeId="0" xr:uid="{98F0CE1C-84A0-CC4C-B6EC-83C205CC5257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SEM of control condition at post time point
</t>
        </r>
      </text>
    </comment>
    <comment ref="U1" authorId="0" shapeId="0" xr:uid="{2FA66304-766A-C84B-856E-BA7E0F3AE8F7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ost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C8CBD12D-CB4D-9447-A9F4-EB752A6B62BC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Correlation between pre and post results. set as 0.5 temporally</t>
        </r>
      </text>
    </comment>
    <comment ref="AL1" authorId="0" shapeId="0" xr:uid="{3299EA78-BFF2-0147-8297-2C44961AC3C8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changes from baseline in active stimlulation group</t>
        </r>
      </text>
    </comment>
    <comment ref="AM1" authorId="0" shapeId="0" xr:uid="{E3A1BA19-8FBF-8B44-BA2A-06ECD130F825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changes from baseline in active stimlulation group
</t>
        </r>
      </text>
    </comment>
    <comment ref="AN1" authorId="0" shapeId="0" xr:uid="{2CAB5FC6-91EF-8B47-87D1-0A46DAF16A5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Mean of changes from baseline in control stimlulation group
</t>
        </r>
      </text>
    </comment>
    <comment ref="AO1" authorId="0" shapeId="0" xr:uid="{6363F495-9BAA-9A4A-8E31-30DB18FD0BF6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changes from baseline in control stimlulation group
</t>
        </r>
      </text>
    </comment>
    <comment ref="AP1" authorId="0" shapeId="0" xr:uid="{107738E9-79BD-B945-A17F-A9D4242E7209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Correlation between pre and post results. set as 0.5 temporally</t>
        </r>
      </text>
    </comment>
    <comment ref="AQ1" authorId="0" shapeId="0" xr:uid="{4B3D718C-AA32-F343-9E79-E0F64F677124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changes from baseline in active stimlulation group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 Xu</author>
  </authors>
  <commentList>
    <comment ref="H1" authorId="0" shapeId="0" xr:uid="{584B35E7-F659-994B-B99F-60FEDE2CB24F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size of active stimulation group</t>
        </r>
      </text>
    </comment>
    <comment ref="I1" authorId="0" shapeId="0" xr:uid="{32E42298-991F-A148-824A-9C94C68504AF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active condition at pre time point</t>
        </r>
      </text>
    </comment>
    <comment ref="J1" authorId="0" shapeId="0" xr:uid="{221F6488-92FD-CB44-BC0B-363276FC2475}">
      <text>
        <r>
          <rPr>
            <b/>
            <sz val="10"/>
            <color rgb="FF000000"/>
            <rFont val="Tahoma"/>
            <family val="2"/>
          </rPr>
          <t xml:space="preserve">Mei Xu:
</t>
        </r>
        <r>
          <rPr>
            <sz val="10"/>
            <color rgb="FF000000"/>
            <rFont val="Tahoma"/>
            <family val="2"/>
          </rPr>
          <t>SEM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1" authorId="0" shapeId="0" xr:uid="{64EEDDA3-5236-E540-AB5D-49A962A7A3C7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1" authorId="0" shapeId="0" xr:uid="{22CEB00A-9A63-F942-B9EF-C654859A3B76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Mean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ost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1" authorId="0" shapeId="0" xr:uid="{22B6D726-4A97-EF43-BBCC-6A031CA5C27D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SEM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active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ost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1" authorId="0" shapeId="0" xr:uid="{D454784B-20B6-FB4C-9157-83E125884E5C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active condition at post time point
</t>
        </r>
      </text>
    </comment>
    <comment ref="O1" authorId="0" shapeId="0" xr:uid="{C366379B-33DD-B943-83B2-B644D73C70DD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Sample size of control stimulation group
</t>
        </r>
      </text>
    </comment>
    <comment ref="P1" authorId="0" shapeId="0" xr:uid="{C42AB5BA-D6E0-4141-9B8B-BA0A7F50CA45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Mean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7C10C8BF-40C6-5C47-B397-D4E485BD12C5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SEM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pre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1" authorId="0" shapeId="0" xr:uid="{34936C69-655E-C64F-85E6-6C47E57B174A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control condition at pre time point
</t>
        </r>
      </text>
    </comment>
    <comment ref="S1" authorId="0" shapeId="0" xr:uid="{F5A2C1CC-8F60-2F43-B8F9-73BC93F11DFE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Mean of control condition at post time point
</t>
        </r>
      </text>
    </comment>
    <comment ref="T1" authorId="0" shapeId="0" xr:uid="{2A1B3606-E89B-EC47-8BF5-5601B8A349FD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SEM of control condition at post time point
</t>
        </r>
      </text>
    </comment>
    <comment ref="U1" authorId="0" shapeId="0" xr:uid="{4E46CCB8-0A81-FB49-AC7B-02F69E2EB812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of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control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condition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at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</t>
        </r>
        <r>
          <rPr>
            <sz val="10"/>
            <color rgb="FF000000"/>
            <rFont val="Calibri"/>
            <family val="2"/>
            <scheme val="minor"/>
          </rPr>
          <t>ost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time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point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5EC863D7-C98E-EA4F-973C-C567179DDBAD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Correlation between pre and post results. set as 0.5 temporally</t>
        </r>
      </text>
    </comment>
    <comment ref="AL1" authorId="0" shapeId="0" xr:uid="{F758BA60-0081-6343-9BB6-0E453322095F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changes from baseline in active stimlulation group</t>
        </r>
      </text>
    </comment>
    <comment ref="AM1" authorId="0" shapeId="0" xr:uid="{B04DA140-28D1-B949-BC14-C42A579FCD8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changes from baseline in active stimlulation group
</t>
        </r>
      </text>
    </comment>
    <comment ref="AN1" authorId="0" shapeId="0" xr:uid="{B46C89A4-1067-AB4A-84A8-9CD0788286FC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Mean of changes from baseline in control stimlulation group
</t>
        </r>
      </text>
    </comment>
    <comment ref="AO1" authorId="0" shapeId="0" xr:uid="{F4FE5266-4DF9-9C48-B056-EF3BE2680A83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SD of changes from baseline in control stimlulation group
</t>
        </r>
      </text>
    </comment>
    <comment ref="AP1" authorId="0" shapeId="0" xr:uid="{A821F6F9-5F5B-9E47-B5A9-5BF65D823680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Correlation between pre and post results. set as 0.5 temporally</t>
        </r>
      </text>
    </comment>
    <comment ref="AQ1" authorId="0" shapeId="0" xr:uid="{0D39109D-7D68-104C-9B68-2076F8C542BF}">
      <text>
        <r>
          <rPr>
            <b/>
            <sz val="10"/>
            <color rgb="FF000000"/>
            <rFont val="Tahoma"/>
            <family val="2"/>
          </rPr>
          <t>Mei Xu: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 of changes from baseline in active stimlulation group</t>
        </r>
      </text>
    </comment>
  </commentList>
</comments>
</file>

<file path=xl/sharedStrings.xml><?xml version="1.0" encoding="utf-8"?>
<sst xmlns="http://schemas.openxmlformats.org/spreadsheetml/2006/main" count="6232" uniqueCount="460">
  <si>
    <t>Authors</t>
  </si>
  <si>
    <t>Year</t>
  </si>
  <si>
    <t>Cognitive domain</t>
  </si>
  <si>
    <t>Study design</t>
  </si>
  <si>
    <t>nACT</t>
  </si>
  <si>
    <t>mACT_Pre</t>
  </si>
  <si>
    <t>semACT_Pre</t>
  </si>
  <si>
    <t>sdACT_Pre</t>
  </si>
  <si>
    <t>mACT_Post</t>
  </si>
  <si>
    <t>semACT_Post</t>
  </si>
  <si>
    <t>sdACT_Post</t>
  </si>
  <si>
    <t>nCTRL</t>
  </si>
  <si>
    <t>mCTRL_Pre</t>
  </si>
  <si>
    <t>semCTRL_Pre</t>
  </si>
  <si>
    <t>sdCTRL_Pre</t>
  </si>
  <si>
    <t>mCTRL_Post</t>
  </si>
  <si>
    <t>semCTRL_Post</t>
  </si>
  <si>
    <t>sdCTRL_Post</t>
  </si>
  <si>
    <t>Site</t>
  </si>
  <si>
    <t>SS</t>
  </si>
  <si>
    <t>Targeting method</t>
  </si>
  <si>
    <t>Frequency</t>
  </si>
  <si>
    <t>Ftype</t>
  </si>
  <si>
    <t>Fsubgroup</t>
  </si>
  <si>
    <t>Intensity</t>
  </si>
  <si>
    <t>Total pulses per session</t>
  </si>
  <si>
    <t>Psubgroup</t>
  </si>
  <si>
    <t>Session</t>
  </si>
  <si>
    <t>Type of session</t>
  </si>
  <si>
    <t>Sham</t>
  </si>
  <si>
    <t>Type of sham</t>
  </si>
  <si>
    <t>Task</t>
  </si>
  <si>
    <t>Outcome measure</t>
  </si>
  <si>
    <t>r_prepost</t>
  </si>
  <si>
    <t>mACT_Ch</t>
  </si>
  <si>
    <t>sdACT_Ch</t>
  </si>
  <si>
    <t>mCTRL_Ch</t>
  </si>
  <si>
    <t>sdCTRL_Ch</t>
  </si>
  <si>
    <t>yi</t>
  </si>
  <si>
    <t>vi</t>
  </si>
  <si>
    <t>Schaller et al., 2013</t>
  </si>
  <si>
    <t>Attention</t>
  </si>
  <si>
    <t>NA</t>
  </si>
  <si>
    <t>Parallel</t>
  </si>
  <si>
    <t>Left DLPFC</t>
  </si>
  <si>
    <t>Frontal</t>
  </si>
  <si>
    <t>Scalp</t>
  </si>
  <si>
    <t>25Hz</t>
  </si>
  <si>
    <t>excitatory</t>
  </si>
  <si>
    <t>&gt;10Hz</t>
  </si>
  <si>
    <t>100% RMT</t>
  </si>
  <si>
    <t>Moderate</t>
  </si>
  <si>
    <t>Multiple</t>
  </si>
  <si>
    <t>Sham coil</t>
  </si>
  <si>
    <t>TAP-divided attention (tone)</t>
  </si>
  <si>
    <t>Correct reactions</t>
  </si>
  <si>
    <t>Executive function</t>
  </si>
  <si>
    <t>TAP-go/no-go</t>
  </si>
  <si>
    <t>Executive function/WM</t>
  </si>
  <si>
    <t>WM</t>
  </si>
  <si>
    <t>TAP-working memory</t>
  </si>
  <si>
    <t>TAP-flexibility</t>
  </si>
  <si>
    <t>Verbal fluency tasks (Phonemic)</t>
  </si>
  <si>
    <t>Number of correct words</t>
  </si>
  <si>
    <t>Verbal fluency tasks (Semantic)</t>
  </si>
  <si>
    <t>The Ruff Figural Fluency Test </t>
  </si>
  <si>
    <t>Number of unique designs</t>
  </si>
  <si>
    <t>10-20 system</t>
  </si>
  <si>
    <t>10Hz</t>
  </si>
  <si>
    <t>90% RMT</t>
  </si>
  <si>
    <t>Small</t>
  </si>
  <si>
    <t>Single</t>
  </si>
  <si>
    <t>90°</t>
  </si>
  <si>
    <t>Angle rotation</t>
  </si>
  <si>
    <t>Vékony et al., 2018</t>
  </si>
  <si>
    <t>MRI</t>
  </si>
  <si>
    <t>cTBS</t>
  </si>
  <si>
    <t>inhibitory</t>
  </si>
  <si>
    <t>30% MSO</t>
  </si>
  <si>
    <t>45°</t>
  </si>
  <si>
    <t>n-back</t>
  </si>
  <si>
    <t>d'</t>
  </si>
  <si>
    <t>Right DLPFC</t>
  </si>
  <si>
    <t>iTBS</t>
  </si>
  <si>
    <t>Vidal-Piñeiro et al., 2014</t>
  </si>
  <si>
    <t>Memory</t>
  </si>
  <si>
    <t>Left IFG</t>
  </si>
  <si>
    <t>80% AMT</t>
  </si>
  <si>
    <t>An episodic memory task</t>
  </si>
  <si>
    <t>Deep accuracy</t>
  </si>
  <si>
    <t>Shallow accuracy</t>
  </si>
  <si>
    <t>Wang et al., 2015</t>
  </si>
  <si>
    <t>Lateral parietal cortex</t>
  </si>
  <si>
    <t>Parietal</t>
  </si>
  <si>
    <t>20Hz</t>
  </si>
  <si>
    <t>Large</t>
  </si>
  <si>
    <t>Block</t>
  </si>
  <si>
    <t>Face-cued word recall testing </t>
  </si>
  <si>
    <t>Numbers of correct words</t>
  </si>
  <si>
    <t>Choi et al., 2016</t>
  </si>
  <si>
    <t>Motor</t>
  </si>
  <si>
    <t>Motor area</t>
  </si>
  <si>
    <t>Hotspot</t>
  </si>
  <si>
    <t>Sensory Discrimination Measurement</t>
  </si>
  <si>
    <t>Two points discrimination</t>
  </si>
  <si>
    <t>Li et al., 2021</t>
  </si>
  <si>
    <t>80% RMT</t>
  </si>
  <si>
    <t>Acc</t>
  </si>
  <si>
    <t>Stroop task</t>
  </si>
  <si>
    <t>Liang et al., 2021</t>
  </si>
  <si>
    <t>LpSTS</t>
  </si>
  <si>
    <t>Temporal</t>
  </si>
  <si>
    <t>Self-matching task</t>
  </si>
  <si>
    <t>Acc (SD)_matching_self </t>
  </si>
  <si>
    <t>Acc (SD)_matching_friend</t>
  </si>
  <si>
    <t>Acc (SD)_matching_stranger </t>
  </si>
  <si>
    <t>Acc (SD)_nonmatching_self </t>
  </si>
  <si>
    <t>Acc (SD)_nonmatching_friend</t>
  </si>
  <si>
    <t>Acc (SD)_nonmatching_stranger </t>
  </si>
  <si>
    <t>DLPFC</t>
  </si>
  <si>
    <t>Palaus et al., 2020</t>
  </si>
  <si>
    <t>Raven’s progressive matrices</t>
  </si>
  <si>
    <t>Acc (SD)</t>
  </si>
  <si>
    <t>3-back</t>
  </si>
  <si>
    <t>d'(SD)</t>
  </si>
  <si>
    <t>Perception</t>
  </si>
  <si>
    <t>Mental rotation task</t>
  </si>
  <si>
    <t>Digit span tasks</t>
  </si>
  <si>
    <t>Forward</t>
  </si>
  <si>
    <t>Backward</t>
  </si>
  <si>
    <t>Stop-switching task</t>
  </si>
  <si>
    <t>Go score</t>
  </si>
  <si>
    <t>Stop score</t>
  </si>
  <si>
    <t>Switch score</t>
  </si>
  <si>
    <t>Pinto et al., 2021</t>
  </si>
  <si>
    <t>Stroop</t>
  </si>
  <si>
    <t>Stroop P</t>
  </si>
  <si>
    <t>Stroop C</t>
  </si>
  <si>
    <t>Stroop PC estimated</t>
  </si>
  <si>
    <t>Stroop interference</t>
  </si>
  <si>
    <t>Part A</t>
  </si>
  <si>
    <t>Part B</t>
  </si>
  <si>
    <t>Vanbellingen et al., 2020</t>
  </si>
  <si>
    <t>IFG</t>
  </si>
  <si>
    <t>TULIA</t>
  </si>
  <si>
    <t>Dual</t>
  </si>
  <si>
    <t>Frontal and Parietal</t>
  </si>
  <si>
    <t>Postural Imitation Test</t>
  </si>
  <si>
    <t>Wang et al., 2020</t>
  </si>
  <si>
    <t>Game of Dice Task (GDT)</t>
  </si>
  <si>
    <t>Risky (SD)</t>
  </si>
  <si>
    <t>Safe (SD)</t>
  </si>
  <si>
    <t>Netscore (SD)</t>
  </si>
  <si>
    <t>Totalscore (SD)</t>
  </si>
  <si>
    <t>Negative feedback (SD)</t>
  </si>
  <si>
    <t>Positive feedback (SD)</t>
  </si>
  <si>
    <t>Risky Gains Task (RGT)</t>
  </si>
  <si>
    <t>Safe after punishment (SD)</t>
  </si>
  <si>
    <t>Risky after punishment (SD)</t>
  </si>
  <si>
    <t>Safe after reward (SD)</t>
  </si>
  <si>
    <t>Risky after reward (SD)</t>
  </si>
  <si>
    <t>Total punishment (SD)</t>
  </si>
  <si>
    <t>Total reward (SD)</t>
  </si>
  <si>
    <t>Ratio of negative feedback (SD)</t>
  </si>
  <si>
    <t>Ratio of positive feedback (SD)</t>
  </si>
  <si>
    <t>Wu et al., 2021</t>
  </si>
  <si>
    <t>110% RMT</t>
  </si>
  <si>
    <t>0-back</t>
  </si>
  <si>
    <t>1-back</t>
  </si>
  <si>
    <t>2-back</t>
  </si>
  <si>
    <t>WCST</t>
  </si>
  <si>
    <t>Correct Response</t>
  </si>
  <si>
    <t>Zhang &amp; Fond et al., 2019</t>
  </si>
  <si>
    <t>Right M1</t>
  </si>
  <si>
    <t>MRI (stardard)</t>
  </si>
  <si>
    <t>Lower intensity</t>
  </si>
  <si>
    <t>Nine-hole peg test (NHPT)</t>
  </si>
  <si>
    <t>NHPT-left hand (SEM)</t>
  </si>
  <si>
    <t>Purdue Pegboard Test (PPT)</t>
  </si>
  <si>
    <t>PPT-left hand (SEM)</t>
  </si>
  <si>
    <t>PPT-bilateral hand (SEM)</t>
  </si>
  <si>
    <t>PPT-assembly hand (SEM)</t>
  </si>
  <si>
    <t>Minnesota dexterity task (MDT)</t>
  </si>
  <si>
    <t>MDT-Placing (SEM)</t>
  </si>
  <si>
    <t>MDT-Displacing (SEM)</t>
  </si>
  <si>
    <t>MDT-One-hand turning and placing (SEM)</t>
  </si>
  <si>
    <t>Two-ball rotation task</t>
  </si>
  <si>
    <t>left hand (SEM)</t>
  </si>
  <si>
    <t>Pearce et al., 2014</t>
  </si>
  <si>
    <t>Right PPC</t>
  </si>
  <si>
    <t>5Hz</t>
  </si>
  <si>
    <t>Active control</t>
  </si>
  <si>
    <t>Spatial working memory</t>
  </si>
  <si>
    <t>Strategy (SD)</t>
  </si>
  <si>
    <t>Galea et al., 2009</t>
  </si>
  <si>
    <t>Serial reaction time task (SRTT)</t>
  </si>
  <si>
    <t>Skill(d)</t>
  </si>
  <si>
    <t>Free-recall</t>
  </si>
  <si>
    <t>Meehan et al., 2013</t>
  </si>
  <si>
    <t>Left PMd</t>
  </si>
  <si>
    <t>Continuous tracking task</t>
  </si>
  <si>
    <t>RMSE_reapted</t>
  </si>
  <si>
    <t>RMSE_random</t>
  </si>
  <si>
    <t>Allen et al., 2014 Exp1</t>
  </si>
  <si>
    <t>Cross-over</t>
  </si>
  <si>
    <t>V1</t>
  </si>
  <si>
    <t>Occipital</t>
  </si>
  <si>
    <t>Conscious Detection task </t>
  </si>
  <si>
    <t>Conscious Detection (PrC)</t>
  </si>
  <si>
    <t>Banissy et al., 2010 Exp1</t>
  </si>
  <si>
    <t>rPoG (right postcentral gyrus)</t>
  </si>
  <si>
    <t>fMRI</t>
  </si>
  <si>
    <t>emotion discrimination </t>
  </si>
  <si>
    <t>Accuracy (%) -rPoG</t>
  </si>
  <si>
    <t>rPM (right lateral premotor cortex)</t>
  </si>
  <si>
    <t>Accuracy (%) -rPM</t>
  </si>
  <si>
    <t>Banissy et al., 2010 Exp2</t>
  </si>
  <si>
    <t>rPoG</t>
  </si>
  <si>
    <t>identity discrimination</t>
  </si>
  <si>
    <t>rPM</t>
  </si>
  <si>
    <t>Chung et al., 2018</t>
  </si>
  <si>
    <t>75% RMT</t>
  </si>
  <si>
    <t>SH+iTBS(d)</t>
  </si>
  <si>
    <t>iTBS+iTBS(d)</t>
  </si>
  <si>
    <t>Kaderalis et al., 2015 Exp2</t>
  </si>
  <si>
    <t>hMT+</t>
  </si>
  <si>
    <t>45% MSO</t>
  </si>
  <si>
    <t>Achromatic motion discrimination task</t>
  </si>
  <si>
    <t>% correct</t>
  </si>
  <si>
    <t>Chromatic motion discrimination task</t>
  </si>
  <si>
    <t>Kaderalis et al., 2015 Exp3</t>
  </si>
  <si>
    <t>Chromatic detection task</t>
  </si>
  <si>
    <t>Achromatic detection task</t>
  </si>
  <si>
    <t>V1/V2</t>
  </si>
  <si>
    <t>Kalla et al., 2009</t>
  </si>
  <si>
    <t>40% MSO</t>
  </si>
  <si>
    <t>Conjunction search task</t>
  </si>
  <si>
    <t>task performance(d')</t>
  </si>
  <si>
    <t>V5</t>
  </si>
  <si>
    <t>Morgan et al., 2013</t>
  </si>
  <si>
    <t>the colour task</t>
  </si>
  <si>
    <t>Mean accuracy</t>
  </si>
  <si>
    <t>the orientation task</t>
  </si>
  <si>
    <t>the dual task</t>
  </si>
  <si>
    <t>Right PC</t>
  </si>
  <si>
    <t>Language</t>
  </si>
  <si>
    <t>Right IFG</t>
  </si>
  <si>
    <t>Correct(%)</t>
  </si>
  <si>
    <t>Rahnev et al., 2013 Exp2</t>
  </si>
  <si>
    <t>Occipital cortex</t>
  </si>
  <si>
    <t>80% PT</t>
  </si>
  <si>
    <t>90°+ Active control</t>
  </si>
  <si>
    <t>Perceptual discrimination task</t>
  </si>
  <si>
    <t>Performance sensitivity (d)</t>
  </si>
  <si>
    <t>Tambini et al., 2018</t>
  </si>
  <si>
    <t>pIPC</t>
  </si>
  <si>
    <t>Memory test</t>
  </si>
  <si>
    <t>High+Medium Confident Trials</t>
  </si>
  <si>
    <t>Proportion of responses- Corrected Memory</t>
  </si>
  <si>
    <t>Tomlinson et al., 2014 Exp1</t>
  </si>
  <si>
    <t> Cerebellum</t>
  </si>
  <si>
    <t>Cerebellum</t>
  </si>
  <si>
    <t>Aiming and memory task</t>
  </si>
  <si>
    <t>Yang et al., 2018a</t>
  </si>
  <si>
    <t>Information Sampling Task (IST)-FW</t>
  </si>
  <si>
    <t>Pcorrect (%)</t>
  </si>
  <si>
    <t>Information Sampling Task (IST)-DW</t>
  </si>
  <si>
    <t>Yang et al., 2018b</t>
  </si>
  <si>
    <t>The Stop Signal Task (SST)- go trials</t>
  </si>
  <si>
    <t>Success rate (%)</t>
  </si>
  <si>
    <t>The Stop Signal Task (SST)- stop trials</t>
  </si>
  <si>
    <t>P (correct) (%)</t>
  </si>
  <si>
    <t>Chakraborty et al., 2021</t>
  </si>
  <si>
    <t>Left and right MT+</t>
  </si>
  <si>
    <t>100% AMT</t>
  </si>
  <si>
    <t>Multiple Object Tracking (MOT)</t>
  </si>
  <si>
    <t>Gao et al., 2021</t>
  </si>
  <si>
    <t>Left IPL</t>
  </si>
  <si>
    <t>Associative memory task</t>
  </si>
  <si>
    <t>Stroop_part 1</t>
  </si>
  <si>
    <t>Error-&gt; Correct</t>
  </si>
  <si>
    <t>Stroop_part 2</t>
  </si>
  <si>
    <t>Stroop_part 3</t>
  </si>
  <si>
    <t>Kazemi et al., 2020</t>
  </si>
  <si>
    <t>F4</t>
  </si>
  <si>
    <t>6Hz</t>
  </si>
  <si>
    <t>&lt;10Hz</t>
  </si>
  <si>
    <t>120% RMT</t>
  </si>
  <si>
    <t>Rapid visual information processing task (RVIP)</t>
  </si>
  <si>
    <t>Zito et al., 2021</t>
  </si>
  <si>
    <t>Agency Task</t>
  </si>
  <si>
    <t>Turbulence</t>
  </si>
  <si>
    <t>Magic</t>
  </si>
  <si>
    <t>Banissy et al., 2010 Exp3</t>
  </si>
  <si>
    <t>vocal identity discrimination</t>
  </si>
  <si>
    <t>Accuracy (%)-rPOG</t>
  </si>
  <si>
    <t>Accuracy (%)-rPM</t>
  </si>
  <si>
    <t>Deng et al., 2022</t>
  </si>
  <si>
    <t>Left parietal lobe</t>
  </si>
  <si>
    <t>10 Hz</t>
  </si>
  <si>
    <t>Change detection task</t>
  </si>
  <si>
    <t>3T_Kscore</t>
  </si>
  <si>
    <t>3T2D_Kscore</t>
  </si>
  <si>
    <t>5T_Kscore</t>
  </si>
  <si>
    <t>Amiaz et al., 2011</t>
  </si>
  <si>
    <t>Filling-in task</t>
  </si>
  <si>
    <t>DP-3</t>
  </si>
  <si>
    <t>DP-6</t>
  </si>
  <si>
    <t>DP-12</t>
  </si>
  <si>
    <t>Bagherzadeh et al., 2016</t>
  </si>
  <si>
    <t>Digit span task (DSP)</t>
  </si>
  <si>
    <t>Span length</t>
  </si>
  <si>
    <t>Spatial 2‐back task (S2B)</t>
  </si>
  <si>
    <t>Accuracy (%)</t>
  </si>
  <si>
    <t>Delayed match‐to‐sample task (DMS)</t>
  </si>
  <si>
    <t>ave-Accuracy (%)</t>
  </si>
  <si>
    <t>Pattern recognition memory task (PRM)</t>
  </si>
  <si>
    <t>Spatial recognition memory task (SRM)</t>
  </si>
  <si>
    <t>Spatial span task (SSP)</t>
  </si>
  <si>
    <t>Stockings of Cambridge task (SOC)</t>
  </si>
  <si>
    <t>Problems solved with minimum moves (%) &gt;&gt; 1-minimum</t>
  </si>
  <si>
    <t>Barr et al., 2009</t>
  </si>
  <si>
    <t>Target and Non-Target Correct Responses (%)</t>
  </si>
  <si>
    <t>Clerget et al., 2011</t>
  </si>
  <si>
    <t>Broca</t>
  </si>
  <si>
    <t>Motor sequency experiment</t>
  </si>
  <si>
    <t>IMT1,  intermediate movement time(SD)</t>
  </si>
  <si>
    <t>IMT2(SD)</t>
  </si>
  <si>
    <t>IMT3(SD)</t>
  </si>
  <si>
    <t>Dietrich et al., 2018</t>
  </si>
  <si>
    <t>Left Pre-SMA</t>
  </si>
  <si>
    <t>Sentence repetition task</t>
  </si>
  <si>
    <t>Correct repetitions</t>
  </si>
  <si>
    <t>Gaude - Bosma et al., 2013</t>
  </si>
  <si>
    <t>Percentage of correct responses</t>
  </si>
  <si>
    <t>Kim et al., 2012</t>
  </si>
  <si>
    <t>Stroop task-congruent</t>
  </si>
  <si>
    <t>Accuracy(%)-Congruent</t>
  </si>
  <si>
    <t>Stroop task-incongruent</t>
  </si>
  <si>
    <t>Accuracy(%)-Incongruent</t>
  </si>
  <si>
    <t>Li et al., 2017</t>
  </si>
  <si>
    <t>Accuracy(%)-Congurent</t>
  </si>
  <si>
    <t>Accuracy(%)-Incongurent</t>
  </si>
  <si>
    <t>TAP-alertness without cue</t>
  </si>
  <si>
    <t>TAP-alertness with cue </t>
  </si>
  <si>
    <t>TAP-divided attention (square)</t>
  </si>
  <si>
    <t>ave-Latency(s)</t>
  </si>
  <si>
    <t>Latency(s)</t>
  </si>
  <si>
    <t>Latency(s) </t>
  </si>
  <si>
    <t>Mean initial thinking time (s)</t>
  </si>
  <si>
    <t>RT (ms)</t>
  </si>
  <si>
    <t>Response latency (ms)</t>
  </si>
  <si>
    <t>De Raedt et al., 2010</t>
  </si>
  <si>
    <t>The exogenous cueing task (ECT)</t>
  </si>
  <si>
    <t>Mean RT_Anger-valid</t>
  </si>
  <si>
    <t>Mean RT_Anger-invalid</t>
  </si>
  <si>
    <t>Mean RT_Neutral-valid</t>
  </si>
  <si>
    <t>Mean RT_Neutral-invalid</t>
  </si>
  <si>
    <t>the serial reaction time task (SRTT)</t>
  </si>
  <si>
    <t>RT-Random (SEM)</t>
  </si>
  <si>
    <t>RT-Sequence (SEM)</t>
  </si>
  <si>
    <t>Stroop task_congruent</t>
  </si>
  <si>
    <t>RT-Congruent(SEM)</t>
  </si>
  <si>
    <t>Stroop task_incongruent</t>
  </si>
  <si>
    <t>RT-incongruent(SEM)</t>
  </si>
  <si>
    <t>Stroop color-congurent</t>
  </si>
  <si>
    <t>RT-Congruent</t>
  </si>
  <si>
    <t>Stroop color-incongurent</t>
  </si>
  <si>
    <t>RT-Incongruent</t>
  </si>
  <si>
    <t>Pinto et al., 2018</t>
  </si>
  <si>
    <t>An oddball paradigm </t>
  </si>
  <si>
    <t>RT</t>
  </si>
  <si>
    <t>Kim et al., 2020</t>
  </si>
  <si>
    <t>Auditory CPT</t>
  </si>
  <si>
    <t>Visual CPT</t>
  </si>
  <si>
    <t>RT(SD)_matching_self </t>
  </si>
  <si>
    <t>RT (SD)_matching_friend</t>
  </si>
  <si>
    <t>RT (SD)_matching_stranger </t>
  </si>
  <si>
    <t>RT (SD)_nonmatching_self </t>
  </si>
  <si>
    <t>RT (SD)_nonmatching_friend</t>
  </si>
  <si>
    <t>RT (SD)_nonmatching_stranger </t>
  </si>
  <si>
    <t>RT (SD)_matching_self </t>
  </si>
  <si>
    <t>Reaction time task</t>
  </si>
  <si>
    <t>RT_Simple (SD)</t>
  </si>
  <si>
    <t>RT_Direction (SD)</t>
  </si>
  <si>
    <t>RT_Color choice (SD)</t>
  </si>
  <si>
    <t>RT (SD)</t>
  </si>
  <si>
    <t>Go RT</t>
  </si>
  <si>
    <t>Stop Signal RT</t>
  </si>
  <si>
    <t>Switch RT</t>
  </si>
  <si>
    <t>Duration (SD)</t>
  </si>
  <si>
    <t>RT_Left</t>
  </si>
  <si>
    <t>RT_Right</t>
  </si>
  <si>
    <t>RT_reapted</t>
  </si>
  <si>
    <t>RT_random</t>
  </si>
  <si>
    <t>Baeken et al., 2012</t>
  </si>
  <si>
    <t>110% MT</t>
  </si>
  <si>
    <t>Fitts’ paradigm</t>
  </si>
  <si>
    <t>80% MT</t>
  </si>
  <si>
    <t>RT-rPoG(SEM)</t>
  </si>
  <si>
    <t>RT-rPM (SEM)</t>
  </si>
  <si>
    <t>Chechlacz et al., 2015</t>
  </si>
  <si>
    <t>Left IPS</t>
  </si>
  <si>
    <t>Free visual exploration task</t>
  </si>
  <si>
    <t>Cumulative fixation time-left screen</t>
  </si>
  <si>
    <t>Cumulative fixation time-right screen</t>
  </si>
  <si>
    <t>Right IPS</t>
  </si>
  <si>
    <t>Leyman et al., 2009 Exp1</t>
  </si>
  <si>
    <t>the Negative Affective Priming (NAP) task</t>
  </si>
  <si>
    <t>RT-NAP scores-positive</t>
  </si>
  <si>
    <t>RT-NAP scores-negative</t>
  </si>
  <si>
    <t>Leyman et al., 2009 Exp2</t>
  </si>
  <si>
    <t>RT_NAP scores-negative</t>
  </si>
  <si>
    <t>Reponse Time</t>
  </si>
  <si>
    <t>Tomlinson et al., 2014 Exp2</t>
  </si>
  <si>
    <t>Memory task</t>
  </si>
  <si>
    <t>Vanderhasselt et al., 2006</t>
  </si>
  <si>
    <t>Vanderhasselt et al., 2007</t>
  </si>
  <si>
    <t>Stroop task (color instructions, conguent)</t>
  </si>
  <si>
    <t>RT-congruent-expectancy</t>
  </si>
  <si>
    <t>Stroop task (color instructions, congruent)</t>
  </si>
  <si>
    <t>RT-congruent-no expectancy</t>
  </si>
  <si>
    <t>Stroop task (color instructions, incongruent)</t>
  </si>
  <si>
    <t>RT-incongruent-expectancy</t>
  </si>
  <si>
    <t>RT-incongruent-no expectancy</t>
  </si>
  <si>
    <t>Stroop task (word instructions, congruent)</t>
  </si>
  <si>
    <t>Stroop task (word instructions, incongruent)</t>
  </si>
  <si>
    <t>Vanderhasselt et al., 2010</t>
  </si>
  <si>
    <t>Reaction task-mixed</t>
  </si>
  <si>
    <t>RT-Auditory</t>
  </si>
  <si>
    <t>RT-Visual-DT</t>
  </si>
  <si>
    <t>RT-Visual-MT</t>
  </si>
  <si>
    <t>Varnava et al., 2013</t>
  </si>
  <si>
    <t>Left AG</t>
  </si>
  <si>
    <t>Landmark tasks (LM)</t>
  </si>
  <si>
    <t>Latency (Reponse time)</t>
  </si>
  <si>
    <t>Right AG</t>
  </si>
  <si>
    <t>PI (ms)</t>
  </si>
  <si>
    <t>SSRT (ms)</t>
  </si>
  <si>
    <t>Time</t>
  </si>
  <si>
    <t>Huang et al., 2004</t>
  </si>
  <si>
    <t>Go/no go</t>
  </si>
  <si>
    <t>Right pre-SMA</t>
  </si>
  <si>
    <t>Stop Signal Task</t>
  </si>
  <si>
    <t>Stop signal reaction time (SSRT) </t>
  </si>
  <si>
    <t>70% RMT</t>
  </si>
  <si>
    <t>Cheng et al., 2013</t>
  </si>
  <si>
    <t>40% MO</t>
  </si>
  <si>
    <t>order and quantity tasks</t>
  </si>
  <si>
    <t>RT-LIPS-Quantity</t>
  </si>
  <si>
    <t>RT-LIPS-Order</t>
  </si>
  <si>
    <t>RT-RIPS-Quantity</t>
  </si>
  <si>
    <t>RT-RIPS-Order</t>
  </si>
  <si>
    <t>cyi</t>
  </si>
  <si>
    <t>cvi</t>
  </si>
  <si>
    <t>Working memory</t>
  </si>
  <si>
    <t>Woking memory</t>
  </si>
  <si>
    <t>Ji et al., 2019 Exp1</t>
  </si>
  <si>
    <t>Ji et al., 2019 Exp2</t>
  </si>
  <si>
    <t>Trail making 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</si>
</sst>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1" fontId="0" fillId="0" borderId="0" xfId="0" applyNumberFormat="1"/>
    <xf numFmtId="4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6" fillId="0" borderId="0" xfId="0" applyFont="1" applyFill="1"/>
    <xf numFmtId="0" fontId="0" fillId="0" borderId="0" xfId="0" applyFont="1" applyFill="1"/>
    <xf numFmtId="11" fontId="0" fillId="0" borderId="0" xfId="0" applyNumberFormat="1" applyFont="1" applyFill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921E-8B9C-8A46-9772-70219C89EAF1}">
  <dimension ref="A1:AS32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58" sqref="D58"/>
    </sheetView>
  </sheetViews>
  <sheetFormatPr baseColWidth="10" defaultRowHeight="16" x14ac:dyDescent="0.2"/>
  <cols>
    <col min="2" max="2" width="23" customWidth="1"/>
    <col min="4" max="4" width="20.1640625" customWidth="1"/>
    <col min="7" max="21" width="10.83203125" customWidth="1"/>
    <col min="35" max="35" width="27.5" customWidth="1"/>
    <col min="36" max="36" width="21.83203125" customWidth="1"/>
    <col min="37" max="40" width="10.83203125" customWidth="1"/>
    <col min="41" max="41" width="11.6640625" customWidth="1"/>
  </cols>
  <sheetData>
    <row r="1" spans="1:45" ht="51" x14ac:dyDescent="0.2">
      <c r="A1" s="6"/>
      <c r="B1" s="1" t="s">
        <v>0</v>
      </c>
      <c r="C1" s="2" t="s">
        <v>1</v>
      </c>
      <c r="D1" s="1" t="s">
        <v>2</v>
      </c>
      <c r="E1" s="2" t="s">
        <v>59</v>
      </c>
      <c r="F1" s="6"/>
      <c r="G1" s="1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3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  <c r="AJ1" s="2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453</v>
      </c>
      <c r="AS1" s="1" t="s">
        <v>454</v>
      </c>
    </row>
    <row r="2" spans="1:45" x14ac:dyDescent="0.2">
      <c r="A2" s="6">
        <v>1</v>
      </c>
      <c r="B2" s="6" t="s">
        <v>304</v>
      </c>
      <c r="C2" s="6">
        <v>2011</v>
      </c>
      <c r="D2" s="6" t="s">
        <v>125</v>
      </c>
      <c r="E2" s="6"/>
      <c r="F2" s="6" t="s">
        <v>42</v>
      </c>
      <c r="G2" s="6" t="s">
        <v>43</v>
      </c>
      <c r="H2" s="6">
        <v>10</v>
      </c>
      <c r="I2" s="6">
        <v>1.24</v>
      </c>
      <c r="J2" s="6">
        <v>0.17</v>
      </c>
      <c r="K2" s="6">
        <v>0.54</v>
      </c>
      <c r="L2" s="6">
        <v>1.62</v>
      </c>
      <c r="M2" s="6">
        <v>0.12</v>
      </c>
      <c r="N2" s="6">
        <v>0.38</v>
      </c>
      <c r="O2" s="6">
        <v>10</v>
      </c>
      <c r="P2" s="6">
        <v>1.46</v>
      </c>
      <c r="Q2" s="6">
        <v>0.25</v>
      </c>
      <c r="R2" s="6">
        <v>0.79</v>
      </c>
      <c r="S2" s="6">
        <v>1.85</v>
      </c>
      <c r="T2" s="6">
        <v>0.26</v>
      </c>
      <c r="U2" s="6">
        <v>0.82</v>
      </c>
      <c r="V2" s="6" t="s">
        <v>44</v>
      </c>
      <c r="W2" s="6" t="s">
        <v>45</v>
      </c>
      <c r="X2" s="6" t="s">
        <v>46</v>
      </c>
      <c r="Y2" s="6" t="s">
        <v>68</v>
      </c>
      <c r="Z2" s="6" t="s">
        <v>48</v>
      </c>
      <c r="AA2" s="6" t="s">
        <v>68</v>
      </c>
      <c r="AB2" s="6" t="s">
        <v>69</v>
      </c>
      <c r="AC2" s="6">
        <v>1000</v>
      </c>
      <c r="AD2" s="6" t="s">
        <v>51</v>
      </c>
      <c r="AE2" s="6">
        <v>1</v>
      </c>
      <c r="AF2" s="6" t="s">
        <v>71</v>
      </c>
      <c r="AG2" s="6" t="s">
        <v>96</v>
      </c>
      <c r="AH2" s="6" t="s">
        <v>53</v>
      </c>
      <c r="AI2" s="6" t="s">
        <v>305</v>
      </c>
      <c r="AJ2" s="6" t="s">
        <v>306</v>
      </c>
      <c r="AK2" s="6">
        <v>0.5</v>
      </c>
      <c r="AL2" s="6">
        <v>0.38</v>
      </c>
      <c r="AM2" s="7">
        <v>0.4785394</v>
      </c>
      <c r="AN2" s="6">
        <v>0.39</v>
      </c>
      <c r="AO2" s="7">
        <v>0.8068457</v>
      </c>
      <c r="AP2" s="6">
        <v>-1.4437063E-2</v>
      </c>
      <c r="AQ2" s="6">
        <v>0.20000520999999999</v>
      </c>
      <c r="AR2" s="6">
        <f>AVERAGE(AP2:AP4)</f>
        <v>-4.6614590333333317E-2</v>
      </c>
      <c r="AS2" s="6">
        <f>AVERAGE(AQ2:AQ4)</f>
        <v>0.20063575333333331</v>
      </c>
    </row>
    <row r="3" spans="1:45" x14ac:dyDescent="0.2">
      <c r="A3" s="6">
        <v>2</v>
      </c>
      <c r="B3" s="6" t="s">
        <v>304</v>
      </c>
      <c r="C3" s="6">
        <v>2011</v>
      </c>
      <c r="D3" s="6" t="s">
        <v>125</v>
      </c>
      <c r="E3" s="6"/>
      <c r="F3" s="6" t="s">
        <v>42</v>
      </c>
      <c r="G3" s="6" t="s">
        <v>43</v>
      </c>
      <c r="H3" s="6">
        <v>10</v>
      </c>
      <c r="I3" s="6">
        <v>1.36</v>
      </c>
      <c r="J3" s="6">
        <v>0.18</v>
      </c>
      <c r="K3" s="6">
        <v>0.56999999999999995</v>
      </c>
      <c r="L3" s="6">
        <v>1.27</v>
      </c>
      <c r="M3" s="6">
        <v>0.11</v>
      </c>
      <c r="N3" s="6">
        <v>0.35</v>
      </c>
      <c r="O3" s="6">
        <v>10</v>
      </c>
      <c r="P3" s="6">
        <v>1.1499999999999999</v>
      </c>
      <c r="Q3" s="6">
        <v>0.22</v>
      </c>
      <c r="R3" s="6">
        <v>0.7</v>
      </c>
      <c r="S3" s="6">
        <v>1.24</v>
      </c>
      <c r="T3" s="6">
        <v>0.3</v>
      </c>
      <c r="U3" s="6">
        <v>0.95</v>
      </c>
      <c r="V3" s="6" t="s">
        <v>44</v>
      </c>
      <c r="W3" s="6" t="s">
        <v>45</v>
      </c>
      <c r="X3" s="6" t="s">
        <v>46</v>
      </c>
      <c r="Y3" s="6" t="s">
        <v>68</v>
      </c>
      <c r="Z3" s="6" t="s">
        <v>48</v>
      </c>
      <c r="AA3" s="6" t="s">
        <v>68</v>
      </c>
      <c r="AB3" s="6" t="s">
        <v>69</v>
      </c>
      <c r="AC3" s="6">
        <v>1000</v>
      </c>
      <c r="AD3" s="6" t="s">
        <v>51</v>
      </c>
      <c r="AE3" s="6">
        <v>1</v>
      </c>
      <c r="AF3" s="6" t="s">
        <v>71</v>
      </c>
      <c r="AG3" s="6" t="s">
        <v>96</v>
      </c>
      <c r="AH3" s="6" t="s">
        <v>53</v>
      </c>
      <c r="AI3" s="6" t="s">
        <v>305</v>
      </c>
      <c r="AJ3" s="6" t="s">
        <v>307</v>
      </c>
      <c r="AK3" s="6">
        <v>0.5</v>
      </c>
      <c r="AL3" s="6">
        <v>-0.09</v>
      </c>
      <c r="AM3" s="7">
        <v>0.49699090000000001</v>
      </c>
      <c r="AN3" s="6">
        <v>0.09</v>
      </c>
      <c r="AO3" s="7">
        <v>0.85088189999999997</v>
      </c>
      <c r="AP3" s="6">
        <v>-0.24739053599999999</v>
      </c>
      <c r="AQ3" s="6">
        <v>0.20153004999999999</v>
      </c>
      <c r="AR3" s="6"/>
      <c r="AS3" s="6"/>
    </row>
    <row r="4" spans="1:45" x14ac:dyDescent="0.2">
      <c r="A4" s="6">
        <v>3</v>
      </c>
      <c r="B4" s="6" t="s">
        <v>304</v>
      </c>
      <c r="C4" s="6">
        <v>2011</v>
      </c>
      <c r="D4" s="6" t="s">
        <v>125</v>
      </c>
      <c r="E4" s="6"/>
      <c r="F4" s="6" t="s">
        <v>42</v>
      </c>
      <c r="G4" s="6" t="s">
        <v>43</v>
      </c>
      <c r="H4" s="6">
        <v>10</v>
      </c>
      <c r="I4" s="6">
        <v>1.1200000000000001</v>
      </c>
      <c r="J4" s="6">
        <v>0.13</v>
      </c>
      <c r="K4" s="6">
        <v>0.41</v>
      </c>
      <c r="L4" s="6">
        <v>1.35</v>
      </c>
      <c r="M4" s="6">
        <v>0.18</v>
      </c>
      <c r="N4" s="6">
        <v>0.56999999999999995</v>
      </c>
      <c r="O4" s="6">
        <v>10</v>
      </c>
      <c r="P4" s="6">
        <v>0.91</v>
      </c>
      <c r="Q4" s="6">
        <v>0.3</v>
      </c>
      <c r="R4" s="6">
        <v>0.95</v>
      </c>
      <c r="S4" s="6">
        <v>1.02</v>
      </c>
      <c r="T4" s="6">
        <v>0.44</v>
      </c>
      <c r="U4" s="6">
        <v>1.39</v>
      </c>
      <c r="V4" s="6" t="s">
        <v>44</v>
      </c>
      <c r="W4" s="6" t="s">
        <v>45</v>
      </c>
      <c r="X4" s="6" t="s">
        <v>46</v>
      </c>
      <c r="Y4" s="6" t="s">
        <v>68</v>
      </c>
      <c r="Z4" s="6" t="s">
        <v>48</v>
      </c>
      <c r="AA4" s="6" t="s">
        <v>68</v>
      </c>
      <c r="AB4" s="6" t="s">
        <v>69</v>
      </c>
      <c r="AC4" s="6">
        <v>1000</v>
      </c>
      <c r="AD4" s="6" t="s">
        <v>51</v>
      </c>
      <c r="AE4" s="6">
        <v>1</v>
      </c>
      <c r="AF4" s="6" t="s">
        <v>71</v>
      </c>
      <c r="AG4" s="6" t="s">
        <v>96</v>
      </c>
      <c r="AH4" s="6" t="s">
        <v>53</v>
      </c>
      <c r="AI4" s="6" t="s">
        <v>305</v>
      </c>
      <c r="AJ4" s="6" t="s">
        <v>308</v>
      </c>
      <c r="AK4" s="6">
        <v>0.5</v>
      </c>
      <c r="AL4" s="6">
        <v>0.23</v>
      </c>
      <c r="AM4" s="7">
        <v>0.50892040000000005</v>
      </c>
      <c r="AN4" s="6">
        <v>0.11</v>
      </c>
      <c r="AO4" s="7">
        <v>1.23126</v>
      </c>
      <c r="AP4" s="6">
        <v>0.121983828</v>
      </c>
      <c r="AQ4" s="6">
        <v>0.20037199999999999</v>
      </c>
      <c r="AR4" s="6"/>
      <c r="AS4" s="6"/>
    </row>
    <row r="5" spans="1:45" x14ac:dyDescent="0.2">
      <c r="A5" s="6">
        <v>6</v>
      </c>
      <c r="B5" s="6" t="s">
        <v>309</v>
      </c>
      <c r="C5" s="6">
        <v>2016</v>
      </c>
      <c r="D5" s="6" t="s">
        <v>58</v>
      </c>
      <c r="E5" s="6" t="s">
        <v>455</v>
      </c>
      <c r="F5" s="6" t="s">
        <v>42</v>
      </c>
      <c r="G5" s="6" t="s">
        <v>43</v>
      </c>
      <c r="H5" s="6">
        <v>15</v>
      </c>
      <c r="I5" s="6">
        <v>5.47</v>
      </c>
      <c r="J5" s="6" t="s">
        <v>42</v>
      </c>
      <c r="K5" s="6">
        <v>0.34</v>
      </c>
      <c r="L5" s="6">
        <v>6.6</v>
      </c>
      <c r="M5" s="6" t="s">
        <v>42</v>
      </c>
      <c r="N5" s="6">
        <v>0.36</v>
      </c>
      <c r="O5" s="6">
        <v>15</v>
      </c>
      <c r="P5" s="6">
        <v>5.47</v>
      </c>
      <c r="Q5" s="6" t="s">
        <v>42</v>
      </c>
      <c r="R5" s="6">
        <v>0.4</v>
      </c>
      <c r="S5" s="6">
        <v>5.47</v>
      </c>
      <c r="T5" s="6" t="s">
        <v>42</v>
      </c>
      <c r="U5" s="6">
        <v>0.36</v>
      </c>
      <c r="V5" s="6" t="s">
        <v>119</v>
      </c>
      <c r="W5" s="6" t="s">
        <v>45</v>
      </c>
      <c r="X5" s="6" t="s">
        <v>67</v>
      </c>
      <c r="Y5" s="6" t="s">
        <v>68</v>
      </c>
      <c r="Z5" s="6" t="s">
        <v>48</v>
      </c>
      <c r="AA5" s="6" t="s">
        <v>68</v>
      </c>
      <c r="AB5" s="6" t="s">
        <v>50</v>
      </c>
      <c r="AC5" s="6">
        <v>600</v>
      </c>
      <c r="AD5" s="6" t="s">
        <v>70</v>
      </c>
      <c r="AE5" s="6">
        <v>10</v>
      </c>
      <c r="AF5" s="6" t="s">
        <v>52</v>
      </c>
      <c r="AG5" s="6" t="s">
        <v>79</v>
      </c>
      <c r="AH5" s="6" t="s">
        <v>73</v>
      </c>
      <c r="AI5" s="6" t="s">
        <v>310</v>
      </c>
      <c r="AJ5" s="6" t="s">
        <v>311</v>
      </c>
      <c r="AK5" s="6">
        <v>0.5</v>
      </c>
      <c r="AL5" s="6">
        <v>1.1299999999999999</v>
      </c>
      <c r="AM5" s="7">
        <v>0.35042830000000003</v>
      </c>
      <c r="AN5" s="6">
        <v>0</v>
      </c>
      <c r="AO5" s="7">
        <v>0.38157570000000002</v>
      </c>
      <c r="AP5" s="6">
        <v>3.001129422</v>
      </c>
      <c r="AQ5" s="6">
        <v>0.28344629999999998</v>
      </c>
      <c r="AR5" s="6">
        <f>AVERAGE(AP5:AP11)</f>
        <v>0.43924349128571433</v>
      </c>
      <c r="AS5" s="6">
        <f>AVERAGE(AQ5:AQ11)</f>
        <v>0.1694936257142857</v>
      </c>
    </row>
    <row r="6" spans="1:45" x14ac:dyDescent="0.2">
      <c r="A6" s="6">
        <v>7</v>
      </c>
      <c r="B6" s="6" t="s">
        <v>309</v>
      </c>
      <c r="C6" s="6">
        <v>2016</v>
      </c>
      <c r="D6" s="6" t="s">
        <v>58</v>
      </c>
      <c r="E6" s="6" t="s">
        <v>455</v>
      </c>
      <c r="F6" s="6" t="s">
        <v>42</v>
      </c>
      <c r="G6" s="6" t="s">
        <v>43</v>
      </c>
      <c r="H6" s="6">
        <v>15</v>
      </c>
      <c r="I6" s="6">
        <v>32.67</v>
      </c>
      <c r="J6" s="6" t="s">
        <v>42</v>
      </c>
      <c r="K6" s="6">
        <v>7.88</v>
      </c>
      <c r="L6" s="6">
        <v>47.17</v>
      </c>
      <c r="M6" s="6" t="s">
        <v>42</v>
      </c>
      <c r="N6" s="6">
        <v>9.32</v>
      </c>
      <c r="O6" s="6">
        <v>15</v>
      </c>
      <c r="P6" s="6">
        <v>28.67</v>
      </c>
      <c r="Q6" s="6" t="s">
        <v>42</v>
      </c>
      <c r="R6" s="6">
        <v>5.21</v>
      </c>
      <c r="S6" s="6">
        <v>30</v>
      </c>
      <c r="T6" s="6" t="s">
        <v>42</v>
      </c>
      <c r="U6" s="6">
        <v>5.37</v>
      </c>
      <c r="V6" s="6" t="s">
        <v>119</v>
      </c>
      <c r="W6" s="6" t="s">
        <v>45</v>
      </c>
      <c r="X6" s="6" t="s">
        <v>67</v>
      </c>
      <c r="Y6" s="6" t="s">
        <v>68</v>
      </c>
      <c r="Z6" s="6" t="s">
        <v>48</v>
      </c>
      <c r="AA6" s="6" t="s">
        <v>68</v>
      </c>
      <c r="AB6" s="6" t="s">
        <v>50</v>
      </c>
      <c r="AC6" s="6">
        <v>600</v>
      </c>
      <c r="AD6" s="6" t="s">
        <v>70</v>
      </c>
      <c r="AE6" s="6">
        <v>10</v>
      </c>
      <c r="AF6" s="6" t="s">
        <v>52</v>
      </c>
      <c r="AG6" s="6" t="s">
        <v>79</v>
      </c>
      <c r="AH6" s="6" t="s">
        <v>73</v>
      </c>
      <c r="AI6" s="6" t="s">
        <v>312</v>
      </c>
      <c r="AJ6" s="6" t="s">
        <v>313</v>
      </c>
      <c r="AK6" s="6">
        <v>0.5</v>
      </c>
      <c r="AL6" s="6">
        <v>14.5</v>
      </c>
      <c r="AM6" s="7">
        <v>8.6899479999999993</v>
      </c>
      <c r="AN6" s="6">
        <v>1.33</v>
      </c>
      <c r="AO6" s="7">
        <v>5.2918139999999996</v>
      </c>
      <c r="AP6" s="6">
        <v>1.781042679</v>
      </c>
      <c r="AQ6" s="6">
        <v>0.18620187999999999</v>
      </c>
      <c r="AR6" s="6"/>
      <c r="AS6" s="6"/>
    </row>
    <row r="7" spans="1:45" x14ac:dyDescent="0.2">
      <c r="A7" s="6">
        <v>8</v>
      </c>
      <c r="B7" s="6" t="s">
        <v>309</v>
      </c>
      <c r="C7" s="6">
        <v>2016</v>
      </c>
      <c r="D7" s="6" t="s">
        <v>58</v>
      </c>
      <c r="E7" s="6" t="s">
        <v>455</v>
      </c>
      <c r="F7" s="6" t="s">
        <v>42</v>
      </c>
      <c r="G7" s="6" t="s">
        <v>43</v>
      </c>
      <c r="H7" s="6">
        <v>15</v>
      </c>
      <c r="I7" s="6">
        <v>87.8</v>
      </c>
      <c r="J7" s="6" t="s">
        <v>42</v>
      </c>
      <c r="K7" s="6">
        <v>1.77</v>
      </c>
      <c r="L7" s="6">
        <v>91.17</v>
      </c>
      <c r="M7" s="6" t="s">
        <v>42</v>
      </c>
      <c r="N7" s="6">
        <v>1.56</v>
      </c>
      <c r="O7" s="6">
        <v>15</v>
      </c>
      <c r="P7" s="6">
        <v>80.8</v>
      </c>
      <c r="Q7" s="6" t="s">
        <v>42</v>
      </c>
      <c r="R7" s="6">
        <v>3.49</v>
      </c>
      <c r="S7" s="6">
        <v>87.17</v>
      </c>
      <c r="T7" s="6" t="s">
        <v>42</v>
      </c>
      <c r="U7" s="6">
        <v>2.35</v>
      </c>
      <c r="V7" s="6" t="s">
        <v>119</v>
      </c>
      <c r="W7" s="6" t="s">
        <v>45</v>
      </c>
      <c r="X7" s="6" t="s">
        <v>67</v>
      </c>
      <c r="Y7" s="6" t="s">
        <v>68</v>
      </c>
      <c r="Z7" s="6" t="s">
        <v>48</v>
      </c>
      <c r="AA7" s="6" t="s">
        <v>68</v>
      </c>
      <c r="AB7" s="6" t="s">
        <v>50</v>
      </c>
      <c r="AC7" s="6">
        <v>600</v>
      </c>
      <c r="AD7" s="6" t="s">
        <v>70</v>
      </c>
      <c r="AE7" s="6">
        <v>10</v>
      </c>
      <c r="AF7" s="6" t="s">
        <v>52</v>
      </c>
      <c r="AG7" s="6" t="s">
        <v>79</v>
      </c>
      <c r="AH7" s="6" t="s">
        <v>73</v>
      </c>
      <c r="AI7" s="6" t="s">
        <v>314</v>
      </c>
      <c r="AJ7" s="6" t="s">
        <v>315</v>
      </c>
      <c r="AK7" s="6">
        <v>0.5</v>
      </c>
      <c r="AL7" s="6">
        <v>3.37</v>
      </c>
      <c r="AM7" s="7">
        <v>1.674903</v>
      </c>
      <c r="AN7" s="6">
        <v>6.37</v>
      </c>
      <c r="AO7" s="7">
        <v>3.0823849999999999</v>
      </c>
      <c r="AP7" s="6">
        <v>-1.176666199</v>
      </c>
      <c r="AQ7" s="6">
        <v>0.15640905999999999</v>
      </c>
      <c r="AR7" s="6"/>
      <c r="AS7" s="6"/>
    </row>
    <row r="8" spans="1:45" x14ac:dyDescent="0.2">
      <c r="A8" s="6">
        <v>9</v>
      </c>
      <c r="B8" s="6" t="s">
        <v>309</v>
      </c>
      <c r="C8" s="6">
        <v>2016</v>
      </c>
      <c r="D8" s="6" t="s">
        <v>56</v>
      </c>
      <c r="E8" s="6"/>
      <c r="F8" s="6" t="s">
        <v>42</v>
      </c>
      <c r="G8" s="6" t="s">
        <v>43</v>
      </c>
      <c r="H8" s="6">
        <v>15</v>
      </c>
      <c r="I8" s="6">
        <v>85.6</v>
      </c>
      <c r="J8" s="6" t="s">
        <v>42</v>
      </c>
      <c r="K8" s="6">
        <v>1.73</v>
      </c>
      <c r="L8" s="6">
        <v>89.69</v>
      </c>
      <c r="M8" s="6" t="s">
        <v>42</v>
      </c>
      <c r="N8" s="6">
        <v>1.67</v>
      </c>
      <c r="O8" s="6">
        <v>15</v>
      </c>
      <c r="P8" s="6">
        <v>85.6</v>
      </c>
      <c r="Q8" s="6" t="s">
        <v>42</v>
      </c>
      <c r="R8" s="6">
        <v>2.17</v>
      </c>
      <c r="S8" s="6">
        <v>89.14</v>
      </c>
      <c r="T8" s="6" t="s">
        <v>42</v>
      </c>
      <c r="U8" s="6">
        <v>2.15</v>
      </c>
      <c r="V8" s="6" t="s">
        <v>119</v>
      </c>
      <c r="W8" s="6" t="s">
        <v>45</v>
      </c>
      <c r="X8" s="6" t="s">
        <v>67</v>
      </c>
      <c r="Y8" s="6" t="s">
        <v>68</v>
      </c>
      <c r="Z8" s="6" t="s">
        <v>48</v>
      </c>
      <c r="AA8" s="6" t="s">
        <v>68</v>
      </c>
      <c r="AB8" s="6" t="s">
        <v>50</v>
      </c>
      <c r="AC8" s="6">
        <v>600</v>
      </c>
      <c r="AD8" s="6" t="s">
        <v>70</v>
      </c>
      <c r="AE8" s="6">
        <v>10</v>
      </c>
      <c r="AF8" s="6" t="s">
        <v>52</v>
      </c>
      <c r="AG8" s="6" t="s">
        <v>79</v>
      </c>
      <c r="AH8" s="6" t="s">
        <v>73</v>
      </c>
      <c r="AI8" s="6" t="s">
        <v>316</v>
      </c>
      <c r="AJ8" s="6" t="s">
        <v>313</v>
      </c>
      <c r="AK8" s="6">
        <v>0.5</v>
      </c>
      <c r="AL8" s="6">
        <v>4.09</v>
      </c>
      <c r="AM8" s="7">
        <v>1.7007939999999999</v>
      </c>
      <c r="AN8" s="6">
        <v>3.54</v>
      </c>
      <c r="AO8" s="7">
        <v>2.160069</v>
      </c>
      <c r="AP8" s="6">
        <v>0.275257743</v>
      </c>
      <c r="AQ8" s="6">
        <v>0.13459610999999999</v>
      </c>
      <c r="AR8" s="6"/>
      <c r="AS8" s="6"/>
    </row>
    <row r="9" spans="1:45" x14ac:dyDescent="0.2">
      <c r="A9" s="6">
        <v>10</v>
      </c>
      <c r="B9" s="6" t="s">
        <v>309</v>
      </c>
      <c r="C9" s="6">
        <v>2016</v>
      </c>
      <c r="D9" s="6" t="s">
        <v>56</v>
      </c>
      <c r="E9" s="6"/>
      <c r="F9" s="6" t="s">
        <v>42</v>
      </c>
      <c r="G9" s="6" t="s">
        <v>43</v>
      </c>
      <c r="H9" s="6">
        <v>15</v>
      </c>
      <c r="I9" s="6">
        <v>74.67</v>
      </c>
      <c r="J9" s="6" t="s">
        <v>42</v>
      </c>
      <c r="K9" s="6">
        <v>4.04</v>
      </c>
      <c r="L9" s="6">
        <v>79.33</v>
      </c>
      <c r="M9" s="6" t="s">
        <v>42</v>
      </c>
      <c r="N9" s="6">
        <v>3.96</v>
      </c>
      <c r="O9" s="6">
        <v>15</v>
      </c>
      <c r="P9" s="6">
        <v>73.67</v>
      </c>
      <c r="Q9" s="6" t="s">
        <v>42</v>
      </c>
      <c r="R9" s="6">
        <v>3.18</v>
      </c>
      <c r="S9" s="6">
        <v>79</v>
      </c>
      <c r="T9" s="6" t="s">
        <v>42</v>
      </c>
      <c r="U9" s="6">
        <v>3.02</v>
      </c>
      <c r="V9" s="6" t="s">
        <v>119</v>
      </c>
      <c r="W9" s="6" t="s">
        <v>45</v>
      </c>
      <c r="X9" s="6" t="s">
        <v>67</v>
      </c>
      <c r="Y9" s="6" t="s">
        <v>68</v>
      </c>
      <c r="Z9" s="6" t="s">
        <v>48</v>
      </c>
      <c r="AA9" s="6" t="s">
        <v>68</v>
      </c>
      <c r="AB9" s="6" t="s">
        <v>50</v>
      </c>
      <c r="AC9" s="6">
        <v>600</v>
      </c>
      <c r="AD9" s="6" t="s">
        <v>70</v>
      </c>
      <c r="AE9" s="6">
        <v>10</v>
      </c>
      <c r="AF9" s="6" t="s">
        <v>52</v>
      </c>
      <c r="AG9" s="6" t="s">
        <v>79</v>
      </c>
      <c r="AH9" s="6" t="s">
        <v>73</v>
      </c>
      <c r="AI9" s="6" t="s">
        <v>317</v>
      </c>
      <c r="AJ9" s="6" t="s">
        <v>313</v>
      </c>
      <c r="AK9" s="6">
        <v>0.5</v>
      </c>
      <c r="AL9" s="6">
        <v>4.66</v>
      </c>
      <c r="AM9" s="7">
        <v>4.0006000000000004</v>
      </c>
      <c r="AN9" s="6">
        <v>5.33</v>
      </c>
      <c r="AO9" s="7">
        <v>3.1030950000000002</v>
      </c>
      <c r="AP9" s="6">
        <v>-0.18208079899999999</v>
      </c>
      <c r="AQ9" s="6">
        <v>0.13388589000000001</v>
      </c>
      <c r="AR9" s="6"/>
      <c r="AS9" s="6"/>
    </row>
    <row r="10" spans="1:45" x14ac:dyDescent="0.2">
      <c r="A10" s="6">
        <v>11</v>
      </c>
      <c r="B10" s="6" t="s">
        <v>309</v>
      </c>
      <c r="C10" s="6">
        <v>2016</v>
      </c>
      <c r="D10" s="6" t="s">
        <v>58</v>
      </c>
      <c r="E10" s="6" t="s">
        <v>455</v>
      </c>
      <c r="F10" s="6" t="s">
        <v>42</v>
      </c>
      <c r="G10" s="6" t="s">
        <v>43</v>
      </c>
      <c r="H10" s="6">
        <v>15</v>
      </c>
      <c r="I10" s="6">
        <v>6.2</v>
      </c>
      <c r="J10" s="6" t="s">
        <v>42</v>
      </c>
      <c r="K10" s="6">
        <v>0.37</v>
      </c>
      <c r="L10" s="6">
        <v>6.53</v>
      </c>
      <c r="M10" s="6" t="s">
        <v>42</v>
      </c>
      <c r="N10" s="6">
        <v>0.42</v>
      </c>
      <c r="O10" s="6">
        <v>15</v>
      </c>
      <c r="P10" s="6">
        <v>5.87</v>
      </c>
      <c r="Q10" s="6" t="s">
        <v>42</v>
      </c>
      <c r="R10" s="6">
        <v>0.38</v>
      </c>
      <c r="S10" s="6">
        <v>6</v>
      </c>
      <c r="T10" s="6" t="s">
        <v>42</v>
      </c>
      <c r="U10" s="6">
        <v>0.38</v>
      </c>
      <c r="V10" s="6" t="s">
        <v>119</v>
      </c>
      <c r="W10" s="6" t="s">
        <v>45</v>
      </c>
      <c r="X10" s="6" t="s">
        <v>67</v>
      </c>
      <c r="Y10" s="6" t="s">
        <v>68</v>
      </c>
      <c r="Z10" s="6" t="s">
        <v>48</v>
      </c>
      <c r="AA10" s="6" t="s">
        <v>68</v>
      </c>
      <c r="AB10" s="6" t="s">
        <v>50</v>
      </c>
      <c r="AC10" s="6">
        <v>600</v>
      </c>
      <c r="AD10" s="6" t="s">
        <v>70</v>
      </c>
      <c r="AE10" s="6">
        <v>10</v>
      </c>
      <c r="AF10" s="6" t="s">
        <v>52</v>
      </c>
      <c r="AG10" s="6" t="s">
        <v>79</v>
      </c>
      <c r="AH10" s="6" t="s">
        <v>73</v>
      </c>
      <c r="AI10" s="6" t="s">
        <v>318</v>
      </c>
      <c r="AJ10" s="6" t="s">
        <v>311</v>
      </c>
      <c r="AK10" s="6">
        <v>0.5</v>
      </c>
      <c r="AL10" s="6">
        <v>0.33</v>
      </c>
      <c r="AM10" s="7">
        <v>0.39736630000000001</v>
      </c>
      <c r="AN10" s="6">
        <v>0.13</v>
      </c>
      <c r="AO10" s="7">
        <v>0.38</v>
      </c>
      <c r="AP10" s="6">
        <v>0.50050504399999995</v>
      </c>
      <c r="AQ10" s="6">
        <v>0.13750841999999999</v>
      </c>
      <c r="AR10" s="6"/>
      <c r="AS10" s="6"/>
    </row>
    <row r="11" spans="1:45" x14ac:dyDescent="0.2">
      <c r="A11" s="6">
        <v>12</v>
      </c>
      <c r="B11" s="6" t="s">
        <v>309</v>
      </c>
      <c r="C11" s="6">
        <v>2016</v>
      </c>
      <c r="D11" s="6" t="s">
        <v>56</v>
      </c>
      <c r="E11" s="6"/>
      <c r="F11" s="6" t="s">
        <v>42</v>
      </c>
      <c r="G11" s="6" t="s">
        <v>43</v>
      </c>
      <c r="H11" s="6">
        <v>15</v>
      </c>
      <c r="I11" s="6">
        <v>40.950000000000003</v>
      </c>
      <c r="J11" s="6" t="s">
        <v>42</v>
      </c>
      <c r="K11" s="6">
        <v>3.23</v>
      </c>
      <c r="L11" s="6">
        <v>33.33</v>
      </c>
      <c r="M11" s="6" t="s">
        <v>42</v>
      </c>
      <c r="N11" s="6">
        <v>2.58</v>
      </c>
      <c r="O11" s="6">
        <v>15</v>
      </c>
      <c r="P11" s="6">
        <v>41.9</v>
      </c>
      <c r="Q11" s="6" t="s">
        <v>42</v>
      </c>
      <c r="R11" s="6">
        <v>3.81</v>
      </c>
      <c r="S11" s="6">
        <v>38.1</v>
      </c>
      <c r="T11" s="6" t="s">
        <v>42</v>
      </c>
      <c r="U11" s="6">
        <v>3.39</v>
      </c>
      <c r="V11" s="6" t="s">
        <v>119</v>
      </c>
      <c r="W11" s="6" t="s">
        <v>45</v>
      </c>
      <c r="X11" s="6" t="s">
        <v>67</v>
      </c>
      <c r="Y11" s="6" t="s">
        <v>68</v>
      </c>
      <c r="Z11" s="6" t="s">
        <v>48</v>
      </c>
      <c r="AA11" s="6" t="s">
        <v>68</v>
      </c>
      <c r="AB11" s="6" t="s">
        <v>50</v>
      </c>
      <c r="AC11" s="6">
        <v>600</v>
      </c>
      <c r="AD11" s="6" t="s">
        <v>70</v>
      </c>
      <c r="AE11" s="6">
        <v>10</v>
      </c>
      <c r="AF11" s="6" t="s">
        <v>52</v>
      </c>
      <c r="AG11" s="6" t="s">
        <v>79</v>
      </c>
      <c r="AH11" s="6" t="s">
        <v>73</v>
      </c>
      <c r="AI11" s="6" t="s">
        <v>319</v>
      </c>
      <c r="AJ11" s="6" t="s">
        <v>320</v>
      </c>
      <c r="AK11" s="6">
        <v>0.5</v>
      </c>
      <c r="AL11" s="6">
        <v>-7.62</v>
      </c>
      <c r="AM11" s="7">
        <v>2.9590369999999999</v>
      </c>
      <c r="AN11" s="6">
        <v>-3.8</v>
      </c>
      <c r="AO11" s="7">
        <v>3.618328</v>
      </c>
      <c r="AP11" s="6">
        <v>-1.1244834509999999</v>
      </c>
      <c r="AQ11" s="6">
        <v>0.15440772</v>
      </c>
      <c r="AR11" s="6"/>
      <c r="AS11" s="6"/>
    </row>
    <row r="12" spans="1:45" x14ac:dyDescent="0.2">
      <c r="A12" s="6">
        <v>13</v>
      </c>
      <c r="B12" s="6" t="s">
        <v>321</v>
      </c>
      <c r="C12" s="6">
        <v>2009</v>
      </c>
      <c r="D12" s="6" t="s">
        <v>41</v>
      </c>
      <c r="E12" s="6"/>
      <c r="F12" s="6" t="s">
        <v>42</v>
      </c>
      <c r="G12" s="6" t="s">
        <v>43</v>
      </c>
      <c r="H12" s="6">
        <v>11</v>
      </c>
      <c r="I12" s="6">
        <v>83.1</v>
      </c>
      <c r="J12" s="6" t="s">
        <v>42</v>
      </c>
      <c r="K12" s="6">
        <v>11.6</v>
      </c>
      <c r="L12" s="6">
        <v>83.5</v>
      </c>
      <c r="M12" s="6" t="s">
        <v>42</v>
      </c>
      <c r="N12" s="6">
        <v>7.8</v>
      </c>
      <c r="O12" s="6">
        <v>11</v>
      </c>
      <c r="P12" s="6">
        <v>92.1</v>
      </c>
      <c r="Q12" s="6" t="s">
        <v>42</v>
      </c>
      <c r="R12" s="6">
        <v>2.2999999999999998</v>
      </c>
      <c r="S12" s="6">
        <v>94</v>
      </c>
      <c r="T12" s="6" t="s">
        <v>42</v>
      </c>
      <c r="U12" s="6">
        <v>3.15</v>
      </c>
      <c r="V12" s="6" t="s">
        <v>119</v>
      </c>
      <c r="W12" s="6" t="s">
        <v>45</v>
      </c>
      <c r="X12" s="6" t="s">
        <v>211</v>
      </c>
      <c r="Y12" s="6" t="s">
        <v>94</v>
      </c>
      <c r="Z12" s="6" t="s">
        <v>48</v>
      </c>
      <c r="AA12" s="6" t="s">
        <v>49</v>
      </c>
      <c r="AB12" s="6" t="s">
        <v>69</v>
      </c>
      <c r="AC12" s="6">
        <v>750</v>
      </c>
      <c r="AD12" s="6" t="s">
        <v>51</v>
      </c>
      <c r="AE12" s="6">
        <v>2</v>
      </c>
      <c r="AF12" s="6" t="s">
        <v>52</v>
      </c>
      <c r="AG12" s="6" t="s">
        <v>72</v>
      </c>
      <c r="AH12" s="6" t="s">
        <v>73</v>
      </c>
      <c r="AI12" s="6" t="s">
        <v>168</v>
      </c>
      <c r="AJ12" s="6" t="s">
        <v>322</v>
      </c>
      <c r="AK12" s="6">
        <v>0.5</v>
      </c>
      <c r="AL12" s="6">
        <v>0.4</v>
      </c>
      <c r="AM12" s="7">
        <v>10.24305</v>
      </c>
      <c r="AN12" s="6">
        <v>1.9</v>
      </c>
      <c r="AO12" s="7">
        <v>2.822676</v>
      </c>
      <c r="AP12" s="6">
        <v>-0.19205842400000001</v>
      </c>
      <c r="AQ12" s="6">
        <v>0.18265650999999999</v>
      </c>
      <c r="AR12" s="6">
        <v>-0.19205842400000001</v>
      </c>
      <c r="AS12" s="6">
        <v>0.18265650999999999</v>
      </c>
    </row>
    <row r="13" spans="1:45" x14ac:dyDescent="0.2">
      <c r="A13" s="6">
        <v>14</v>
      </c>
      <c r="B13" s="6" t="s">
        <v>321</v>
      </c>
      <c r="C13" s="6">
        <v>2009</v>
      </c>
      <c r="D13" s="6" t="s">
        <v>58</v>
      </c>
      <c r="E13" s="6" t="s">
        <v>455</v>
      </c>
      <c r="F13" s="6" t="s">
        <v>42</v>
      </c>
      <c r="G13" s="6" t="s">
        <v>43</v>
      </c>
      <c r="H13" s="6">
        <v>11</v>
      </c>
      <c r="I13" s="6">
        <v>74.099999999999994</v>
      </c>
      <c r="J13" s="6" t="s">
        <v>42</v>
      </c>
      <c r="K13" s="6">
        <v>16.3</v>
      </c>
      <c r="L13" s="6">
        <v>72.400000000000006</v>
      </c>
      <c r="M13" s="6" t="s">
        <v>42</v>
      </c>
      <c r="N13" s="6">
        <v>13.3</v>
      </c>
      <c r="O13" s="6">
        <v>11</v>
      </c>
      <c r="P13" s="6">
        <v>88</v>
      </c>
      <c r="Q13" s="6" t="s">
        <v>42</v>
      </c>
      <c r="R13" s="6">
        <v>13.6</v>
      </c>
      <c r="S13" s="6">
        <v>89.9</v>
      </c>
      <c r="T13" s="6" t="s">
        <v>42</v>
      </c>
      <c r="U13" s="6">
        <v>6.8</v>
      </c>
      <c r="V13" s="6" t="s">
        <v>119</v>
      </c>
      <c r="W13" s="6" t="s">
        <v>45</v>
      </c>
      <c r="X13" s="6" t="s">
        <v>211</v>
      </c>
      <c r="Y13" s="6" t="s">
        <v>94</v>
      </c>
      <c r="Z13" s="6" t="s">
        <v>48</v>
      </c>
      <c r="AA13" s="6" t="s">
        <v>49</v>
      </c>
      <c r="AB13" s="6" t="s">
        <v>69</v>
      </c>
      <c r="AC13" s="6">
        <v>750</v>
      </c>
      <c r="AD13" s="6" t="s">
        <v>51</v>
      </c>
      <c r="AE13" s="6">
        <v>2</v>
      </c>
      <c r="AF13" s="6" t="s">
        <v>52</v>
      </c>
      <c r="AG13" s="6" t="s">
        <v>72</v>
      </c>
      <c r="AH13" s="6" t="s">
        <v>73</v>
      </c>
      <c r="AI13" s="6" t="s">
        <v>169</v>
      </c>
      <c r="AJ13" s="6" t="s">
        <v>322</v>
      </c>
      <c r="AK13" s="6">
        <v>0.5</v>
      </c>
      <c r="AL13" s="6">
        <v>-1.7</v>
      </c>
      <c r="AM13" s="7">
        <v>15.02631</v>
      </c>
      <c r="AN13" s="6">
        <v>1.9</v>
      </c>
      <c r="AO13" s="7">
        <v>11.777950000000001</v>
      </c>
      <c r="AP13" s="6">
        <v>-0.25651502399999998</v>
      </c>
      <c r="AQ13" s="6">
        <v>0.18331364</v>
      </c>
      <c r="AR13" s="6">
        <f>AVERAGE(AP13:AP14)</f>
        <v>-0.33948258799999997</v>
      </c>
      <c r="AS13" s="6">
        <f>AVERAGE(AQ13:AQ14)</f>
        <v>0.18459391</v>
      </c>
    </row>
    <row r="14" spans="1:45" x14ac:dyDescent="0.2">
      <c r="A14" s="6">
        <v>15</v>
      </c>
      <c r="B14" s="6" t="s">
        <v>321</v>
      </c>
      <c r="C14" s="6">
        <v>2009</v>
      </c>
      <c r="D14" s="6" t="s">
        <v>58</v>
      </c>
      <c r="E14" s="6" t="s">
        <v>455</v>
      </c>
      <c r="F14" s="6" t="s">
        <v>42</v>
      </c>
      <c r="G14" s="6" t="s">
        <v>43</v>
      </c>
      <c r="H14" s="6">
        <v>11</v>
      </c>
      <c r="I14" s="6">
        <v>66.8</v>
      </c>
      <c r="J14" s="6" t="s">
        <v>42</v>
      </c>
      <c r="K14" s="6">
        <v>11.5</v>
      </c>
      <c r="L14" s="6">
        <v>64.099999999999994</v>
      </c>
      <c r="M14" s="6" t="s">
        <v>42</v>
      </c>
      <c r="N14" s="6">
        <v>13.9</v>
      </c>
      <c r="O14" s="6">
        <v>11</v>
      </c>
      <c r="P14" s="6">
        <v>77.400000000000006</v>
      </c>
      <c r="Q14" s="6" t="s">
        <v>42</v>
      </c>
      <c r="R14" s="6">
        <v>15.3</v>
      </c>
      <c r="S14" s="6">
        <v>80.599999999999994</v>
      </c>
      <c r="T14" s="6" t="s">
        <v>42</v>
      </c>
      <c r="U14" s="6">
        <v>12.1</v>
      </c>
      <c r="V14" s="6" t="s">
        <v>119</v>
      </c>
      <c r="W14" s="6" t="s">
        <v>45</v>
      </c>
      <c r="X14" s="6" t="s">
        <v>211</v>
      </c>
      <c r="Y14" s="6" t="s">
        <v>94</v>
      </c>
      <c r="Z14" s="6" t="s">
        <v>48</v>
      </c>
      <c r="AA14" s="6" t="s">
        <v>49</v>
      </c>
      <c r="AB14" s="6" t="s">
        <v>69</v>
      </c>
      <c r="AC14" s="6">
        <v>750</v>
      </c>
      <c r="AD14" s="6" t="s">
        <v>51</v>
      </c>
      <c r="AE14" s="6">
        <v>2</v>
      </c>
      <c r="AF14" s="6" t="s">
        <v>52</v>
      </c>
      <c r="AG14" s="6" t="s">
        <v>72</v>
      </c>
      <c r="AH14" s="6" t="s">
        <v>73</v>
      </c>
      <c r="AI14" s="6" t="s">
        <v>123</v>
      </c>
      <c r="AJ14" s="6" t="s">
        <v>322</v>
      </c>
      <c r="AK14" s="6">
        <v>0.5</v>
      </c>
      <c r="AL14" s="6">
        <v>-2.7</v>
      </c>
      <c r="AM14" s="7">
        <v>12.86895</v>
      </c>
      <c r="AN14" s="6">
        <v>3.2</v>
      </c>
      <c r="AO14" s="7">
        <v>13.97748</v>
      </c>
      <c r="AP14" s="6">
        <v>-0.42245015200000002</v>
      </c>
      <c r="AQ14" s="6">
        <v>0.18587418</v>
      </c>
      <c r="AR14" s="6"/>
      <c r="AS14" s="6"/>
    </row>
    <row r="15" spans="1:45" x14ac:dyDescent="0.2">
      <c r="A15" s="6">
        <v>18</v>
      </c>
      <c r="B15" s="6" t="s">
        <v>323</v>
      </c>
      <c r="C15" s="6">
        <v>2011</v>
      </c>
      <c r="D15" s="6" t="s">
        <v>100</v>
      </c>
      <c r="E15" s="6"/>
      <c r="F15" s="6" t="s">
        <v>42</v>
      </c>
      <c r="G15" s="6" t="s">
        <v>43</v>
      </c>
      <c r="H15" s="6">
        <v>12</v>
      </c>
      <c r="I15" s="6">
        <v>23.4</v>
      </c>
      <c r="J15" s="6" t="s">
        <v>42</v>
      </c>
      <c r="K15" s="6">
        <v>5.4</v>
      </c>
      <c r="L15" s="6">
        <v>22.9</v>
      </c>
      <c r="M15" s="6" t="s">
        <v>42</v>
      </c>
      <c r="N15" s="6">
        <v>7.3</v>
      </c>
      <c r="O15" s="6">
        <v>12</v>
      </c>
      <c r="P15" s="6">
        <v>23</v>
      </c>
      <c r="Q15" s="6" t="s">
        <v>42</v>
      </c>
      <c r="R15" s="6">
        <v>4.5</v>
      </c>
      <c r="S15" s="6">
        <v>21.8</v>
      </c>
      <c r="T15" s="6" t="s">
        <v>42</v>
      </c>
      <c r="U15" s="6">
        <v>4.8</v>
      </c>
      <c r="V15" s="6" t="s">
        <v>324</v>
      </c>
      <c r="W15" s="6" t="s">
        <v>45</v>
      </c>
      <c r="X15" s="6" t="s">
        <v>75</v>
      </c>
      <c r="Y15" s="6" t="s">
        <v>76</v>
      </c>
      <c r="Z15" s="6" t="s">
        <v>77</v>
      </c>
      <c r="AA15" s="6"/>
      <c r="AB15" s="6" t="s">
        <v>106</v>
      </c>
      <c r="AC15" s="6">
        <v>600</v>
      </c>
      <c r="AD15" s="6" t="s">
        <v>70</v>
      </c>
      <c r="AE15" s="6">
        <v>1</v>
      </c>
      <c r="AF15" s="6" t="s">
        <v>71</v>
      </c>
      <c r="AG15" s="6" t="s">
        <v>191</v>
      </c>
      <c r="AH15" s="6" t="s">
        <v>191</v>
      </c>
      <c r="AI15" s="6" t="s">
        <v>325</v>
      </c>
      <c r="AJ15" s="6" t="s">
        <v>326</v>
      </c>
      <c r="AK15" s="6">
        <v>0.5</v>
      </c>
      <c r="AL15" s="6">
        <v>-0.5</v>
      </c>
      <c r="AM15" s="7">
        <v>6.5597260000000004</v>
      </c>
      <c r="AN15" s="6">
        <v>-1.2</v>
      </c>
      <c r="AO15" s="7">
        <v>4.6572519999999997</v>
      </c>
      <c r="AP15" s="6">
        <v>0.118802031</v>
      </c>
      <c r="AQ15" s="6">
        <v>0.16696071000000001</v>
      </c>
      <c r="AR15" s="6">
        <f>AVERAGE(AP15:AP17)</f>
        <v>4.4507132999999977E-2</v>
      </c>
      <c r="AS15" s="6">
        <f>AVERAGE(AQ15:AQ17)</f>
        <v>0.17827264666666665</v>
      </c>
    </row>
    <row r="16" spans="1:45" x14ac:dyDescent="0.2">
      <c r="A16" s="6">
        <v>19</v>
      </c>
      <c r="B16" s="6" t="s">
        <v>323</v>
      </c>
      <c r="C16" s="6">
        <v>2011</v>
      </c>
      <c r="D16" s="6" t="s">
        <v>100</v>
      </c>
      <c r="E16" s="6"/>
      <c r="F16" s="6" t="s">
        <v>42</v>
      </c>
      <c r="G16" s="6" t="s">
        <v>43</v>
      </c>
      <c r="H16" s="6">
        <v>12</v>
      </c>
      <c r="I16" s="6">
        <v>37.4</v>
      </c>
      <c r="J16" s="6" t="s">
        <v>42</v>
      </c>
      <c r="K16" s="6">
        <v>4.7</v>
      </c>
      <c r="L16" s="6">
        <v>43.8</v>
      </c>
      <c r="M16" s="6" t="s">
        <v>42</v>
      </c>
      <c r="N16" s="6">
        <v>7.1</v>
      </c>
      <c r="O16" s="6">
        <v>12</v>
      </c>
      <c r="P16" s="6">
        <v>36.9</v>
      </c>
      <c r="Q16" s="6" t="s">
        <v>42</v>
      </c>
      <c r="R16" s="6">
        <v>4.0999999999999996</v>
      </c>
      <c r="S16" s="6">
        <v>49</v>
      </c>
      <c r="T16" s="6" t="s">
        <v>42</v>
      </c>
      <c r="U16" s="6">
        <v>6.8</v>
      </c>
      <c r="V16" s="6" t="s">
        <v>324</v>
      </c>
      <c r="W16" s="6" t="s">
        <v>45</v>
      </c>
      <c r="X16" s="6" t="s">
        <v>75</v>
      </c>
      <c r="Y16" s="6" t="s">
        <v>76</v>
      </c>
      <c r="Z16" s="6" t="s">
        <v>77</v>
      </c>
      <c r="AA16" s="6"/>
      <c r="AB16" s="6" t="s">
        <v>106</v>
      </c>
      <c r="AC16" s="6">
        <v>600</v>
      </c>
      <c r="AD16" s="6" t="s">
        <v>70</v>
      </c>
      <c r="AE16" s="6">
        <v>1</v>
      </c>
      <c r="AF16" s="6" t="s">
        <v>71</v>
      </c>
      <c r="AG16" s="6" t="s">
        <v>191</v>
      </c>
      <c r="AH16" s="6" t="s">
        <v>191</v>
      </c>
      <c r="AI16" s="6" t="s">
        <v>325</v>
      </c>
      <c r="AJ16" s="6" t="s">
        <v>327</v>
      </c>
      <c r="AK16" s="6">
        <v>0.5</v>
      </c>
      <c r="AL16" s="6">
        <v>6.4</v>
      </c>
      <c r="AM16" s="7">
        <v>6.2553979999999996</v>
      </c>
      <c r="AN16" s="6">
        <v>12.1</v>
      </c>
      <c r="AO16" s="7">
        <v>5.9304300000000003</v>
      </c>
      <c r="AP16" s="6">
        <v>-0.902870638</v>
      </c>
      <c r="AQ16" s="6">
        <v>0.18364949</v>
      </c>
      <c r="AR16" s="6"/>
      <c r="AS16" s="6"/>
    </row>
    <row r="17" spans="1:45" x14ac:dyDescent="0.2">
      <c r="A17" s="6">
        <v>20</v>
      </c>
      <c r="B17" s="6" t="s">
        <v>323</v>
      </c>
      <c r="C17" s="6">
        <v>2011</v>
      </c>
      <c r="D17" s="6" t="s">
        <v>100</v>
      </c>
      <c r="E17" s="6"/>
      <c r="F17" s="6" t="s">
        <v>42</v>
      </c>
      <c r="G17" s="6" t="s">
        <v>43</v>
      </c>
      <c r="H17" s="6">
        <v>12</v>
      </c>
      <c r="I17" s="6">
        <v>39.200000000000003</v>
      </c>
      <c r="J17" s="6" t="s">
        <v>42</v>
      </c>
      <c r="K17" s="6">
        <v>6.2</v>
      </c>
      <c r="L17" s="6">
        <v>33.200000000000003</v>
      </c>
      <c r="M17" s="6" t="s">
        <v>42</v>
      </c>
      <c r="N17" s="6">
        <v>5.5</v>
      </c>
      <c r="O17" s="6">
        <v>12</v>
      </c>
      <c r="P17" s="6">
        <v>40.1</v>
      </c>
      <c r="Q17" s="6" t="s">
        <v>42</v>
      </c>
      <c r="R17" s="6">
        <v>3.2</v>
      </c>
      <c r="S17" s="6">
        <v>29.2</v>
      </c>
      <c r="T17" s="6" t="s">
        <v>42</v>
      </c>
      <c r="U17" s="6">
        <v>4.9000000000000004</v>
      </c>
      <c r="V17" s="6" t="s">
        <v>324</v>
      </c>
      <c r="W17" s="6" t="s">
        <v>45</v>
      </c>
      <c r="X17" s="6" t="s">
        <v>75</v>
      </c>
      <c r="Y17" s="6" t="s">
        <v>76</v>
      </c>
      <c r="Z17" s="6" t="s">
        <v>77</v>
      </c>
      <c r="AA17" s="6"/>
      <c r="AB17" s="6" t="s">
        <v>106</v>
      </c>
      <c r="AC17" s="6">
        <v>600</v>
      </c>
      <c r="AD17" s="6" t="s">
        <v>70</v>
      </c>
      <c r="AE17" s="6">
        <v>1</v>
      </c>
      <c r="AF17" s="6" t="s">
        <v>71</v>
      </c>
      <c r="AG17" s="6" t="s">
        <v>191</v>
      </c>
      <c r="AH17" s="6" t="s">
        <v>191</v>
      </c>
      <c r="AI17" s="6" t="s">
        <v>325</v>
      </c>
      <c r="AJ17" s="6" t="s">
        <v>328</v>
      </c>
      <c r="AK17" s="6">
        <v>0.5</v>
      </c>
      <c r="AL17" s="6">
        <v>-6</v>
      </c>
      <c r="AM17" s="7">
        <v>5.8813259999999996</v>
      </c>
      <c r="AN17" s="6">
        <v>-10.9</v>
      </c>
      <c r="AO17" s="7">
        <v>4.3092920000000001</v>
      </c>
      <c r="AP17" s="6">
        <v>0.91759000599999996</v>
      </c>
      <c r="AQ17" s="6">
        <v>0.18420774000000001</v>
      </c>
      <c r="AR17" s="6"/>
      <c r="AS17" s="6"/>
    </row>
    <row r="18" spans="1:45" x14ac:dyDescent="0.2">
      <c r="A18" s="6">
        <v>21</v>
      </c>
      <c r="B18" s="6" t="s">
        <v>329</v>
      </c>
      <c r="C18" s="6">
        <v>2018</v>
      </c>
      <c r="D18" s="6" t="s">
        <v>245</v>
      </c>
      <c r="E18" s="6"/>
      <c r="F18" s="6" t="s">
        <v>42</v>
      </c>
      <c r="G18" s="6" t="s">
        <v>43</v>
      </c>
      <c r="H18" s="6">
        <v>18</v>
      </c>
      <c r="I18" s="6">
        <v>632</v>
      </c>
      <c r="J18" s="6" t="s">
        <v>42</v>
      </c>
      <c r="K18" s="6">
        <v>60.43</v>
      </c>
      <c r="L18" s="6">
        <v>619.39</v>
      </c>
      <c r="M18" s="6" t="s">
        <v>42</v>
      </c>
      <c r="N18" s="6">
        <v>62.1</v>
      </c>
      <c r="O18" s="6">
        <v>18</v>
      </c>
      <c r="P18" s="6">
        <v>611.5</v>
      </c>
      <c r="Q18" s="6" t="s">
        <v>42</v>
      </c>
      <c r="R18" s="6">
        <v>50.17</v>
      </c>
      <c r="S18" s="6">
        <v>625.5</v>
      </c>
      <c r="T18" s="6" t="s">
        <v>42</v>
      </c>
      <c r="U18" s="6">
        <v>52.98</v>
      </c>
      <c r="V18" s="6" t="s">
        <v>330</v>
      </c>
      <c r="W18" s="6" t="s">
        <v>45</v>
      </c>
      <c r="X18" s="6" t="s">
        <v>75</v>
      </c>
      <c r="Y18" s="6" t="s">
        <v>76</v>
      </c>
      <c r="Z18" s="6" t="s">
        <v>77</v>
      </c>
      <c r="AA18" s="6"/>
      <c r="AB18" s="6" t="s">
        <v>287</v>
      </c>
      <c r="AC18" s="6">
        <v>600</v>
      </c>
      <c r="AD18" s="6" t="s">
        <v>70</v>
      </c>
      <c r="AE18" s="6">
        <v>1</v>
      </c>
      <c r="AF18" s="6" t="s">
        <v>71</v>
      </c>
      <c r="AG18" s="6" t="s">
        <v>191</v>
      </c>
      <c r="AH18" s="6" t="s">
        <v>191</v>
      </c>
      <c r="AI18" s="6" t="s">
        <v>331</v>
      </c>
      <c r="AJ18" s="6" t="s">
        <v>332</v>
      </c>
      <c r="AK18" s="6">
        <v>0.5</v>
      </c>
      <c r="AL18" s="6">
        <v>-12.61</v>
      </c>
      <c r="AM18" s="7">
        <v>61.282069999999997</v>
      </c>
      <c r="AN18" s="6">
        <v>14</v>
      </c>
      <c r="AO18" s="7">
        <v>51.632379999999998</v>
      </c>
      <c r="AP18" s="6">
        <v>-0.459169569</v>
      </c>
      <c r="AQ18" s="6">
        <v>0.1140394</v>
      </c>
      <c r="AR18" s="6">
        <v>-0.459169569</v>
      </c>
      <c r="AS18" s="6">
        <v>0.1140394</v>
      </c>
    </row>
    <row r="19" spans="1:45" x14ac:dyDescent="0.2">
      <c r="A19" s="6">
        <v>22</v>
      </c>
      <c r="B19" s="6" t="s">
        <v>333</v>
      </c>
      <c r="C19" s="6">
        <v>2013</v>
      </c>
      <c r="D19" s="6" t="s">
        <v>41</v>
      </c>
      <c r="E19" s="6"/>
      <c r="F19" s="6" t="s">
        <v>42</v>
      </c>
      <c r="G19" s="6" t="s">
        <v>43</v>
      </c>
      <c r="H19" s="6">
        <v>9</v>
      </c>
      <c r="I19" s="6">
        <v>99.4</v>
      </c>
      <c r="J19" s="6" t="s">
        <v>42</v>
      </c>
      <c r="K19" s="6">
        <v>0.9</v>
      </c>
      <c r="L19" s="6">
        <v>99.8</v>
      </c>
      <c r="M19" s="6" t="s">
        <v>42</v>
      </c>
      <c r="N19" s="6">
        <v>0.5</v>
      </c>
      <c r="O19" s="6">
        <v>10</v>
      </c>
      <c r="P19" s="6">
        <v>97.2</v>
      </c>
      <c r="Q19" s="6" t="s">
        <v>42</v>
      </c>
      <c r="R19" s="6">
        <v>4.4000000000000004</v>
      </c>
      <c r="S19" s="6">
        <v>97</v>
      </c>
      <c r="T19" s="6" t="s">
        <v>42</v>
      </c>
      <c r="U19" s="6">
        <v>5</v>
      </c>
      <c r="V19" s="6" t="s">
        <v>44</v>
      </c>
      <c r="W19" s="6" t="s">
        <v>45</v>
      </c>
      <c r="X19" s="6" t="s">
        <v>75</v>
      </c>
      <c r="Y19" s="6" t="s">
        <v>68</v>
      </c>
      <c r="Z19" s="6" t="s">
        <v>48</v>
      </c>
      <c r="AA19" s="6" t="s">
        <v>68</v>
      </c>
      <c r="AB19" s="6" t="s">
        <v>166</v>
      </c>
      <c r="AC19" s="6">
        <v>2000</v>
      </c>
      <c r="AD19" s="6" t="s">
        <v>95</v>
      </c>
      <c r="AE19" s="6">
        <v>10</v>
      </c>
      <c r="AF19" s="6" t="s">
        <v>52</v>
      </c>
      <c r="AG19" s="6" t="s">
        <v>53</v>
      </c>
      <c r="AH19" s="6" t="s">
        <v>53</v>
      </c>
      <c r="AI19" s="6" t="s">
        <v>167</v>
      </c>
      <c r="AJ19" s="6" t="s">
        <v>334</v>
      </c>
      <c r="AK19" s="6">
        <v>0.5</v>
      </c>
      <c r="AL19" s="6">
        <v>0.4</v>
      </c>
      <c r="AM19" s="7">
        <v>0.78102499999999997</v>
      </c>
      <c r="AN19" s="6">
        <v>-0.2</v>
      </c>
      <c r="AO19" s="7">
        <v>4.7286359999999998</v>
      </c>
      <c r="AP19" s="6">
        <v>0.16457722</v>
      </c>
      <c r="AQ19" s="6">
        <v>0.21182388999999999</v>
      </c>
      <c r="AR19" s="6">
        <f>AVERAGE(AP19:AP20)</f>
        <v>0.103072071</v>
      </c>
      <c r="AS19" s="6">
        <f>AVERAGE(AQ19:AQ20)</f>
        <v>0.211490235</v>
      </c>
    </row>
    <row r="20" spans="1:45" x14ac:dyDescent="0.2">
      <c r="A20" s="6">
        <v>23</v>
      </c>
      <c r="B20" s="6" t="s">
        <v>333</v>
      </c>
      <c r="C20" s="6">
        <v>2013</v>
      </c>
      <c r="D20" s="6" t="s">
        <v>41</v>
      </c>
      <c r="E20" s="6"/>
      <c r="F20" s="6" t="s">
        <v>42</v>
      </c>
      <c r="G20" s="6" t="s">
        <v>43</v>
      </c>
      <c r="H20" s="6">
        <v>9</v>
      </c>
      <c r="I20" s="6">
        <v>98.3</v>
      </c>
      <c r="J20" s="6" t="s">
        <v>42</v>
      </c>
      <c r="K20" s="6">
        <v>1.1000000000000001</v>
      </c>
      <c r="L20" s="6">
        <v>97.5</v>
      </c>
      <c r="M20" s="6" t="s">
        <v>42</v>
      </c>
      <c r="N20" s="6">
        <v>5.4</v>
      </c>
      <c r="O20" s="6">
        <v>10</v>
      </c>
      <c r="P20" s="6">
        <v>93.4</v>
      </c>
      <c r="Q20" s="6" t="s">
        <v>42</v>
      </c>
      <c r="R20" s="6">
        <v>7.2</v>
      </c>
      <c r="S20" s="6">
        <v>92.3</v>
      </c>
      <c r="T20" s="6" t="s">
        <v>42</v>
      </c>
      <c r="U20" s="6">
        <v>9</v>
      </c>
      <c r="V20" s="6" t="s">
        <v>44</v>
      </c>
      <c r="W20" s="6" t="s">
        <v>45</v>
      </c>
      <c r="X20" s="6" t="s">
        <v>75</v>
      </c>
      <c r="Y20" s="6" t="s">
        <v>68</v>
      </c>
      <c r="Z20" s="6" t="s">
        <v>48</v>
      </c>
      <c r="AA20" s="6" t="s">
        <v>68</v>
      </c>
      <c r="AB20" s="6" t="s">
        <v>166</v>
      </c>
      <c r="AC20" s="6">
        <v>2000</v>
      </c>
      <c r="AD20" s="6" t="s">
        <v>95</v>
      </c>
      <c r="AE20" s="6">
        <v>10</v>
      </c>
      <c r="AF20" s="6" t="s">
        <v>52</v>
      </c>
      <c r="AG20" s="6" t="s">
        <v>53</v>
      </c>
      <c r="AH20" s="6" t="s">
        <v>53</v>
      </c>
      <c r="AI20" s="6" t="s">
        <v>168</v>
      </c>
      <c r="AJ20" s="6" t="s">
        <v>334</v>
      </c>
      <c r="AK20" s="6">
        <v>0.5</v>
      </c>
      <c r="AL20" s="6">
        <v>-0.8</v>
      </c>
      <c r="AM20" s="7">
        <v>4.9426709999999998</v>
      </c>
      <c r="AN20" s="6">
        <v>-1.1000000000000001</v>
      </c>
      <c r="AO20" s="7">
        <v>8.2486359999999994</v>
      </c>
      <c r="AP20" s="6">
        <v>4.1566921999999999E-2</v>
      </c>
      <c r="AQ20" s="6">
        <v>0.21115658000000001</v>
      </c>
      <c r="AR20" s="6"/>
      <c r="AS20" s="6"/>
    </row>
    <row r="21" spans="1:45" x14ac:dyDescent="0.2">
      <c r="A21" s="6">
        <v>24</v>
      </c>
      <c r="B21" s="6" t="s">
        <v>333</v>
      </c>
      <c r="C21" s="6">
        <v>2013</v>
      </c>
      <c r="D21" s="6" t="s">
        <v>58</v>
      </c>
      <c r="E21" s="6" t="s">
        <v>455</v>
      </c>
      <c r="F21" s="6" t="s">
        <v>42</v>
      </c>
      <c r="G21" s="6" t="s">
        <v>43</v>
      </c>
      <c r="H21" s="6">
        <v>9</v>
      </c>
      <c r="I21" s="6">
        <v>91.9</v>
      </c>
      <c r="J21" s="6" t="s">
        <v>42</v>
      </c>
      <c r="K21" s="6">
        <v>7.1</v>
      </c>
      <c r="L21" s="6">
        <v>96.4</v>
      </c>
      <c r="M21" s="6" t="s">
        <v>42</v>
      </c>
      <c r="N21" s="6">
        <v>2</v>
      </c>
      <c r="O21" s="6">
        <v>10</v>
      </c>
      <c r="P21" s="6">
        <v>84.6</v>
      </c>
      <c r="Q21" s="6" t="s">
        <v>42</v>
      </c>
      <c r="R21" s="6">
        <v>10.5</v>
      </c>
      <c r="S21" s="6">
        <v>85.7</v>
      </c>
      <c r="T21" s="6" t="s">
        <v>42</v>
      </c>
      <c r="U21" s="6">
        <v>11.8</v>
      </c>
      <c r="V21" s="6" t="s">
        <v>44</v>
      </c>
      <c r="W21" s="6" t="s">
        <v>45</v>
      </c>
      <c r="X21" s="6" t="s">
        <v>75</v>
      </c>
      <c r="Y21" s="6" t="s">
        <v>68</v>
      </c>
      <c r="Z21" s="6" t="s">
        <v>48</v>
      </c>
      <c r="AA21" s="6" t="s">
        <v>68</v>
      </c>
      <c r="AB21" s="6" t="s">
        <v>166</v>
      </c>
      <c r="AC21" s="6">
        <v>2000</v>
      </c>
      <c r="AD21" s="6" t="s">
        <v>95</v>
      </c>
      <c r="AE21" s="6">
        <v>10</v>
      </c>
      <c r="AF21" s="6" t="s">
        <v>52</v>
      </c>
      <c r="AG21" s="6" t="s">
        <v>53</v>
      </c>
      <c r="AH21" s="6" t="s">
        <v>53</v>
      </c>
      <c r="AI21" s="6" t="s">
        <v>169</v>
      </c>
      <c r="AJ21" s="6" t="s">
        <v>334</v>
      </c>
      <c r="AK21" s="6">
        <v>0.5</v>
      </c>
      <c r="AL21" s="6">
        <v>4.5</v>
      </c>
      <c r="AM21" s="7">
        <v>6.3411359999999997</v>
      </c>
      <c r="AN21" s="6">
        <v>1.1000000000000001</v>
      </c>
      <c r="AO21" s="7">
        <v>11.20669</v>
      </c>
      <c r="AP21" s="6">
        <v>0.35137887000000001</v>
      </c>
      <c r="AQ21" s="6">
        <v>0.21436025</v>
      </c>
      <c r="AR21" s="6">
        <f>AVERAGE(AP21:AP22)</f>
        <v>0.368656598</v>
      </c>
      <c r="AS21" s="6">
        <f>AVERAGE(AQ21:AQ22)</f>
        <v>0.21469548500000002</v>
      </c>
    </row>
    <row r="22" spans="1:45" x14ac:dyDescent="0.2">
      <c r="A22" s="6">
        <v>25</v>
      </c>
      <c r="B22" s="6" t="s">
        <v>333</v>
      </c>
      <c r="C22" s="6">
        <v>2013</v>
      </c>
      <c r="D22" s="6" t="s">
        <v>58</v>
      </c>
      <c r="E22" s="6" t="s">
        <v>455</v>
      </c>
      <c r="F22" s="6" t="s">
        <v>42</v>
      </c>
      <c r="G22" s="6" t="s">
        <v>43</v>
      </c>
      <c r="H22" s="6">
        <v>9</v>
      </c>
      <c r="I22" s="6">
        <v>83.8</v>
      </c>
      <c r="J22" s="6" t="s">
        <v>42</v>
      </c>
      <c r="K22" s="6">
        <v>8.3000000000000007</v>
      </c>
      <c r="L22" s="6">
        <v>84</v>
      </c>
      <c r="M22" s="6" t="s">
        <v>42</v>
      </c>
      <c r="N22" s="6">
        <v>9.1</v>
      </c>
      <c r="O22" s="6">
        <v>10</v>
      </c>
      <c r="P22" s="6">
        <v>78.7</v>
      </c>
      <c r="Q22" s="6" t="s">
        <v>42</v>
      </c>
      <c r="R22" s="6">
        <v>6.7</v>
      </c>
      <c r="S22" s="6">
        <v>75.2</v>
      </c>
      <c r="T22" s="6" t="s">
        <v>42</v>
      </c>
      <c r="U22" s="6">
        <v>10.9</v>
      </c>
      <c r="V22" s="6" t="s">
        <v>44</v>
      </c>
      <c r="W22" s="6" t="s">
        <v>45</v>
      </c>
      <c r="X22" s="6" t="s">
        <v>75</v>
      </c>
      <c r="Y22" s="6" t="s">
        <v>68</v>
      </c>
      <c r="Z22" s="6" t="s">
        <v>48</v>
      </c>
      <c r="AA22" s="6" t="s">
        <v>68</v>
      </c>
      <c r="AB22" s="6" t="s">
        <v>166</v>
      </c>
      <c r="AC22" s="6">
        <v>2000</v>
      </c>
      <c r="AD22" s="6" t="s">
        <v>95</v>
      </c>
      <c r="AE22" s="6">
        <v>10</v>
      </c>
      <c r="AF22" s="6" t="s">
        <v>52</v>
      </c>
      <c r="AG22" s="6" t="s">
        <v>53</v>
      </c>
      <c r="AH22" s="6" t="s">
        <v>53</v>
      </c>
      <c r="AI22" s="6" t="s">
        <v>123</v>
      </c>
      <c r="AJ22" s="6" t="s">
        <v>334</v>
      </c>
      <c r="AK22" s="6">
        <v>0.5</v>
      </c>
      <c r="AL22" s="6">
        <v>0.2</v>
      </c>
      <c r="AM22" s="7">
        <v>8.7275430000000007</v>
      </c>
      <c r="AN22" s="6">
        <v>-3.5</v>
      </c>
      <c r="AO22" s="7">
        <v>9.5220800000000008</v>
      </c>
      <c r="AP22" s="6">
        <v>0.38593432599999999</v>
      </c>
      <c r="AQ22" s="6">
        <v>0.21503072000000001</v>
      </c>
      <c r="AR22" s="6"/>
      <c r="AS22" s="6"/>
    </row>
    <row r="23" spans="1:45" x14ac:dyDescent="0.2">
      <c r="A23" s="6">
        <v>26</v>
      </c>
      <c r="B23" s="6" t="s">
        <v>335</v>
      </c>
      <c r="C23" s="6">
        <v>2012</v>
      </c>
      <c r="D23" s="6" t="s">
        <v>41</v>
      </c>
      <c r="E23" s="6"/>
      <c r="F23" s="6" t="s">
        <v>42</v>
      </c>
      <c r="G23" s="6" t="s">
        <v>43</v>
      </c>
      <c r="H23" s="6">
        <v>8</v>
      </c>
      <c r="I23" s="6">
        <v>93.99</v>
      </c>
      <c r="J23" s="6">
        <v>1.0900000000000001</v>
      </c>
      <c r="K23" s="6">
        <v>3.08</v>
      </c>
      <c r="L23" s="6">
        <v>91.11</v>
      </c>
      <c r="M23" s="6">
        <v>2.1</v>
      </c>
      <c r="N23" s="6">
        <v>5.94</v>
      </c>
      <c r="O23" s="6">
        <v>8</v>
      </c>
      <c r="P23" s="6">
        <v>90.09</v>
      </c>
      <c r="Q23" s="6">
        <v>1.01</v>
      </c>
      <c r="R23" s="6">
        <v>2.86</v>
      </c>
      <c r="S23" s="6">
        <v>90.59</v>
      </c>
      <c r="T23" s="6">
        <v>1.88</v>
      </c>
      <c r="U23" s="6">
        <v>5.32</v>
      </c>
      <c r="V23" s="6" t="s">
        <v>44</v>
      </c>
      <c r="W23" s="6" t="s">
        <v>45</v>
      </c>
      <c r="X23" s="6" t="s">
        <v>67</v>
      </c>
      <c r="Y23" s="6" t="s">
        <v>68</v>
      </c>
      <c r="Z23" s="6" t="s">
        <v>48</v>
      </c>
      <c r="AA23" s="6" t="s">
        <v>68</v>
      </c>
      <c r="AB23" s="6" t="s">
        <v>78</v>
      </c>
      <c r="AC23" s="6">
        <v>780</v>
      </c>
      <c r="AD23" s="6" t="s">
        <v>51</v>
      </c>
      <c r="AE23" s="6">
        <v>5</v>
      </c>
      <c r="AF23" s="6" t="s">
        <v>52</v>
      </c>
      <c r="AG23" s="6" t="s">
        <v>72</v>
      </c>
      <c r="AH23" s="6" t="s">
        <v>73</v>
      </c>
      <c r="AI23" s="6" t="s">
        <v>336</v>
      </c>
      <c r="AJ23" s="6" t="s">
        <v>337</v>
      </c>
      <c r="AK23" s="6">
        <v>0.5</v>
      </c>
      <c r="AL23" s="6">
        <v>-2.88</v>
      </c>
      <c r="AM23" s="7">
        <v>5.1451719999999996</v>
      </c>
      <c r="AN23" s="6">
        <v>0.5</v>
      </c>
      <c r="AO23" s="7">
        <v>4.6092950000000004</v>
      </c>
      <c r="AP23" s="6">
        <v>-0.654113002</v>
      </c>
      <c r="AQ23" s="6">
        <v>0.26337073999999999</v>
      </c>
      <c r="AR23" s="6">
        <v>-0.654113002</v>
      </c>
      <c r="AS23" s="6">
        <v>0.26337073999999999</v>
      </c>
    </row>
    <row r="24" spans="1:45" x14ac:dyDescent="0.2">
      <c r="A24" s="6">
        <v>27</v>
      </c>
      <c r="B24" s="6" t="s">
        <v>335</v>
      </c>
      <c r="C24" s="6">
        <v>2012</v>
      </c>
      <c r="D24" s="6" t="s">
        <v>56</v>
      </c>
      <c r="E24" s="6"/>
      <c r="F24" s="6" t="s">
        <v>42</v>
      </c>
      <c r="G24" s="6" t="s">
        <v>43</v>
      </c>
      <c r="H24" s="6">
        <v>8</v>
      </c>
      <c r="I24" s="6">
        <v>82.69</v>
      </c>
      <c r="J24" s="6">
        <v>2.88</v>
      </c>
      <c r="K24" s="6">
        <v>8.15</v>
      </c>
      <c r="L24" s="6">
        <v>86.2</v>
      </c>
      <c r="M24" s="6">
        <v>3.5</v>
      </c>
      <c r="N24" s="6">
        <v>9.9</v>
      </c>
      <c r="O24" s="6">
        <v>8</v>
      </c>
      <c r="P24" s="6">
        <v>76.94</v>
      </c>
      <c r="Q24" s="6">
        <v>3.32</v>
      </c>
      <c r="R24" s="6">
        <v>9.39</v>
      </c>
      <c r="S24" s="6">
        <v>78.959999999999994</v>
      </c>
      <c r="T24" s="6">
        <v>3.25</v>
      </c>
      <c r="U24" s="6">
        <v>9.19</v>
      </c>
      <c r="V24" s="6" t="s">
        <v>44</v>
      </c>
      <c r="W24" s="6" t="s">
        <v>45</v>
      </c>
      <c r="X24" s="6" t="s">
        <v>67</v>
      </c>
      <c r="Y24" s="6" t="s">
        <v>68</v>
      </c>
      <c r="Z24" s="6" t="s">
        <v>48</v>
      </c>
      <c r="AA24" s="6" t="s">
        <v>68</v>
      </c>
      <c r="AB24" s="6" t="s">
        <v>78</v>
      </c>
      <c r="AC24" s="6">
        <v>780</v>
      </c>
      <c r="AD24" s="6" t="s">
        <v>51</v>
      </c>
      <c r="AE24" s="6">
        <v>5</v>
      </c>
      <c r="AF24" s="6" t="s">
        <v>52</v>
      </c>
      <c r="AG24" s="6" t="s">
        <v>72</v>
      </c>
      <c r="AH24" s="6" t="s">
        <v>73</v>
      </c>
      <c r="AI24" s="6" t="s">
        <v>338</v>
      </c>
      <c r="AJ24" s="6" t="s">
        <v>339</v>
      </c>
      <c r="AK24" s="6">
        <v>0.5</v>
      </c>
      <c r="AL24" s="6">
        <v>3.51</v>
      </c>
      <c r="AM24" s="7">
        <v>9.1496010000000005</v>
      </c>
      <c r="AN24" s="6">
        <v>2.02</v>
      </c>
      <c r="AO24" s="7">
        <v>9.2929650000000006</v>
      </c>
      <c r="AP24" s="6">
        <v>0.152737548</v>
      </c>
      <c r="AQ24" s="6">
        <v>0.25072902000000002</v>
      </c>
      <c r="AR24" s="6">
        <v>0.152737548</v>
      </c>
      <c r="AS24" s="6">
        <v>0.25072902000000002</v>
      </c>
    </row>
    <row r="25" spans="1:45" x14ac:dyDescent="0.2">
      <c r="A25" s="6">
        <v>28</v>
      </c>
      <c r="B25" s="6" t="s">
        <v>340</v>
      </c>
      <c r="C25" s="6">
        <v>2017</v>
      </c>
      <c r="D25" s="6" t="s">
        <v>41</v>
      </c>
      <c r="E25" s="6"/>
      <c r="F25" s="6" t="s">
        <v>42</v>
      </c>
      <c r="G25" s="6" t="s">
        <v>43</v>
      </c>
      <c r="H25" s="6">
        <v>25</v>
      </c>
      <c r="I25" s="6">
        <v>98.51</v>
      </c>
      <c r="J25" s="6" t="s">
        <v>42</v>
      </c>
      <c r="K25" s="6">
        <v>2.4500000000000002</v>
      </c>
      <c r="L25" s="6">
        <v>98.33</v>
      </c>
      <c r="M25" s="6" t="s">
        <v>42</v>
      </c>
      <c r="N25" s="6">
        <v>1.56</v>
      </c>
      <c r="O25" s="6">
        <v>25</v>
      </c>
      <c r="P25" s="6">
        <v>98.7</v>
      </c>
      <c r="Q25" s="6" t="s">
        <v>42</v>
      </c>
      <c r="R25" s="6">
        <v>1.54</v>
      </c>
      <c r="S25" s="6">
        <v>98.07</v>
      </c>
      <c r="T25" s="6" t="s">
        <v>42</v>
      </c>
      <c r="U25" s="6">
        <v>3.11</v>
      </c>
      <c r="V25" s="6" t="s">
        <v>44</v>
      </c>
      <c r="W25" s="6" t="s">
        <v>45</v>
      </c>
      <c r="X25" s="6" t="s">
        <v>46</v>
      </c>
      <c r="Y25" s="6" t="s">
        <v>68</v>
      </c>
      <c r="Z25" s="6" t="s">
        <v>48</v>
      </c>
      <c r="AA25" s="6" t="s">
        <v>68</v>
      </c>
      <c r="AB25" s="6" t="s">
        <v>166</v>
      </c>
      <c r="AC25" s="6">
        <v>1350</v>
      </c>
      <c r="AD25" s="6" t="s">
        <v>95</v>
      </c>
      <c r="AE25" s="6">
        <v>7</v>
      </c>
      <c r="AF25" s="6" t="s">
        <v>52</v>
      </c>
      <c r="AG25" s="6" t="s">
        <v>72</v>
      </c>
      <c r="AH25" s="6" t="s">
        <v>73</v>
      </c>
      <c r="AI25" s="6" t="s">
        <v>336</v>
      </c>
      <c r="AJ25" s="6" t="s">
        <v>341</v>
      </c>
      <c r="AK25" s="6">
        <v>0.5</v>
      </c>
      <c r="AL25" s="6">
        <v>-0.18</v>
      </c>
      <c r="AM25" s="7">
        <v>2.1478899999999999</v>
      </c>
      <c r="AN25" s="6">
        <v>-0.63</v>
      </c>
      <c r="AO25" s="7">
        <v>2.689066</v>
      </c>
      <c r="AP25" s="6">
        <v>0.18200672800000001</v>
      </c>
      <c r="AQ25" s="6">
        <v>8.0331260000000002E-2</v>
      </c>
      <c r="AR25" s="6">
        <v>0.18200672800000001</v>
      </c>
      <c r="AS25" s="6">
        <v>8.0331260000000002E-2</v>
      </c>
    </row>
    <row r="26" spans="1:45" x14ac:dyDescent="0.2">
      <c r="A26" s="6">
        <v>29</v>
      </c>
      <c r="B26" s="6" t="s">
        <v>340</v>
      </c>
      <c r="C26" s="6">
        <v>2017</v>
      </c>
      <c r="D26" s="6" t="s">
        <v>56</v>
      </c>
      <c r="E26" s="6"/>
      <c r="F26" s="6" t="s">
        <v>42</v>
      </c>
      <c r="G26" s="6" t="s">
        <v>43</v>
      </c>
      <c r="H26" s="6">
        <v>25</v>
      </c>
      <c r="I26" s="6">
        <v>93.44</v>
      </c>
      <c r="J26" s="6" t="s">
        <v>42</v>
      </c>
      <c r="K26" s="6">
        <v>4.1399999999999997</v>
      </c>
      <c r="L26" s="6">
        <v>94.25</v>
      </c>
      <c r="M26" s="6" t="s">
        <v>42</v>
      </c>
      <c r="N26" s="6">
        <v>3.94</v>
      </c>
      <c r="O26" s="6">
        <v>25</v>
      </c>
      <c r="P26" s="6">
        <v>94.85</v>
      </c>
      <c r="Q26" s="6" t="s">
        <v>42</v>
      </c>
      <c r="R26" s="6">
        <v>4.09</v>
      </c>
      <c r="S26" s="6">
        <v>93.78</v>
      </c>
      <c r="T26" s="6" t="s">
        <v>42</v>
      </c>
      <c r="U26" s="6">
        <v>5.93</v>
      </c>
      <c r="V26" s="6" t="s">
        <v>44</v>
      </c>
      <c r="W26" s="6" t="s">
        <v>45</v>
      </c>
      <c r="X26" s="6" t="s">
        <v>46</v>
      </c>
      <c r="Y26" s="6" t="s">
        <v>68</v>
      </c>
      <c r="Z26" s="6" t="s">
        <v>48</v>
      </c>
      <c r="AA26" s="6" t="s">
        <v>68</v>
      </c>
      <c r="AB26" s="6" t="s">
        <v>166</v>
      </c>
      <c r="AC26" s="6">
        <v>1350</v>
      </c>
      <c r="AD26" s="6" t="s">
        <v>95</v>
      </c>
      <c r="AE26" s="6">
        <v>7</v>
      </c>
      <c r="AF26" s="6" t="s">
        <v>52</v>
      </c>
      <c r="AG26" s="6" t="s">
        <v>72</v>
      </c>
      <c r="AH26" s="6" t="s">
        <v>73</v>
      </c>
      <c r="AI26" s="6" t="s">
        <v>338</v>
      </c>
      <c r="AJ26" s="6" t="s">
        <v>342</v>
      </c>
      <c r="AK26" s="6">
        <v>0.5</v>
      </c>
      <c r="AL26" s="6">
        <v>0.81</v>
      </c>
      <c r="AM26" s="7">
        <v>4.0423249999999999</v>
      </c>
      <c r="AN26" s="6">
        <v>-1.07</v>
      </c>
      <c r="AO26" s="7">
        <v>5.2541399999999996</v>
      </c>
      <c r="AP26" s="6">
        <v>0.39475691000000002</v>
      </c>
      <c r="AQ26" s="6">
        <v>8.1558329999999998E-2</v>
      </c>
      <c r="AR26" s="6">
        <v>0.39475691000000002</v>
      </c>
      <c r="AS26" s="6">
        <v>8.1558329999999998E-2</v>
      </c>
    </row>
    <row r="27" spans="1:45" x14ac:dyDescent="0.2">
      <c r="A27" s="6">
        <v>30</v>
      </c>
      <c r="B27" s="6" t="s">
        <v>40</v>
      </c>
      <c r="C27" s="6">
        <v>2013</v>
      </c>
      <c r="D27" s="6" t="s">
        <v>41</v>
      </c>
      <c r="E27" s="6"/>
      <c r="F27" s="6" t="s">
        <v>42</v>
      </c>
      <c r="G27" s="6" t="s">
        <v>43</v>
      </c>
      <c r="H27" s="6">
        <v>21</v>
      </c>
      <c r="I27" s="6">
        <v>38.549999999999997</v>
      </c>
      <c r="J27" s="6" t="s">
        <v>42</v>
      </c>
      <c r="K27" s="6">
        <v>0.51</v>
      </c>
      <c r="L27" s="6">
        <v>38.450000000000003</v>
      </c>
      <c r="M27" s="6" t="s">
        <v>42</v>
      </c>
      <c r="N27" s="6">
        <v>0.74</v>
      </c>
      <c r="O27" s="6">
        <v>17</v>
      </c>
      <c r="P27" s="6">
        <v>38.770000000000003</v>
      </c>
      <c r="Q27" s="6" t="s">
        <v>42</v>
      </c>
      <c r="R27" s="6">
        <v>0.61</v>
      </c>
      <c r="S27" s="6">
        <v>38.590000000000003</v>
      </c>
      <c r="T27" s="6" t="s">
        <v>42</v>
      </c>
      <c r="U27" s="6">
        <v>0.67</v>
      </c>
      <c r="V27" s="6" t="s">
        <v>44</v>
      </c>
      <c r="W27" s="6" t="s">
        <v>45</v>
      </c>
      <c r="X27" s="6" t="s">
        <v>46</v>
      </c>
      <c r="Y27" s="6" t="s">
        <v>47</v>
      </c>
      <c r="Z27" s="6" t="s">
        <v>48</v>
      </c>
      <c r="AA27" s="6" t="s">
        <v>49</v>
      </c>
      <c r="AB27" s="6" t="s">
        <v>50</v>
      </c>
      <c r="AC27" s="6">
        <v>750</v>
      </c>
      <c r="AD27" s="6" t="s">
        <v>51</v>
      </c>
      <c r="AE27" s="6">
        <v>9</v>
      </c>
      <c r="AF27" s="6" t="s">
        <v>52</v>
      </c>
      <c r="AG27" s="6" t="s">
        <v>53</v>
      </c>
      <c r="AH27" s="6" t="s">
        <v>53</v>
      </c>
      <c r="AI27" s="6" t="s">
        <v>343</v>
      </c>
      <c r="AJ27" s="6" t="s">
        <v>55</v>
      </c>
      <c r="AK27" s="6">
        <v>0.5</v>
      </c>
      <c r="AL27" s="6">
        <v>-0.1</v>
      </c>
      <c r="AM27" s="7">
        <v>0.65597260000000002</v>
      </c>
      <c r="AN27" s="6">
        <v>-0.18</v>
      </c>
      <c r="AO27" s="7">
        <v>0.64210590000000001</v>
      </c>
      <c r="AP27" s="6">
        <v>0.120520392</v>
      </c>
      <c r="AQ27" s="6">
        <v>0.1066337</v>
      </c>
      <c r="AR27" s="6">
        <f>AVERAGE(AP27:AP30)</f>
        <v>0.26464019699999997</v>
      </c>
      <c r="AS27" s="6">
        <f>AVERAGE(AQ27:AQ30)</f>
        <v>0.1083716025</v>
      </c>
    </row>
    <row r="28" spans="1:45" x14ac:dyDescent="0.2">
      <c r="A28" s="6">
        <v>31</v>
      </c>
      <c r="B28" s="6" t="s">
        <v>40</v>
      </c>
      <c r="C28" s="6">
        <v>2013</v>
      </c>
      <c r="D28" s="6" t="s">
        <v>41</v>
      </c>
      <c r="E28" s="6"/>
      <c r="F28" s="6" t="s">
        <v>42</v>
      </c>
      <c r="G28" s="6" t="s">
        <v>43</v>
      </c>
      <c r="H28" s="6">
        <v>21</v>
      </c>
      <c r="I28" s="6">
        <v>38.64</v>
      </c>
      <c r="J28" s="6" t="s">
        <v>42</v>
      </c>
      <c r="K28" s="6">
        <v>0.9</v>
      </c>
      <c r="L28" s="6">
        <v>38.549999999999997</v>
      </c>
      <c r="M28" s="6" t="s">
        <v>42</v>
      </c>
      <c r="N28" s="6">
        <v>0.6</v>
      </c>
      <c r="O28" s="6">
        <v>17</v>
      </c>
      <c r="P28" s="6">
        <v>38.86</v>
      </c>
      <c r="Q28" s="6" t="s">
        <v>42</v>
      </c>
      <c r="R28" s="6">
        <v>0.77</v>
      </c>
      <c r="S28" s="6">
        <v>38.86</v>
      </c>
      <c r="T28" s="6" t="s">
        <v>42</v>
      </c>
      <c r="U28" s="6">
        <v>0.56000000000000005</v>
      </c>
      <c r="V28" s="6" t="s">
        <v>44</v>
      </c>
      <c r="W28" s="6" t="s">
        <v>45</v>
      </c>
      <c r="X28" s="6" t="s">
        <v>46</v>
      </c>
      <c r="Y28" s="6" t="s">
        <v>47</v>
      </c>
      <c r="Z28" s="6" t="s">
        <v>48</v>
      </c>
      <c r="AA28" s="6" t="s">
        <v>49</v>
      </c>
      <c r="AB28" s="6" t="s">
        <v>50</v>
      </c>
      <c r="AC28" s="6">
        <v>750</v>
      </c>
      <c r="AD28" s="6" t="s">
        <v>51</v>
      </c>
      <c r="AE28" s="6">
        <v>9</v>
      </c>
      <c r="AF28" s="6" t="s">
        <v>52</v>
      </c>
      <c r="AG28" s="6" t="s">
        <v>53</v>
      </c>
      <c r="AH28" s="6" t="s">
        <v>53</v>
      </c>
      <c r="AI28" s="6" t="s">
        <v>344</v>
      </c>
      <c r="AJ28" s="6" t="s">
        <v>55</v>
      </c>
      <c r="AK28" s="6">
        <v>0.5</v>
      </c>
      <c r="AL28" s="6">
        <v>-0.09</v>
      </c>
      <c r="AM28" s="7">
        <v>0.79372540000000003</v>
      </c>
      <c r="AN28" s="6">
        <v>0</v>
      </c>
      <c r="AO28" s="7">
        <v>0.68942000000000003</v>
      </c>
      <c r="AP28" s="6">
        <v>-0.1176109</v>
      </c>
      <c r="AQ28" s="6">
        <v>0.10662458</v>
      </c>
      <c r="AR28" s="6"/>
      <c r="AS28" s="6"/>
    </row>
    <row r="29" spans="1:45" x14ac:dyDescent="0.2">
      <c r="A29" s="6">
        <v>32</v>
      </c>
      <c r="B29" s="6" t="s">
        <v>40</v>
      </c>
      <c r="C29" s="6">
        <v>2013</v>
      </c>
      <c r="D29" s="6" t="s">
        <v>41</v>
      </c>
      <c r="E29" s="6"/>
      <c r="F29" s="6" t="s">
        <v>42</v>
      </c>
      <c r="G29" s="6" t="s">
        <v>43</v>
      </c>
      <c r="H29" s="6">
        <v>21</v>
      </c>
      <c r="I29" s="6">
        <v>15.41</v>
      </c>
      <c r="J29" s="6" t="s">
        <v>42</v>
      </c>
      <c r="K29" s="6">
        <v>1.1399999999999999</v>
      </c>
      <c r="L29" s="6">
        <v>15.82</v>
      </c>
      <c r="M29" s="6" t="s">
        <v>42</v>
      </c>
      <c r="N29" s="6">
        <v>0.8</v>
      </c>
      <c r="O29" s="6">
        <v>17</v>
      </c>
      <c r="P29" s="6">
        <v>16.09</v>
      </c>
      <c r="Q29" s="6" t="s">
        <v>42</v>
      </c>
      <c r="R29" s="6">
        <v>0.87</v>
      </c>
      <c r="S29" s="6">
        <v>16</v>
      </c>
      <c r="T29" s="6" t="s">
        <v>42</v>
      </c>
      <c r="U29" s="6">
        <v>0.93</v>
      </c>
      <c r="V29" s="6" t="s">
        <v>44</v>
      </c>
      <c r="W29" s="6" t="s">
        <v>45</v>
      </c>
      <c r="X29" s="6" t="s">
        <v>46</v>
      </c>
      <c r="Y29" s="6" t="s">
        <v>47</v>
      </c>
      <c r="Z29" s="6" t="s">
        <v>48</v>
      </c>
      <c r="AA29" s="6" t="s">
        <v>49</v>
      </c>
      <c r="AB29" s="6" t="s">
        <v>50</v>
      </c>
      <c r="AC29" s="6">
        <v>750</v>
      </c>
      <c r="AD29" s="6" t="s">
        <v>51</v>
      </c>
      <c r="AE29" s="6">
        <v>9</v>
      </c>
      <c r="AF29" s="6" t="s">
        <v>52</v>
      </c>
      <c r="AG29" s="6" t="s">
        <v>53</v>
      </c>
      <c r="AH29" s="6" t="s">
        <v>53</v>
      </c>
      <c r="AI29" s="6" t="s">
        <v>345</v>
      </c>
      <c r="AJ29" s="6" t="s">
        <v>55</v>
      </c>
      <c r="AK29" s="6">
        <v>0.5</v>
      </c>
      <c r="AL29" s="6">
        <v>0.41</v>
      </c>
      <c r="AM29" s="7">
        <v>1.013706</v>
      </c>
      <c r="AN29" s="6">
        <v>-0.09</v>
      </c>
      <c r="AO29" s="7">
        <v>0.90149880000000004</v>
      </c>
      <c r="AP29" s="6">
        <v>0.507016892</v>
      </c>
      <c r="AQ29" s="6">
        <v>0.10982503</v>
      </c>
      <c r="AR29" s="6"/>
      <c r="AS29" s="6"/>
    </row>
    <row r="30" spans="1:45" x14ac:dyDescent="0.2">
      <c r="A30" s="6">
        <v>33</v>
      </c>
      <c r="B30" s="6" t="s">
        <v>40</v>
      </c>
      <c r="C30" s="6">
        <v>2013</v>
      </c>
      <c r="D30" s="6" t="s">
        <v>41</v>
      </c>
      <c r="E30" s="6"/>
      <c r="F30" s="6" t="s">
        <v>42</v>
      </c>
      <c r="G30" s="6" t="s">
        <v>43</v>
      </c>
      <c r="H30" s="6">
        <v>21</v>
      </c>
      <c r="I30" s="6">
        <v>14.86</v>
      </c>
      <c r="J30" s="6" t="s">
        <v>42</v>
      </c>
      <c r="K30" s="6">
        <v>1.17</v>
      </c>
      <c r="L30" s="6">
        <v>15.32</v>
      </c>
      <c r="M30" s="6" t="s">
        <v>42</v>
      </c>
      <c r="N30" s="6">
        <v>0.72</v>
      </c>
      <c r="O30" s="6">
        <v>17</v>
      </c>
      <c r="P30" s="6">
        <v>15.14</v>
      </c>
      <c r="Q30" s="6" t="s">
        <v>42</v>
      </c>
      <c r="R30" s="6">
        <v>0.71</v>
      </c>
      <c r="S30" s="6">
        <v>15.05</v>
      </c>
      <c r="T30" s="6" t="s">
        <v>42</v>
      </c>
      <c r="U30" s="6">
        <v>1.05</v>
      </c>
      <c r="V30" s="6" t="s">
        <v>44</v>
      </c>
      <c r="W30" s="6" t="s">
        <v>45</v>
      </c>
      <c r="X30" s="6" t="s">
        <v>46</v>
      </c>
      <c r="Y30" s="6" t="s">
        <v>47</v>
      </c>
      <c r="Z30" s="6" t="s">
        <v>48</v>
      </c>
      <c r="AA30" s="6" t="s">
        <v>49</v>
      </c>
      <c r="AB30" s="6" t="s">
        <v>50</v>
      </c>
      <c r="AC30" s="6">
        <v>750</v>
      </c>
      <c r="AD30" s="6" t="s">
        <v>51</v>
      </c>
      <c r="AE30" s="6">
        <v>9</v>
      </c>
      <c r="AF30" s="6" t="s">
        <v>52</v>
      </c>
      <c r="AG30" s="6" t="s">
        <v>53</v>
      </c>
      <c r="AH30" s="6" t="s">
        <v>53</v>
      </c>
      <c r="AI30" s="6" t="s">
        <v>54</v>
      </c>
      <c r="AJ30" s="6" t="s">
        <v>55</v>
      </c>
      <c r="AK30" s="6">
        <v>0.5</v>
      </c>
      <c r="AL30" s="6">
        <v>0.46</v>
      </c>
      <c r="AM30" s="7">
        <v>1.0222039999999999</v>
      </c>
      <c r="AN30" s="6">
        <v>-0.09</v>
      </c>
      <c r="AO30" s="7">
        <v>0.92795470000000002</v>
      </c>
      <c r="AP30" s="6">
        <v>0.54863440399999996</v>
      </c>
      <c r="AQ30" s="6">
        <v>0.1104031</v>
      </c>
      <c r="AR30" s="6"/>
      <c r="AS30" s="6"/>
    </row>
    <row r="31" spans="1:45" x14ac:dyDescent="0.2">
      <c r="A31" s="6">
        <v>34</v>
      </c>
      <c r="B31" s="6" t="s">
        <v>40</v>
      </c>
      <c r="C31" s="6">
        <v>2013</v>
      </c>
      <c r="D31" s="6" t="s">
        <v>56</v>
      </c>
      <c r="E31" s="6"/>
      <c r="F31" s="6" t="s">
        <v>42</v>
      </c>
      <c r="G31" s="6" t="s">
        <v>43</v>
      </c>
      <c r="H31" s="6">
        <v>21</v>
      </c>
      <c r="I31" s="6">
        <v>23.68</v>
      </c>
      <c r="J31" s="6" t="s">
        <v>42</v>
      </c>
      <c r="K31" s="6">
        <v>0.48</v>
      </c>
      <c r="L31" s="6">
        <v>23.68</v>
      </c>
      <c r="M31" s="6" t="s">
        <v>42</v>
      </c>
      <c r="N31" s="6">
        <v>0.48</v>
      </c>
      <c r="O31" s="6">
        <v>17</v>
      </c>
      <c r="P31" s="6">
        <v>23.55</v>
      </c>
      <c r="Q31" s="6" t="s">
        <v>42</v>
      </c>
      <c r="R31" s="6">
        <v>0.51</v>
      </c>
      <c r="S31" s="6">
        <v>23.41</v>
      </c>
      <c r="T31" s="6" t="s">
        <v>42</v>
      </c>
      <c r="U31" s="6">
        <v>0.67</v>
      </c>
      <c r="V31" s="6" t="s">
        <v>44</v>
      </c>
      <c r="W31" s="6" t="s">
        <v>45</v>
      </c>
      <c r="X31" s="6" t="s">
        <v>46</v>
      </c>
      <c r="Y31" s="6" t="s">
        <v>47</v>
      </c>
      <c r="Z31" s="6" t="s">
        <v>48</v>
      </c>
      <c r="AA31" s="6" t="s">
        <v>49</v>
      </c>
      <c r="AB31" s="6" t="s">
        <v>50</v>
      </c>
      <c r="AC31" s="6">
        <v>750</v>
      </c>
      <c r="AD31" s="6" t="s">
        <v>51</v>
      </c>
      <c r="AE31" s="6">
        <v>9</v>
      </c>
      <c r="AF31" s="6" t="s">
        <v>52</v>
      </c>
      <c r="AG31" s="6" t="s">
        <v>53</v>
      </c>
      <c r="AH31" s="6" t="s">
        <v>53</v>
      </c>
      <c r="AI31" s="6" t="s">
        <v>57</v>
      </c>
      <c r="AJ31" s="6" t="s">
        <v>55</v>
      </c>
      <c r="AK31" s="6">
        <v>0.5</v>
      </c>
      <c r="AL31" s="6">
        <v>0</v>
      </c>
      <c r="AM31" s="7">
        <v>0.48</v>
      </c>
      <c r="AN31" s="6">
        <v>-0.14000000000000001</v>
      </c>
      <c r="AO31" s="7">
        <v>0.60605279999999995</v>
      </c>
      <c r="AP31" s="6">
        <v>0.25396876099999999</v>
      </c>
      <c r="AQ31" s="6">
        <v>0.10729126</v>
      </c>
      <c r="AR31" s="6">
        <f>AVERAGE(AP31:AP36)</f>
        <v>0.11831161033333333</v>
      </c>
      <c r="AS31" s="6">
        <f>AVERAGE(AQ31:AQ36)</f>
        <v>0.10685209833333335</v>
      </c>
    </row>
    <row r="32" spans="1:45" x14ac:dyDescent="0.2">
      <c r="A32" s="6">
        <v>35</v>
      </c>
      <c r="B32" s="6" t="s">
        <v>40</v>
      </c>
      <c r="C32" s="6">
        <v>2013</v>
      </c>
      <c r="D32" s="6" t="s">
        <v>58</v>
      </c>
      <c r="E32" s="6" t="s">
        <v>455</v>
      </c>
      <c r="F32" s="6" t="s">
        <v>42</v>
      </c>
      <c r="G32" s="6" t="s">
        <v>43</v>
      </c>
      <c r="H32" s="6">
        <v>21</v>
      </c>
      <c r="I32" s="6">
        <v>13.5</v>
      </c>
      <c r="J32" s="6" t="s">
        <v>42</v>
      </c>
      <c r="K32" s="6">
        <v>1.19</v>
      </c>
      <c r="L32" s="6">
        <v>14.09</v>
      </c>
      <c r="M32" s="6" t="s">
        <v>42</v>
      </c>
      <c r="N32" s="6">
        <v>0.81</v>
      </c>
      <c r="O32" s="6">
        <v>17</v>
      </c>
      <c r="P32" s="6">
        <v>13.59</v>
      </c>
      <c r="Q32" s="6" t="s">
        <v>42</v>
      </c>
      <c r="R32" s="6">
        <v>1.44</v>
      </c>
      <c r="S32" s="6">
        <v>14.23</v>
      </c>
      <c r="T32" s="6" t="s">
        <v>42</v>
      </c>
      <c r="U32" s="6">
        <v>0.69</v>
      </c>
      <c r="V32" s="6" t="s">
        <v>44</v>
      </c>
      <c r="W32" s="6" t="s">
        <v>45</v>
      </c>
      <c r="X32" s="6" t="s">
        <v>46</v>
      </c>
      <c r="Y32" s="6" t="s">
        <v>47</v>
      </c>
      <c r="Z32" s="6" t="s">
        <v>48</v>
      </c>
      <c r="AA32" s="6" t="s">
        <v>49</v>
      </c>
      <c r="AB32" s="6" t="s">
        <v>50</v>
      </c>
      <c r="AC32" s="6">
        <v>750</v>
      </c>
      <c r="AD32" s="6" t="s">
        <v>51</v>
      </c>
      <c r="AE32" s="6">
        <v>9</v>
      </c>
      <c r="AF32" s="6" t="s">
        <v>52</v>
      </c>
      <c r="AG32" s="6" t="s">
        <v>53</v>
      </c>
      <c r="AH32" s="6" t="s">
        <v>53</v>
      </c>
      <c r="AI32" s="6" t="s">
        <v>60</v>
      </c>
      <c r="AJ32" s="6" t="s">
        <v>55</v>
      </c>
      <c r="AK32" s="6">
        <v>0.5</v>
      </c>
      <c r="AL32" s="6">
        <v>0.59</v>
      </c>
      <c r="AM32" s="7">
        <v>1.0527580000000001</v>
      </c>
      <c r="AN32" s="6">
        <v>0.64</v>
      </c>
      <c r="AO32" s="7">
        <v>1.2474369999999999</v>
      </c>
      <c r="AP32" s="6">
        <v>-4.2811434000000002E-2</v>
      </c>
      <c r="AQ32" s="6">
        <v>0.10646669</v>
      </c>
      <c r="AR32" s="6"/>
      <c r="AS32" s="6"/>
    </row>
    <row r="33" spans="1:45" x14ac:dyDescent="0.2">
      <c r="A33" s="6">
        <v>36</v>
      </c>
      <c r="B33" s="6" t="s">
        <v>40</v>
      </c>
      <c r="C33" s="6">
        <v>2013</v>
      </c>
      <c r="D33" s="6" t="s">
        <v>56</v>
      </c>
      <c r="E33" s="6"/>
      <c r="F33" s="6" t="s">
        <v>42</v>
      </c>
      <c r="G33" s="6" t="s">
        <v>43</v>
      </c>
      <c r="H33" s="6">
        <v>21</v>
      </c>
      <c r="I33" s="6">
        <v>91.73</v>
      </c>
      <c r="J33" s="6" t="s">
        <v>42</v>
      </c>
      <c r="K33" s="6">
        <v>5.12</v>
      </c>
      <c r="L33" s="6">
        <v>93.18</v>
      </c>
      <c r="M33" s="6" t="s">
        <v>42</v>
      </c>
      <c r="N33" s="6">
        <v>4.0999999999999996</v>
      </c>
      <c r="O33" s="6">
        <v>17</v>
      </c>
      <c r="P33" s="6">
        <v>91.77</v>
      </c>
      <c r="Q33" s="6" t="s">
        <v>42</v>
      </c>
      <c r="R33" s="6">
        <v>4.9000000000000004</v>
      </c>
      <c r="S33" s="6">
        <v>93.5</v>
      </c>
      <c r="T33" s="6" t="s">
        <v>42</v>
      </c>
      <c r="U33" s="6">
        <v>2.2400000000000002</v>
      </c>
      <c r="V33" s="6" t="s">
        <v>44</v>
      </c>
      <c r="W33" s="6" t="s">
        <v>45</v>
      </c>
      <c r="X33" s="6" t="s">
        <v>46</v>
      </c>
      <c r="Y33" s="6" t="s">
        <v>47</v>
      </c>
      <c r="Z33" s="6" t="s">
        <v>48</v>
      </c>
      <c r="AA33" s="6" t="s">
        <v>49</v>
      </c>
      <c r="AB33" s="6" t="s">
        <v>50</v>
      </c>
      <c r="AC33" s="6">
        <v>750</v>
      </c>
      <c r="AD33" s="6" t="s">
        <v>51</v>
      </c>
      <c r="AE33" s="6">
        <v>9</v>
      </c>
      <c r="AF33" s="6" t="s">
        <v>52</v>
      </c>
      <c r="AG33" s="6" t="s">
        <v>53</v>
      </c>
      <c r="AH33" s="6" t="s">
        <v>53</v>
      </c>
      <c r="AI33" s="6" t="s">
        <v>61</v>
      </c>
      <c r="AJ33" s="6" t="s">
        <v>55</v>
      </c>
      <c r="AK33" s="6">
        <v>0.5</v>
      </c>
      <c r="AL33" s="6">
        <v>1.45</v>
      </c>
      <c r="AM33" s="7">
        <v>4.6938680000000002</v>
      </c>
      <c r="AN33" s="6">
        <v>1.73</v>
      </c>
      <c r="AO33" s="7">
        <v>4.2487170000000001</v>
      </c>
      <c r="AP33" s="6">
        <v>-6.0895552999999998E-2</v>
      </c>
      <c r="AQ33" s="6">
        <v>0.10649137</v>
      </c>
      <c r="AR33" s="6"/>
      <c r="AS33" s="6"/>
    </row>
    <row r="34" spans="1:45" x14ac:dyDescent="0.2">
      <c r="A34" s="6">
        <v>37</v>
      </c>
      <c r="B34" s="6" t="s">
        <v>40</v>
      </c>
      <c r="C34" s="6">
        <v>2013</v>
      </c>
      <c r="D34" s="6" t="s">
        <v>56</v>
      </c>
      <c r="E34" s="6"/>
      <c r="F34" s="6" t="s">
        <v>42</v>
      </c>
      <c r="G34" s="6" t="s">
        <v>43</v>
      </c>
      <c r="H34" s="6">
        <v>21</v>
      </c>
      <c r="I34" s="6">
        <v>16.77</v>
      </c>
      <c r="J34" s="6" t="s">
        <v>42</v>
      </c>
      <c r="K34" s="6">
        <v>6.41</v>
      </c>
      <c r="L34" s="6">
        <v>25.41</v>
      </c>
      <c r="M34" s="6" t="s">
        <v>42</v>
      </c>
      <c r="N34" s="6">
        <v>7.96</v>
      </c>
      <c r="O34" s="6">
        <v>17</v>
      </c>
      <c r="P34" s="6">
        <v>17.27</v>
      </c>
      <c r="Q34" s="6" t="s">
        <v>42</v>
      </c>
      <c r="R34" s="6">
        <v>4.29</v>
      </c>
      <c r="S34" s="6">
        <v>24.41</v>
      </c>
      <c r="T34" s="6" t="s">
        <v>42</v>
      </c>
      <c r="U34" s="6">
        <v>7.29</v>
      </c>
      <c r="V34" s="6" t="s">
        <v>44</v>
      </c>
      <c r="W34" s="6" t="s">
        <v>45</v>
      </c>
      <c r="X34" s="6" t="s">
        <v>46</v>
      </c>
      <c r="Y34" s="6" t="s">
        <v>47</v>
      </c>
      <c r="Z34" s="6" t="s">
        <v>48</v>
      </c>
      <c r="AA34" s="6" t="s">
        <v>49</v>
      </c>
      <c r="AB34" s="6" t="s">
        <v>50</v>
      </c>
      <c r="AC34" s="6">
        <v>750</v>
      </c>
      <c r="AD34" s="6" t="s">
        <v>51</v>
      </c>
      <c r="AE34" s="6">
        <v>9</v>
      </c>
      <c r="AF34" s="6" t="s">
        <v>52</v>
      </c>
      <c r="AG34" s="6" t="s">
        <v>53</v>
      </c>
      <c r="AH34" s="6" t="s">
        <v>53</v>
      </c>
      <c r="AI34" s="6" t="s">
        <v>62</v>
      </c>
      <c r="AJ34" s="6" t="s">
        <v>63</v>
      </c>
      <c r="AK34" s="6">
        <v>0.5</v>
      </c>
      <c r="AL34" s="6">
        <v>8.64</v>
      </c>
      <c r="AM34" s="7">
        <v>7.3093159999999999</v>
      </c>
      <c r="AN34" s="6">
        <v>7.14</v>
      </c>
      <c r="AO34" s="7">
        <v>6.3461879999999997</v>
      </c>
      <c r="AP34" s="6">
        <v>0.212890671</v>
      </c>
      <c r="AQ34" s="6">
        <v>0.10703892</v>
      </c>
      <c r="AR34" s="6"/>
      <c r="AS34" s="6"/>
    </row>
    <row r="35" spans="1:45" x14ac:dyDescent="0.2">
      <c r="A35" s="6">
        <v>38</v>
      </c>
      <c r="B35" s="6" t="s">
        <v>40</v>
      </c>
      <c r="C35" s="6">
        <v>2013</v>
      </c>
      <c r="D35" s="6" t="s">
        <v>56</v>
      </c>
      <c r="E35" s="6"/>
      <c r="F35" s="6" t="s">
        <v>42</v>
      </c>
      <c r="G35" s="6" t="s">
        <v>43</v>
      </c>
      <c r="H35" s="6">
        <v>21</v>
      </c>
      <c r="I35" s="6">
        <v>35.64</v>
      </c>
      <c r="J35" s="6" t="s">
        <v>42</v>
      </c>
      <c r="K35" s="6">
        <v>8.83</v>
      </c>
      <c r="L35" s="6">
        <v>27.5</v>
      </c>
      <c r="M35" s="6" t="s">
        <v>42</v>
      </c>
      <c r="N35" s="6">
        <v>6.46</v>
      </c>
      <c r="O35" s="6">
        <v>17</v>
      </c>
      <c r="P35" s="6">
        <v>36.64</v>
      </c>
      <c r="Q35" s="6" t="s">
        <v>42</v>
      </c>
      <c r="R35" s="6">
        <v>9.4</v>
      </c>
      <c r="S35" s="6">
        <v>27.68</v>
      </c>
      <c r="T35" s="6" t="s">
        <v>42</v>
      </c>
      <c r="U35" s="6">
        <v>7.05</v>
      </c>
      <c r="V35" s="6" t="s">
        <v>44</v>
      </c>
      <c r="W35" s="6" t="s">
        <v>45</v>
      </c>
      <c r="X35" s="6" t="s">
        <v>46</v>
      </c>
      <c r="Y35" s="6" t="s">
        <v>47</v>
      </c>
      <c r="Z35" s="6" t="s">
        <v>48</v>
      </c>
      <c r="AA35" s="6" t="s">
        <v>49</v>
      </c>
      <c r="AB35" s="6" t="s">
        <v>50</v>
      </c>
      <c r="AC35" s="6">
        <v>750</v>
      </c>
      <c r="AD35" s="6" t="s">
        <v>51</v>
      </c>
      <c r="AE35" s="6">
        <v>9</v>
      </c>
      <c r="AF35" s="6" t="s">
        <v>52</v>
      </c>
      <c r="AG35" s="6" t="s">
        <v>53</v>
      </c>
      <c r="AH35" s="6" t="s">
        <v>53</v>
      </c>
      <c r="AI35" s="6" t="s">
        <v>64</v>
      </c>
      <c r="AJ35" s="6" t="s">
        <v>63</v>
      </c>
      <c r="AK35" s="6">
        <v>0.5</v>
      </c>
      <c r="AL35" s="6">
        <v>-8.14</v>
      </c>
      <c r="AM35" s="7">
        <v>7.9157250000000001</v>
      </c>
      <c r="AN35" s="6">
        <v>-8.9600000000000009</v>
      </c>
      <c r="AO35" s="7">
        <v>8.4730450000000008</v>
      </c>
      <c r="AP35" s="6">
        <v>9.8281752E-2</v>
      </c>
      <c r="AQ35" s="6">
        <v>0.10656967000000001</v>
      </c>
      <c r="AR35" s="6"/>
      <c r="AS35" s="6"/>
    </row>
    <row r="36" spans="1:45" x14ac:dyDescent="0.2">
      <c r="A36" s="6">
        <v>39</v>
      </c>
      <c r="B36" s="6" t="s">
        <v>40</v>
      </c>
      <c r="C36" s="6">
        <v>2013</v>
      </c>
      <c r="D36" s="6" t="s">
        <v>56</v>
      </c>
      <c r="E36" s="6"/>
      <c r="F36" s="6" t="s">
        <v>42</v>
      </c>
      <c r="G36" s="6" t="s">
        <v>43</v>
      </c>
      <c r="H36" s="6">
        <v>21</v>
      </c>
      <c r="I36" s="6">
        <v>105.68</v>
      </c>
      <c r="J36" s="6" t="s">
        <v>42</v>
      </c>
      <c r="K36" s="6">
        <v>16.850000000000001</v>
      </c>
      <c r="L36" s="6">
        <v>134.44999999999999</v>
      </c>
      <c r="M36" s="6" t="s">
        <v>42</v>
      </c>
      <c r="N36" s="6">
        <v>22.17</v>
      </c>
      <c r="O36" s="6">
        <v>17</v>
      </c>
      <c r="P36" s="6">
        <v>117.64</v>
      </c>
      <c r="Q36" s="6" t="s">
        <v>42</v>
      </c>
      <c r="R36" s="6">
        <v>20.46</v>
      </c>
      <c r="S36" s="6">
        <v>141.22999999999999</v>
      </c>
      <c r="T36" s="6" t="s">
        <v>42</v>
      </c>
      <c r="U36" s="6">
        <v>21.24</v>
      </c>
      <c r="V36" s="6" t="s">
        <v>44</v>
      </c>
      <c r="W36" s="6" t="s">
        <v>45</v>
      </c>
      <c r="X36" s="6" t="s">
        <v>46</v>
      </c>
      <c r="Y36" s="6" t="s">
        <v>47</v>
      </c>
      <c r="Z36" s="6" t="s">
        <v>48</v>
      </c>
      <c r="AA36" s="6" t="s">
        <v>49</v>
      </c>
      <c r="AB36" s="6" t="s">
        <v>50</v>
      </c>
      <c r="AC36" s="6">
        <v>750</v>
      </c>
      <c r="AD36" s="6" t="s">
        <v>51</v>
      </c>
      <c r="AE36" s="6">
        <v>9</v>
      </c>
      <c r="AF36" s="6" t="s">
        <v>52</v>
      </c>
      <c r="AG36" s="6" t="s">
        <v>53</v>
      </c>
      <c r="AH36" s="6" t="s">
        <v>53</v>
      </c>
      <c r="AI36" s="6" t="s">
        <v>65</v>
      </c>
      <c r="AJ36" s="6" t="s">
        <v>66</v>
      </c>
      <c r="AK36" s="6">
        <v>0.5</v>
      </c>
      <c r="AL36" s="6">
        <v>28.77</v>
      </c>
      <c r="AM36" s="7">
        <v>20.046620000000001</v>
      </c>
      <c r="AN36" s="6">
        <v>23.59</v>
      </c>
      <c r="AO36" s="7">
        <v>20.860939999999999</v>
      </c>
      <c r="AP36" s="6">
        <v>0.24843546499999999</v>
      </c>
      <c r="AQ36" s="6">
        <v>0.10725468000000001</v>
      </c>
      <c r="AR36" s="6"/>
      <c r="AS36" s="6"/>
    </row>
    <row r="37" spans="1:45" x14ac:dyDescent="0.2">
      <c r="A37" s="6">
        <v>44</v>
      </c>
      <c r="B37" s="6" t="s">
        <v>74</v>
      </c>
      <c r="C37" s="6">
        <v>2018</v>
      </c>
      <c r="D37" s="6" t="s">
        <v>58</v>
      </c>
      <c r="E37" s="6" t="s">
        <v>455</v>
      </c>
      <c r="F37" s="6" t="s">
        <v>42</v>
      </c>
      <c r="G37" s="6" t="s">
        <v>43</v>
      </c>
      <c r="H37" s="6">
        <v>17</v>
      </c>
      <c r="I37" s="6">
        <v>2.87</v>
      </c>
      <c r="J37" s="6">
        <v>0.21</v>
      </c>
      <c r="K37" s="6">
        <v>0.87</v>
      </c>
      <c r="L37" s="6">
        <v>2.87</v>
      </c>
      <c r="M37" s="6">
        <v>0.18</v>
      </c>
      <c r="N37" s="6">
        <v>0.74</v>
      </c>
      <c r="O37" s="6">
        <v>16</v>
      </c>
      <c r="P37" s="6">
        <v>2.39</v>
      </c>
      <c r="Q37" s="6">
        <v>0.17</v>
      </c>
      <c r="R37" s="6">
        <v>0.68</v>
      </c>
      <c r="S37" s="6">
        <v>2.73</v>
      </c>
      <c r="T37" s="6">
        <v>0.19</v>
      </c>
      <c r="U37" s="6">
        <v>0.76</v>
      </c>
      <c r="V37" s="6" t="s">
        <v>44</v>
      </c>
      <c r="W37" s="6" t="s">
        <v>45</v>
      </c>
      <c r="X37" s="6" t="s">
        <v>75</v>
      </c>
      <c r="Y37" s="6" t="s">
        <v>76</v>
      </c>
      <c r="Z37" s="6" t="s">
        <v>77</v>
      </c>
      <c r="AA37" s="6"/>
      <c r="AB37" s="6" t="s">
        <v>78</v>
      </c>
      <c r="AC37" s="6">
        <v>600</v>
      </c>
      <c r="AD37" s="6" t="s">
        <v>70</v>
      </c>
      <c r="AE37" s="6">
        <v>2</v>
      </c>
      <c r="AF37" s="6" t="s">
        <v>52</v>
      </c>
      <c r="AG37" s="6" t="s">
        <v>79</v>
      </c>
      <c r="AH37" s="6" t="s">
        <v>73</v>
      </c>
      <c r="AI37" s="6" t="s">
        <v>80</v>
      </c>
      <c r="AJ37" s="6" t="s">
        <v>81</v>
      </c>
      <c r="AK37" s="6">
        <v>0.5</v>
      </c>
      <c r="AL37" s="6">
        <v>0</v>
      </c>
      <c r="AM37" s="7">
        <v>0.81111029999999995</v>
      </c>
      <c r="AN37" s="6">
        <v>0.34</v>
      </c>
      <c r="AO37" s="7">
        <v>0.72332569999999996</v>
      </c>
      <c r="AP37" s="6">
        <v>-0.43083850499999998</v>
      </c>
      <c r="AQ37" s="6">
        <v>0.12413598000000001</v>
      </c>
      <c r="AR37" s="6">
        <f>AVERAGE(AP37:AP38)</f>
        <v>-0.4901442835</v>
      </c>
      <c r="AS37" s="6">
        <f>AVERAGE(AQ37:AQ38)</f>
        <v>0.12501684000000002</v>
      </c>
    </row>
    <row r="38" spans="1:45" x14ac:dyDescent="0.2">
      <c r="A38" s="6">
        <v>45</v>
      </c>
      <c r="B38" s="6" t="s">
        <v>74</v>
      </c>
      <c r="C38" s="6">
        <v>2018</v>
      </c>
      <c r="D38" s="6" t="s">
        <v>58</v>
      </c>
      <c r="E38" s="6" t="s">
        <v>455</v>
      </c>
      <c r="F38" s="6" t="s">
        <v>42</v>
      </c>
      <c r="G38" s="6" t="s">
        <v>43</v>
      </c>
      <c r="H38" s="6">
        <v>17</v>
      </c>
      <c r="I38" s="6">
        <v>2.84</v>
      </c>
      <c r="J38" s="6">
        <v>0.17</v>
      </c>
      <c r="K38" s="6">
        <v>0.7</v>
      </c>
      <c r="L38" s="6">
        <v>3.01</v>
      </c>
      <c r="M38" s="6">
        <v>0.17</v>
      </c>
      <c r="N38" s="6">
        <v>0.7</v>
      </c>
      <c r="O38" s="6">
        <v>16</v>
      </c>
      <c r="P38" s="6">
        <v>2.61</v>
      </c>
      <c r="Q38" s="6">
        <v>0.18</v>
      </c>
      <c r="R38" s="6">
        <v>0.72</v>
      </c>
      <c r="S38" s="6">
        <v>3.18</v>
      </c>
      <c r="T38" s="6">
        <v>0.18</v>
      </c>
      <c r="U38" s="6">
        <v>0.72</v>
      </c>
      <c r="V38" s="6" t="s">
        <v>82</v>
      </c>
      <c r="W38" s="6" t="s">
        <v>45</v>
      </c>
      <c r="X38" s="6" t="s">
        <v>75</v>
      </c>
      <c r="Y38" s="6" t="s">
        <v>76</v>
      </c>
      <c r="Z38" s="6" t="s">
        <v>77</v>
      </c>
      <c r="AA38" s="6"/>
      <c r="AB38" s="6" t="s">
        <v>78</v>
      </c>
      <c r="AC38" s="6">
        <v>600</v>
      </c>
      <c r="AD38" s="6" t="s">
        <v>70</v>
      </c>
      <c r="AE38" s="6">
        <v>2</v>
      </c>
      <c r="AF38" s="6" t="s">
        <v>52</v>
      </c>
      <c r="AG38" s="6" t="s">
        <v>79</v>
      </c>
      <c r="AH38" s="6" t="s">
        <v>73</v>
      </c>
      <c r="AI38" s="6" t="s">
        <v>80</v>
      </c>
      <c r="AJ38" s="6" t="s">
        <v>81</v>
      </c>
      <c r="AK38" s="6">
        <v>0.5</v>
      </c>
      <c r="AL38" s="6">
        <v>0.17</v>
      </c>
      <c r="AM38" s="7">
        <v>0.700928</v>
      </c>
      <c r="AN38" s="6">
        <v>0.56999999999999995</v>
      </c>
      <c r="AO38" s="7">
        <v>0.72</v>
      </c>
      <c r="AP38" s="6">
        <v>-0.54945006200000002</v>
      </c>
      <c r="AQ38" s="6">
        <v>0.1258977</v>
      </c>
      <c r="AR38" s="6"/>
      <c r="AS38" s="6"/>
    </row>
    <row r="39" spans="1:45" x14ac:dyDescent="0.2">
      <c r="A39" s="6">
        <v>46</v>
      </c>
      <c r="B39" s="6" t="s">
        <v>74</v>
      </c>
      <c r="C39" s="6">
        <v>2018</v>
      </c>
      <c r="D39" s="6" t="s">
        <v>58</v>
      </c>
      <c r="E39" s="6" t="s">
        <v>455</v>
      </c>
      <c r="F39" s="6" t="s">
        <v>42</v>
      </c>
      <c r="G39" s="6" t="s">
        <v>43</v>
      </c>
      <c r="H39" s="6">
        <v>18</v>
      </c>
      <c r="I39" s="6">
        <v>2.79</v>
      </c>
      <c r="J39" s="6">
        <v>0.17</v>
      </c>
      <c r="K39" s="6">
        <v>0.72</v>
      </c>
      <c r="L39" s="6">
        <v>3.05</v>
      </c>
      <c r="M39" s="6">
        <v>0.18</v>
      </c>
      <c r="N39" s="6">
        <v>0.76</v>
      </c>
      <c r="O39" s="6">
        <v>16</v>
      </c>
      <c r="P39" s="6">
        <v>2.39</v>
      </c>
      <c r="Q39" s="6">
        <v>0.17</v>
      </c>
      <c r="R39" s="6">
        <v>0.68</v>
      </c>
      <c r="S39" s="6">
        <v>2.73</v>
      </c>
      <c r="T39" s="6">
        <v>0.19</v>
      </c>
      <c r="U39" s="6">
        <v>0.76</v>
      </c>
      <c r="V39" s="6" t="s">
        <v>44</v>
      </c>
      <c r="W39" s="6" t="s">
        <v>45</v>
      </c>
      <c r="X39" s="6" t="s">
        <v>75</v>
      </c>
      <c r="Y39" s="6" t="s">
        <v>83</v>
      </c>
      <c r="Z39" s="6" t="s">
        <v>48</v>
      </c>
      <c r="AA39" s="6" t="s">
        <v>49</v>
      </c>
      <c r="AB39" s="6" t="s">
        <v>78</v>
      </c>
      <c r="AC39" s="6">
        <v>600</v>
      </c>
      <c r="AD39" s="6" t="s">
        <v>70</v>
      </c>
      <c r="AE39" s="6">
        <v>2</v>
      </c>
      <c r="AF39" s="6" t="s">
        <v>52</v>
      </c>
      <c r="AG39" s="6" t="s">
        <v>79</v>
      </c>
      <c r="AH39" s="6" t="s">
        <v>73</v>
      </c>
      <c r="AI39" s="6" t="s">
        <v>80</v>
      </c>
      <c r="AJ39" s="6" t="s">
        <v>81</v>
      </c>
      <c r="AK39" s="6">
        <v>0.5</v>
      </c>
      <c r="AL39" s="6">
        <v>0.26</v>
      </c>
      <c r="AM39" s="7">
        <v>0.74337070000000005</v>
      </c>
      <c r="AN39" s="6">
        <v>0.34</v>
      </c>
      <c r="AO39" s="7">
        <v>0.72332569999999996</v>
      </c>
      <c r="AP39" s="6">
        <v>-0.10640761899999999</v>
      </c>
      <c r="AQ39" s="6">
        <v>0.11822206</v>
      </c>
      <c r="AR39" s="6">
        <f>AVERAGE(AP39:AP40)</f>
        <v>-0.2274325925</v>
      </c>
      <c r="AS39" s="6">
        <f>AVERAGE(AQ39:AQ40)</f>
        <v>0.11903162</v>
      </c>
    </row>
    <row r="40" spans="1:45" x14ac:dyDescent="0.2">
      <c r="A40" s="6">
        <v>47</v>
      </c>
      <c r="B40" s="6" t="s">
        <v>74</v>
      </c>
      <c r="C40" s="6">
        <v>2018</v>
      </c>
      <c r="D40" s="6" t="s">
        <v>58</v>
      </c>
      <c r="E40" s="6" t="s">
        <v>455</v>
      </c>
      <c r="F40" s="6" t="s">
        <v>42</v>
      </c>
      <c r="G40" s="6" t="s">
        <v>43</v>
      </c>
      <c r="H40" s="6">
        <v>18</v>
      </c>
      <c r="I40" s="6">
        <v>2.76</v>
      </c>
      <c r="J40" s="6">
        <v>0.15</v>
      </c>
      <c r="K40" s="6">
        <v>0.64</v>
      </c>
      <c r="L40" s="6">
        <v>3.08</v>
      </c>
      <c r="M40" s="6">
        <v>0.17</v>
      </c>
      <c r="N40" s="6">
        <v>0.72</v>
      </c>
      <c r="O40" s="6">
        <v>16</v>
      </c>
      <c r="P40" s="6">
        <v>2.61</v>
      </c>
      <c r="Q40" s="6">
        <v>0.18</v>
      </c>
      <c r="R40" s="6">
        <v>0.72</v>
      </c>
      <c r="S40" s="6">
        <v>3.18</v>
      </c>
      <c r="T40" s="6">
        <v>0.18</v>
      </c>
      <c r="U40" s="6">
        <v>0.72</v>
      </c>
      <c r="V40" s="6" t="s">
        <v>82</v>
      </c>
      <c r="W40" s="6" t="s">
        <v>45</v>
      </c>
      <c r="X40" s="6" t="s">
        <v>75</v>
      </c>
      <c r="Y40" s="6" t="s">
        <v>83</v>
      </c>
      <c r="Z40" s="6" t="s">
        <v>48</v>
      </c>
      <c r="AA40" s="6" t="s">
        <v>49</v>
      </c>
      <c r="AB40" s="6" t="s">
        <v>78</v>
      </c>
      <c r="AC40" s="6">
        <v>600</v>
      </c>
      <c r="AD40" s="6" t="s">
        <v>70</v>
      </c>
      <c r="AE40" s="6">
        <v>2</v>
      </c>
      <c r="AF40" s="6" t="s">
        <v>52</v>
      </c>
      <c r="AG40" s="6" t="s">
        <v>79</v>
      </c>
      <c r="AH40" s="6" t="s">
        <v>73</v>
      </c>
      <c r="AI40" s="6" t="s">
        <v>80</v>
      </c>
      <c r="AJ40" s="6" t="s">
        <v>81</v>
      </c>
      <c r="AK40" s="6">
        <v>0.5</v>
      </c>
      <c r="AL40" s="6">
        <v>0.32</v>
      </c>
      <c r="AM40" s="7">
        <v>0.68278839999999996</v>
      </c>
      <c r="AN40" s="6">
        <v>0.56999999999999995</v>
      </c>
      <c r="AO40" s="7">
        <v>0.72</v>
      </c>
      <c r="AP40" s="6">
        <v>-0.348457566</v>
      </c>
      <c r="AQ40" s="6">
        <v>0.11984118000000001</v>
      </c>
      <c r="AR40" s="6"/>
      <c r="AS40" s="6"/>
    </row>
    <row r="41" spans="1:45" x14ac:dyDescent="0.2">
      <c r="A41" s="6">
        <v>48</v>
      </c>
      <c r="B41" s="6" t="s">
        <v>84</v>
      </c>
      <c r="C41" s="6">
        <v>2014</v>
      </c>
      <c r="D41" s="6" t="s">
        <v>85</v>
      </c>
      <c r="E41" s="6"/>
      <c r="F41" s="6" t="s">
        <v>42</v>
      </c>
      <c r="G41" s="6" t="s">
        <v>43</v>
      </c>
      <c r="H41" s="6">
        <v>12</v>
      </c>
      <c r="I41" s="6">
        <v>0.32</v>
      </c>
      <c r="J41" s="6">
        <v>0.19</v>
      </c>
      <c r="K41" s="6">
        <v>0.66</v>
      </c>
      <c r="L41" s="6">
        <v>0.31</v>
      </c>
      <c r="M41" s="6">
        <v>0.14000000000000001</v>
      </c>
      <c r="N41" s="6">
        <v>0.48</v>
      </c>
      <c r="O41" s="6">
        <v>12</v>
      </c>
      <c r="P41" s="6">
        <v>0.38</v>
      </c>
      <c r="Q41" s="6">
        <v>0.16</v>
      </c>
      <c r="R41" s="6">
        <v>0.55000000000000004</v>
      </c>
      <c r="S41" s="6">
        <v>0.32</v>
      </c>
      <c r="T41" s="6">
        <v>0.14000000000000001</v>
      </c>
      <c r="U41" s="6">
        <v>0.48</v>
      </c>
      <c r="V41" s="6" t="s">
        <v>86</v>
      </c>
      <c r="W41" s="6" t="s">
        <v>45</v>
      </c>
      <c r="X41" s="6" t="s">
        <v>75</v>
      </c>
      <c r="Y41" s="6" t="s">
        <v>83</v>
      </c>
      <c r="Z41" s="6" t="s">
        <v>48</v>
      </c>
      <c r="AA41" s="6" t="s">
        <v>49</v>
      </c>
      <c r="AB41" s="6" t="s">
        <v>87</v>
      </c>
      <c r="AC41" s="6">
        <v>600</v>
      </c>
      <c r="AD41" s="6" t="s">
        <v>70</v>
      </c>
      <c r="AE41" s="6">
        <v>1</v>
      </c>
      <c r="AF41" s="6" t="s">
        <v>71</v>
      </c>
      <c r="AG41" s="6" t="s">
        <v>53</v>
      </c>
      <c r="AH41" s="6" t="s">
        <v>53</v>
      </c>
      <c r="AI41" s="6" t="s">
        <v>88</v>
      </c>
      <c r="AJ41" s="6" t="s">
        <v>89</v>
      </c>
      <c r="AK41" s="6">
        <v>0.5</v>
      </c>
      <c r="AL41" s="6">
        <v>-0.01</v>
      </c>
      <c r="AM41" s="7">
        <v>0.59093150000000005</v>
      </c>
      <c r="AN41" s="6">
        <v>-0.06</v>
      </c>
      <c r="AO41" s="7">
        <v>0.52306790000000003</v>
      </c>
      <c r="AP41" s="6">
        <v>8.6504915000000002E-2</v>
      </c>
      <c r="AQ41" s="6">
        <v>0.16682256000000001</v>
      </c>
      <c r="AR41" s="6">
        <f>AVERAGE(AP41:AP42)</f>
        <v>-5.4148629499999996E-2</v>
      </c>
      <c r="AS41" s="6">
        <f>AVERAGE(AQ41:AQ42)</f>
        <v>0.16713990500000001</v>
      </c>
    </row>
    <row r="42" spans="1:45" x14ac:dyDescent="0.2">
      <c r="A42" s="6">
        <v>49</v>
      </c>
      <c r="B42" s="6" t="s">
        <v>84</v>
      </c>
      <c r="C42" s="6">
        <v>2014</v>
      </c>
      <c r="D42" s="6" t="s">
        <v>85</v>
      </c>
      <c r="E42" s="6"/>
      <c r="F42" s="6" t="s">
        <v>42</v>
      </c>
      <c r="G42" s="6" t="s">
        <v>43</v>
      </c>
      <c r="H42" s="6">
        <v>12</v>
      </c>
      <c r="I42" s="6">
        <v>0.1</v>
      </c>
      <c r="J42" s="6">
        <v>0.09</v>
      </c>
      <c r="K42" s="6">
        <v>0.31</v>
      </c>
      <c r="L42" s="6">
        <v>0.04</v>
      </c>
      <c r="M42" s="6">
        <v>0.09</v>
      </c>
      <c r="N42" s="6">
        <v>0.31</v>
      </c>
      <c r="O42" s="6">
        <v>12</v>
      </c>
      <c r="P42" s="6">
        <v>0.12</v>
      </c>
      <c r="Q42" s="6">
        <v>0.11</v>
      </c>
      <c r="R42" s="6">
        <v>0.38</v>
      </c>
      <c r="S42" s="6">
        <v>0.14000000000000001</v>
      </c>
      <c r="T42" s="6">
        <v>0.15</v>
      </c>
      <c r="U42" s="6">
        <v>0.52</v>
      </c>
      <c r="V42" s="6" t="s">
        <v>86</v>
      </c>
      <c r="W42" s="6" t="s">
        <v>45</v>
      </c>
      <c r="X42" s="6" t="s">
        <v>75</v>
      </c>
      <c r="Y42" s="6" t="s">
        <v>83</v>
      </c>
      <c r="Z42" s="6" t="s">
        <v>48</v>
      </c>
      <c r="AA42" s="6" t="s">
        <v>49</v>
      </c>
      <c r="AB42" s="6" t="s">
        <v>87</v>
      </c>
      <c r="AC42" s="6">
        <v>600</v>
      </c>
      <c r="AD42" s="6" t="s">
        <v>70</v>
      </c>
      <c r="AE42" s="6">
        <v>1</v>
      </c>
      <c r="AF42" s="6" t="s">
        <v>71</v>
      </c>
      <c r="AG42" s="6" t="s">
        <v>53</v>
      </c>
      <c r="AH42" s="6" t="s">
        <v>53</v>
      </c>
      <c r="AI42" s="6" t="s">
        <v>88</v>
      </c>
      <c r="AJ42" s="6" t="s">
        <v>90</v>
      </c>
      <c r="AK42" s="6">
        <v>0.5</v>
      </c>
      <c r="AL42" s="6">
        <v>-0.06</v>
      </c>
      <c r="AM42" s="7">
        <v>0.31176910000000002</v>
      </c>
      <c r="AN42" s="6">
        <v>0.02</v>
      </c>
      <c r="AO42" s="7">
        <v>0.46604719999999999</v>
      </c>
      <c r="AP42" s="6">
        <v>-0.19480217399999999</v>
      </c>
      <c r="AQ42" s="6">
        <v>0.16745725</v>
      </c>
      <c r="AR42" s="6"/>
      <c r="AS42" s="6"/>
    </row>
    <row r="43" spans="1:45" x14ac:dyDescent="0.2">
      <c r="A43" s="6">
        <v>50</v>
      </c>
      <c r="B43" s="6" t="s">
        <v>91</v>
      </c>
      <c r="C43" s="6">
        <v>2015</v>
      </c>
      <c r="D43" s="6" t="s">
        <v>85</v>
      </c>
      <c r="E43" s="6"/>
      <c r="F43" s="6" t="s">
        <v>42</v>
      </c>
      <c r="G43" s="6" t="s">
        <v>43</v>
      </c>
      <c r="H43" s="6">
        <v>8</v>
      </c>
      <c r="I43" s="6">
        <v>8.5</v>
      </c>
      <c r="J43" s="6">
        <v>1.1000000000000001</v>
      </c>
      <c r="K43" s="6">
        <v>3.11</v>
      </c>
      <c r="L43" s="6">
        <v>11.4</v>
      </c>
      <c r="M43" s="6">
        <v>0.8</v>
      </c>
      <c r="N43" s="6">
        <v>2.2599999999999998</v>
      </c>
      <c r="O43" s="6">
        <v>8</v>
      </c>
      <c r="P43" s="6">
        <v>8.9</v>
      </c>
      <c r="Q43" s="6">
        <v>1.5</v>
      </c>
      <c r="R43" s="6">
        <v>4.24</v>
      </c>
      <c r="S43" s="6">
        <v>9</v>
      </c>
      <c r="T43" s="6">
        <v>1.5</v>
      </c>
      <c r="U43" s="6">
        <v>4.24</v>
      </c>
      <c r="V43" s="6" t="s">
        <v>92</v>
      </c>
      <c r="W43" s="6" t="s">
        <v>93</v>
      </c>
      <c r="X43" s="6" t="s">
        <v>75</v>
      </c>
      <c r="Y43" s="6" t="s">
        <v>94</v>
      </c>
      <c r="Z43" s="6" t="s">
        <v>48</v>
      </c>
      <c r="AA43" s="6" t="s">
        <v>49</v>
      </c>
      <c r="AB43" s="6" t="s">
        <v>50</v>
      </c>
      <c r="AC43" s="6">
        <v>1600</v>
      </c>
      <c r="AD43" s="6" t="s">
        <v>95</v>
      </c>
      <c r="AE43" s="6">
        <v>5</v>
      </c>
      <c r="AF43" s="6" t="s">
        <v>52</v>
      </c>
      <c r="AG43" s="6" t="s">
        <v>96</v>
      </c>
      <c r="AH43" s="6" t="s">
        <v>53</v>
      </c>
      <c r="AI43" s="6" t="s">
        <v>97</v>
      </c>
      <c r="AJ43" s="6" t="s">
        <v>98</v>
      </c>
      <c r="AK43" s="6">
        <v>0.5</v>
      </c>
      <c r="AL43" s="6">
        <v>2.9</v>
      </c>
      <c r="AM43" s="7">
        <v>2.7856779999999999</v>
      </c>
      <c r="AN43" s="6">
        <v>0.1</v>
      </c>
      <c r="AO43" s="7">
        <v>4.2426409999999999</v>
      </c>
      <c r="AP43" s="6">
        <v>0.73750355899999998</v>
      </c>
      <c r="AQ43" s="6">
        <v>0.26699722999999997</v>
      </c>
      <c r="AR43" s="6">
        <v>0.73750355899999998</v>
      </c>
      <c r="AS43" s="6">
        <v>0.26699722999999997</v>
      </c>
    </row>
    <row r="44" spans="1:45" x14ac:dyDescent="0.2">
      <c r="A44" s="6">
        <v>51</v>
      </c>
      <c r="B44" s="6" t="s">
        <v>99</v>
      </c>
      <c r="C44" s="6">
        <v>2016</v>
      </c>
      <c r="D44" s="6" t="s">
        <v>100</v>
      </c>
      <c r="E44" s="6"/>
      <c r="F44" s="6" t="s">
        <v>42</v>
      </c>
      <c r="G44" s="6" t="s">
        <v>43</v>
      </c>
      <c r="H44" s="6">
        <v>12</v>
      </c>
      <c r="I44" s="6">
        <v>8.1</v>
      </c>
      <c r="J44" s="6">
        <v>3.1</v>
      </c>
      <c r="K44" s="6">
        <v>10.74</v>
      </c>
      <c r="L44" s="6">
        <v>7.1</v>
      </c>
      <c r="M44" s="6">
        <v>2.9</v>
      </c>
      <c r="N44" s="6">
        <v>10.050000000000001</v>
      </c>
      <c r="O44" s="6">
        <v>8</v>
      </c>
      <c r="P44" s="6">
        <v>8.6</v>
      </c>
      <c r="Q44" s="6">
        <v>3.6</v>
      </c>
      <c r="R44" s="6">
        <v>10.18</v>
      </c>
      <c r="S44" s="6">
        <v>7.8</v>
      </c>
      <c r="T44" s="6">
        <v>2.4</v>
      </c>
      <c r="U44" s="6">
        <v>6.79</v>
      </c>
      <c r="V44" s="6" t="s">
        <v>101</v>
      </c>
      <c r="W44" s="6" t="s">
        <v>93</v>
      </c>
      <c r="X44" s="6" t="s">
        <v>102</v>
      </c>
      <c r="Y44" s="6" t="s">
        <v>68</v>
      </c>
      <c r="Z44" s="6" t="s">
        <v>48</v>
      </c>
      <c r="AA44" s="6" t="s">
        <v>68</v>
      </c>
      <c r="AB44" s="6" t="s">
        <v>69</v>
      </c>
      <c r="AC44" s="6">
        <v>900</v>
      </c>
      <c r="AD44" s="6" t="s">
        <v>51</v>
      </c>
      <c r="AE44" s="6">
        <v>1</v>
      </c>
      <c r="AF44" s="6" t="s">
        <v>71</v>
      </c>
      <c r="AG44" s="6" t="s">
        <v>79</v>
      </c>
      <c r="AH44" s="6" t="s">
        <v>73</v>
      </c>
      <c r="AI44" s="6" t="s">
        <v>103</v>
      </c>
      <c r="AJ44" s="6" t="s">
        <v>104</v>
      </c>
      <c r="AK44" s="6">
        <v>0.5</v>
      </c>
      <c r="AL44" s="6">
        <v>-1</v>
      </c>
      <c r="AM44" s="7">
        <v>10.409610000000001</v>
      </c>
      <c r="AN44" s="6">
        <v>-0.8</v>
      </c>
      <c r="AO44" s="7">
        <v>8.9799779999999991</v>
      </c>
      <c r="AP44" s="6">
        <v>-1.9388972000000001E-2</v>
      </c>
      <c r="AQ44" s="6">
        <v>0.20834273</v>
      </c>
      <c r="AR44" s="6">
        <v>-1.9388972000000001E-2</v>
      </c>
      <c r="AS44" s="6">
        <v>0.20834273</v>
      </c>
    </row>
    <row r="45" spans="1:45" x14ac:dyDescent="0.2">
      <c r="A45" s="6">
        <v>52</v>
      </c>
      <c r="B45" s="6" t="s">
        <v>105</v>
      </c>
      <c r="C45" s="6">
        <v>2021</v>
      </c>
      <c r="D45" s="6" t="s">
        <v>58</v>
      </c>
      <c r="E45" s="6" t="s">
        <v>455</v>
      </c>
      <c r="F45" s="6" t="s">
        <v>42</v>
      </c>
      <c r="G45" s="6" t="s">
        <v>43</v>
      </c>
      <c r="H45" s="6">
        <v>33</v>
      </c>
      <c r="I45" s="6">
        <v>0.75</v>
      </c>
      <c r="J45" s="6" t="s">
        <v>42</v>
      </c>
      <c r="K45" s="6">
        <v>0.2</v>
      </c>
      <c r="L45" s="6">
        <v>0.77</v>
      </c>
      <c r="M45" s="6" t="s">
        <v>42</v>
      </c>
      <c r="N45" s="6">
        <v>0.13</v>
      </c>
      <c r="O45" s="6">
        <v>36</v>
      </c>
      <c r="P45" s="6">
        <v>0.78</v>
      </c>
      <c r="Q45" s="6" t="s">
        <v>42</v>
      </c>
      <c r="R45" s="6">
        <v>0.13</v>
      </c>
      <c r="S45" s="6">
        <v>0.78</v>
      </c>
      <c r="T45" s="6" t="s">
        <v>42</v>
      </c>
      <c r="U45" s="6">
        <v>0.14000000000000001</v>
      </c>
      <c r="V45" s="6" t="s">
        <v>44</v>
      </c>
      <c r="W45" s="6" t="s">
        <v>45</v>
      </c>
      <c r="X45" s="6" t="s">
        <v>46</v>
      </c>
      <c r="Y45" s="6" t="s">
        <v>68</v>
      </c>
      <c r="Z45" s="6" t="s">
        <v>48</v>
      </c>
      <c r="AA45" s="6" t="s">
        <v>68</v>
      </c>
      <c r="AB45" s="6" t="s">
        <v>106</v>
      </c>
      <c r="AC45" s="6">
        <v>2000</v>
      </c>
      <c r="AD45" s="6" t="s">
        <v>95</v>
      </c>
      <c r="AE45" s="6">
        <v>2</v>
      </c>
      <c r="AF45" s="6" t="s">
        <v>52</v>
      </c>
      <c r="AG45" s="6" t="s">
        <v>72</v>
      </c>
      <c r="AH45" s="6" t="s">
        <v>73</v>
      </c>
      <c r="AI45" s="6" t="s">
        <v>80</v>
      </c>
      <c r="AJ45" s="6" t="s">
        <v>107</v>
      </c>
      <c r="AK45" s="6">
        <v>0.5</v>
      </c>
      <c r="AL45" s="6">
        <v>0.02</v>
      </c>
      <c r="AM45" s="7">
        <v>0.175784</v>
      </c>
      <c r="AN45" s="6">
        <v>0</v>
      </c>
      <c r="AO45" s="7">
        <v>0.13527749999999999</v>
      </c>
      <c r="AP45" s="6">
        <v>0.126810858</v>
      </c>
      <c r="AQ45" s="6">
        <v>5.819734E-2</v>
      </c>
      <c r="AR45" s="6">
        <f>AVERAGE(AP45:AP46)</f>
        <v>6.3405428999999999E-2</v>
      </c>
      <c r="AS45" s="6">
        <f>AVERAGE(AQ45:AQ46)</f>
        <v>5.8139074999999998E-2</v>
      </c>
    </row>
    <row r="46" spans="1:45" x14ac:dyDescent="0.2">
      <c r="A46" s="6">
        <v>53</v>
      </c>
      <c r="B46" s="6" t="s">
        <v>105</v>
      </c>
      <c r="C46" s="6">
        <v>2021</v>
      </c>
      <c r="D46" s="6" t="s">
        <v>56</v>
      </c>
      <c r="E46" s="6"/>
      <c r="F46" s="6" t="s">
        <v>42</v>
      </c>
      <c r="G46" s="6" t="s">
        <v>43</v>
      </c>
      <c r="H46" s="6">
        <v>33</v>
      </c>
      <c r="I46" s="6">
        <v>0.98</v>
      </c>
      <c r="J46" s="6" t="s">
        <v>42</v>
      </c>
      <c r="K46" s="6">
        <v>0.02</v>
      </c>
      <c r="L46" s="6">
        <v>0.97</v>
      </c>
      <c r="M46" s="6" t="s">
        <v>42</v>
      </c>
      <c r="N46" s="6">
        <v>0.03</v>
      </c>
      <c r="O46" s="6">
        <v>36</v>
      </c>
      <c r="P46" s="6">
        <v>0.97</v>
      </c>
      <c r="Q46" s="6" t="s">
        <v>42</v>
      </c>
      <c r="R46" s="6">
        <v>0.03</v>
      </c>
      <c r="S46" s="6">
        <v>0.96</v>
      </c>
      <c r="T46" s="6" t="s">
        <v>42</v>
      </c>
      <c r="U46" s="6">
        <v>0.03</v>
      </c>
      <c r="V46" s="6" t="s">
        <v>44</v>
      </c>
      <c r="W46" s="6" t="s">
        <v>45</v>
      </c>
      <c r="X46" s="6" t="s">
        <v>46</v>
      </c>
      <c r="Y46" s="6" t="s">
        <v>68</v>
      </c>
      <c r="Z46" s="6" t="s">
        <v>48</v>
      </c>
      <c r="AA46" s="6" t="s">
        <v>68</v>
      </c>
      <c r="AB46" s="6" t="s">
        <v>106</v>
      </c>
      <c r="AC46" s="6">
        <v>2000</v>
      </c>
      <c r="AD46" s="6" t="s">
        <v>95</v>
      </c>
      <c r="AE46" s="6">
        <v>2</v>
      </c>
      <c r="AF46" s="6" t="s">
        <v>52</v>
      </c>
      <c r="AG46" s="6" t="s">
        <v>72</v>
      </c>
      <c r="AH46" s="6" t="s">
        <v>73</v>
      </c>
      <c r="AI46" s="6" t="s">
        <v>108</v>
      </c>
      <c r="AJ46" s="6" t="s">
        <v>107</v>
      </c>
      <c r="AK46" s="6">
        <v>0.5</v>
      </c>
      <c r="AL46" s="6">
        <v>-0.01</v>
      </c>
      <c r="AM46" s="7">
        <v>2.645751E-2</v>
      </c>
      <c r="AN46" s="6">
        <v>-0.01</v>
      </c>
      <c r="AO46" s="7">
        <v>0.03</v>
      </c>
      <c r="AP46" s="6">
        <v>0</v>
      </c>
      <c r="AQ46" s="6">
        <v>5.8080809999999997E-2</v>
      </c>
      <c r="AR46" s="6"/>
      <c r="AS46" s="6"/>
    </row>
    <row r="47" spans="1:45" x14ac:dyDescent="0.2">
      <c r="A47" s="6">
        <v>54</v>
      </c>
      <c r="B47" s="6" t="s">
        <v>109</v>
      </c>
      <c r="C47" s="6">
        <v>2021</v>
      </c>
      <c r="D47" s="6" t="s">
        <v>41</v>
      </c>
      <c r="E47" s="6"/>
      <c r="F47" s="6" t="s">
        <v>42</v>
      </c>
      <c r="G47" s="6" t="s">
        <v>43</v>
      </c>
      <c r="H47" s="6">
        <v>38</v>
      </c>
      <c r="I47" s="6">
        <v>0.9</v>
      </c>
      <c r="J47" s="6" t="s">
        <v>42</v>
      </c>
      <c r="K47" s="6">
        <v>0.09</v>
      </c>
      <c r="L47" s="6">
        <v>0.93</v>
      </c>
      <c r="M47" s="6" t="s">
        <v>42</v>
      </c>
      <c r="N47" s="6">
        <v>0.09</v>
      </c>
      <c r="O47" s="6">
        <v>36</v>
      </c>
      <c r="P47" s="6">
        <v>0.88</v>
      </c>
      <c r="Q47" s="6" t="s">
        <v>42</v>
      </c>
      <c r="R47" s="6">
        <v>0.09</v>
      </c>
      <c r="S47" s="6">
        <v>0.93</v>
      </c>
      <c r="T47" s="6" t="s">
        <v>42</v>
      </c>
      <c r="U47" s="6">
        <v>7.0000000000000007E-2</v>
      </c>
      <c r="V47" s="6" t="s">
        <v>110</v>
      </c>
      <c r="W47" s="6" t="s">
        <v>111</v>
      </c>
      <c r="X47" s="6" t="s">
        <v>67</v>
      </c>
      <c r="Y47" s="6" t="s">
        <v>76</v>
      </c>
      <c r="Z47" s="6" t="s">
        <v>77</v>
      </c>
      <c r="AA47" s="6"/>
      <c r="AB47" s="6" t="s">
        <v>106</v>
      </c>
      <c r="AC47" s="6">
        <v>600</v>
      </c>
      <c r="AD47" s="6" t="s">
        <v>70</v>
      </c>
      <c r="AE47" s="6">
        <v>1</v>
      </c>
      <c r="AF47" s="6" t="s">
        <v>71</v>
      </c>
      <c r="AG47" s="6" t="s">
        <v>72</v>
      </c>
      <c r="AH47" s="6" t="s">
        <v>73</v>
      </c>
      <c r="AI47" s="6" t="s">
        <v>112</v>
      </c>
      <c r="AJ47" s="6" t="s">
        <v>113</v>
      </c>
      <c r="AK47" s="6">
        <v>0.5</v>
      </c>
      <c r="AL47" s="6">
        <v>0.03</v>
      </c>
      <c r="AM47" s="7">
        <v>0.09</v>
      </c>
      <c r="AN47" s="6">
        <v>0.05</v>
      </c>
      <c r="AO47" s="7">
        <v>8.1853529999999994E-2</v>
      </c>
      <c r="AP47" s="6">
        <v>-0.229761931</v>
      </c>
      <c r="AQ47" s="6">
        <v>5.445026E-2</v>
      </c>
      <c r="AR47" s="6">
        <f>AVERAGE(AP47:AP49)</f>
        <v>2.8987462333333335E-2</v>
      </c>
      <c r="AS47" s="6">
        <f>AVERAGE(AQ47:AQ49)</f>
        <v>5.4344136666666674E-2</v>
      </c>
    </row>
    <row r="48" spans="1:45" x14ac:dyDescent="0.2">
      <c r="A48" s="6">
        <v>55</v>
      </c>
      <c r="B48" s="6" t="s">
        <v>109</v>
      </c>
      <c r="C48" s="6">
        <v>2021</v>
      </c>
      <c r="D48" s="6" t="s">
        <v>41</v>
      </c>
      <c r="E48" s="6"/>
      <c r="F48" s="6" t="s">
        <v>42</v>
      </c>
      <c r="G48" s="6" t="s">
        <v>43</v>
      </c>
      <c r="H48" s="6">
        <v>38</v>
      </c>
      <c r="I48" s="6">
        <v>0.82</v>
      </c>
      <c r="J48" s="6" t="s">
        <v>42</v>
      </c>
      <c r="K48" s="6">
        <v>0.11</v>
      </c>
      <c r="L48" s="6">
        <v>0.9</v>
      </c>
      <c r="M48" s="6" t="s">
        <v>42</v>
      </c>
      <c r="N48" s="6">
        <v>7.0000000000000007E-2</v>
      </c>
      <c r="O48" s="6">
        <v>36</v>
      </c>
      <c r="P48" s="6">
        <v>0.84</v>
      </c>
      <c r="Q48" s="6" t="s">
        <v>42</v>
      </c>
      <c r="R48" s="6">
        <v>0.08</v>
      </c>
      <c r="S48" s="6">
        <v>0.9</v>
      </c>
      <c r="T48" s="6" t="s">
        <v>42</v>
      </c>
      <c r="U48" s="6">
        <v>0.08</v>
      </c>
      <c r="V48" s="6" t="s">
        <v>110</v>
      </c>
      <c r="W48" s="6" t="s">
        <v>111</v>
      </c>
      <c r="X48" s="6" t="s">
        <v>67</v>
      </c>
      <c r="Y48" s="6" t="s">
        <v>76</v>
      </c>
      <c r="Z48" s="6" t="s">
        <v>77</v>
      </c>
      <c r="AA48" s="6"/>
      <c r="AB48" s="6" t="s">
        <v>106</v>
      </c>
      <c r="AC48" s="6">
        <v>600</v>
      </c>
      <c r="AD48" s="6" t="s">
        <v>70</v>
      </c>
      <c r="AE48" s="6">
        <v>1</v>
      </c>
      <c r="AF48" s="6" t="s">
        <v>71</v>
      </c>
      <c r="AG48" s="6" t="s">
        <v>72</v>
      </c>
      <c r="AH48" s="6" t="s">
        <v>73</v>
      </c>
      <c r="AI48" s="6" t="s">
        <v>112</v>
      </c>
      <c r="AJ48" s="6" t="s">
        <v>114</v>
      </c>
      <c r="AK48" s="6">
        <v>0.5</v>
      </c>
      <c r="AL48" s="6">
        <v>0.08</v>
      </c>
      <c r="AM48" s="7">
        <v>9.6436510000000003E-2</v>
      </c>
      <c r="AN48" s="6">
        <v>0.06</v>
      </c>
      <c r="AO48" s="7">
        <v>0.08</v>
      </c>
      <c r="AP48" s="6">
        <v>0.22280124800000001</v>
      </c>
      <c r="AQ48" s="6">
        <v>5.4428980000000002E-2</v>
      </c>
      <c r="AR48" s="6"/>
      <c r="AS48" s="6"/>
    </row>
    <row r="49" spans="1:45" x14ac:dyDescent="0.2">
      <c r="A49" s="6">
        <v>56</v>
      </c>
      <c r="B49" s="6" t="s">
        <v>109</v>
      </c>
      <c r="C49" s="6">
        <v>2021</v>
      </c>
      <c r="D49" s="6" t="s">
        <v>41</v>
      </c>
      <c r="E49" s="6"/>
      <c r="F49" s="6" t="s">
        <v>42</v>
      </c>
      <c r="G49" s="6" t="s">
        <v>43</v>
      </c>
      <c r="H49" s="6">
        <v>38</v>
      </c>
      <c r="I49" s="6">
        <v>0.78</v>
      </c>
      <c r="J49" s="6" t="s">
        <v>42</v>
      </c>
      <c r="K49" s="6">
        <v>0.11</v>
      </c>
      <c r="L49" s="6">
        <v>0.89</v>
      </c>
      <c r="M49" s="6" t="s">
        <v>42</v>
      </c>
      <c r="N49" s="6">
        <v>0.1</v>
      </c>
      <c r="O49" s="6">
        <v>36</v>
      </c>
      <c r="P49" s="6">
        <v>0.78</v>
      </c>
      <c r="Q49" s="6" t="s">
        <v>42</v>
      </c>
      <c r="R49" s="6">
        <v>0.11</v>
      </c>
      <c r="S49" s="6">
        <v>0.88</v>
      </c>
      <c r="T49" s="6" t="s">
        <v>42</v>
      </c>
      <c r="U49" s="6">
        <v>0.1</v>
      </c>
      <c r="V49" s="6" t="s">
        <v>110</v>
      </c>
      <c r="W49" s="6" t="s">
        <v>111</v>
      </c>
      <c r="X49" s="6" t="s">
        <v>67</v>
      </c>
      <c r="Y49" s="6" t="s">
        <v>76</v>
      </c>
      <c r="Z49" s="6" t="s">
        <v>77</v>
      </c>
      <c r="AA49" s="6"/>
      <c r="AB49" s="6" t="s">
        <v>106</v>
      </c>
      <c r="AC49" s="6">
        <v>600</v>
      </c>
      <c r="AD49" s="6" t="s">
        <v>70</v>
      </c>
      <c r="AE49" s="6">
        <v>1</v>
      </c>
      <c r="AF49" s="6" t="s">
        <v>71</v>
      </c>
      <c r="AG49" s="6" t="s">
        <v>72</v>
      </c>
      <c r="AH49" s="6" t="s">
        <v>73</v>
      </c>
      <c r="AI49" s="6" t="s">
        <v>112</v>
      </c>
      <c r="AJ49" s="6" t="s">
        <v>115</v>
      </c>
      <c r="AK49" s="6">
        <v>0.5</v>
      </c>
      <c r="AL49" s="6">
        <v>0.11</v>
      </c>
      <c r="AM49" s="7">
        <v>0.10535650000000001</v>
      </c>
      <c r="AN49" s="6">
        <v>0.1</v>
      </c>
      <c r="AO49" s="7">
        <v>0.10535650000000001</v>
      </c>
      <c r="AP49" s="6">
        <v>9.3923069999999997E-2</v>
      </c>
      <c r="AQ49" s="6">
        <v>5.415317E-2</v>
      </c>
      <c r="AR49" s="6"/>
      <c r="AS49" s="6"/>
    </row>
    <row r="50" spans="1:45" x14ac:dyDescent="0.2">
      <c r="A50" s="6">
        <v>57</v>
      </c>
      <c r="B50" s="6" t="s">
        <v>109</v>
      </c>
      <c r="C50" s="6">
        <v>2021</v>
      </c>
      <c r="D50" s="6" t="s">
        <v>56</v>
      </c>
      <c r="E50" s="6"/>
      <c r="F50" s="6" t="s">
        <v>42</v>
      </c>
      <c r="G50" s="6" t="s">
        <v>43</v>
      </c>
      <c r="H50" s="6">
        <v>38</v>
      </c>
      <c r="I50" s="6">
        <v>0.85</v>
      </c>
      <c r="J50" s="6" t="s">
        <v>42</v>
      </c>
      <c r="K50" s="6">
        <v>0.1</v>
      </c>
      <c r="L50" s="6">
        <v>0.92</v>
      </c>
      <c r="M50" s="6" t="s">
        <v>42</v>
      </c>
      <c r="N50" s="6">
        <v>0.08</v>
      </c>
      <c r="O50" s="6">
        <v>36</v>
      </c>
      <c r="P50" s="6">
        <v>0.83</v>
      </c>
      <c r="Q50" s="6" t="s">
        <v>42</v>
      </c>
      <c r="R50" s="6">
        <v>0.08</v>
      </c>
      <c r="S50" s="6">
        <v>0.91</v>
      </c>
      <c r="T50" s="6" t="s">
        <v>42</v>
      </c>
      <c r="U50" s="6">
        <v>7.0000000000000007E-2</v>
      </c>
      <c r="V50" s="6" t="s">
        <v>110</v>
      </c>
      <c r="W50" s="6" t="s">
        <v>111</v>
      </c>
      <c r="X50" s="6" t="s">
        <v>67</v>
      </c>
      <c r="Y50" s="6" t="s">
        <v>76</v>
      </c>
      <c r="Z50" s="6" t="s">
        <v>77</v>
      </c>
      <c r="AA50" s="6"/>
      <c r="AB50" s="6" t="s">
        <v>106</v>
      </c>
      <c r="AC50" s="6">
        <v>600</v>
      </c>
      <c r="AD50" s="6" t="s">
        <v>70</v>
      </c>
      <c r="AE50" s="6">
        <v>1</v>
      </c>
      <c r="AF50" s="6" t="s">
        <v>71</v>
      </c>
      <c r="AG50" s="6" t="s">
        <v>72</v>
      </c>
      <c r="AH50" s="6" t="s">
        <v>73</v>
      </c>
      <c r="AI50" s="6" t="s">
        <v>112</v>
      </c>
      <c r="AJ50" s="6" t="s">
        <v>116</v>
      </c>
      <c r="AK50" s="6">
        <v>0.5</v>
      </c>
      <c r="AL50" s="6">
        <v>7.0000000000000007E-2</v>
      </c>
      <c r="AM50" s="7">
        <v>9.1651510000000005E-2</v>
      </c>
      <c r="AN50" s="6">
        <v>0.08</v>
      </c>
      <c r="AO50" s="7">
        <v>7.5498339999999997E-2</v>
      </c>
      <c r="AP50" s="6">
        <v>-0.11754041899999999</v>
      </c>
      <c r="AQ50" s="6">
        <v>5.418692E-2</v>
      </c>
      <c r="AR50" s="6">
        <f>AVERAGE(AP50:AP52)</f>
        <v>3.5729215000000002E-2</v>
      </c>
      <c r="AS50" s="6">
        <f>AVERAGE(AQ50:AQ52)</f>
        <v>5.4238430000000004E-2</v>
      </c>
    </row>
    <row r="51" spans="1:45" x14ac:dyDescent="0.2">
      <c r="A51" s="6">
        <v>58</v>
      </c>
      <c r="B51" s="6" t="s">
        <v>109</v>
      </c>
      <c r="C51" s="6">
        <v>2021</v>
      </c>
      <c r="D51" s="6" t="s">
        <v>56</v>
      </c>
      <c r="E51" s="6"/>
      <c r="F51" s="6" t="s">
        <v>42</v>
      </c>
      <c r="G51" s="6" t="s">
        <v>43</v>
      </c>
      <c r="H51" s="6">
        <v>38</v>
      </c>
      <c r="I51" s="6">
        <v>0.81</v>
      </c>
      <c r="J51" s="6" t="s">
        <v>42</v>
      </c>
      <c r="K51" s="6">
        <v>0.11</v>
      </c>
      <c r="L51" s="6">
        <v>0.89</v>
      </c>
      <c r="M51" s="6" t="s">
        <v>42</v>
      </c>
      <c r="N51" s="6">
        <v>0.08</v>
      </c>
      <c r="O51" s="6">
        <v>36</v>
      </c>
      <c r="P51" s="6">
        <v>0.84</v>
      </c>
      <c r="Q51" s="6" t="s">
        <v>42</v>
      </c>
      <c r="R51" s="6">
        <v>0.08</v>
      </c>
      <c r="S51" s="6">
        <v>0.9</v>
      </c>
      <c r="T51" s="6" t="s">
        <v>42</v>
      </c>
      <c r="U51" s="6">
        <v>7.0000000000000007E-2</v>
      </c>
      <c r="V51" s="6" t="s">
        <v>110</v>
      </c>
      <c r="W51" s="6" t="s">
        <v>111</v>
      </c>
      <c r="X51" s="6" t="s">
        <v>67</v>
      </c>
      <c r="Y51" s="6" t="s">
        <v>76</v>
      </c>
      <c r="Z51" s="6" t="s">
        <v>77</v>
      </c>
      <c r="AA51" s="6"/>
      <c r="AB51" s="6" t="s">
        <v>106</v>
      </c>
      <c r="AC51" s="6">
        <v>600</v>
      </c>
      <c r="AD51" s="6" t="s">
        <v>70</v>
      </c>
      <c r="AE51" s="6">
        <v>1</v>
      </c>
      <c r="AF51" s="6" t="s">
        <v>71</v>
      </c>
      <c r="AG51" s="6" t="s">
        <v>72</v>
      </c>
      <c r="AH51" s="6" t="s">
        <v>73</v>
      </c>
      <c r="AI51" s="6" t="s">
        <v>112</v>
      </c>
      <c r="AJ51" s="6" t="s">
        <v>117</v>
      </c>
      <c r="AK51" s="6">
        <v>0.5</v>
      </c>
      <c r="AL51" s="6">
        <v>0.08</v>
      </c>
      <c r="AM51" s="7">
        <v>9.8488580000000006E-2</v>
      </c>
      <c r="AN51" s="6">
        <v>0.06</v>
      </c>
      <c r="AO51" s="7">
        <v>7.5498339999999997E-2</v>
      </c>
      <c r="AP51" s="6">
        <v>0.22472806400000001</v>
      </c>
      <c r="AQ51" s="6">
        <v>5.4434799999999998E-2</v>
      </c>
      <c r="AR51" s="6"/>
      <c r="AS51" s="6"/>
    </row>
    <row r="52" spans="1:45" x14ac:dyDescent="0.2">
      <c r="A52" s="6">
        <v>59</v>
      </c>
      <c r="B52" s="6" t="s">
        <v>109</v>
      </c>
      <c r="C52" s="6">
        <v>2021</v>
      </c>
      <c r="D52" s="6" t="s">
        <v>56</v>
      </c>
      <c r="E52" s="6"/>
      <c r="F52" s="6" t="s">
        <v>42</v>
      </c>
      <c r="G52" s="6" t="s">
        <v>43</v>
      </c>
      <c r="H52" s="6">
        <v>38</v>
      </c>
      <c r="I52" s="6">
        <v>0.83</v>
      </c>
      <c r="J52" s="6" t="s">
        <v>42</v>
      </c>
      <c r="K52" s="6">
        <v>0.12</v>
      </c>
      <c r="L52" s="6">
        <v>0.9</v>
      </c>
      <c r="M52" s="6" t="s">
        <v>42</v>
      </c>
      <c r="N52" s="6">
        <v>0.08</v>
      </c>
      <c r="O52" s="6">
        <v>36</v>
      </c>
      <c r="P52" s="6">
        <v>0.83</v>
      </c>
      <c r="Q52" s="6" t="s">
        <v>42</v>
      </c>
      <c r="R52" s="6">
        <v>0.1</v>
      </c>
      <c r="S52" s="6">
        <v>0.9</v>
      </c>
      <c r="T52" s="6" t="s">
        <v>42</v>
      </c>
      <c r="U52" s="6">
        <v>0.08</v>
      </c>
      <c r="V52" s="6" t="s">
        <v>110</v>
      </c>
      <c r="W52" s="6" t="s">
        <v>111</v>
      </c>
      <c r="X52" s="6" t="s">
        <v>67</v>
      </c>
      <c r="Y52" s="6" t="s">
        <v>76</v>
      </c>
      <c r="Z52" s="6" t="s">
        <v>77</v>
      </c>
      <c r="AA52" s="6"/>
      <c r="AB52" s="6" t="s">
        <v>106</v>
      </c>
      <c r="AC52" s="6">
        <v>600</v>
      </c>
      <c r="AD52" s="6" t="s">
        <v>70</v>
      </c>
      <c r="AE52" s="6">
        <v>1</v>
      </c>
      <c r="AF52" s="6" t="s">
        <v>71</v>
      </c>
      <c r="AG52" s="6" t="s">
        <v>72</v>
      </c>
      <c r="AH52" s="6" t="s">
        <v>73</v>
      </c>
      <c r="AI52" s="6" t="s">
        <v>112</v>
      </c>
      <c r="AJ52" s="6" t="s">
        <v>118</v>
      </c>
      <c r="AK52" s="6">
        <v>0.5</v>
      </c>
      <c r="AL52" s="6">
        <v>7.0000000000000007E-2</v>
      </c>
      <c r="AM52" s="7">
        <v>0.1058301</v>
      </c>
      <c r="AN52" s="6">
        <v>7.0000000000000007E-2</v>
      </c>
      <c r="AO52" s="7">
        <v>9.1651510000000005E-2</v>
      </c>
      <c r="AP52" s="6">
        <v>0</v>
      </c>
      <c r="AQ52" s="6">
        <v>5.4093570000000001E-2</v>
      </c>
      <c r="AR52" s="6"/>
      <c r="AS52" s="6"/>
    </row>
    <row r="53" spans="1:45" x14ac:dyDescent="0.2">
      <c r="A53" s="6">
        <v>60</v>
      </c>
      <c r="B53" s="6" t="s">
        <v>109</v>
      </c>
      <c r="C53" s="6">
        <v>2021</v>
      </c>
      <c r="D53" s="6" t="s">
        <v>41</v>
      </c>
      <c r="E53" s="6"/>
      <c r="F53" s="6" t="s">
        <v>42</v>
      </c>
      <c r="G53" s="6" t="s">
        <v>43</v>
      </c>
      <c r="H53" s="6">
        <v>35</v>
      </c>
      <c r="I53" s="6">
        <v>0.9</v>
      </c>
      <c r="J53" s="6" t="s">
        <v>42</v>
      </c>
      <c r="K53" s="6">
        <v>0.08</v>
      </c>
      <c r="L53" s="6">
        <v>0.93</v>
      </c>
      <c r="M53" s="6" t="s">
        <v>42</v>
      </c>
      <c r="N53" s="6">
        <v>0.05</v>
      </c>
      <c r="O53" s="6">
        <v>36</v>
      </c>
      <c r="P53" s="6">
        <v>0.88</v>
      </c>
      <c r="Q53" s="6" t="s">
        <v>42</v>
      </c>
      <c r="R53" s="6">
        <v>0.09</v>
      </c>
      <c r="S53" s="6">
        <v>0.93</v>
      </c>
      <c r="T53" s="6" t="s">
        <v>42</v>
      </c>
      <c r="U53" s="6">
        <v>7.0000000000000007E-2</v>
      </c>
      <c r="V53" s="6" t="s">
        <v>119</v>
      </c>
      <c r="W53" s="6" t="s">
        <v>45</v>
      </c>
      <c r="X53" s="6" t="s">
        <v>67</v>
      </c>
      <c r="Y53" s="6" t="s">
        <v>76</v>
      </c>
      <c r="Z53" s="6" t="s">
        <v>77</v>
      </c>
      <c r="AA53" s="6"/>
      <c r="AB53" s="6" t="s">
        <v>106</v>
      </c>
      <c r="AC53" s="6">
        <v>600</v>
      </c>
      <c r="AD53" s="6" t="s">
        <v>70</v>
      </c>
      <c r="AE53" s="6">
        <v>1</v>
      </c>
      <c r="AF53" s="6" t="s">
        <v>71</v>
      </c>
      <c r="AG53" s="6" t="s">
        <v>72</v>
      </c>
      <c r="AH53" s="6" t="s">
        <v>73</v>
      </c>
      <c r="AI53" s="6" t="s">
        <v>112</v>
      </c>
      <c r="AJ53" s="6" t="s">
        <v>113</v>
      </c>
      <c r="AK53" s="6">
        <v>0.5</v>
      </c>
      <c r="AL53" s="6">
        <v>0.03</v>
      </c>
      <c r="AM53" s="7">
        <v>7.0000000000000007E-2</v>
      </c>
      <c r="AN53" s="6">
        <v>0.05</v>
      </c>
      <c r="AO53" s="7">
        <v>8.1853529999999994E-2</v>
      </c>
      <c r="AP53" s="6">
        <v>-0.25945467900000002</v>
      </c>
      <c r="AQ53" s="6">
        <v>5.6823270000000002E-2</v>
      </c>
      <c r="AR53" s="6">
        <f>AVERAGE(AP53:AP55)</f>
        <v>-0.16797285766666667</v>
      </c>
      <c r="AS53" s="6">
        <f>AVERAGE(AQ53:AQ55)</f>
        <v>5.6647516666666668E-2</v>
      </c>
    </row>
    <row r="54" spans="1:45" x14ac:dyDescent="0.2">
      <c r="A54" s="6">
        <v>61</v>
      </c>
      <c r="B54" s="6" t="s">
        <v>109</v>
      </c>
      <c r="C54" s="6">
        <v>2021</v>
      </c>
      <c r="D54" s="6" t="s">
        <v>41</v>
      </c>
      <c r="E54" s="6"/>
      <c r="F54" s="6" t="s">
        <v>42</v>
      </c>
      <c r="G54" s="6" t="s">
        <v>43</v>
      </c>
      <c r="H54" s="6">
        <v>35</v>
      </c>
      <c r="I54" s="6">
        <v>0.86</v>
      </c>
      <c r="J54" s="6" t="s">
        <v>42</v>
      </c>
      <c r="K54" s="6">
        <v>0.09</v>
      </c>
      <c r="L54" s="6">
        <v>0.9</v>
      </c>
      <c r="M54" s="6" t="s">
        <v>42</v>
      </c>
      <c r="N54" s="6">
        <v>7.0000000000000007E-2</v>
      </c>
      <c r="O54" s="6">
        <v>36</v>
      </c>
      <c r="P54" s="6">
        <v>0.84</v>
      </c>
      <c r="Q54" s="6" t="s">
        <v>42</v>
      </c>
      <c r="R54" s="6">
        <v>0.08</v>
      </c>
      <c r="S54" s="6">
        <v>0.9</v>
      </c>
      <c r="T54" s="6" t="s">
        <v>42</v>
      </c>
      <c r="U54" s="6">
        <v>0.08</v>
      </c>
      <c r="V54" s="6" t="s">
        <v>119</v>
      </c>
      <c r="W54" s="6" t="s">
        <v>45</v>
      </c>
      <c r="X54" s="6" t="s">
        <v>67</v>
      </c>
      <c r="Y54" s="6" t="s">
        <v>76</v>
      </c>
      <c r="Z54" s="6" t="s">
        <v>77</v>
      </c>
      <c r="AA54" s="6"/>
      <c r="AB54" s="6" t="s">
        <v>106</v>
      </c>
      <c r="AC54" s="6">
        <v>600</v>
      </c>
      <c r="AD54" s="6" t="s">
        <v>70</v>
      </c>
      <c r="AE54" s="6">
        <v>1</v>
      </c>
      <c r="AF54" s="6" t="s">
        <v>71</v>
      </c>
      <c r="AG54" s="6" t="s">
        <v>72</v>
      </c>
      <c r="AH54" s="6" t="s">
        <v>73</v>
      </c>
      <c r="AI54" s="6" t="s">
        <v>112</v>
      </c>
      <c r="AJ54" s="6" t="s">
        <v>114</v>
      </c>
      <c r="AK54" s="6">
        <v>0.5</v>
      </c>
      <c r="AL54" s="6">
        <v>0.04</v>
      </c>
      <c r="AM54" s="7">
        <v>8.1853529999999994E-2</v>
      </c>
      <c r="AN54" s="6">
        <v>0.06</v>
      </c>
      <c r="AO54" s="7">
        <v>0.08</v>
      </c>
      <c r="AP54" s="6">
        <v>-0.24446389399999999</v>
      </c>
      <c r="AQ54" s="6">
        <v>5.6770069999999999E-2</v>
      </c>
      <c r="AR54" s="6"/>
      <c r="AS54" s="6"/>
    </row>
    <row r="55" spans="1:45" x14ac:dyDescent="0.2">
      <c r="A55" s="6">
        <v>62</v>
      </c>
      <c r="B55" s="6" t="s">
        <v>109</v>
      </c>
      <c r="C55" s="6">
        <v>2021</v>
      </c>
      <c r="D55" s="6" t="s">
        <v>41</v>
      </c>
      <c r="E55" s="6"/>
      <c r="F55" s="6" t="s">
        <v>42</v>
      </c>
      <c r="G55" s="6" t="s">
        <v>43</v>
      </c>
      <c r="H55" s="6">
        <v>35</v>
      </c>
      <c r="I55" s="6">
        <v>0.8</v>
      </c>
      <c r="J55" s="6" t="s">
        <v>42</v>
      </c>
      <c r="K55" s="6">
        <v>0.11</v>
      </c>
      <c r="L55" s="6">
        <v>0.9</v>
      </c>
      <c r="M55" s="6" t="s">
        <v>42</v>
      </c>
      <c r="N55" s="6">
        <v>7.0000000000000007E-2</v>
      </c>
      <c r="O55" s="6">
        <v>36</v>
      </c>
      <c r="P55" s="6">
        <v>0.78</v>
      </c>
      <c r="Q55" s="6" t="s">
        <v>42</v>
      </c>
      <c r="R55" s="6">
        <v>0.11</v>
      </c>
      <c r="S55" s="6">
        <v>0.88</v>
      </c>
      <c r="T55" s="6" t="s">
        <v>42</v>
      </c>
      <c r="U55" s="6">
        <v>0.1</v>
      </c>
      <c r="V55" s="6" t="s">
        <v>119</v>
      </c>
      <c r="W55" s="6" t="s">
        <v>45</v>
      </c>
      <c r="X55" s="6" t="s">
        <v>67</v>
      </c>
      <c r="Y55" s="6" t="s">
        <v>76</v>
      </c>
      <c r="Z55" s="6" t="s">
        <v>77</v>
      </c>
      <c r="AA55" s="6"/>
      <c r="AB55" s="6" t="s">
        <v>106</v>
      </c>
      <c r="AC55" s="6">
        <v>600</v>
      </c>
      <c r="AD55" s="6" t="s">
        <v>70</v>
      </c>
      <c r="AE55" s="6">
        <v>1</v>
      </c>
      <c r="AF55" s="6" t="s">
        <v>71</v>
      </c>
      <c r="AG55" s="6" t="s">
        <v>72</v>
      </c>
      <c r="AH55" s="6" t="s">
        <v>73</v>
      </c>
      <c r="AI55" s="6" t="s">
        <v>112</v>
      </c>
      <c r="AJ55" s="6" t="s">
        <v>115</v>
      </c>
      <c r="AK55" s="6">
        <v>0.5</v>
      </c>
      <c r="AL55" s="6">
        <v>0.1</v>
      </c>
      <c r="AM55" s="7">
        <v>9.6436510000000003E-2</v>
      </c>
      <c r="AN55" s="6">
        <v>0.1</v>
      </c>
      <c r="AO55" s="7">
        <v>0.10535650000000001</v>
      </c>
      <c r="AP55" s="6">
        <v>0</v>
      </c>
      <c r="AQ55" s="6">
        <v>5.6349209999999997E-2</v>
      </c>
      <c r="AR55" s="6"/>
      <c r="AS55" s="6"/>
    </row>
    <row r="56" spans="1:45" x14ac:dyDescent="0.2">
      <c r="A56" s="6">
        <v>63</v>
      </c>
      <c r="B56" s="6" t="s">
        <v>109</v>
      </c>
      <c r="C56" s="6">
        <v>2021</v>
      </c>
      <c r="D56" s="6" t="s">
        <v>56</v>
      </c>
      <c r="E56" s="6"/>
      <c r="F56" s="6" t="s">
        <v>42</v>
      </c>
      <c r="G56" s="6" t="s">
        <v>43</v>
      </c>
      <c r="H56" s="6">
        <v>35</v>
      </c>
      <c r="I56" s="6">
        <v>0.84</v>
      </c>
      <c r="J56" s="6" t="s">
        <v>42</v>
      </c>
      <c r="K56" s="6">
        <v>0.1</v>
      </c>
      <c r="L56" s="6">
        <v>0.9</v>
      </c>
      <c r="M56" s="6" t="s">
        <v>42</v>
      </c>
      <c r="N56" s="6">
        <v>7.0000000000000007E-2</v>
      </c>
      <c r="O56" s="6">
        <v>36</v>
      </c>
      <c r="P56" s="6">
        <v>0.83</v>
      </c>
      <c r="Q56" s="6" t="s">
        <v>42</v>
      </c>
      <c r="R56" s="6">
        <v>0.08</v>
      </c>
      <c r="S56" s="6">
        <v>0.91</v>
      </c>
      <c r="T56" s="6" t="s">
        <v>42</v>
      </c>
      <c r="U56" s="6">
        <v>7.0000000000000007E-2</v>
      </c>
      <c r="V56" s="6" t="s">
        <v>119</v>
      </c>
      <c r="W56" s="6" t="s">
        <v>45</v>
      </c>
      <c r="X56" s="6" t="s">
        <v>67</v>
      </c>
      <c r="Y56" s="6" t="s">
        <v>76</v>
      </c>
      <c r="Z56" s="6" t="s">
        <v>77</v>
      </c>
      <c r="AA56" s="6"/>
      <c r="AB56" s="6" t="s">
        <v>106</v>
      </c>
      <c r="AC56" s="6">
        <v>600</v>
      </c>
      <c r="AD56" s="6" t="s">
        <v>70</v>
      </c>
      <c r="AE56" s="6">
        <v>1</v>
      </c>
      <c r="AF56" s="6" t="s">
        <v>71</v>
      </c>
      <c r="AG56" s="6" t="s">
        <v>72</v>
      </c>
      <c r="AH56" s="6" t="s">
        <v>73</v>
      </c>
      <c r="AI56" s="6" t="s">
        <v>112</v>
      </c>
      <c r="AJ56" s="6" t="s">
        <v>116</v>
      </c>
      <c r="AK56" s="6">
        <v>0.5</v>
      </c>
      <c r="AL56" s="6">
        <v>0.06</v>
      </c>
      <c r="AM56" s="7">
        <v>8.8881940000000006E-2</v>
      </c>
      <c r="AN56" s="6">
        <v>0.08</v>
      </c>
      <c r="AO56" s="7">
        <v>7.5498339999999997E-2</v>
      </c>
      <c r="AP56" s="6">
        <v>-0.24016986800000001</v>
      </c>
      <c r="AQ56" s="6">
        <v>5.6755409999999999E-2</v>
      </c>
      <c r="AR56" s="6">
        <f>AVERAGE(AP56:AP58)</f>
        <v>-3.9968706666666702E-3</v>
      </c>
      <c r="AS56" s="6">
        <f>AVERAGE(AQ56:AQ58)</f>
        <v>5.6545726666666664E-2</v>
      </c>
    </row>
    <row r="57" spans="1:45" x14ac:dyDescent="0.2">
      <c r="A57" s="6">
        <v>64</v>
      </c>
      <c r="B57" s="6" t="s">
        <v>109</v>
      </c>
      <c r="C57" s="6">
        <v>2021</v>
      </c>
      <c r="D57" s="6" t="s">
        <v>56</v>
      </c>
      <c r="E57" s="6"/>
      <c r="F57" s="6" t="s">
        <v>42</v>
      </c>
      <c r="G57" s="6" t="s">
        <v>43</v>
      </c>
      <c r="H57" s="6">
        <v>35</v>
      </c>
      <c r="I57" s="6">
        <v>0.82</v>
      </c>
      <c r="J57" s="6" t="s">
        <v>42</v>
      </c>
      <c r="K57" s="6">
        <v>0.11</v>
      </c>
      <c r="L57" s="6">
        <v>0.89</v>
      </c>
      <c r="M57" s="6" t="s">
        <v>42</v>
      </c>
      <c r="N57" s="6">
        <v>0.08</v>
      </c>
      <c r="O57" s="6">
        <v>36</v>
      </c>
      <c r="P57" s="6">
        <v>0.84</v>
      </c>
      <c r="Q57" s="6" t="s">
        <v>42</v>
      </c>
      <c r="R57" s="6">
        <v>0.08</v>
      </c>
      <c r="S57" s="6">
        <v>0.9</v>
      </c>
      <c r="T57" s="6" t="s">
        <v>42</v>
      </c>
      <c r="U57" s="6">
        <v>7.0000000000000007E-2</v>
      </c>
      <c r="V57" s="6" t="s">
        <v>119</v>
      </c>
      <c r="W57" s="6" t="s">
        <v>45</v>
      </c>
      <c r="X57" s="6" t="s">
        <v>67</v>
      </c>
      <c r="Y57" s="6" t="s">
        <v>76</v>
      </c>
      <c r="Z57" s="6" t="s">
        <v>77</v>
      </c>
      <c r="AA57" s="6"/>
      <c r="AB57" s="6" t="s">
        <v>106</v>
      </c>
      <c r="AC57" s="6">
        <v>600</v>
      </c>
      <c r="AD57" s="6" t="s">
        <v>70</v>
      </c>
      <c r="AE57" s="6">
        <v>1</v>
      </c>
      <c r="AF57" s="6" t="s">
        <v>71</v>
      </c>
      <c r="AG57" s="6" t="s">
        <v>72</v>
      </c>
      <c r="AH57" s="6" t="s">
        <v>73</v>
      </c>
      <c r="AI57" s="6" t="s">
        <v>112</v>
      </c>
      <c r="AJ57" s="6" t="s">
        <v>117</v>
      </c>
      <c r="AK57" s="6">
        <v>0.5</v>
      </c>
      <c r="AL57" s="6">
        <v>7.0000000000000007E-2</v>
      </c>
      <c r="AM57" s="7">
        <v>9.8488580000000006E-2</v>
      </c>
      <c r="AN57" s="6">
        <v>0.06</v>
      </c>
      <c r="AO57" s="7">
        <v>7.5498339999999997E-2</v>
      </c>
      <c r="AP57" s="6">
        <v>0.112929368</v>
      </c>
      <c r="AQ57" s="6">
        <v>5.6439019999999999E-2</v>
      </c>
      <c r="AR57" s="6"/>
      <c r="AS57" s="6"/>
    </row>
    <row r="58" spans="1:45" x14ac:dyDescent="0.2">
      <c r="A58" s="6">
        <v>65</v>
      </c>
      <c r="B58" s="6" t="s">
        <v>109</v>
      </c>
      <c r="C58" s="6">
        <v>2021</v>
      </c>
      <c r="D58" s="6" t="s">
        <v>56</v>
      </c>
      <c r="E58" s="6"/>
      <c r="F58" s="6" t="s">
        <v>42</v>
      </c>
      <c r="G58" s="6" t="s">
        <v>43</v>
      </c>
      <c r="H58" s="6">
        <v>35</v>
      </c>
      <c r="I58" s="6">
        <v>0.84</v>
      </c>
      <c r="J58" s="6" t="s">
        <v>42</v>
      </c>
      <c r="K58" s="6">
        <v>0.09</v>
      </c>
      <c r="L58" s="6">
        <v>0.92</v>
      </c>
      <c r="M58" s="6" t="s">
        <v>42</v>
      </c>
      <c r="N58" s="6">
        <v>0.06</v>
      </c>
      <c r="O58" s="6">
        <v>36</v>
      </c>
      <c r="P58" s="6">
        <v>0.83</v>
      </c>
      <c r="Q58" s="6" t="s">
        <v>42</v>
      </c>
      <c r="R58" s="6">
        <v>0.1</v>
      </c>
      <c r="S58" s="6">
        <v>0.9</v>
      </c>
      <c r="T58" s="6" t="s">
        <v>42</v>
      </c>
      <c r="U58" s="6">
        <v>0.08</v>
      </c>
      <c r="V58" s="6" t="s">
        <v>119</v>
      </c>
      <c r="W58" s="6" t="s">
        <v>45</v>
      </c>
      <c r="X58" s="6" t="s">
        <v>67</v>
      </c>
      <c r="Y58" s="6" t="s">
        <v>76</v>
      </c>
      <c r="Z58" s="6" t="s">
        <v>77</v>
      </c>
      <c r="AA58" s="6"/>
      <c r="AB58" s="6" t="s">
        <v>106</v>
      </c>
      <c r="AC58" s="6">
        <v>600</v>
      </c>
      <c r="AD58" s="6" t="s">
        <v>70</v>
      </c>
      <c r="AE58" s="6">
        <v>1</v>
      </c>
      <c r="AF58" s="6" t="s">
        <v>71</v>
      </c>
      <c r="AG58" s="6" t="s">
        <v>72</v>
      </c>
      <c r="AH58" s="6" t="s">
        <v>73</v>
      </c>
      <c r="AI58" s="6" t="s">
        <v>112</v>
      </c>
      <c r="AJ58" s="6" t="s">
        <v>118</v>
      </c>
      <c r="AK58" s="6">
        <v>0.5</v>
      </c>
      <c r="AL58" s="6">
        <v>0.08</v>
      </c>
      <c r="AM58" s="7">
        <v>7.9372540000000005E-2</v>
      </c>
      <c r="AN58" s="6">
        <v>7.0000000000000007E-2</v>
      </c>
      <c r="AO58" s="7">
        <v>9.1651510000000005E-2</v>
      </c>
      <c r="AP58" s="6">
        <v>0.11524988799999999</v>
      </c>
      <c r="AQ58" s="6">
        <v>5.644275E-2</v>
      </c>
      <c r="AR58" s="6"/>
      <c r="AS58" s="6"/>
    </row>
    <row r="59" spans="1:45" x14ac:dyDescent="0.2">
      <c r="A59" s="6">
        <v>66</v>
      </c>
      <c r="B59" s="6" t="s">
        <v>120</v>
      </c>
      <c r="C59" s="6">
        <v>2020</v>
      </c>
      <c r="D59" s="6" t="s">
        <v>56</v>
      </c>
      <c r="E59" s="6"/>
      <c r="F59" s="6" t="s">
        <v>42</v>
      </c>
      <c r="G59" s="6" t="s">
        <v>43</v>
      </c>
      <c r="H59" s="6">
        <v>14</v>
      </c>
      <c r="I59" s="6">
        <v>27</v>
      </c>
      <c r="J59" s="6" t="s">
        <v>42</v>
      </c>
      <c r="K59" s="6">
        <v>4.26</v>
      </c>
      <c r="L59" s="6">
        <v>26.79</v>
      </c>
      <c r="M59" s="6" t="s">
        <v>42</v>
      </c>
      <c r="N59" s="6">
        <v>3.19</v>
      </c>
      <c r="O59" s="6">
        <v>13</v>
      </c>
      <c r="P59" s="6">
        <v>28.38</v>
      </c>
      <c r="Q59" s="6" t="s">
        <v>42</v>
      </c>
      <c r="R59" s="6">
        <v>1.71</v>
      </c>
      <c r="S59" s="6">
        <v>27.62</v>
      </c>
      <c r="T59" s="6" t="s">
        <v>42</v>
      </c>
      <c r="U59" s="6">
        <v>2.02</v>
      </c>
      <c r="V59" s="6" t="s">
        <v>82</v>
      </c>
      <c r="W59" s="6" t="s">
        <v>45</v>
      </c>
      <c r="X59" s="6" t="s">
        <v>75</v>
      </c>
      <c r="Y59" s="6" t="s">
        <v>83</v>
      </c>
      <c r="Z59" s="6" t="s">
        <v>48</v>
      </c>
      <c r="AA59" s="6" t="s">
        <v>49</v>
      </c>
      <c r="AB59" s="6" t="s">
        <v>87</v>
      </c>
      <c r="AC59" s="6">
        <v>600</v>
      </c>
      <c r="AD59" s="6" t="s">
        <v>70</v>
      </c>
      <c r="AE59" s="6">
        <v>10</v>
      </c>
      <c r="AF59" s="6" t="s">
        <v>52</v>
      </c>
      <c r="AG59" s="6" t="s">
        <v>72</v>
      </c>
      <c r="AH59" s="6" t="s">
        <v>73</v>
      </c>
      <c r="AI59" s="6" t="s">
        <v>121</v>
      </c>
      <c r="AJ59" s="6" t="s">
        <v>122</v>
      </c>
      <c r="AK59" s="6">
        <v>0.5</v>
      </c>
      <c r="AL59" s="6">
        <v>-0.21</v>
      </c>
      <c r="AM59" s="7">
        <v>3.8385280000000002</v>
      </c>
      <c r="AN59" s="6">
        <v>-0.76</v>
      </c>
      <c r="AO59" s="7">
        <v>1.8842239999999999</v>
      </c>
      <c r="AP59" s="6">
        <v>0.17426055700000001</v>
      </c>
      <c r="AQ59" s="6">
        <v>0.14891399999999999</v>
      </c>
      <c r="AR59" s="6">
        <f>AVERAGE(AP59:AP60, AP63:AP66)</f>
        <v>7.9067780833333337E-2</v>
      </c>
      <c r="AS59" s="6">
        <f>AVERAGE(AQ59:AQ60,AQ63:AQ66)</f>
        <v>0.14867206666666666</v>
      </c>
    </row>
    <row r="60" spans="1:45" x14ac:dyDescent="0.2">
      <c r="A60" s="6">
        <v>67</v>
      </c>
      <c r="B60" s="6" t="s">
        <v>120</v>
      </c>
      <c r="C60" s="6">
        <v>2020</v>
      </c>
      <c r="D60" s="6" t="s">
        <v>58</v>
      </c>
      <c r="E60" s="6" t="s">
        <v>455</v>
      </c>
      <c r="F60" s="6" t="s">
        <v>42</v>
      </c>
      <c r="G60" s="6" t="s">
        <v>43</v>
      </c>
      <c r="H60" s="6">
        <v>14</v>
      </c>
      <c r="I60" s="6">
        <v>1.83</v>
      </c>
      <c r="J60" s="6" t="s">
        <v>42</v>
      </c>
      <c r="K60" s="6">
        <v>0.68</v>
      </c>
      <c r="L60" s="6">
        <v>1.93</v>
      </c>
      <c r="M60" s="6" t="s">
        <v>42</v>
      </c>
      <c r="N60" s="6">
        <v>0.76</v>
      </c>
      <c r="O60" s="6">
        <v>13</v>
      </c>
      <c r="P60" s="6">
        <v>1.21</v>
      </c>
      <c r="Q60" s="6" t="s">
        <v>42</v>
      </c>
      <c r="R60" s="6">
        <v>0.82</v>
      </c>
      <c r="S60" s="6">
        <v>1.32</v>
      </c>
      <c r="T60" s="6" t="s">
        <v>42</v>
      </c>
      <c r="U60" s="6">
        <v>0.89</v>
      </c>
      <c r="V60" s="6" t="s">
        <v>82</v>
      </c>
      <c r="W60" s="6" t="s">
        <v>45</v>
      </c>
      <c r="X60" s="6" t="s">
        <v>75</v>
      </c>
      <c r="Y60" s="6" t="s">
        <v>83</v>
      </c>
      <c r="Z60" s="6" t="s">
        <v>48</v>
      </c>
      <c r="AA60" s="6" t="s">
        <v>49</v>
      </c>
      <c r="AB60" s="6" t="s">
        <v>87</v>
      </c>
      <c r="AC60" s="6">
        <v>600</v>
      </c>
      <c r="AD60" s="6" t="s">
        <v>70</v>
      </c>
      <c r="AE60" s="6">
        <v>10</v>
      </c>
      <c r="AF60" s="6" t="s">
        <v>52</v>
      </c>
      <c r="AG60" s="6" t="s">
        <v>72</v>
      </c>
      <c r="AH60" s="6" t="s">
        <v>73</v>
      </c>
      <c r="AI60" s="6" t="s">
        <v>123</v>
      </c>
      <c r="AJ60" s="6" t="s">
        <v>124</v>
      </c>
      <c r="AK60" s="6">
        <v>0.5</v>
      </c>
      <c r="AL60" s="6">
        <v>0.1</v>
      </c>
      <c r="AM60" s="7">
        <v>0.72332569999999996</v>
      </c>
      <c r="AN60" s="6">
        <v>0.11</v>
      </c>
      <c r="AO60" s="7">
        <v>0.85714639999999997</v>
      </c>
      <c r="AP60" s="6">
        <v>-1.2267903E-2</v>
      </c>
      <c r="AQ60" s="6">
        <v>0.14835444</v>
      </c>
      <c r="AR60" s="6"/>
      <c r="AS60" s="6"/>
    </row>
    <row r="61" spans="1:45" x14ac:dyDescent="0.2">
      <c r="A61" s="6">
        <v>68</v>
      </c>
      <c r="B61" s="6" t="s">
        <v>120</v>
      </c>
      <c r="C61" s="6">
        <v>2020</v>
      </c>
      <c r="D61" s="6" t="s">
        <v>125</v>
      </c>
      <c r="E61" s="6"/>
      <c r="F61" s="6" t="s">
        <v>42</v>
      </c>
      <c r="G61" s="6" t="s">
        <v>43</v>
      </c>
      <c r="H61" s="6">
        <v>14</v>
      </c>
      <c r="I61" s="6">
        <v>0.88300000000000001</v>
      </c>
      <c r="J61" s="6" t="s">
        <v>42</v>
      </c>
      <c r="K61" s="6">
        <v>0.09</v>
      </c>
      <c r="L61" s="6">
        <v>0.91100000000000003</v>
      </c>
      <c r="M61" s="6" t="s">
        <v>42</v>
      </c>
      <c r="N61" s="6">
        <v>0.11</v>
      </c>
      <c r="O61" s="6">
        <v>13</v>
      </c>
      <c r="P61" s="6">
        <v>0.92900000000000005</v>
      </c>
      <c r="Q61" s="6" t="s">
        <v>42</v>
      </c>
      <c r="R61" s="6">
        <v>0.05</v>
      </c>
      <c r="S61" s="6">
        <v>0.94199999999999995</v>
      </c>
      <c r="T61" s="6" t="s">
        <v>42</v>
      </c>
      <c r="U61" s="6">
        <v>0.05</v>
      </c>
      <c r="V61" s="6" t="s">
        <v>82</v>
      </c>
      <c r="W61" s="6" t="s">
        <v>45</v>
      </c>
      <c r="X61" s="6" t="s">
        <v>75</v>
      </c>
      <c r="Y61" s="6" t="s">
        <v>83</v>
      </c>
      <c r="Z61" s="6" t="s">
        <v>48</v>
      </c>
      <c r="AA61" s="6" t="s">
        <v>49</v>
      </c>
      <c r="AB61" s="6" t="s">
        <v>87</v>
      </c>
      <c r="AC61" s="6">
        <v>600</v>
      </c>
      <c r="AD61" s="6" t="s">
        <v>70</v>
      </c>
      <c r="AE61" s="6">
        <v>10</v>
      </c>
      <c r="AF61" s="6" t="s">
        <v>52</v>
      </c>
      <c r="AG61" s="6" t="s">
        <v>72</v>
      </c>
      <c r="AH61" s="6" t="s">
        <v>73</v>
      </c>
      <c r="AI61" s="6" t="s">
        <v>126</v>
      </c>
      <c r="AJ61" s="6" t="s">
        <v>107</v>
      </c>
      <c r="AK61" s="6">
        <v>0.5</v>
      </c>
      <c r="AL61" s="6">
        <v>0.03</v>
      </c>
      <c r="AM61" s="7">
        <v>9.8853430000000006E-2</v>
      </c>
      <c r="AN61" s="6">
        <v>0.01</v>
      </c>
      <c r="AO61" s="7">
        <v>4.8507729999999999E-2</v>
      </c>
      <c r="AP61" s="6">
        <v>0.24607440799999999</v>
      </c>
      <c r="AQ61" s="6">
        <v>0.14947299</v>
      </c>
      <c r="AR61" s="6">
        <v>0.24607440799999999</v>
      </c>
      <c r="AS61" s="6">
        <v>0.14947299</v>
      </c>
    </row>
    <row r="62" spans="1:45" x14ac:dyDescent="0.2">
      <c r="A62" s="6">
        <v>69</v>
      </c>
      <c r="B62" s="6" t="s">
        <v>120</v>
      </c>
      <c r="C62" s="6">
        <v>2020</v>
      </c>
      <c r="D62" s="6" t="s">
        <v>41</v>
      </c>
      <c r="E62" s="6"/>
      <c r="F62" s="6" t="s">
        <v>42</v>
      </c>
      <c r="G62" s="6" t="s">
        <v>43</v>
      </c>
      <c r="H62" s="6">
        <v>14</v>
      </c>
      <c r="I62" s="6">
        <v>9.43</v>
      </c>
      <c r="J62" s="6" t="s">
        <v>42</v>
      </c>
      <c r="K62" s="6">
        <v>1.5</v>
      </c>
      <c r="L62" s="6">
        <v>10.29</v>
      </c>
      <c r="M62" s="6" t="s">
        <v>42</v>
      </c>
      <c r="N62" s="6">
        <v>2.4300000000000002</v>
      </c>
      <c r="O62" s="6">
        <v>13</v>
      </c>
      <c r="P62" s="6">
        <v>9.31</v>
      </c>
      <c r="Q62" s="6" t="s">
        <v>42</v>
      </c>
      <c r="R62" s="6">
        <v>2.1800000000000002</v>
      </c>
      <c r="S62" s="6">
        <v>10.23</v>
      </c>
      <c r="T62" s="6" t="s">
        <v>42</v>
      </c>
      <c r="U62" s="6">
        <v>2.09</v>
      </c>
      <c r="V62" s="6" t="s">
        <v>82</v>
      </c>
      <c r="W62" s="6" t="s">
        <v>45</v>
      </c>
      <c r="X62" s="6" t="s">
        <v>75</v>
      </c>
      <c r="Y62" s="6" t="s">
        <v>83</v>
      </c>
      <c r="Z62" s="6" t="s">
        <v>48</v>
      </c>
      <c r="AA62" s="6" t="s">
        <v>49</v>
      </c>
      <c r="AB62" s="6" t="s">
        <v>87</v>
      </c>
      <c r="AC62" s="6">
        <v>600</v>
      </c>
      <c r="AD62" s="6" t="s">
        <v>70</v>
      </c>
      <c r="AE62" s="6">
        <v>10</v>
      </c>
      <c r="AF62" s="6" t="s">
        <v>52</v>
      </c>
      <c r="AG62" s="6" t="s">
        <v>72</v>
      </c>
      <c r="AH62" s="6" t="s">
        <v>73</v>
      </c>
      <c r="AI62" s="6" t="s">
        <v>127</v>
      </c>
      <c r="AJ62" s="6" t="s">
        <v>128</v>
      </c>
      <c r="AK62" s="6">
        <v>0.5</v>
      </c>
      <c r="AL62" s="6">
        <v>0.86</v>
      </c>
      <c r="AM62" s="7">
        <v>2.123653</v>
      </c>
      <c r="AN62" s="6">
        <v>0.92</v>
      </c>
      <c r="AO62" s="7">
        <v>2.136422</v>
      </c>
      <c r="AP62" s="6">
        <v>-2.7316633E-2</v>
      </c>
      <c r="AQ62" s="6">
        <v>0.14836547</v>
      </c>
      <c r="AR62" s="6">
        <v>-2.7316633E-2</v>
      </c>
      <c r="AS62" s="6">
        <v>0.14836547</v>
      </c>
    </row>
    <row r="63" spans="1:45" x14ac:dyDescent="0.2">
      <c r="A63" s="6">
        <v>70</v>
      </c>
      <c r="B63" s="6" t="s">
        <v>120</v>
      </c>
      <c r="C63" s="6">
        <v>2020</v>
      </c>
      <c r="D63" s="6" t="s">
        <v>58</v>
      </c>
      <c r="E63" s="6" t="s">
        <v>455</v>
      </c>
      <c r="F63" s="6" t="s">
        <v>42</v>
      </c>
      <c r="G63" s="6" t="s">
        <v>43</v>
      </c>
      <c r="H63" s="6">
        <v>14</v>
      </c>
      <c r="I63" s="6">
        <v>8.7899999999999991</v>
      </c>
      <c r="J63" s="6" t="s">
        <v>42</v>
      </c>
      <c r="K63" s="6">
        <v>2.72</v>
      </c>
      <c r="L63" s="6">
        <v>9.07</v>
      </c>
      <c r="M63" s="6" t="s">
        <v>42</v>
      </c>
      <c r="N63" s="6">
        <v>1.86</v>
      </c>
      <c r="O63" s="6">
        <v>13</v>
      </c>
      <c r="P63" s="6">
        <v>8</v>
      </c>
      <c r="Q63" s="6" t="s">
        <v>42</v>
      </c>
      <c r="R63" s="6">
        <v>2.52</v>
      </c>
      <c r="S63" s="6">
        <v>8.3800000000000008</v>
      </c>
      <c r="T63" s="6" t="s">
        <v>42</v>
      </c>
      <c r="U63" s="6">
        <v>1.89</v>
      </c>
      <c r="V63" s="6" t="s">
        <v>82</v>
      </c>
      <c r="W63" s="6" t="s">
        <v>45</v>
      </c>
      <c r="X63" s="6" t="s">
        <v>75</v>
      </c>
      <c r="Y63" s="6" t="s">
        <v>83</v>
      </c>
      <c r="Z63" s="6" t="s">
        <v>48</v>
      </c>
      <c r="AA63" s="6" t="s">
        <v>49</v>
      </c>
      <c r="AB63" s="6" t="s">
        <v>87</v>
      </c>
      <c r="AC63" s="6">
        <v>600</v>
      </c>
      <c r="AD63" s="6" t="s">
        <v>70</v>
      </c>
      <c r="AE63" s="6">
        <v>10</v>
      </c>
      <c r="AF63" s="6" t="s">
        <v>52</v>
      </c>
      <c r="AG63" s="6" t="s">
        <v>72</v>
      </c>
      <c r="AH63" s="6" t="s">
        <v>73</v>
      </c>
      <c r="AI63" s="6" t="s">
        <v>127</v>
      </c>
      <c r="AJ63" s="6" t="s">
        <v>129</v>
      </c>
      <c r="AK63" s="6">
        <v>0.5</v>
      </c>
      <c r="AL63" s="6">
        <v>0.28000000000000003</v>
      </c>
      <c r="AM63" s="7">
        <v>2.4080699999999999</v>
      </c>
      <c r="AN63" s="6">
        <v>0.38</v>
      </c>
      <c r="AO63" s="7">
        <v>2.2714970000000001</v>
      </c>
      <c r="AP63" s="6">
        <v>-4.1375808E-2</v>
      </c>
      <c r="AQ63" s="6">
        <v>0.14838335</v>
      </c>
      <c r="AR63" s="6">
        <f>AVERAGE(AP63:AP66)</f>
        <v>7.8103507750000009E-2</v>
      </c>
      <c r="AS63" s="6">
        <f>AVERAGE(AQ63:AQ66)</f>
        <v>0.14869099</v>
      </c>
    </row>
    <row r="64" spans="1:45" x14ac:dyDescent="0.2">
      <c r="A64" s="6">
        <v>71</v>
      </c>
      <c r="B64" s="6" t="s">
        <v>120</v>
      </c>
      <c r="C64" s="6">
        <v>2020</v>
      </c>
      <c r="D64" s="6" t="s">
        <v>56</v>
      </c>
      <c r="E64" s="6"/>
      <c r="F64" s="6" t="s">
        <v>42</v>
      </c>
      <c r="G64" s="6" t="s">
        <v>43</v>
      </c>
      <c r="H64" s="6">
        <v>14</v>
      </c>
      <c r="I64" s="6">
        <v>285.93</v>
      </c>
      <c r="J64" s="6" t="s">
        <v>42</v>
      </c>
      <c r="K64" s="6">
        <v>2.02</v>
      </c>
      <c r="L64" s="6">
        <v>286.5</v>
      </c>
      <c r="M64" s="6" t="s">
        <v>42</v>
      </c>
      <c r="N64" s="6">
        <v>2.0699999999999998</v>
      </c>
      <c r="O64" s="6">
        <v>13</v>
      </c>
      <c r="P64" s="6">
        <v>286.08</v>
      </c>
      <c r="Q64" s="6" t="s">
        <v>42</v>
      </c>
      <c r="R64" s="6">
        <v>1.71</v>
      </c>
      <c r="S64" s="6">
        <v>286.54000000000002</v>
      </c>
      <c r="T64" s="6" t="s">
        <v>42</v>
      </c>
      <c r="U64" s="6">
        <v>2.4700000000000002</v>
      </c>
      <c r="V64" s="6" t="s">
        <v>82</v>
      </c>
      <c r="W64" s="6" t="s">
        <v>45</v>
      </c>
      <c r="X64" s="6" t="s">
        <v>75</v>
      </c>
      <c r="Y64" s="6" t="s">
        <v>83</v>
      </c>
      <c r="Z64" s="6" t="s">
        <v>48</v>
      </c>
      <c r="AA64" s="6" t="s">
        <v>49</v>
      </c>
      <c r="AB64" s="6" t="s">
        <v>87</v>
      </c>
      <c r="AC64" s="6">
        <v>600</v>
      </c>
      <c r="AD64" s="6" t="s">
        <v>70</v>
      </c>
      <c r="AE64" s="6">
        <v>10</v>
      </c>
      <c r="AF64" s="6" t="s">
        <v>52</v>
      </c>
      <c r="AG64" s="6" t="s">
        <v>72</v>
      </c>
      <c r="AH64" s="6" t="s">
        <v>73</v>
      </c>
      <c r="AI64" s="6" t="s">
        <v>130</v>
      </c>
      <c r="AJ64" s="6" t="s">
        <v>131</v>
      </c>
      <c r="AK64" s="6">
        <v>0.5</v>
      </c>
      <c r="AL64" s="6">
        <v>0.56999999999999995</v>
      </c>
      <c r="AM64" s="7">
        <v>2.0424229999999999</v>
      </c>
      <c r="AN64" s="6">
        <v>0.46</v>
      </c>
      <c r="AO64" s="7">
        <v>2.1903229999999998</v>
      </c>
      <c r="AP64" s="6">
        <v>5.0437739000000002E-2</v>
      </c>
      <c r="AQ64" s="6">
        <v>0.14839875999999999</v>
      </c>
      <c r="AR64" s="6"/>
      <c r="AS64" s="6"/>
    </row>
    <row r="65" spans="1:45" x14ac:dyDescent="0.2">
      <c r="A65" s="6">
        <v>72</v>
      </c>
      <c r="B65" s="6" t="s">
        <v>120</v>
      </c>
      <c r="C65" s="6">
        <v>2020</v>
      </c>
      <c r="D65" s="6" t="s">
        <v>56</v>
      </c>
      <c r="E65" s="6"/>
      <c r="F65" s="6" t="s">
        <v>42</v>
      </c>
      <c r="G65" s="6" t="s">
        <v>43</v>
      </c>
      <c r="H65" s="6">
        <v>14</v>
      </c>
      <c r="I65" s="6">
        <v>61.07</v>
      </c>
      <c r="J65" s="6" t="s">
        <v>42</v>
      </c>
      <c r="K65" s="6">
        <v>7.07</v>
      </c>
      <c r="L65" s="6">
        <v>64</v>
      </c>
      <c r="M65" s="6" t="s">
        <v>42</v>
      </c>
      <c r="N65" s="6">
        <v>7.21</v>
      </c>
      <c r="O65" s="6">
        <v>13</v>
      </c>
      <c r="P65" s="6">
        <v>63</v>
      </c>
      <c r="Q65" s="6" t="s">
        <v>42</v>
      </c>
      <c r="R65" s="6">
        <v>7.45</v>
      </c>
      <c r="S65" s="6">
        <v>63.92</v>
      </c>
      <c r="T65" s="6" t="s">
        <v>42</v>
      </c>
      <c r="U65" s="6">
        <v>8.32</v>
      </c>
      <c r="V65" s="6" t="s">
        <v>82</v>
      </c>
      <c r="W65" s="6" t="s">
        <v>45</v>
      </c>
      <c r="X65" s="6" t="s">
        <v>75</v>
      </c>
      <c r="Y65" s="6" t="s">
        <v>83</v>
      </c>
      <c r="Z65" s="6" t="s">
        <v>48</v>
      </c>
      <c r="AA65" s="6" t="s">
        <v>49</v>
      </c>
      <c r="AB65" s="6" t="s">
        <v>87</v>
      </c>
      <c r="AC65" s="6">
        <v>600</v>
      </c>
      <c r="AD65" s="6" t="s">
        <v>70</v>
      </c>
      <c r="AE65" s="6">
        <v>10</v>
      </c>
      <c r="AF65" s="6" t="s">
        <v>52</v>
      </c>
      <c r="AG65" s="6" t="s">
        <v>72</v>
      </c>
      <c r="AH65" s="6" t="s">
        <v>73</v>
      </c>
      <c r="AI65" s="6" t="s">
        <v>130</v>
      </c>
      <c r="AJ65" s="6" t="s">
        <v>132</v>
      </c>
      <c r="AK65" s="6">
        <v>0.5</v>
      </c>
      <c r="AL65" s="6">
        <v>2.93</v>
      </c>
      <c r="AM65" s="7">
        <v>7.1410289999999996</v>
      </c>
      <c r="AN65" s="6">
        <v>0.92</v>
      </c>
      <c r="AO65" s="7">
        <v>7.9209149999999999</v>
      </c>
      <c r="AP65" s="6">
        <v>0.25898557100000003</v>
      </c>
      <c r="AQ65" s="6">
        <v>0.14959375</v>
      </c>
      <c r="AR65" s="6"/>
      <c r="AS65" s="6"/>
    </row>
    <row r="66" spans="1:45" x14ac:dyDescent="0.2">
      <c r="A66" s="6">
        <v>73</v>
      </c>
      <c r="B66" s="6" t="s">
        <v>120</v>
      </c>
      <c r="C66" s="6">
        <v>2020</v>
      </c>
      <c r="D66" s="6" t="s">
        <v>56</v>
      </c>
      <c r="E66" s="6"/>
      <c r="F66" s="6" t="s">
        <v>42</v>
      </c>
      <c r="G66" s="6" t="s">
        <v>43</v>
      </c>
      <c r="H66" s="6">
        <v>14</v>
      </c>
      <c r="I66" s="6">
        <v>53.71</v>
      </c>
      <c r="J66" s="6" t="s">
        <v>42</v>
      </c>
      <c r="K66" s="6">
        <v>9.59</v>
      </c>
      <c r="L66" s="6">
        <v>56.93</v>
      </c>
      <c r="M66" s="6" t="s">
        <v>42</v>
      </c>
      <c r="N66" s="6">
        <v>10.64</v>
      </c>
      <c r="O66" s="6">
        <v>13</v>
      </c>
      <c r="P66" s="6">
        <v>54.46</v>
      </c>
      <c r="Q66" s="6" t="s">
        <v>42</v>
      </c>
      <c r="R66" s="6">
        <v>8.4499999999999993</v>
      </c>
      <c r="S66" s="6">
        <v>57.23</v>
      </c>
      <c r="T66" s="6" t="s">
        <v>42</v>
      </c>
      <c r="U66" s="6">
        <v>10.25</v>
      </c>
      <c r="V66" s="6" t="s">
        <v>82</v>
      </c>
      <c r="W66" s="6" t="s">
        <v>45</v>
      </c>
      <c r="X66" s="6" t="s">
        <v>75</v>
      </c>
      <c r="Y66" s="6" t="s">
        <v>83</v>
      </c>
      <c r="Z66" s="6" t="s">
        <v>48</v>
      </c>
      <c r="AA66" s="6" t="s">
        <v>49</v>
      </c>
      <c r="AB66" s="6" t="s">
        <v>87</v>
      </c>
      <c r="AC66" s="6">
        <v>600</v>
      </c>
      <c r="AD66" s="6" t="s">
        <v>70</v>
      </c>
      <c r="AE66" s="6">
        <v>10</v>
      </c>
      <c r="AF66" s="6" t="s">
        <v>52</v>
      </c>
      <c r="AG66" s="6" t="s">
        <v>72</v>
      </c>
      <c r="AH66" s="6" t="s">
        <v>73</v>
      </c>
      <c r="AI66" s="6" t="s">
        <v>130</v>
      </c>
      <c r="AJ66" s="6" t="s">
        <v>133</v>
      </c>
      <c r="AK66" s="6">
        <v>0.5</v>
      </c>
      <c r="AL66" s="6">
        <v>3.22</v>
      </c>
      <c r="AM66" s="7">
        <v>10.152799999999999</v>
      </c>
      <c r="AN66" s="6">
        <v>2.77</v>
      </c>
      <c r="AO66" s="7">
        <v>9.4784869999999994</v>
      </c>
      <c r="AP66" s="6">
        <v>4.4366529000000002E-2</v>
      </c>
      <c r="AQ66" s="6">
        <v>0.1483881</v>
      </c>
      <c r="AR66" s="6"/>
      <c r="AS66" s="6"/>
    </row>
    <row r="67" spans="1:45" s="8" customFormat="1" x14ac:dyDescent="0.2">
      <c r="A67" s="6">
        <v>74</v>
      </c>
      <c r="B67" s="6" t="s">
        <v>134</v>
      </c>
      <c r="C67" s="6">
        <v>2021</v>
      </c>
      <c r="D67" s="6" t="s">
        <v>41</v>
      </c>
      <c r="E67" s="6"/>
      <c r="F67" s="6" t="s">
        <v>42</v>
      </c>
      <c r="G67" s="6" t="s">
        <v>43</v>
      </c>
      <c r="H67" s="6">
        <v>9</v>
      </c>
      <c r="I67" s="6">
        <v>97.2</v>
      </c>
      <c r="J67" s="6" t="s">
        <v>42</v>
      </c>
      <c r="K67" s="6">
        <v>14.6</v>
      </c>
      <c r="L67" s="6">
        <v>105.8</v>
      </c>
      <c r="M67" s="6" t="s">
        <v>42</v>
      </c>
      <c r="N67" s="6">
        <v>16.8</v>
      </c>
      <c r="O67" s="6">
        <v>9</v>
      </c>
      <c r="P67" s="6">
        <v>105.7</v>
      </c>
      <c r="Q67" s="6" t="s">
        <v>42</v>
      </c>
      <c r="R67" s="6">
        <v>9.9</v>
      </c>
      <c r="S67" s="6">
        <v>112.1</v>
      </c>
      <c r="T67" s="6" t="s">
        <v>42</v>
      </c>
      <c r="U67" s="6">
        <v>9.1</v>
      </c>
      <c r="V67" s="6" t="s">
        <v>82</v>
      </c>
      <c r="W67" s="6" t="s">
        <v>45</v>
      </c>
      <c r="X67" s="6" t="s">
        <v>46</v>
      </c>
      <c r="Y67" s="6" t="s">
        <v>83</v>
      </c>
      <c r="Z67" s="6" t="s">
        <v>48</v>
      </c>
      <c r="AA67" s="6" t="s">
        <v>49</v>
      </c>
      <c r="AB67" s="6" t="s">
        <v>87</v>
      </c>
      <c r="AC67" s="6">
        <v>600</v>
      </c>
      <c r="AD67" s="6" t="s">
        <v>70</v>
      </c>
      <c r="AE67" s="6">
        <v>1</v>
      </c>
      <c r="AF67" s="6" t="s">
        <v>71</v>
      </c>
      <c r="AG67" s="6" t="s">
        <v>72</v>
      </c>
      <c r="AH67" s="6" t="s">
        <v>73</v>
      </c>
      <c r="AI67" s="6" t="s">
        <v>135</v>
      </c>
      <c r="AJ67" s="6" t="s">
        <v>136</v>
      </c>
      <c r="AK67" s="6">
        <v>0.5</v>
      </c>
      <c r="AL67" s="6">
        <v>8.6</v>
      </c>
      <c r="AM67" s="7">
        <v>15.81518</v>
      </c>
      <c r="AN67" s="6">
        <v>6.4</v>
      </c>
      <c r="AO67" s="7">
        <v>9.5252300000000005</v>
      </c>
      <c r="AP67" s="6">
        <v>0.16047550799999999</v>
      </c>
      <c r="AQ67" s="6">
        <v>0.22293757</v>
      </c>
      <c r="AR67" s="6">
        <f>AVERAGE(AP67:AP69)</f>
        <v>-0.10361059</v>
      </c>
      <c r="AS67" s="6">
        <f>AVERAGE(AQ67:AQ69)</f>
        <v>0.22366025</v>
      </c>
    </row>
    <row r="68" spans="1:45" s="8" customFormat="1" x14ac:dyDescent="0.2">
      <c r="A68" s="6">
        <v>75</v>
      </c>
      <c r="B68" s="6" t="s">
        <v>134</v>
      </c>
      <c r="C68" s="6">
        <v>2021</v>
      </c>
      <c r="D68" s="6" t="s">
        <v>41</v>
      </c>
      <c r="E68" s="6"/>
      <c r="F68" s="6" t="s">
        <v>42</v>
      </c>
      <c r="G68" s="6" t="s">
        <v>43</v>
      </c>
      <c r="H68" s="6">
        <v>9</v>
      </c>
      <c r="I68" s="6">
        <v>78</v>
      </c>
      <c r="J68" s="6" t="s">
        <v>42</v>
      </c>
      <c r="K68" s="6">
        <v>11.8</v>
      </c>
      <c r="L68" s="6">
        <v>82.4</v>
      </c>
      <c r="M68" s="6" t="s">
        <v>42</v>
      </c>
      <c r="N68" s="6">
        <v>11.4</v>
      </c>
      <c r="O68" s="6">
        <v>9</v>
      </c>
      <c r="P68" s="6">
        <v>76.599999999999994</v>
      </c>
      <c r="Q68" s="6" t="s">
        <v>42</v>
      </c>
      <c r="R68" s="6">
        <v>11.2</v>
      </c>
      <c r="S68" s="6">
        <v>85</v>
      </c>
      <c r="T68" s="6" t="s">
        <v>42</v>
      </c>
      <c r="U68" s="6">
        <v>11.5</v>
      </c>
      <c r="V68" s="6" t="s">
        <v>82</v>
      </c>
      <c r="W68" s="6" t="s">
        <v>45</v>
      </c>
      <c r="X68" s="6" t="s">
        <v>46</v>
      </c>
      <c r="Y68" s="6" t="s">
        <v>83</v>
      </c>
      <c r="Z68" s="6" t="s">
        <v>48</v>
      </c>
      <c r="AA68" s="6" t="s">
        <v>49</v>
      </c>
      <c r="AB68" s="6" t="s">
        <v>87</v>
      </c>
      <c r="AC68" s="6">
        <v>600</v>
      </c>
      <c r="AD68" s="6" t="s">
        <v>70</v>
      </c>
      <c r="AE68" s="6">
        <v>1</v>
      </c>
      <c r="AF68" s="6" t="s">
        <v>71</v>
      </c>
      <c r="AG68" s="6" t="s">
        <v>72</v>
      </c>
      <c r="AH68" s="6" t="s">
        <v>73</v>
      </c>
      <c r="AI68" s="6" t="s">
        <v>135</v>
      </c>
      <c r="AJ68" s="6" t="s">
        <v>137</v>
      </c>
      <c r="AK68" s="6">
        <v>0.5</v>
      </c>
      <c r="AL68" s="6">
        <v>4.4000000000000004</v>
      </c>
      <c r="AM68" s="7">
        <v>11.605169999999999</v>
      </c>
      <c r="AN68" s="6">
        <v>8.4</v>
      </c>
      <c r="AO68" s="7">
        <v>11.352969999999999</v>
      </c>
      <c r="AP68" s="6">
        <v>-0.331802559</v>
      </c>
      <c r="AQ68" s="6">
        <v>0.22528036000000001</v>
      </c>
      <c r="AR68" s="6"/>
      <c r="AS68" s="6"/>
    </row>
    <row r="69" spans="1:45" s="8" customFormat="1" x14ac:dyDescent="0.2">
      <c r="A69" s="6">
        <v>76</v>
      </c>
      <c r="B69" s="6" t="s">
        <v>134</v>
      </c>
      <c r="C69" s="6">
        <v>2021</v>
      </c>
      <c r="D69" s="6" t="s">
        <v>41</v>
      </c>
      <c r="E69" s="6"/>
      <c r="F69" s="6" t="s">
        <v>42</v>
      </c>
      <c r="G69" s="6" t="s">
        <v>43</v>
      </c>
      <c r="H69" s="6">
        <v>9</v>
      </c>
      <c r="I69" s="6">
        <v>43.1</v>
      </c>
      <c r="J69" s="6" t="s">
        <v>42</v>
      </c>
      <c r="K69" s="6">
        <v>6.1</v>
      </c>
      <c r="L69" s="6">
        <v>46.1</v>
      </c>
      <c r="M69" s="6" t="s">
        <v>42</v>
      </c>
      <c r="N69" s="6">
        <v>6.2</v>
      </c>
      <c r="O69" s="6">
        <v>9</v>
      </c>
      <c r="P69" s="6">
        <v>44.2</v>
      </c>
      <c r="Q69" s="6" t="s">
        <v>42</v>
      </c>
      <c r="R69" s="6">
        <v>4.9000000000000004</v>
      </c>
      <c r="S69" s="6">
        <v>48</v>
      </c>
      <c r="T69" s="6" t="s">
        <v>42</v>
      </c>
      <c r="U69" s="6">
        <v>4.4000000000000004</v>
      </c>
      <c r="V69" s="6" t="s">
        <v>82</v>
      </c>
      <c r="W69" s="6" t="s">
        <v>45</v>
      </c>
      <c r="X69" s="6" t="s">
        <v>46</v>
      </c>
      <c r="Y69" s="6" t="s">
        <v>83</v>
      </c>
      <c r="Z69" s="6" t="s">
        <v>48</v>
      </c>
      <c r="AA69" s="6" t="s">
        <v>49</v>
      </c>
      <c r="AB69" s="6" t="s">
        <v>87</v>
      </c>
      <c r="AC69" s="6">
        <v>600</v>
      </c>
      <c r="AD69" s="6" t="s">
        <v>70</v>
      </c>
      <c r="AE69" s="6">
        <v>1</v>
      </c>
      <c r="AF69" s="6" t="s">
        <v>71</v>
      </c>
      <c r="AG69" s="6" t="s">
        <v>72</v>
      </c>
      <c r="AH69" s="6" t="s">
        <v>73</v>
      </c>
      <c r="AI69" s="6" t="s">
        <v>135</v>
      </c>
      <c r="AJ69" s="6" t="s">
        <v>138</v>
      </c>
      <c r="AK69" s="6">
        <v>0.5</v>
      </c>
      <c r="AL69" s="6">
        <v>3</v>
      </c>
      <c r="AM69" s="7">
        <v>6.1506100000000004</v>
      </c>
      <c r="AN69" s="6">
        <v>3.8</v>
      </c>
      <c r="AO69" s="7">
        <v>4.6701180000000004</v>
      </c>
      <c r="AP69" s="6">
        <v>-0.139504719</v>
      </c>
      <c r="AQ69" s="6">
        <v>0.22276282</v>
      </c>
      <c r="AR69" s="6"/>
      <c r="AS69" s="6"/>
    </row>
    <row r="70" spans="1:45" s="10" customFormat="1" x14ac:dyDescent="0.2">
      <c r="A70" s="11">
        <v>77</v>
      </c>
      <c r="B70" s="11" t="s">
        <v>134</v>
      </c>
      <c r="C70" s="11">
        <v>2021</v>
      </c>
      <c r="D70" s="11" t="s">
        <v>56</v>
      </c>
      <c r="E70" s="11"/>
      <c r="F70" s="11" t="s">
        <v>42</v>
      </c>
      <c r="G70" s="11" t="s">
        <v>43</v>
      </c>
      <c r="H70" s="11">
        <v>9</v>
      </c>
      <c r="I70" s="11">
        <v>8</v>
      </c>
      <c r="J70" s="11" t="s">
        <v>42</v>
      </c>
      <c r="K70" s="11">
        <v>3.6</v>
      </c>
      <c r="L70" s="11">
        <v>6.4</v>
      </c>
      <c r="M70" s="11" t="s">
        <v>42</v>
      </c>
      <c r="N70" s="11">
        <v>5.0999999999999996</v>
      </c>
      <c r="O70" s="11">
        <v>9</v>
      </c>
      <c r="P70" s="11">
        <v>5</v>
      </c>
      <c r="Q70" s="11" t="s">
        <v>42</v>
      </c>
      <c r="R70" s="11">
        <v>7.8</v>
      </c>
      <c r="S70" s="11">
        <v>8.3000000000000007</v>
      </c>
      <c r="T70" s="11" t="s">
        <v>42</v>
      </c>
      <c r="U70" s="11">
        <v>7.4</v>
      </c>
      <c r="V70" s="11" t="s">
        <v>82</v>
      </c>
      <c r="W70" s="11" t="s">
        <v>45</v>
      </c>
      <c r="X70" s="11" t="s">
        <v>46</v>
      </c>
      <c r="Y70" s="11" t="s">
        <v>83</v>
      </c>
      <c r="Z70" s="11" t="s">
        <v>48</v>
      </c>
      <c r="AA70" s="11" t="s">
        <v>49</v>
      </c>
      <c r="AB70" s="11" t="s">
        <v>87</v>
      </c>
      <c r="AC70" s="11">
        <v>600</v>
      </c>
      <c r="AD70" s="11" t="s">
        <v>70</v>
      </c>
      <c r="AE70" s="11">
        <v>1</v>
      </c>
      <c r="AF70" s="11" t="s">
        <v>71</v>
      </c>
      <c r="AG70" s="11" t="s">
        <v>72</v>
      </c>
      <c r="AH70" s="11" t="s">
        <v>73</v>
      </c>
      <c r="AI70" s="11" t="s">
        <v>135</v>
      </c>
      <c r="AJ70" s="11" t="s">
        <v>139</v>
      </c>
      <c r="AK70" s="11">
        <v>0.5</v>
      </c>
      <c r="AL70" s="11">
        <v>-1.6</v>
      </c>
      <c r="AM70" s="12">
        <v>4.5398240000000003</v>
      </c>
      <c r="AN70" s="11">
        <v>3.3</v>
      </c>
      <c r="AO70" s="12">
        <v>7.6078910000000004</v>
      </c>
      <c r="AP70" s="11">
        <v>-0.74482911299999999</v>
      </c>
      <c r="AQ70" s="11">
        <v>0.23763250999999999</v>
      </c>
      <c r="AR70" s="11">
        <v>-0.74482911299999999</v>
      </c>
      <c r="AS70" s="11">
        <v>0.23763250999999999</v>
      </c>
    </row>
    <row r="71" spans="1:45" s="8" customFormat="1" x14ac:dyDescent="0.2">
      <c r="A71" s="11">
        <v>78</v>
      </c>
      <c r="B71" s="6" t="s">
        <v>134</v>
      </c>
      <c r="C71" s="6">
        <v>2021</v>
      </c>
      <c r="D71" s="6" t="s">
        <v>41</v>
      </c>
      <c r="E71" s="6"/>
      <c r="F71" s="6" t="s">
        <v>42</v>
      </c>
      <c r="G71" s="6" t="s">
        <v>43</v>
      </c>
      <c r="H71" s="6">
        <v>9</v>
      </c>
      <c r="I71" s="6">
        <v>103.2</v>
      </c>
      <c r="J71" s="6" t="s">
        <v>42</v>
      </c>
      <c r="K71" s="6">
        <v>10.3</v>
      </c>
      <c r="L71" s="6">
        <v>107.9</v>
      </c>
      <c r="M71" s="6" t="s">
        <v>42</v>
      </c>
      <c r="N71" s="6">
        <v>14.4</v>
      </c>
      <c r="O71" s="6">
        <v>9</v>
      </c>
      <c r="P71" s="6">
        <v>105.7</v>
      </c>
      <c r="Q71" s="6" t="s">
        <v>42</v>
      </c>
      <c r="R71" s="6">
        <v>9.9</v>
      </c>
      <c r="S71" s="6">
        <v>112.1</v>
      </c>
      <c r="T71" s="6" t="s">
        <v>42</v>
      </c>
      <c r="U71" s="6">
        <v>9.1</v>
      </c>
      <c r="V71" s="6" t="s">
        <v>82</v>
      </c>
      <c r="W71" s="6" t="s">
        <v>45</v>
      </c>
      <c r="X71" s="6" t="s">
        <v>46</v>
      </c>
      <c r="Y71" s="6" t="s">
        <v>76</v>
      </c>
      <c r="Z71" s="6" t="s">
        <v>77</v>
      </c>
      <c r="AA71" s="6"/>
      <c r="AB71" s="6" t="s">
        <v>87</v>
      </c>
      <c r="AC71" s="6">
        <v>600</v>
      </c>
      <c r="AD71" s="6" t="s">
        <v>70</v>
      </c>
      <c r="AE71" s="6">
        <v>1</v>
      </c>
      <c r="AF71" s="6" t="s">
        <v>71</v>
      </c>
      <c r="AG71" s="6" t="s">
        <v>72</v>
      </c>
      <c r="AH71" s="6" t="s">
        <v>73</v>
      </c>
      <c r="AI71" s="6" t="s">
        <v>135</v>
      </c>
      <c r="AJ71" s="6" t="s">
        <v>136</v>
      </c>
      <c r="AK71" s="6">
        <v>0.5</v>
      </c>
      <c r="AL71" s="6">
        <v>4.7</v>
      </c>
      <c r="AM71" s="7">
        <v>12.850289999999999</v>
      </c>
      <c r="AN71" s="6">
        <v>6.4</v>
      </c>
      <c r="AO71" s="7">
        <v>9.5252300000000005</v>
      </c>
      <c r="AP71" s="6">
        <v>-0.14312498400000001</v>
      </c>
      <c r="AQ71" s="6">
        <v>0.22279124</v>
      </c>
      <c r="AR71" s="6">
        <f>AVERAGE(AP71:AP73)</f>
        <v>-0.29789200500000002</v>
      </c>
      <c r="AS71" s="6">
        <f>AVERAGE(AQ71:AQ73)</f>
        <v>0.2250356</v>
      </c>
    </row>
    <row r="72" spans="1:45" s="8" customFormat="1" x14ac:dyDescent="0.2">
      <c r="A72" s="11">
        <v>79</v>
      </c>
      <c r="B72" s="6" t="s">
        <v>134</v>
      </c>
      <c r="C72" s="6">
        <v>2021</v>
      </c>
      <c r="D72" s="6" t="s">
        <v>41</v>
      </c>
      <c r="E72" s="6"/>
      <c r="F72" s="6" t="s">
        <v>42</v>
      </c>
      <c r="G72" s="6" t="s">
        <v>43</v>
      </c>
      <c r="H72" s="6">
        <v>9</v>
      </c>
      <c r="I72" s="6">
        <v>78.400000000000006</v>
      </c>
      <c r="J72" s="6" t="s">
        <v>42</v>
      </c>
      <c r="K72" s="6">
        <v>11.3</v>
      </c>
      <c r="L72" s="6">
        <v>81.900000000000006</v>
      </c>
      <c r="M72" s="6" t="s">
        <v>42</v>
      </c>
      <c r="N72" s="6">
        <v>12.1</v>
      </c>
      <c r="O72" s="6">
        <v>9</v>
      </c>
      <c r="P72" s="6">
        <v>76.599999999999994</v>
      </c>
      <c r="Q72" s="6" t="s">
        <v>42</v>
      </c>
      <c r="R72" s="6">
        <v>11.2</v>
      </c>
      <c r="S72" s="6">
        <v>85</v>
      </c>
      <c r="T72" s="6" t="s">
        <v>42</v>
      </c>
      <c r="U72" s="6">
        <v>11.5</v>
      </c>
      <c r="V72" s="6" t="s">
        <v>82</v>
      </c>
      <c r="W72" s="6" t="s">
        <v>45</v>
      </c>
      <c r="X72" s="6" t="s">
        <v>46</v>
      </c>
      <c r="Y72" s="6" t="s">
        <v>76</v>
      </c>
      <c r="Z72" s="6" t="s">
        <v>77</v>
      </c>
      <c r="AA72" s="6"/>
      <c r="AB72" s="6" t="s">
        <v>87</v>
      </c>
      <c r="AC72" s="6">
        <v>600</v>
      </c>
      <c r="AD72" s="6" t="s">
        <v>70</v>
      </c>
      <c r="AE72" s="6">
        <v>1</v>
      </c>
      <c r="AF72" s="6" t="s">
        <v>71</v>
      </c>
      <c r="AG72" s="6" t="s">
        <v>72</v>
      </c>
      <c r="AH72" s="6" t="s">
        <v>73</v>
      </c>
      <c r="AI72" s="6" t="s">
        <v>135</v>
      </c>
      <c r="AJ72" s="6" t="s">
        <v>137</v>
      </c>
      <c r="AK72" s="6">
        <v>0.5</v>
      </c>
      <c r="AL72" s="6">
        <v>3.5</v>
      </c>
      <c r="AM72" s="7">
        <v>11.72049</v>
      </c>
      <c r="AN72" s="6">
        <v>8.4</v>
      </c>
      <c r="AO72" s="7">
        <v>11.352969999999999</v>
      </c>
      <c r="AP72" s="6">
        <v>-0.40439971800000002</v>
      </c>
      <c r="AQ72" s="6">
        <v>0.22676498</v>
      </c>
      <c r="AR72" s="6"/>
      <c r="AS72" s="6"/>
    </row>
    <row r="73" spans="1:45" s="8" customFormat="1" x14ac:dyDescent="0.2">
      <c r="A73" s="11">
        <v>80</v>
      </c>
      <c r="B73" s="6" t="s">
        <v>134</v>
      </c>
      <c r="C73" s="6">
        <v>2021</v>
      </c>
      <c r="D73" s="6" t="s">
        <v>41</v>
      </c>
      <c r="E73" s="6"/>
      <c r="F73" s="6" t="s">
        <v>42</v>
      </c>
      <c r="G73" s="6" t="s">
        <v>43</v>
      </c>
      <c r="H73" s="6">
        <v>9</v>
      </c>
      <c r="I73" s="6">
        <v>44.4</v>
      </c>
      <c r="J73" s="6" t="s">
        <v>42</v>
      </c>
      <c r="K73" s="6">
        <v>4.9000000000000004</v>
      </c>
      <c r="L73" s="6">
        <v>46.3</v>
      </c>
      <c r="M73" s="6" t="s">
        <v>42</v>
      </c>
      <c r="N73" s="6">
        <v>6.3</v>
      </c>
      <c r="O73" s="6">
        <v>9</v>
      </c>
      <c r="P73" s="6">
        <v>44.2</v>
      </c>
      <c r="Q73" s="6" t="s">
        <v>42</v>
      </c>
      <c r="R73" s="6">
        <v>4.9000000000000004</v>
      </c>
      <c r="S73" s="6">
        <v>48</v>
      </c>
      <c r="T73" s="6" t="s">
        <v>42</v>
      </c>
      <c r="U73" s="6">
        <v>4.4000000000000004</v>
      </c>
      <c r="V73" s="6" t="s">
        <v>82</v>
      </c>
      <c r="W73" s="6" t="s">
        <v>45</v>
      </c>
      <c r="X73" s="6" t="s">
        <v>46</v>
      </c>
      <c r="Y73" s="6" t="s">
        <v>76</v>
      </c>
      <c r="Z73" s="6" t="s">
        <v>77</v>
      </c>
      <c r="AA73" s="6"/>
      <c r="AB73" s="6" t="s">
        <v>87</v>
      </c>
      <c r="AC73" s="6">
        <v>600</v>
      </c>
      <c r="AD73" s="6" t="s">
        <v>70</v>
      </c>
      <c r="AE73" s="6">
        <v>1</v>
      </c>
      <c r="AF73" s="6" t="s">
        <v>71</v>
      </c>
      <c r="AG73" s="6" t="s">
        <v>72</v>
      </c>
      <c r="AH73" s="6" t="s">
        <v>73</v>
      </c>
      <c r="AI73" s="6" t="s">
        <v>135</v>
      </c>
      <c r="AJ73" s="6" t="s">
        <v>138</v>
      </c>
      <c r="AK73" s="6">
        <v>0.5</v>
      </c>
      <c r="AL73" s="6">
        <v>1.9</v>
      </c>
      <c r="AM73" s="7">
        <v>5.7297469999999997</v>
      </c>
      <c r="AN73" s="6">
        <v>3.8</v>
      </c>
      <c r="AO73" s="7">
        <v>4.6701180000000004</v>
      </c>
      <c r="AP73" s="6">
        <v>-0.34615131300000002</v>
      </c>
      <c r="AQ73" s="6">
        <v>0.22555058</v>
      </c>
      <c r="AR73" s="6"/>
      <c r="AS73" s="6"/>
    </row>
    <row r="74" spans="1:45" s="8" customFormat="1" x14ac:dyDescent="0.2">
      <c r="A74" s="11">
        <v>81</v>
      </c>
      <c r="B74" s="6" t="s">
        <v>134</v>
      </c>
      <c r="C74" s="6">
        <v>2021</v>
      </c>
      <c r="D74" s="6" t="s">
        <v>56</v>
      </c>
      <c r="E74" s="6"/>
      <c r="F74" s="6" t="s">
        <v>42</v>
      </c>
      <c r="G74" s="6" t="s">
        <v>43</v>
      </c>
      <c r="H74" s="6">
        <v>9</v>
      </c>
      <c r="I74" s="6">
        <v>2.6</v>
      </c>
      <c r="J74" s="6" t="s">
        <v>42</v>
      </c>
      <c r="K74" s="6">
        <v>10.7</v>
      </c>
      <c r="L74" s="6">
        <v>7.8</v>
      </c>
      <c r="M74" s="6" t="s">
        <v>42</v>
      </c>
      <c r="N74" s="6">
        <v>11.3</v>
      </c>
      <c r="O74" s="6">
        <v>9</v>
      </c>
      <c r="P74" s="6">
        <v>5</v>
      </c>
      <c r="Q74" s="6" t="s">
        <v>42</v>
      </c>
      <c r="R74" s="6">
        <v>7.8</v>
      </c>
      <c r="S74" s="6">
        <v>8.3000000000000007</v>
      </c>
      <c r="T74" s="6" t="s">
        <v>42</v>
      </c>
      <c r="U74" s="6">
        <v>7.4</v>
      </c>
      <c r="V74" s="6" t="s">
        <v>82</v>
      </c>
      <c r="W74" s="6" t="s">
        <v>45</v>
      </c>
      <c r="X74" s="6" t="s">
        <v>46</v>
      </c>
      <c r="Y74" s="6" t="s">
        <v>76</v>
      </c>
      <c r="Z74" s="6" t="s">
        <v>77</v>
      </c>
      <c r="AA74" s="6"/>
      <c r="AB74" s="6" t="s">
        <v>87</v>
      </c>
      <c r="AC74" s="6">
        <v>600</v>
      </c>
      <c r="AD74" s="6" t="s">
        <v>70</v>
      </c>
      <c r="AE74" s="6">
        <v>1</v>
      </c>
      <c r="AF74" s="6" t="s">
        <v>71</v>
      </c>
      <c r="AG74" s="6" t="s">
        <v>72</v>
      </c>
      <c r="AH74" s="6" t="s">
        <v>73</v>
      </c>
      <c r="AI74" s="6" t="s">
        <v>135</v>
      </c>
      <c r="AJ74" s="6" t="s">
        <v>139</v>
      </c>
      <c r="AK74" s="6">
        <v>0.5</v>
      </c>
      <c r="AL74" s="6">
        <v>5.2</v>
      </c>
      <c r="AM74" s="7">
        <v>11.012269999999999</v>
      </c>
      <c r="AN74" s="6">
        <v>3.3</v>
      </c>
      <c r="AO74" s="7">
        <v>7.6078910000000004</v>
      </c>
      <c r="AP74" s="6">
        <v>0.191166999</v>
      </c>
      <c r="AQ74" s="6">
        <v>0.22323736</v>
      </c>
      <c r="AR74" s="6">
        <v>0.191166999</v>
      </c>
      <c r="AS74" s="6">
        <v>0.22323736</v>
      </c>
    </row>
    <row r="75" spans="1:45" x14ac:dyDescent="0.2">
      <c r="A75" s="11">
        <v>82</v>
      </c>
      <c r="B75" s="6" t="s">
        <v>142</v>
      </c>
      <c r="C75" s="6">
        <v>2020</v>
      </c>
      <c r="D75" s="6" t="s">
        <v>100</v>
      </c>
      <c r="E75" s="6"/>
      <c r="F75" s="6" t="s">
        <v>42</v>
      </c>
      <c r="G75" s="6" t="s">
        <v>43</v>
      </c>
      <c r="H75" s="6">
        <v>31</v>
      </c>
      <c r="I75" s="6">
        <v>224.29</v>
      </c>
      <c r="J75" s="6" t="s">
        <v>42</v>
      </c>
      <c r="K75" s="6">
        <v>3.04</v>
      </c>
      <c r="L75" s="6">
        <v>225.43</v>
      </c>
      <c r="M75" s="6" t="s">
        <v>42</v>
      </c>
      <c r="N75" s="6">
        <v>3.53</v>
      </c>
      <c r="O75" s="6">
        <v>31</v>
      </c>
      <c r="P75" s="6">
        <v>224.29</v>
      </c>
      <c r="Q75" s="6" t="s">
        <v>42</v>
      </c>
      <c r="R75" s="6">
        <v>3.04</v>
      </c>
      <c r="S75" s="6">
        <v>224.4</v>
      </c>
      <c r="T75" s="6" t="s">
        <v>42</v>
      </c>
      <c r="U75" s="6">
        <v>4.13</v>
      </c>
      <c r="V75" s="6" t="s">
        <v>143</v>
      </c>
      <c r="W75" s="6" t="s">
        <v>45</v>
      </c>
      <c r="X75" s="6" t="s">
        <v>46</v>
      </c>
      <c r="Y75" s="6" t="s">
        <v>76</v>
      </c>
      <c r="Z75" s="6" t="s">
        <v>77</v>
      </c>
      <c r="AA75" s="6"/>
      <c r="AB75" s="6" t="s">
        <v>106</v>
      </c>
      <c r="AC75" s="6">
        <v>801</v>
      </c>
      <c r="AD75" s="6" t="s">
        <v>51</v>
      </c>
      <c r="AE75" s="6">
        <v>1</v>
      </c>
      <c r="AF75" s="6" t="s">
        <v>71</v>
      </c>
      <c r="AG75" s="6" t="s">
        <v>53</v>
      </c>
      <c r="AH75" s="6" t="s">
        <v>53</v>
      </c>
      <c r="AI75" s="6" t="s">
        <v>144</v>
      </c>
      <c r="AJ75" s="6"/>
      <c r="AK75" s="6">
        <v>0.5</v>
      </c>
      <c r="AL75" s="6">
        <v>1.1399999999999999</v>
      </c>
      <c r="AM75" s="7">
        <v>3.3122950000000002</v>
      </c>
      <c r="AN75" s="6">
        <v>0.11</v>
      </c>
      <c r="AO75" s="7">
        <v>3.7071960000000002</v>
      </c>
      <c r="AP75" s="6">
        <v>0.28932480399999999</v>
      </c>
      <c r="AQ75" s="6">
        <v>6.5191200000000005E-2</v>
      </c>
      <c r="AR75" s="6">
        <f>AVERAGE(AP75,AP77)</f>
        <v>0.26201187250000002</v>
      </c>
      <c r="AS75" s="6">
        <f>AVERAGE(AQ75,AQ77)</f>
        <v>6.5075775000000002E-2</v>
      </c>
    </row>
    <row r="76" spans="1:45" x14ac:dyDescent="0.2">
      <c r="A76" s="11">
        <v>83</v>
      </c>
      <c r="B76" s="6" t="s">
        <v>142</v>
      </c>
      <c r="C76" s="6">
        <v>2020</v>
      </c>
      <c r="D76" s="6" t="s">
        <v>100</v>
      </c>
      <c r="E76" s="6"/>
      <c r="F76" s="6" t="s">
        <v>42</v>
      </c>
      <c r="G76" s="6" t="s">
        <v>43</v>
      </c>
      <c r="H76" s="6">
        <v>31</v>
      </c>
      <c r="I76" s="6">
        <v>224.29</v>
      </c>
      <c r="J76" s="6" t="s">
        <v>42</v>
      </c>
      <c r="K76" s="6">
        <v>3.04</v>
      </c>
      <c r="L76" s="6">
        <v>228.32</v>
      </c>
      <c r="M76" s="6" t="s">
        <v>42</v>
      </c>
      <c r="N76" s="6">
        <v>3.37</v>
      </c>
      <c r="O76" s="6">
        <v>31</v>
      </c>
      <c r="P76" s="6">
        <v>224.29</v>
      </c>
      <c r="Q76" s="6" t="s">
        <v>42</v>
      </c>
      <c r="R76" s="6">
        <v>3.04</v>
      </c>
      <c r="S76" s="6">
        <v>224.4</v>
      </c>
      <c r="T76" s="6" t="s">
        <v>42</v>
      </c>
      <c r="U76" s="6">
        <v>4.13</v>
      </c>
      <c r="V76" s="6" t="s">
        <v>145</v>
      </c>
      <c r="W76" s="6" t="s">
        <v>146</v>
      </c>
      <c r="X76" s="6" t="s">
        <v>46</v>
      </c>
      <c r="Y76" s="6" t="s">
        <v>76</v>
      </c>
      <c r="Z76" s="6" t="s">
        <v>77</v>
      </c>
      <c r="AA76" s="6"/>
      <c r="AB76" s="6" t="s">
        <v>106</v>
      </c>
      <c r="AC76" s="6">
        <v>801</v>
      </c>
      <c r="AD76" s="6" t="s">
        <v>51</v>
      </c>
      <c r="AE76" s="6">
        <v>1</v>
      </c>
      <c r="AF76" s="6" t="s">
        <v>71</v>
      </c>
      <c r="AG76" s="6" t="s">
        <v>53</v>
      </c>
      <c r="AH76" s="6" t="s">
        <v>53</v>
      </c>
      <c r="AI76" s="6" t="s">
        <v>144</v>
      </c>
      <c r="AJ76" s="6"/>
      <c r="AK76" s="6">
        <v>0.5</v>
      </c>
      <c r="AL76" s="6">
        <v>4.03</v>
      </c>
      <c r="AM76" s="7">
        <v>3.2177169999999999</v>
      </c>
      <c r="AN76" s="6">
        <v>0.11</v>
      </c>
      <c r="AO76" s="7">
        <v>3.7071960000000002</v>
      </c>
      <c r="AP76" s="6">
        <v>1.1151410770000001</v>
      </c>
      <c r="AQ76" s="6">
        <v>7.4544669999999993E-2</v>
      </c>
      <c r="AR76" s="6">
        <f>AVERAGE(AP76,AP78)</f>
        <v>0.74431913150000006</v>
      </c>
      <c r="AS76" s="6">
        <f>AVERAGE(AQ76,AQ78)</f>
        <v>7.00929E-2</v>
      </c>
    </row>
    <row r="77" spans="1:45" x14ac:dyDescent="0.2">
      <c r="A77" s="11">
        <v>84</v>
      </c>
      <c r="B77" s="6" t="s">
        <v>142</v>
      </c>
      <c r="C77" s="6">
        <v>2020</v>
      </c>
      <c r="D77" s="6" t="s">
        <v>100</v>
      </c>
      <c r="E77" s="6"/>
      <c r="F77" s="6" t="s">
        <v>42</v>
      </c>
      <c r="G77" s="6" t="s">
        <v>43</v>
      </c>
      <c r="H77" s="6">
        <v>31</v>
      </c>
      <c r="I77" s="6">
        <v>90.71</v>
      </c>
      <c r="J77" s="6" t="s">
        <v>42</v>
      </c>
      <c r="K77" s="6">
        <v>7.06</v>
      </c>
      <c r="L77" s="6">
        <v>91.68</v>
      </c>
      <c r="M77" s="6" t="s">
        <v>42</v>
      </c>
      <c r="N77" s="6">
        <v>5.9</v>
      </c>
      <c r="O77" s="6">
        <v>31</v>
      </c>
      <c r="P77" s="6">
        <v>90.71</v>
      </c>
      <c r="Q77" s="6" t="s">
        <v>42</v>
      </c>
      <c r="R77" s="6">
        <v>7.06</v>
      </c>
      <c r="S77" s="6">
        <v>90</v>
      </c>
      <c r="T77" s="6" t="s">
        <v>42</v>
      </c>
      <c r="U77" s="6">
        <v>7.95</v>
      </c>
      <c r="V77" s="6" t="s">
        <v>143</v>
      </c>
      <c r="W77" s="6" t="s">
        <v>45</v>
      </c>
      <c r="X77" s="6" t="s">
        <v>46</v>
      </c>
      <c r="Y77" s="6" t="s">
        <v>76</v>
      </c>
      <c r="Z77" s="6" t="s">
        <v>77</v>
      </c>
      <c r="AA77" s="6"/>
      <c r="AB77" s="6" t="s">
        <v>106</v>
      </c>
      <c r="AC77" s="6">
        <v>801</v>
      </c>
      <c r="AD77" s="6" t="s">
        <v>51</v>
      </c>
      <c r="AE77" s="6">
        <v>1</v>
      </c>
      <c r="AF77" s="6" t="s">
        <v>71</v>
      </c>
      <c r="AG77" s="6" t="s">
        <v>53</v>
      </c>
      <c r="AH77" s="6" t="s">
        <v>53</v>
      </c>
      <c r="AI77" s="6" t="s">
        <v>147</v>
      </c>
      <c r="AJ77" s="6"/>
      <c r="AK77" s="6">
        <v>0.5</v>
      </c>
      <c r="AL77" s="6">
        <v>0.97</v>
      </c>
      <c r="AM77" s="7">
        <v>6.5574079999999997</v>
      </c>
      <c r="AN77" s="6">
        <v>-0.71</v>
      </c>
      <c r="AO77" s="7">
        <v>7.5444750000000003</v>
      </c>
      <c r="AP77" s="6">
        <v>0.23469894099999999</v>
      </c>
      <c r="AQ77" s="6">
        <v>6.496035E-2</v>
      </c>
      <c r="AR77" s="6"/>
      <c r="AS77" s="6"/>
    </row>
    <row r="78" spans="1:45" x14ac:dyDescent="0.2">
      <c r="A78" s="11">
        <v>85</v>
      </c>
      <c r="B78" s="6" t="s">
        <v>142</v>
      </c>
      <c r="C78" s="6">
        <v>2020</v>
      </c>
      <c r="D78" s="6" t="s">
        <v>100</v>
      </c>
      <c r="E78" s="6"/>
      <c r="F78" s="6" t="s">
        <v>42</v>
      </c>
      <c r="G78" s="6" t="s">
        <v>43</v>
      </c>
      <c r="H78" s="6">
        <v>31</v>
      </c>
      <c r="I78" s="6">
        <v>90.71</v>
      </c>
      <c r="J78" s="6" t="s">
        <v>42</v>
      </c>
      <c r="K78" s="6">
        <v>7.06</v>
      </c>
      <c r="L78" s="6">
        <v>92.68</v>
      </c>
      <c r="M78" s="6" t="s">
        <v>42</v>
      </c>
      <c r="N78" s="6">
        <v>6</v>
      </c>
      <c r="O78" s="6">
        <v>31</v>
      </c>
      <c r="P78" s="6">
        <v>90.71</v>
      </c>
      <c r="Q78" s="6" t="s">
        <v>42</v>
      </c>
      <c r="R78" s="6">
        <v>7.06</v>
      </c>
      <c r="S78" s="6">
        <v>90</v>
      </c>
      <c r="T78" s="6" t="s">
        <v>42</v>
      </c>
      <c r="U78" s="6">
        <v>7.95</v>
      </c>
      <c r="V78" s="6" t="s">
        <v>145</v>
      </c>
      <c r="W78" s="6" t="s">
        <v>146</v>
      </c>
      <c r="X78" s="6" t="s">
        <v>46</v>
      </c>
      <c r="Y78" s="6" t="s">
        <v>76</v>
      </c>
      <c r="Z78" s="6" t="s">
        <v>77</v>
      </c>
      <c r="AA78" s="6"/>
      <c r="AB78" s="6" t="s">
        <v>106</v>
      </c>
      <c r="AC78" s="6">
        <v>801</v>
      </c>
      <c r="AD78" s="6" t="s">
        <v>51</v>
      </c>
      <c r="AE78" s="6">
        <v>1</v>
      </c>
      <c r="AF78" s="6" t="s">
        <v>71</v>
      </c>
      <c r="AG78" s="6" t="s">
        <v>53</v>
      </c>
      <c r="AH78" s="6" t="s">
        <v>53</v>
      </c>
      <c r="AI78" s="6" t="s">
        <v>147</v>
      </c>
      <c r="AJ78" s="6"/>
      <c r="AK78" s="6">
        <v>0.5</v>
      </c>
      <c r="AL78" s="6">
        <v>1.97</v>
      </c>
      <c r="AM78" s="7">
        <v>6.5942100000000003</v>
      </c>
      <c r="AN78" s="6">
        <v>-0.71</v>
      </c>
      <c r="AO78" s="7">
        <v>7.5444750000000003</v>
      </c>
      <c r="AP78" s="6">
        <v>0.37349718599999998</v>
      </c>
      <c r="AQ78" s="6">
        <v>6.5641130000000006E-2</v>
      </c>
      <c r="AR78" s="6"/>
      <c r="AS78" s="6"/>
    </row>
    <row r="79" spans="1:45" x14ac:dyDescent="0.2">
      <c r="A79" s="11">
        <v>86</v>
      </c>
      <c r="B79" s="6" t="s">
        <v>148</v>
      </c>
      <c r="C79" s="6">
        <v>2020</v>
      </c>
      <c r="D79" s="6" t="s">
        <v>56</v>
      </c>
      <c r="E79" s="6"/>
      <c r="F79" s="6" t="s">
        <v>42</v>
      </c>
      <c r="G79" s="6" t="s">
        <v>43</v>
      </c>
      <c r="H79" s="6">
        <v>29</v>
      </c>
      <c r="I79" s="6">
        <v>6.069</v>
      </c>
      <c r="J79" s="6" t="s">
        <v>42</v>
      </c>
      <c r="K79" s="6">
        <v>5.16</v>
      </c>
      <c r="L79" s="6">
        <v>3.621</v>
      </c>
      <c r="M79" s="6" t="s">
        <v>42</v>
      </c>
      <c r="N79" s="6">
        <v>3.79</v>
      </c>
      <c r="O79" s="6">
        <v>29</v>
      </c>
      <c r="P79" s="6">
        <v>6.1029999999999998</v>
      </c>
      <c r="Q79" s="6" t="s">
        <v>42</v>
      </c>
      <c r="R79" s="6">
        <v>5.19</v>
      </c>
      <c r="S79" s="6">
        <v>5.4480000000000004</v>
      </c>
      <c r="T79" s="6" t="s">
        <v>42</v>
      </c>
      <c r="U79" s="6">
        <v>4.76</v>
      </c>
      <c r="V79" s="6" t="s">
        <v>44</v>
      </c>
      <c r="W79" s="6" t="s">
        <v>45</v>
      </c>
      <c r="X79" s="6" t="s">
        <v>75</v>
      </c>
      <c r="Y79" s="6" t="s">
        <v>83</v>
      </c>
      <c r="Z79" s="6" t="s">
        <v>48</v>
      </c>
      <c r="AA79" s="6" t="s">
        <v>49</v>
      </c>
      <c r="AB79" s="6" t="s">
        <v>106</v>
      </c>
      <c r="AC79" s="6">
        <v>1800</v>
      </c>
      <c r="AD79" s="6" t="s">
        <v>95</v>
      </c>
      <c r="AE79" s="6">
        <v>3</v>
      </c>
      <c r="AF79" s="6" t="s">
        <v>52</v>
      </c>
      <c r="AG79" s="6" t="s">
        <v>53</v>
      </c>
      <c r="AH79" s="6" t="s">
        <v>53</v>
      </c>
      <c r="AI79" s="6" t="s">
        <v>149</v>
      </c>
      <c r="AJ79" s="6" t="s">
        <v>150</v>
      </c>
      <c r="AK79" s="6">
        <v>0.5</v>
      </c>
      <c r="AL79" s="6">
        <v>-2.4500000000000002</v>
      </c>
      <c r="AM79" s="7">
        <v>4.6311010000000001</v>
      </c>
      <c r="AN79" s="6">
        <v>-0.65</v>
      </c>
      <c r="AO79" s="7">
        <v>4.9839320000000003</v>
      </c>
      <c r="AP79" s="6">
        <v>-0.36912452299999998</v>
      </c>
      <c r="AQ79" s="6">
        <v>7.0140110000000006E-2</v>
      </c>
      <c r="AR79" s="6"/>
      <c r="AS79" s="6"/>
    </row>
    <row r="80" spans="1:45" x14ac:dyDescent="0.2">
      <c r="A80" s="11">
        <v>87</v>
      </c>
      <c r="B80" s="6" t="s">
        <v>148</v>
      </c>
      <c r="C80" s="6">
        <v>2020</v>
      </c>
      <c r="D80" s="6" t="s">
        <v>56</v>
      </c>
      <c r="E80" s="6"/>
      <c r="F80" s="6" t="s">
        <v>42</v>
      </c>
      <c r="G80" s="6" t="s">
        <v>43</v>
      </c>
      <c r="H80" s="6">
        <v>29</v>
      </c>
      <c r="I80" s="6">
        <v>11.930999999999999</v>
      </c>
      <c r="J80" s="6" t="s">
        <v>42</v>
      </c>
      <c r="K80" s="6">
        <v>5.16</v>
      </c>
      <c r="L80" s="6">
        <v>14.379</v>
      </c>
      <c r="M80" s="6" t="s">
        <v>42</v>
      </c>
      <c r="N80" s="6">
        <v>3.79</v>
      </c>
      <c r="O80" s="6">
        <v>29</v>
      </c>
      <c r="P80" s="6">
        <v>11.897</v>
      </c>
      <c r="Q80" s="6" t="s">
        <v>42</v>
      </c>
      <c r="R80" s="6">
        <v>5.19</v>
      </c>
      <c r="S80" s="6">
        <v>12.552</v>
      </c>
      <c r="T80" s="6" t="s">
        <v>42</v>
      </c>
      <c r="U80" s="6">
        <v>4.76</v>
      </c>
      <c r="V80" s="6" t="s">
        <v>44</v>
      </c>
      <c r="W80" s="6" t="s">
        <v>45</v>
      </c>
      <c r="X80" s="6" t="s">
        <v>75</v>
      </c>
      <c r="Y80" s="6" t="s">
        <v>83</v>
      </c>
      <c r="Z80" s="6" t="s">
        <v>48</v>
      </c>
      <c r="AA80" s="6" t="s">
        <v>49</v>
      </c>
      <c r="AB80" s="6" t="s">
        <v>106</v>
      </c>
      <c r="AC80" s="6">
        <v>1800</v>
      </c>
      <c r="AD80" s="6" t="s">
        <v>95</v>
      </c>
      <c r="AE80" s="6">
        <v>3</v>
      </c>
      <c r="AF80" s="6" t="s">
        <v>52</v>
      </c>
      <c r="AG80" s="6" t="s">
        <v>53</v>
      </c>
      <c r="AH80" s="6" t="s">
        <v>53</v>
      </c>
      <c r="AI80" s="6" t="s">
        <v>149</v>
      </c>
      <c r="AJ80" s="6" t="s">
        <v>151</v>
      </c>
      <c r="AK80" s="6">
        <v>0.5</v>
      </c>
      <c r="AL80" s="6">
        <v>2.4500000000000002</v>
      </c>
      <c r="AM80" s="7">
        <v>4.6311010000000001</v>
      </c>
      <c r="AN80" s="6">
        <v>0.65</v>
      </c>
      <c r="AO80" s="7">
        <v>4.9839320000000003</v>
      </c>
      <c r="AP80" s="6">
        <v>0.36912452299999998</v>
      </c>
      <c r="AQ80" s="6">
        <v>7.0140110000000006E-2</v>
      </c>
      <c r="AR80" s="6"/>
      <c r="AS80" s="6"/>
    </row>
    <row r="81" spans="1:45" x14ac:dyDescent="0.2">
      <c r="A81" s="11">
        <v>88</v>
      </c>
      <c r="B81" s="6" t="s">
        <v>148</v>
      </c>
      <c r="C81" s="6">
        <v>2020</v>
      </c>
      <c r="D81" s="6" t="s">
        <v>56</v>
      </c>
      <c r="E81" s="6"/>
      <c r="F81" s="6" t="s">
        <v>42</v>
      </c>
      <c r="G81" s="6" t="s">
        <v>43</v>
      </c>
      <c r="H81" s="6">
        <v>29</v>
      </c>
      <c r="I81" s="6">
        <v>5.8620000000000001</v>
      </c>
      <c r="J81" s="6" t="s">
        <v>42</v>
      </c>
      <c r="K81" s="6">
        <v>10.32</v>
      </c>
      <c r="L81" s="6">
        <v>10.759</v>
      </c>
      <c r="M81" s="6" t="s">
        <v>42</v>
      </c>
      <c r="N81" s="6">
        <v>7.59</v>
      </c>
      <c r="O81" s="6">
        <v>29</v>
      </c>
      <c r="P81" s="6">
        <v>5.7930000000000001</v>
      </c>
      <c r="Q81" s="6" t="s">
        <v>42</v>
      </c>
      <c r="R81" s="6">
        <v>10.37</v>
      </c>
      <c r="S81" s="6">
        <v>7.1029999999999998</v>
      </c>
      <c r="T81" s="6" t="s">
        <v>42</v>
      </c>
      <c r="U81" s="6">
        <v>9.51</v>
      </c>
      <c r="V81" s="6" t="s">
        <v>44</v>
      </c>
      <c r="W81" s="6" t="s">
        <v>45</v>
      </c>
      <c r="X81" s="6" t="s">
        <v>75</v>
      </c>
      <c r="Y81" s="6" t="s">
        <v>83</v>
      </c>
      <c r="Z81" s="6" t="s">
        <v>48</v>
      </c>
      <c r="AA81" s="6" t="s">
        <v>49</v>
      </c>
      <c r="AB81" s="6" t="s">
        <v>106</v>
      </c>
      <c r="AC81" s="6">
        <v>1800</v>
      </c>
      <c r="AD81" s="6" t="s">
        <v>95</v>
      </c>
      <c r="AE81" s="6">
        <v>3</v>
      </c>
      <c r="AF81" s="6" t="s">
        <v>52</v>
      </c>
      <c r="AG81" s="6" t="s">
        <v>53</v>
      </c>
      <c r="AH81" s="6" t="s">
        <v>53</v>
      </c>
      <c r="AI81" s="6" t="s">
        <v>149</v>
      </c>
      <c r="AJ81" s="11" t="s">
        <v>152</v>
      </c>
      <c r="AK81" s="6">
        <v>0.5</v>
      </c>
      <c r="AL81" s="6">
        <v>4.9000000000000004</v>
      </c>
      <c r="AM81" s="7">
        <v>9.2622020000000003</v>
      </c>
      <c r="AN81" s="6">
        <v>1.31</v>
      </c>
      <c r="AO81" s="7">
        <v>9.9682969999999997</v>
      </c>
      <c r="AP81" s="6">
        <v>0.368090578</v>
      </c>
      <c r="AQ81" s="6">
        <v>7.0133539999999994E-2</v>
      </c>
      <c r="AR81" s="6">
        <v>0.368090578</v>
      </c>
      <c r="AS81" s="6">
        <v>7.0133539999999994E-2</v>
      </c>
    </row>
    <row r="82" spans="1:45" x14ac:dyDescent="0.2">
      <c r="A82" s="11">
        <v>89</v>
      </c>
      <c r="B82" s="6" t="s">
        <v>148</v>
      </c>
      <c r="C82" s="6">
        <v>2020</v>
      </c>
      <c r="D82" s="6" t="s">
        <v>56</v>
      </c>
      <c r="E82" s="6"/>
      <c r="F82" s="6" t="s">
        <v>42</v>
      </c>
      <c r="G82" s="6" t="s">
        <v>43</v>
      </c>
      <c r="H82" s="6">
        <v>29</v>
      </c>
      <c r="I82" s="6">
        <v>-362.06900000000002</v>
      </c>
      <c r="J82" s="6" t="s">
        <v>42</v>
      </c>
      <c r="K82" s="6">
        <v>2667.18</v>
      </c>
      <c r="L82" s="13">
        <v>1596.55</v>
      </c>
      <c r="M82" s="6" t="s">
        <v>42</v>
      </c>
      <c r="N82" s="6">
        <v>1497.26</v>
      </c>
      <c r="O82" s="6">
        <v>29</v>
      </c>
      <c r="P82" s="6">
        <v>-362.06900000000002</v>
      </c>
      <c r="Q82" s="6" t="s">
        <v>42</v>
      </c>
      <c r="R82" s="6">
        <v>2659.21</v>
      </c>
      <c r="S82" s="13">
        <v>1755.17</v>
      </c>
      <c r="T82" s="6" t="s">
        <v>42</v>
      </c>
      <c r="U82" s="6">
        <v>1912.29</v>
      </c>
      <c r="V82" s="6" t="s">
        <v>44</v>
      </c>
      <c r="W82" s="6" t="s">
        <v>45</v>
      </c>
      <c r="X82" s="6" t="s">
        <v>75</v>
      </c>
      <c r="Y82" s="6" t="s">
        <v>83</v>
      </c>
      <c r="Z82" s="6" t="s">
        <v>48</v>
      </c>
      <c r="AA82" s="6" t="s">
        <v>49</v>
      </c>
      <c r="AB82" s="6" t="s">
        <v>106</v>
      </c>
      <c r="AC82" s="6">
        <v>1800</v>
      </c>
      <c r="AD82" s="6" t="s">
        <v>95</v>
      </c>
      <c r="AE82" s="6">
        <v>3</v>
      </c>
      <c r="AF82" s="6" t="s">
        <v>52</v>
      </c>
      <c r="AG82" s="6" t="s">
        <v>53</v>
      </c>
      <c r="AH82" s="6" t="s">
        <v>53</v>
      </c>
      <c r="AI82" s="6" t="s">
        <v>149</v>
      </c>
      <c r="AJ82" s="6" t="s">
        <v>153</v>
      </c>
      <c r="AK82" s="6">
        <v>0.5</v>
      </c>
      <c r="AL82" s="6">
        <v>1958.62</v>
      </c>
      <c r="AM82" s="7">
        <v>2315.6390000000001</v>
      </c>
      <c r="AN82" s="6">
        <v>2117.2399999999998</v>
      </c>
      <c r="AO82" s="7">
        <v>2375.5149999999999</v>
      </c>
      <c r="AP82" s="6">
        <v>-6.6709278999999996E-2</v>
      </c>
      <c r="AQ82" s="6">
        <v>6.9003880000000004E-2</v>
      </c>
      <c r="AR82" s="6"/>
      <c r="AS82" s="6"/>
    </row>
    <row r="83" spans="1:45" x14ac:dyDescent="0.2">
      <c r="A83" s="11">
        <v>90</v>
      </c>
      <c r="B83" s="6" t="s">
        <v>148</v>
      </c>
      <c r="C83" s="6">
        <v>2020</v>
      </c>
      <c r="D83" s="6" t="s">
        <v>56</v>
      </c>
      <c r="E83" s="6"/>
      <c r="F83" s="6" t="s">
        <v>42</v>
      </c>
      <c r="G83" s="6" t="s">
        <v>43</v>
      </c>
      <c r="H83" s="6">
        <v>29</v>
      </c>
      <c r="I83" s="6">
        <v>0.32700000000000001</v>
      </c>
      <c r="J83" s="6" t="s">
        <v>42</v>
      </c>
      <c r="K83" s="6">
        <v>0.21</v>
      </c>
      <c r="L83" s="6">
        <v>0.84499999999999997</v>
      </c>
      <c r="M83" s="6" t="s">
        <v>42</v>
      </c>
      <c r="N83" s="6">
        <v>0.25</v>
      </c>
      <c r="O83" s="6">
        <v>29</v>
      </c>
      <c r="P83" s="6">
        <v>0.33400000000000002</v>
      </c>
      <c r="Q83" s="6" t="s">
        <v>42</v>
      </c>
      <c r="R83" s="6">
        <v>0.21</v>
      </c>
      <c r="S83" s="6">
        <v>0.45</v>
      </c>
      <c r="T83" s="6" t="s">
        <v>42</v>
      </c>
      <c r="U83" s="6">
        <v>0.41</v>
      </c>
      <c r="V83" s="6" t="s">
        <v>44</v>
      </c>
      <c r="W83" s="6" t="s">
        <v>45</v>
      </c>
      <c r="X83" s="6" t="s">
        <v>75</v>
      </c>
      <c r="Y83" s="6" t="s">
        <v>83</v>
      </c>
      <c r="Z83" s="6" t="s">
        <v>48</v>
      </c>
      <c r="AA83" s="6" t="s">
        <v>49</v>
      </c>
      <c r="AB83" s="6" t="s">
        <v>106</v>
      </c>
      <c r="AC83" s="6">
        <v>1800</v>
      </c>
      <c r="AD83" s="6" t="s">
        <v>95</v>
      </c>
      <c r="AE83" s="6">
        <v>3</v>
      </c>
      <c r="AF83" s="6" t="s">
        <v>52</v>
      </c>
      <c r="AG83" s="6" t="s">
        <v>53</v>
      </c>
      <c r="AH83" s="6" t="s">
        <v>53</v>
      </c>
      <c r="AI83" s="6" t="s">
        <v>149</v>
      </c>
      <c r="AJ83" s="6" t="s">
        <v>154</v>
      </c>
      <c r="AK83" s="6">
        <v>0.5</v>
      </c>
      <c r="AL83" s="6">
        <v>0.52</v>
      </c>
      <c r="AM83" s="7">
        <v>0.23243920000000001</v>
      </c>
      <c r="AN83" s="6">
        <v>0.12</v>
      </c>
      <c r="AO83" s="7">
        <v>0.35516049999999999</v>
      </c>
      <c r="AP83" s="6">
        <v>1.314772888</v>
      </c>
      <c r="AQ83" s="6">
        <v>8.3867479999999994E-2</v>
      </c>
      <c r="AR83" s="6"/>
      <c r="AS83" s="6"/>
    </row>
    <row r="84" spans="1:45" x14ac:dyDescent="0.2">
      <c r="A84" s="11">
        <v>91</v>
      </c>
      <c r="B84" s="6" t="s">
        <v>148</v>
      </c>
      <c r="C84" s="6">
        <v>2020</v>
      </c>
      <c r="D84" s="6" t="s">
        <v>56</v>
      </c>
      <c r="E84" s="6"/>
      <c r="F84" s="6" t="s">
        <v>42</v>
      </c>
      <c r="G84" s="6" t="s">
        <v>43</v>
      </c>
      <c r="H84" s="6">
        <v>29</v>
      </c>
      <c r="I84" s="6">
        <v>0.66400000000000003</v>
      </c>
      <c r="J84" s="6" t="s">
        <v>42</v>
      </c>
      <c r="K84" s="6">
        <v>0.24</v>
      </c>
      <c r="L84" s="6">
        <v>0.82399999999999995</v>
      </c>
      <c r="M84" s="6" t="s">
        <v>42</v>
      </c>
      <c r="N84" s="6">
        <v>0.21</v>
      </c>
      <c r="O84" s="6">
        <v>29</v>
      </c>
      <c r="P84" s="6">
        <v>0.66900000000000004</v>
      </c>
      <c r="Q84" s="6" t="s">
        <v>42</v>
      </c>
      <c r="R84" s="6">
        <v>0.25</v>
      </c>
      <c r="S84" s="6">
        <v>0.68799999999999994</v>
      </c>
      <c r="T84" s="6" t="s">
        <v>42</v>
      </c>
      <c r="U84" s="6">
        <v>0.27</v>
      </c>
      <c r="V84" s="6" t="s">
        <v>44</v>
      </c>
      <c r="W84" s="6" t="s">
        <v>45</v>
      </c>
      <c r="X84" s="6" t="s">
        <v>75</v>
      </c>
      <c r="Y84" s="6" t="s">
        <v>83</v>
      </c>
      <c r="Z84" s="6" t="s">
        <v>48</v>
      </c>
      <c r="AA84" s="6" t="s">
        <v>49</v>
      </c>
      <c r="AB84" s="6" t="s">
        <v>106</v>
      </c>
      <c r="AC84" s="6">
        <v>1800</v>
      </c>
      <c r="AD84" s="6" t="s">
        <v>95</v>
      </c>
      <c r="AE84" s="6">
        <v>3</v>
      </c>
      <c r="AF84" s="6" t="s">
        <v>52</v>
      </c>
      <c r="AG84" s="6" t="s">
        <v>53</v>
      </c>
      <c r="AH84" s="6" t="s">
        <v>53</v>
      </c>
      <c r="AI84" s="6" t="s">
        <v>149</v>
      </c>
      <c r="AJ84" s="6" t="s">
        <v>155</v>
      </c>
      <c r="AK84" s="6">
        <v>0.5</v>
      </c>
      <c r="AL84" s="6">
        <v>0.16</v>
      </c>
      <c r="AM84" s="7">
        <v>0.2288821</v>
      </c>
      <c r="AN84" s="6">
        <v>0.02</v>
      </c>
      <c r="AO84" s="7">
        <v>0.26113409999999998</v>
      </c>
      <c r="AP84" s="6">
        <v>0.562499796</v>
      </c>
      <c r="AQ84" s="6">
        <v>7.1693160000000006E-2</v>
      </c>
      <c r="AR84" s="6"/>
      <c r="AS84" s="6"/>
    </row>
    <row r="85" spans="1:45" x14ac:dyDescent="0.2">
      <c r="A85" s="11">
        <v>92</v>
      </c>
      <c r="B85" s="6" t="s">
        <v>148</v>
      </c>
      <c r="C85" s="6">
        <v>2020</v>
      </c>
      <c r="D85" s="6" t="s">
        <v>56</v>
      </c>
      <c r="E85" s="6"/>
      <c r="F85" s="6" t="s">
        <v>42</v>
      </c>
      <c r="G85" s="6" t="s">
        <v>43</v>
      </c>
      <c r="H85" s="6">
        <v>29</v>
      </c>
      <c r="I85" s="6">
        <v>4.4480000000000004</v>
      </c>
      <c r="J85" s="6" t="s">
        <v>42</v>
      </c>
      <c r="K85" s="6">
        <v>3.1</v>
      </c>
      <c r="L85" s="6">
        <v>6.069</v>
      </c>
      <c r="M85" s="6" t="s">
        <v>42</v>
      </c>
      <c r="N85" s="6">
        <v>3.04</v>
      </c>
      <c r="O85" s="6">
        <v>29</v>
      </c>
      <c r="P85" s="6">
        <v>4.6550000000000002</v>
      </c>
      <c r="Q85" s="6" t="s">
        <v>42</v>
      </c>
      <c r="R85" s="6">
        <v>3.15</v>
      </c>
      <c r="S85" s="6">
        <v>3.7240000000000002</v>
      </c>
      <c r="T85" s="6" t="s">
        <v>42</v>
      </c>
      <c r="U85" s="6">
        <v>2.12</v>
      </c>
      <c r="V85" s="6" t="s">
        <v>44</v>
      </c>
      <c r="W85" s="6" t="s">
        <v>45</v>
      </c>
      <c r="X85" s="6" t="s">
        <v>75</v>
      </c>
      <c r="Y85" s="6" t="s">
        <v>83</v>
      </c>
      <c r="Z85" s="6" t="s">
        <v>48</v>
      </c>
      <c r="AA85" s="6" t="s">
        <v>49</v>
      </c>
      <c r="AB85" s="6" t="s">
        <v>106</v>
      </c>
      <c r="AC85" s="6">
        <v>1800</v>
      </c>
      <c r="AD85" s="6" t="s">
        <v>95</v>
      </c>
      <c r="AE85" s="6">
        <v>3</v>
      </c>
      <c r="AF85" s="6" t="s">
        <v>52</v>
      </c>
      <c r="AG85" s="6" t="s">
        <v>53</v>
      </c>
      <c r="AH85" s="6" t="s">
        <v>53</v>
      </c>
      <c r="AI85" s="6" t="s">
        <v>156</v>
      </c>
      <c r="AJ85" s="6" t="s">
        <v>157</v>
      </c>
      <c r="AK85" s="6">
        <v>0.5</v>
      </c>
      <c r="AL85" s="6">
        <v>1.62</v>
      </c>
      <c r="AM85" s="7">
        <v>3.0685319999999998</v>
      </c>
      <c r="AN85" s="6">
        <v>-0.93</v>
      </c>
      <c r="AO85" s="7">
        <v>2.784894</v>
      </c>
      <c r="AP85" s="6">
        <v>0.85854703700000001</v>
      </c>
      <c r="AQ85" s="6">
        <v>7.5319849999999994E-2</v>
      </c>
      <c r="AR85" s="6"/>
      <c r="AS85" s="6"/>
    </row>
    <row r="86" spans="1:45" x14ac:dyDescent="0.2">
      <c r="A86" s="11">
        <v>93</v>
      </c>
      <c r="B86" s="6" t="s">
        <v>148</v>
      </c>
      <c r="C86" s="6">
        <v>2020</v>
      </c>
      <c r="D86" s="6" t="s">
        <v>56</v>
      </c>
      <c r="E86" s="6"/>
      <c r="F86" s="6" t="s">
        <v>42</v>
      </c>
      <c r="G86" s="6" t="s">
        <v>43</v>
      </c>
      <c r="H86" s="6">
        <v>29</v>
      </c>
      <c r="I86" s="6">
        <v>18.620999999999999</v>
      </c>
      <c r="J86" s="6" t="s">
        <v>42</v>
      </c>
      <c r="K86" s="6">
        <v>6.47</v>
      </c>
      <c r="L86" s="6">
        <v>16.516999999999999</v>
      </c>
      <c r="M86" s="6" t="s">
        <v>42</v>
      </c>
      <c r="N86" s="6">
        <v>7.92</v>
      </c>
      <c r="O86" s="6">
        <v>29</v>
      </c>
      <c r="P86" s="6">
        <v>18.655000000000001</v>
      </c>
      <c r="Q86" s="6" t="s">
        <v>42</v>
      </c>
      <c r="R86" s="6">
        <v>6.39</v>
      </c>
      <c r="S86" s="6">
        <v>21</v>
      </c>
      <c r="T86" s="6" t="s">
        <v>42</v>
      </c>
      <c r="U86" s="6">
        <v>4.8600000000000003</v>
      </c>
      <c r="V86" s="6" t="s">
        <v>44</v>
      </c>
      <c r="W86" s="6" t="s">
        <v>45</v>
      </c>
      <c r="X86" s="6" t="s">
        <v>75</v>
      </c>
      <c r="Y86" s="6" t="s">
        <v>83</v>
      </c>
      <c r="Z86" s="6" t="s">
        <v>48</v>
      </c>
      <c r="AA86" s="6" t="s">
        <v>49</v>
      </c>
      <c r="AB86" s="6" t="s">
        <v>106</v>
      </c>
      <c r="AC86" s="6">
        <v>1800</v>
      </c>
      <c r="AD86" s="6" t="s">
        <v>95</v>
      </c>
      <c r="AE86" s="6">
        <v>3</v>
      </c>
      <c r="AF86" s="6" t="s">
        <v>52</v>
      </c>
      <c r="AG86" s="6" t="s">
        <v>53</v>
      </c>
      <c r="AH86" s="6" t="s">
        <v>53</v>
      </c>
      <c r="AI86" s="6" t="s">
        <v>156</v>
      </c>
      <c r="AJ86" s="6" t="s">
        <v>158</v>
      </c>
      <c r="AK86" s="6">
        <v>0.5</v>
      </c>
      <c r="AL86" s="6">
        <v>-2.1</v>
      </c>
      <c r="AM86" s="7">
        <v>7.3011020000000002</v>
      </c>
      <c r="AN86" s="6">
        <v>2.35</v>
      </c>
      <c r="AO86" s="7">
        <v>5.780259</v>
      </c>
      <c r="AP86" s="6">
        <v>-0.66670705500000005</v>
      </c>
      <c r="AQ86" s="6">
        <v>7.2797399999999998E-2</v>
      </c>
      <c r="AR86" s="6"/>
      <c r="AS86" s="6"/>
    </row>
    <row r="87" spans="1:45" x14ac:dyDescent="0.2">
      <c r="A87" s="11">
        <v>94</v>
      </c>
      <c r="B87" s="6" t="s">
        <v>148</v>
      </c>
      <c r="C87" s="6">
        <v>2020</v>
      </c>
      <c r="D87" s="6" t="s">
        <v>56</v>
      </c>
      <c r="E87" s="6"/>
      <c r="F87" s="6" t="s">
        <v>42</v>
      </c>
      <c r="G87" s="6" t="s">
        <v>43</v>
      </c>
      <c r="H87" s="6">
        <v>29</v>
      </c>
      <c r="I87" s="6">
        <v>15.897</v>
      </c>
      <c r="J87" s="6" t="s">
        <v>42</v>
      </c>
      <c r="K87" s="6">
        <v>11.34</v>
      </c>
      <c r="L87" s="6">
        <v>21.379000000000001</v>
      </c>
      <c r="M87" s="6" t="s">
        <v>42</v>
      </c>
      <c r="N87" s="6">
        <v>12.23</v>
      </c>
      <c r="O87" s="6">
        <v>29</v>
      </c>
      <c r="P87" s="6">
        <v>15.792999999999999</v>
      </c>
      <c r="Q87" s="6" t="s">
        <v>42</v>
      </c>
      <c r="R87" s="6">
        <v>11.23</v>
      </c>
      <c r="S87" s="6">
        <v>13.862</v>
      </c>
      <c r="T87" s="6" t="s">
        <v>42</v>
      </c>
      <c r="U87" s="6">
        <v>9.14</v>
      </c>
      <c r="V87" s="6" t="s">
        <v>44</v>
      </c>
      <c r="W87" s="6" t="s">
        <v>45</v>
      </c>
      <c r="X87" s="6" t="s">
        <v>75</v>
      </c>
      <c r="Y87" s="6" t="s">
        <v>83</v>
      </c>
      <c r="Z87" s="6" t="s">
        <v>48</v>
      </c>
      <c r="AA87" s="6" t="s">
        <v>49</v>
      </c>
      <c r="AB87" s="6" t="s">
        <v>106</v>
      </c>
      <c r="AC87" s="6">
        <v>1800</v>
      </c>
      <c r="AD87" s="6" t="s">
        <v>95</v>
      </c>
      <c r="AE87" s="6">
        <v>3</v>
      </c>
      <c r="AF87" s="6" t="s">
        <v>52</v>
      </c>
      <c r="AG87" s="6" t="s">
        <v>53</v>
      </c>
      <c r="AH87" s="6" t="s">
        <v>53</v>
      </c>
      <c r="AI87" s="6" t="s">
        <v>156</v>
      </c>
      <c r="AJ87" s="6" t="s">
        <v>159</v>
      </c>
      <c r="AK87" s="6">
        <v>0.5</v>
      </c>
      <c r="AL87" s="6">
        <v>5.48</v>
      </c>
      <c r="AM87" s="7">
        <v>11.807740000000001</v>
      </c>
      <c r="AN87" s="6">
        <v>-1.93</v>
      </c>
      <c r="AO87" s="7">
        <v>10.344279999999999</v>
      </c>
      <c r="AP87" s="6">
        <v>0.65857107999999998</v>
      </c>
      <c r="AQ87" s="6">
        <v>7.2704450000000004E-2</v>
      </c>
      <c r="AR87" s="6"/>
      <c r="AS87" s="6"/>
    </row>
    <row r="88" spans="1:45" x14ac:dyDescent="0.2">
      <c r="A88" s="11">
        <v>95</v>
      </c>
      <c r="B88" s="6" t="s">
        <v>148</v>
      </c>
      <c r="C88" s="6">
        <v>2020</v>
      </c>
      <c r="D88" s="6" t="s">
        <v>56</v>
      </c>
      <c r="E88" s="6"/>
      <c r="F88" s="6" t="s">
        <v>42</v>
      </c>
      <c r="G88" s="6" t="s">
        <v>43</v>
      </c>
      <c r="H88" s="6">
        <v>29</v>
      </c>
      <c r="I88" s="6">
        <v>56.033999999999999</v>
      </c>
      <c r="J88" s="6" t="s">
        <v>42</v>
      </c>
      <c r="K88" s="6">
        <v>8.06</v>
      </c>
      <c r="L88" s="6">
        <v>51.033999999999999</v>
      </c>
      <c r="M88" s="6" t="s">
        <v>42</v>
      </c>
      <c r="N88" s="6">
        <v>7.89</v>
      </c>
      <c r="O88" s="6">
        <v>29</v>
      </c>
      <c r="P88" s="6">
        <v>55.896999999999998</v>
      </c>
      <c r="Q88" s="6" t="s">
        <v>42</v>
      </c>
      <c r="R88" s="6">
        <v>7.98</v>
      </c>
      <c r="S88" s="6">
        <v>56.414000000000001</v>
      </c>
      <c r="T88" s="6" t="s">
        <v>42</v>
      </c>
      <c r="U88" s="6">
        <v>6.95</v>
      </c>
      <c r="V88" s="6" t="s">
        <v>44</v>
      </c>
      <c r="W88" s="6" t="s">
        <v>45</v>
      </c>
      <c r="X88" s="6" t="s">
        <v>75</v>
      </c>
      <c r="Y88" s="6" t="s">
        <v>83</v>
      </c>
      <c r="Z88" s="6" t="s">
        <v>48</v>
      </c>
      <c r="AA88" s="6" t="s">
        <v>49</v>
      </c>
      <c r="AB88" s="6" t="s">
        <v>106</v>
      </c>
      <c r="AC88" s="6">
        <v>1800</v>
      </c>
      <c r="AD88" s="6" t="s">
        <v>95</v>
      </c>
      <c r="AE88" s="6">
        <v>3</v>
      </c>
      <c r="AF88" s="6" t="s">
        <v>52</v>
      </c>
      <c r="AG88" s="6" t="s">
        <v>53</v>
      </c>
      <c r="AH88" s="6" t="s">
        <v>53</v>
      </c>
      <c r="AI88" s="6" t="s">
        <v>156</v>
      </c>
      <c r="AJ88" s="6" t="s">
        <v>160</v>
      </c>
      <c r="AK88" s="6">
        <v>0.5</v>
      </c>
      <c r="AL88" s="6">
        <v>-5</v>
      </c>
      <c r="AM88" s="7">
        <v>7.9762339999999998</v>
      </c>
      <c r="AN88" s="6">
        <v>0.52</v>
      </c>
      <c r="AO88" s="7">
        <v>7.5208959999999996</v>
      </c>
      <c r="AP88" s="6">
        <v>-0.70249590299999998</v>
      </c>
      <c r="AQ88" s="6">
        <v>7.321983E-2</v>
      </c>
      <c r="AR88" s="6"/>
      <c r="AS88" s="6"/>
    </row>
    <row r="89" spans="1:45" x14ac:dyDescent="0.2">
      <c r="A89" s="11">
        <v>96</v>
      </c>
      <c r="B89" s="6" t="s">
        <v>148</v>
      </c>
      <c r="C89" s="6">
        <v>2020</v>
      </c>
      <c r="D89" s="6" t="s">
        <v>56</v>
      </c>
      <c r="E89" s="6"/>
      <c r="F89" s="6" t="s">
        <v>42</v>
      </c>
      <c r="G89" s="6" t="s">
        <v>43</v>
      </c>
      <c r="H89" s="6">
        <v>29</v>
      </c>
      <c r="I89" s="6">
        <v>23.068999999999999</v>
      </c>
      <c r="J89" s="6" t="s">
        <v>42</v>
      </c>
      <c r="K89" s="6">
        <v>5.09</v>
      </c>
      <c r="L89" s="6">
        <v>22.585999999999999</v>
      </c>
      <c r="M89" s="6" t="s">
        <v>42</v>
      </c>
      <c r="N89" s="6">
        <v>6.78</v>
      </c>
      <c r="O89" s="6">
        <v>29</v>
      </c>
      <c r="P89" s="6">
        <v>23.31</v>
      </c>
      <c r="Q89" s="6" t="s">
        <v>42</v>
      </c>
      <c r="R89" s="6">
        <v>5.0999999999999996</v>
      </c>
      <c r="S89" s="6">
        <v>24.724</v>
      </c>
      <c r="T89" s="6" t="s">
        <v>42</v>
      </c>
      <c r="U89" s="6">
        <v>4.46</v>
      </c>
      <c r="V89" s="6" t="s">
        <v>44</v>
      </c>
      <c r="W89" s="6" t="s">
        <v>45</v>
      </c>
      <c r="X89" s="6" t="s">
        <v>75</v>
      </c>
      <c r="Y89" s="6" t="s">
        <v>83</v>
      </c>
      <c r="Z89" s="6" t="s">
        <v>48</v>
      </c>
      <c r="AA89" s="6" t="s">
        <v>49</v>
      </c>
      <c r="AB89" s="6" t="s">
        <v>106</v>
      </c>
      <c r="AC89" s="6">
        <v>1800</v>
      </c>
      <c r="AD89" s="6" t="s">
        <v>95</v>
      </c>
      <c r="AE89" s="6">
        <v>3</v>
      </c>
      <c r="AF89" s="6" t="s">
        <v>52</v>
      </c>
      <c r="AG89" s="6" t="s">
        <v>53</v>
      </c>
      <c r="AH89" s="6" t="s">
        <v>53</v>
      </c>
      <c r="AI89" s="6" t="s">
        <v>156</v>
      </c>
      <c r="AJ89" s="6" t="s">
        <v>161</v>
      </c>
      <c r="AK89" s="6">
        <v>0.5</v>
      </c>
      <c r="AL89" s="6">
        <v>-0.48</v>
      </c>
      <c r="AM89" s="7">
        <v>6.1098929999999996</v>
      </c>
      <c r="AN89" s="6">
        <v>1.41</v>
      </c>
      <c r="AO89" s="7">
        <v>4.813218</v>
      </c>
      <c r="AP89" s="6">
        <v>-0.33901598599999999</v>
      </c>
      <c r="AQ89" s="6">
        <v>6.9956309999999994E-2</v>
      </c>
      <c r="AR89" s="6"/>
      <c r="AS89" s="6"/>
    </row>
    <row r="90" spans="1:45" x14ac:dyDescent="0.2">
      <c r="A90" s="11">
        <v>97</v>
      </c>
      <c r="B90" s="6" t="s">
        <v>148</v>
      </c>
      <c r="C90" s="6">
        <v>2020</v>
      </c>
      <c r="D90" s="6" t="s">
        <v>56</v>
      </c>
      <c r="E90" s="6"/>
      <c r="F90" s="6" t="s">
        <v>42</v>
      </c>
      <c r="G90" s="6" t="s">
        <v>43</v>
      </c>
      <c r="H90" s="6">
        <v>29</v>
      </c>
      <c r="I90" s="6">
        <v>71.930999999999997</v>
      </c>
      <c r="J90" s="6" t="s">
        <v>42</v>
      </c>
      <c r="K90" s="6">
        <v>5.09</v>
      </c>
      <c r="L90" s="6">
        <v>72.414000000000001</v>
      </c>
      <c r="M90" s="6" t="s">
        <v>42</v>
      </c>
      <c r="N90" s="6">
        <v>6.78</v>
      </c>
      <c r="O90" s="6">
        <v>29</v>
      </c>
      <c r="P90" s="6">
        <v>71.69</v>
      </c>
      <c r="Q90" s="6" t="s">
        <v>42</v>
      </c>
      <c r="R90" s="6">
        <v>5.0999999999999996</v>
      </c>
      <c r="S90" s="6">
        <v>70.275999999999996</v>
      </c>
      <c r="T90" s="6" t="s">
        <v>42</v>
      </c>
      <c r="U90" s="6">
        <v>4.46</v>
      </c>
      <c r="V90" s="6" t="s">
        <v>44</v>
      </c>
      <c r="W90" s="6" t="s">
        <v>45</v>
      </c>
      <c r="X90" s="6" t="s">
        <v>75</v>
      </c>
      <c r="Y90" s="6" t="s">
        <v>83</v>
      </c>
      <c r="Z90" s="6" t="s">
        <v>48</v>
      </c>
      <c r="AA90" s="6" t="s">
        <v>49</v>
      </c>
      <c r="AB90" s="6" t="s">
        <v>106</v>
      </c>
      <c r="AC90" s="6">
        <v>1800</v>
      </c>
      <c r="AD90" s="6" t="s">
        <v>95</v>
      </c>
      <c r="AE90" s="6">
        <v>3</v>
      </c>
      <c r="AF90" s="6" t="s">
        <v>52</v>
      </c>
      <c r="AG90" s="6" t="s">
        <v>53</v>
      </c>
      <c r="AH90" s="6" t="s">
        <v>53</v>
      </c>
      <c r="AI90" s="6" t="s">
        <v>156</v>
      </c>
      <c r="AJ90" s="6" t="s">
        <v>162</v>
      </c>
      <c r="AK90" s="6">
        <v>0.5</v>
      </c>
      <c r="AL90" s="6">
        <v>0.48</v>
      </c>
      <c r="AM90" s="7">
        <v>6.1098929999999996</v>
      </c>
      <c r="AN90" s="6">
        <v>-1.41</v>
      </c>
      <c r="AO90" s="7">
        <v>4.813218</v>
      </c>
      <c r="AP90" s="6">
        <v>0.33901598599999999</v>
      </c>
      <c r="AQ90" s="6">
        <v>6.9956309999999994E-2</v>
      </c>
      <c r="AR90" s="6"/>
      <c r="AS90" s="6"/>
    </row>
    <row r="91" spans="1:45" x14ac:dyDescent="0.2">
      <c r="A91" s="11">
        <v>98</v>
      </c>
      <c r="B91" s="6" t="s">
        <v>148</v>
      </c>
      <c r="C91" s="6">
        <v>2020</v>
      </c>
      <c r="D91" s="6" t="s">
        <v>56</v>
      </c>
      <c r="E91" s="6"/>
      <c r="F91" s="6" t="s">
        <v>42</v>
      </c>
      <c r="G91" s="6" t="s">
        <v>43</v>
      </c>
      <c r="H91" s="6">
        <v>29</v>
      </c>
      <c r="I91" s="6">
        <v>0.20899999999999999</v>
      </c>
      <c r="J91" s="6" t="s">
        <v>42</v>
      </c>
      <c r="K91" s="6">
        <v>0.16</v>
      </c>
      <c r="L91" s="6">
        <v>0.27800000000000002</v>
      </c>
      <c r="M91" s="6" t="s">
        <v>42</v>
      </c>
      <c r="N91" s="6">
        <v>0.15</v>
      </c>
      <c r="O91" s="6">
        <v>29</v>
      </c>
      <c r="P91" s="6">
        <v>0.215</v>
      </c>
      <c r="Q91" s="6" t="s">
        <v>42</v>
      </c>
      <c r="R91" s="6">
        <v>0.16</v>
      </c>
      <c r="S91" s="6">
        <v>0.16300000000000001</v>
      </c>
      <c r="T91" s="6" t="s">
        <v>42</v>
      </c>
      <c r="U91" s="6">
        <v>0.09</v>
      </c>
      <c r="V91" s="6" t="s">
        <v>44</v>
      </c>
      <c r="W91" s="6" t="s">
        <v>45</v>
      </c>
      <c r="X91" s="6" t="s">
        <v>75</v>
      </c>
      <c r="Y91" s="6" t="s">
        <v>83</v>
      </c>
      <c r="Z91" s="6" t="s">
        <v>48</v>
      </c>
      <c r="AA91" s="6" t="s">
        <v>49</v>
      </c>
      <c r="AB91" s="6" t="s">
        <v>106</v>
      </c>
      <c r="AC91" s="6">
        <v>1800</v>
      </c>
      <c r="AD91" s="6" t="s">
        <v>95</v>
      </c>
      <c r="AE91" s="6">
        <v>3</v>
      </c>
      <c r="AF91" s="6" t="s">
        <v>52</v>
      </c>
      <c r="AG91" s="6" t="s">
        <v>53</v>
      </c>
      <c r="AH91" s="6" t="s">
        <v>53</v>
      </c>
      <c r="AI91" s="6" t="s">
        <v>156</v>
      </c>
      <c r="AJ91" s="6" t="s">
        <v>163</v>
      </c>
      <c r="AK91" s="6">
        <v>0.5</v>
      </c>
      <c r="AL91" s="6">
        <v>7.0000000000000007E-2</v>
      </c>
      <c r="AM91" s="7">
        <v>0.15162120000000001</v>
      </c>
      <c r="AN91" s="6">
        <v>-0.05</v>
      </c>
      <c r="AO91" s="7">
        <v>0.13765169999999999</v>
      </c>
      <c r="AP91" s="6">
        <v>0.81754362899999999</v>
      </c>
      <c r="AQ91" s="6">
        <v>7.4727390000000005E-2</v>
      </c>
      <c r="AR91" s="6">
        <f>AVERAGE(AP91:AP92)</f>
        <v>0.76016647549999994</v>
      </c>
      <c r="AS91" s="6">
        <f>AVERAGE(AQ91:AQ92)</f>
        <v>7.3975390000000002E-2</v>
      </c>
    </row>
    <row r="92" spans="1:45" x14ac:dyDescent="0.2">
      <c r="A92" s="11">
        <v>99</v>
      </c>
      <c r="B92" s="6" t="s">
        <v>148</v>
      </c>
      <c r="C92" s="6">
        <v>2020</v>
      </c>
      <c r="D92" s="6" t="s">
        <v>56</v>
      </c>
      <c r="E92" s="6"/>
      <c r="F92" s="6" t="s">
        <v>42</v>
      </c>
      <c r="G92" s="6" t="s">
        <v>43</v>
      </c>
      <c r="H92" s="6">
        <v>29</v>
      </c>
      <c r="I92" s="6">
        <v>0.214</v>
      </c>
      <c r="J92" s="6" t="s">
        <v>42</v>
      </c>
      <c r="K92" s="6">
        <v>0.14000000000000001</v>
      </c>
      <c r="L92" s="6">
        <v>0.29099999999999998</v>
      </c>
      <c r="M92" s="6" t="s">
        <v>42</v>
      </c>
      <c r="N92" s="6">
        <v>0.16</v>
      </c>
      <c r="O92" s="6">
        <v>29</v>
      </c>
      <c r="P92" s="6">
        <v>0.21299999999999999</v>
      </c>
      <c r="Q92" s="6" t="s">
        <v>42</v>
      </c>
      <c r="R92" s="6">
        <v>0.14000000000000001</v>
      </c>
      <c r="S92" s="6">
        <v>0.189</v>
      </c>
      <c r="T92" s="6" t="s">
        <v>42</v>
      </c>
      <c r="U92" s="6">
        <v>0.12</v>
      </c>
      <c r="V92" s="6" t="s">
        <v>44</v>
      </c>
      <c r="W92" s="6" t="s">
        <v>45</v>
      </c>
      <c r="X92" s="6" t="s">
        <v>75</v>
      </c>
      <c r="Y92" s="6" t="s">
        <v>83</v>
      </c>
      <c r="Z92" s="6" t="s">
        <v>48</v>
      </c>
      <c r="AA92" s="6" t="s">
        <v>49</v>
      </c>
      <c r="AB92" s="6" t="s">
        <v>106</v>
      </c>
      <c r="AC92" s="6">
        <v>1800</v>
      </c>
      <c r="AD92" s="6" t="s">
        <v>95</v>
      </c>
      <c r="AE92" s="6">
        <v>3</v>
      </c>
      <c r="AF92" s="6" t="s">
        <v>52</v>
      </c>
      <c r="AG92" s="6" t="s">
        <v>53</v>
      </c>
      <c r="AH92" s="6" t="s">
        <v>53</v>
      </c>
      <c r="AI92" s="6" t="s">
        <v>156</v>
      </c>
      <c r="AJ92" s="6" t="s">
        <v>164</v>
      </c>
      <c r="AK92" s="6">
        <v>0.5</v>
      </c>
      <c r="AL92" s="6">
        <v>0.08</v>
      </c>
      <c r="AM92" s="7">
        <v>0.15006330000000001</v>
      </c>
      <c r="AN92" s="6">
        <v>-0.02</v>
      </c>
      <c r="AO92" s="7">
        <v>0.12996540000000001</v>
      </c>
      <c r="AP92" s="6">
        <v>0.70278932199999999</v>
      </c>
      <c r="AQ92" s="6">
        <v>7.3223389999999999E-2</v>
      </c>
      <c r="AR92" s="6"/>
      <c r="AS92" s="6"/>
    </row>
    <row r="93" spans="1:45" s="6" customFormat="1" x14ac:dyDescent="0.2">
      <c r="A93" s="11">
        <v>100</v>
      </c>
      <c r="B93" s="6" t="s">
        <v>148</v>
      </c>
      <c r="C93" s="6">
        <v>2020</v>
      </c>
      <c r="D93" s="6" t="s">
        <v>56</v>
      </c>
      <c r="F93" s="6" t="s">
        <v>42</v>
      </c>
      <c r="G93" s="6" t="s">
        <v>43</v>
      </c>
      <c r="H93" s="6">
        <v>29</v>
      </c>
      <c r="I93" s="6">
        <v>6.069</v>
      </c>
      <c r="J93" s="6" t="s">
        <v>42</v>
      </c>
      <c r="K93" s="6">
        <v>5.16</v>
      </c>
      <c r="L93" s="6">
        <v>4.2069999999999999</v>
      </c>
      <c r="M93" s="6" t="s">
        <v>42</v>
      </c>
      <c r="N93" s="6">
        <v>5.05</v>
      </c>
      <c r="O93" s="6">
        <v>29</v>
      </c>
      <c r="P93" s="6">
        <v>6.1029999999999998</v>
      </c>
      <c r="Q93" s="6" t="s">
        <v>42</v>
      </c>
      <c r="R93" s="6">
        <v>5.19</v>
      </c>
      <c r="S93" s="6">
        <v>5.4480000000000004</v>
      </c>
      <c r="T93" s="6" t="s">
        <v>42</v>
      </c>
      <c r="U93" s="6">
        <v>4.76</v>
      </c>
      <c r="V93" s="6" t="s">
        <v>44</v>
      </c>
      <c r="W93" s="6" t="s">
        <v>45</v>
      </c>
      <c r="X93" s="6" t="s">
        <v>75</v>
      </c>
      <c r="Y93" s="6" t="s">
        <v>94</v>
      </c>
      <c r="Z93" s="6" t="s">
        <v>48</v>
      </c>
      <c r="AA93" s="6" t="s">
        <v>49</v>
      </c>
      <c r="AB93" s="6" t="s">
        <v>69</v>
      </c>
      <c r="AC93" s="6">
        <v>1800</v>
      </c>
      <c r="AD93" s="6" t="s">
        <v>95</v>
      </c>
      <c r="AE93" s="6">
        <v>2</v>
      </c>
      <c r="AF93" s="6" t="s">
        <v>52</v>
      </c>
      <c r="AG93" s="6" t="s">
        <v>53</v>
      </c>
      <c r="AH93" s="6" t="s">
        <v>53</v>
      </c>
      <c r="AI93" s="6" t="s">
        <v>149</v>
      </c>
      <c r="AJ93" s="6" t="s">
        <v>150</v>
      </c>
      <c r="AK93" s="6">
        <v>0.5</v>
      </c>
      <c r="AL93" s="6">
        <v>-1.86</v>
      </c>
      <c r="AM93" s="7">
        <v>5.1039890000000003</v>
      </c>
      <c r="AN93" s="6">
        <v>-0.65</v>
      </c>
      <c r="AO93" s="7">
        <v>4.9839320000000003</v>
      </c>
      <c r="AP93" s="6">
        <v>-0.236644459</v>
      </c>
      <c r="AQ93" s="6">
        <v>6.9448280000000001E-2</v>
      </c>
    </row>
    <row r="94" spans="1:45" x14ac:dyDescent="0.2">
      <c r="A94" s="11">
        <v>101</v>
      </c>
      <c r="B94" s="6" t="s">
        <v>148</v>
      </c>
      <c r="C94" s="6">
        <v>2020</v>
      </c>
      <c r="D94" s="6" t="s">
        <v>56</v>
      </c>
      <c r="E94" s="6"/>
      <c r="F94" s="6" t="s">
        <v>42</v>
      </c>
      <c r="G94" s="6" t="s">
        <v>43</v>
      </c>
      <c r="H94" s="6">
        <v>29</v>
      </c>
      <c r="I94" s="6">
        <v>11.930999999999999</v>
      </c>
      <c r="J94" s="6" t="s">
        <v>42</v>
      </c>
      <c r="K94" s="6">
        <v>5.16</v>
      </c>
      <c r="L94" s="6">
        <v>13.69</v>
      </c>
      <c r="M94" s="6" t="s">
        <v>42</v>
      </c>
      <c r="N94" s="6">
        <v>5.28</v>
      </c>
      <c r="O94" s="6">
        <v>29</v>
      </c>
      <c r="P94" s="6">
        <v>11.897</v>
      </c>
      <c r="Q94" s="6" t="s">
        <v>42</v>
      </c>
      <c r="R94" s="6">
        <v>5.19</v>
      </c>
      <c r="S94" s="6">
        <v>12.552</v>
      </c>
      <c r="T94" s="6" t="s">
        <v>42</v>
      </c>
      <c r="U94" s="6">
        <v>4.76</v>
      </c>
      <c r="V94" s="6" t="s">
        <v>44</v>
      </c>
      <c r="W94" s="6" t="s">
        <v>45</v>
      </c>
      <c r="X94" s="6" t="s">
        <v>75</v>
      </c>
      <c r="Y94" s="6" t="s">
        <v>94</v>
      </c>
      <c r="Z94" s="6" t="s">
        <v>48</v>
      </c>
      <c r="AA94" s="6" t="s">
        <v>49</v>
      </c>
      <c r="AB94" s="6" t="s">
        <v>69</v>
      </c>
      <c r="AC94" s="6">
        <v>1800</v>
      </c>
      <c r="AD94" s="6" t="s">
        <v>95</v>
      </c>
      <c r="AE94" s="6">
        <v>2</v>
      </c>
      <c r="AF94" s="6" t="s">
        <v>52</v>
      </c>
      <c r="AG94" s="6" t="s">
        <v>53</v>
      </c>
      <c r="AH94" s="6" t="s">
        <v>53</v>
      </c>
      <c r="AI94" s="6" t="s">
        <v>149</v>
      </c>
      <c r="AJ94" s="6" t="s">
        <v>151</v>
      </c>
      <c r="AK94" s="6">
        <v>0.5</v>
      </c>
      <c r="AL94" s="6">
        <v>1.76</v>
      </c>
      <c r="AM94" s="7">
        <v>5.2210000000000001</v>
      </c>
      <c r="AN94" s="6">
        <v>0.65</v>
      </c>
      <c r="AO94" s="7">
        <v>4.9839320000000003</v>
      </c>
      <c r="AP94" s="6">
        <v>0.21455521899999999</v>
      </c>
      <c r="AQ94" s="6">
        <v>6.9362359999999998E-2</v>
      </c>
      <c r="AR94" s="6"/>
      <c r="AS94" s="6"/>
    </row>
    <row r="95" spans="1:45" x14ac:dyDescent="0.2">
      <c r="A95" s="11">
        <v>102</v>
      </c>
      <c r="B95" s="6" t="s">
        <v>148</v>
      </c>
      <c r="C95" s="6">
        <v>2020</v>
      </c>
      <c r="D95" s="6" t="s">
        <v>56</v>
      </c>
      <c r="E95" s="6"/>
      <c r="F95" s="6" t="s">
        <v>42</v>
      </c>
      <c r="G95" s="6" t="s">
        <v>43</v>
      </c>
      <c r="H95" s="6">
        <v>29</v>
      </c>
      <c r="I95" s="6">
        <v>5.8620000000000001</v>
      </c>
      <c r="J95" s="6" t="s">
        <v>42</v>
      </c>
      <c r="K95" s="6">
        <v>10.32</v>
      </c>
      <c r="L95" s="6">
        <v>9.4830000000000005</v>
      </c>
      <c r="M95" s="6" t="s">
        <v>42</v>
      </c>
      <c r="N95" s="6">
        <v>10.31</v>
      </c>
      <c r="O95" s="6">
        <v>29</v>
      </c>
      <c r="P95" s="6">
        <v>5.7930000000000001</v>
      </c>
      <c r="Q95" s="6" t="s">
        <v>42</v>
      </c>
      <c r="R95" s="6">
        <v>10.37</v>
      </c>
      <c r="S95" s="6">
        <v>7.1029999999999998</v>
      </c>
      <c r="T95" s="6" t="s">
        <v>42</v>
      </c>
      <c r="U95" s="6">
        <v>9.51</v>
      </c>
      <c r="V95" s="6" t="s">
        <v>44</v>
      </c>
      <c r="W95" s="6" t="s">
        <v>45</v>
      </c>
      <c r="X95" s="6" t="s">
        <v>75</v>
      </c>
      <c r="Y95" s="6" t="s">
        <v>94</v>
      </c>
      <c r="Z95" s="6" t="s">
        <v>48</v>
      </c>
      <c r="AA95" s="6" t="s">
        <v>49</v>
      </c>
      <c r="AB95" s="6" t="s">
        <v>69</v>
      </c>
      <c r="AC95" s="6">
        <v>1800</v>
      </c>
      <c r="AD95" s="6" t="s">
        <v>95</v>
      </c>
      <c r="AE95" s="6">
        <v>2</v>
      </c>
      <c r="AF95" s="6" t="s">
        <v>52</v>
      </c>
      <c r="AG95" s="6" t="s">
        <v>53</v>
      </c>
      <c r="AH95" s="6" t="s">
        <v>53</v>
      </c>
      <c r="AI95" s="6" t="s">
        <v>149</v>
      </c>
      <c r="AJ95" s="11" t="s">
        <v>152</v>
      </c>
      <c r="AK95" s="6">
        <v>0.5</v>
      </c>
      <c r="AL95" s="6">
        <v>3.62</v>
      </c>
      <c r="AM95" s="7">
        <v>10.317</v>
      </c>
      <c r="AN95" s="6">
        <v>1.31</v>
      </c>
      <c r="AO95" s="7">
        <v>9.9682969999999997</v>
      </c>
      <c r="AP95" s="6">
        <v>0.224651715</v>
      </c>
      <c r="AQ95" s="6">
        <v>6.9400589999999998E-2</v>
      </c>
      <c r="AR95" s="6">
        <v>0.224651715</v>
      </c>
      <c r="AS95" s="6">
        <v>6.9400589999999998E-2</v>
      </c>
    </row>
    <row r="96" spans="1:45" x14ac:dyDescent="0.2">
      <c r="A96" s="11">
        <v>103</v>
      </c>
      <c r="B96" s="6" t="s">
        <v>148</v>
      </c>
      <c r="C96" s="6">
        <v>2020</v>
      </c>
      <c r="D96" s="6" t="s">
        <v>56</v>
      </c>
      <c r="E96" s="6"/>
      <c r="F96" s="6" t="s">
        <v>42</v>
      </c>
      <c r="G96" s="6" t="s">
        <v>43</v>
      </c>
      <c r="H96" s="6">
        <v>29</v>
      </c>
      <c r="I96" s="6">
        <v>-368.96600000000001</v>
      </c>
      <c r="J96" s="6" t="s">
        <v>42</v>
      </c>
      <c r="K96" s="6">
        <v>2681.17</v>
      </c>
      <c r="L96" s="13">
        <v>1082.76</v>
      </c>
      <c r="M96" s="6" t="s">
        <v>42</v>
      </c>
      <c r="N96" s="6">
        <v>2980.21</v>
      </c>
      <c r="O96" s="6">
        <v>29</v>
      </c>
      <c r="P96" s="6">
        <v>-362.06900000000002</v>
      </c>
      <c r="Q96" s="6" t="s">
        <v>42</v>
      </c>
      <c r="R96" s="6">
        <v>2659.21</v>
      </c>
      <c r="S96" s="13">
        <v>1755.17</v>
      </c>
      <c r="T96" s="6" t="s">
        <v>42</v>
      </c>
      <c r="U96" s="6">
        <v>1912.29</v>
      </c>
      <c r="V96" s="6" t="s">
        <v>44</v>
      </c>
      <c r="W96" s="6" t="s">
        <v>45</v>
      </c>
      <c r="X96" s="6" t="s">
        <v>75</v>
      </c>
      <c r="Y96" s="6" t="s">
        <v>94</v>
      </c>
      <c r="Z96" s="6" t="s">
        <v>48</v>
      </c>
      <c r="AA96" s="6" t="s">
        <v>49</v>
      </c>
      <c r="AB96" s="6" t="s">
        <v>69</v>
      </c>
      <c r="AC96" s="6">
        <v>1800</v>
      </c>
      <c r="AD96" s="6" t="s">
        <v>95</v>
      </c>
      <c r="AE96" s="6">
        <v>2</v>
      </c>
      <c r="AF96" s="6" t="s">
        <v>52</v>
      </c>
      <c r="AG96" s="6" t="s">
        <v>53</v>
      </c>
      <c r="AH96" s="6" t="s">
        <v>53</v>
      </c>
      <c r="AI96" s="6" t="s">
        <v>149</v>
      </c>
      <c r="AJ96" s="6" t="s">
        <v>153</v>
      </c>
      <c r="AK96" s="6">
        <v>0.5</v>
      </c>
      <c r="AL96" s="6">
        <v>1451.73</v>
      </c>
      <c r="AM96" s="7">
        <v>2842.51</v>
      </c>
      <c r="AN96" s="6">
        <v>2117.2399999999998</v>
      </c>
      <c r="AO96" s="7">
        <v>2375.5149999999999</v>
      </c>
      <c r="AP96" s="6">
        <v>-0.250645216</v>
      </c>
      <c r="AQ96" s="6">
        <v>6.9507100000000002E-2</v>
      </c>
      <c r="AR96" s="6"/>
      <c r="AS96" s="6"/>
    </row>
    <row r="97" spans="1:45" x14ac:dyDescent="0.2">
      <c r="A97" s="11">
        <v>104</v>
      </c>
      <c r="B97" s="6" t="s">
        <v>148</v>
      </c>
      <c r="C97" s="6">
        <v>2020</v>
      </c>
      <c r="D97" s="6" t="s">
        <v>56</v>
      </c>
      <c r="E97" s="6"/>
      <c r="F97" s="6" t="s">
        <v>42</v>
      </c>
      <c r="G97" s="6" t="s">
        <v>43</v>
      </c>
      <c r="H97" s="6">
        <v>29</v>
      </c>
      <c r="I97" s="6">
        <v>0.33700000000000002</v>
      </c>
      <c r="J97" s="6" t="s">
        <v>42</v>
      </c>
      <c r="K97" s="6">
        <v>0.2</v>
      </c>
      <c r="L97" s="6">
        <v>0.85699999999999998</v>
      </c>
      <c r="M97" s="6" t="s">
        <v>42</v>
      </c>
      <c r="N97" s="6">
        <v>0.28999999999999998</v>
      </c>
      <c r="O97" s="6">
        <v>29</v>
      </c>
      <c r="P97" s="6">
        <v>0.33400000000000002</v>
      </c>
      <c r="Q97" s="6" t="s">
        <v>42</v>
      </c>
      <c r="R97" s="6">
        <v>0.21</v>
      </c>
      <c r="S97" s="6">
        <v>0.45</v>
      </c>
      <c r="T97" s="6" t="s">
        <v>42</v>
      </c>
      <c r="U97" s="6">
        <v>0.41</v>
      </c>
      <c r="V97" s="6" t="s">
        <v>44</v>
      </c>
      <c r="W97" s="6" t="s">
        <v>45</v>
      </c>
      <c r="X97" s="6" t="s">
        <v>75</v>
      </c>
      <c r="Y97" s="6" t="s">
        <v>94</v>
      </c>
      <c r="Z97" s="6" t="s">
        <v>48</v>
      </c>
      <c r="AA97" s="6" t="s">
        <v>49</v>
      </c>
      <c r="AB97" s="6" t="s">
        <v>69</v>
      </c>
      <c r="AC97" s="6">
        <v>1800</v>
      </c>
      <c r="AD97" s="6" t="s">
        <v>95</v>
      </c>
      <c r="AE97" s="6">
        <v>2</v>
      </c>
      <c r="AF97" s="6" t="s">
        <v>52</v>
      </c>
      <c r="AG97" s="6" t="s">
        <v>53</v>
      </c>
      <c r="AH97" s="6" t="s">
        <v>53</v>
      </c>
      <c r="AI97" s="6" t="s">
        <v>149</v>
      </c>
      <c r="AJ97" s="6" t="s">
        <v>154</v>
      </c>
      <c r="AK97" s="6">
        <v>0.5</v>
      </c>
      <c r="AL97" s="6">
        <v>0.52</v>
      </c>
      <c r="AM97" s="7">
        <v>0.25584570000000001</v>
      </c>
      <c r="AN97" s="6">
        <v>0.12</v>
      </c>
      <c r="AO97" s="7">
        <v>0.35516049999999999</v>
      </c>
      <c r="AP97" s="6">
        <v>1.274955845</v>
      </c>
      <c r="AQ97" s="6">
        <v>8.2978560000000007E-2</v>
      </c>
      <c r="AR97" s="6"/>
      <c r="AS97" s="6"/>
    </row>
    <row r="98" spans="1:45" x14ac:dyDescent="0.2">
      <c r="A98" s="11">
        <v>105</v>
      </c>
      <c r="B98" s="6" t="s">
        <v>148</v>
      </c>
      <c r="C98" s="6">
        <v>2020</v>
      </c>
      <c r="D98" s="6" t="s">
        <v>56</v>
      </c>
      <c r="E98" s="6"/>
      <c r="F98" s="6" t="s">
        <v>42</v>
      </c>
      <c r="G98" s="6" t="s">
        <v>43</v>
      </c>
      <c r="H98" s="6">
        <v>29</v>
      </c>
      <c r="I98" s="6">
        <v>0.68600000000000005</v>
      </c>
      <c r="J98" s="6" t="s">
        <v>42</v>
      </c>
      <c r="K98" s="6">
        <v>0.21</v>
      </c>
      <c r="L98" s="6">
        <v>0.82899999999999996</v>
      </c>
      <c r="M98" s="6" t="s">
        <v>42</v>
      </c>
      <c r="N98" s="6">
        <v>0.24</v>
      </c>
      <c r="O98" s="6">
        <v>29</v>
      </c>
      <c r="P98" s="6">
        <v>0.66900000000000004</v>
      </c>
      <c r="Q98" s="6" t="s">
        <v>42</v>
      </c>
      <c r="R98" s="6">
        <v>0.25</v>
      </c>
      <c r="S98" s="6">
        <v>0.68799999999999994</v>
      </c>
      <c r="T98" s="6" t="s">
        <v>42</v>
      </c>
      <c r="U98" s="6">
        <v>0.27</v>
      </c>
      <c r="V98" s="6" t="s">
        <v>44</v>
      </c>
      <c r="W98" s="6" t="s">
        <v>45</v>
      </c>
      <c r="X98" s="6" t="s">
        <v>75</v>
      </c>
      <c r="Y98" s="6" t="s">
        <v>94</v>
      </c>
      <c r="Z98" s="6" t="s">
        <v>48</v>
      </c>
      <c r="AA98" s="6" t="s">
        <v>49</v>
      </c>
      <c r="AB98" s="6" t="s">
        <v>69</v>
      </c>
      <c r="AC98" s="6">
        <v>1800</v>
      </c>
      <c r="AD98" s="6" t="s">
        <v>95</v>
      </c>
      <c r="AE98" s="6">
        <v>2</v>
      </c>
      <c r="AF98" s="6" t="s">
        <v>52</v>
      </c>
      <c r="AG98" s="6" t="s">
        <v>53</v>
      </c>
      <c r="AH98" s="6" t="s">
        <v>53</v>
      </c>
      <c r="AI98" s="6" t="s">
        <v>149</v>
      </c>
      <c r="AJ98" s="6" t="s">
        <v>155</v>
      </c>
      <c r="AK98" s="6">
        <v>0.5</v>
      </c>
      <c r="AL98" s="6">
        <v>0.14000000000000001</v>
      </c>
      <c r="AM98" s="7">
        <v>0.22748850000000001</v>
      </c>
      <c r="AN98" s="6">
        <v>0.02</v>
      </c>
      <c r="AO98" s="7">
        <v>0.26113409999999998</v>
      </c>
      <c r="AP98" s="6">
        <v>0.48341928899999997</v>
      </c>
      <c r="AQ98" s="6">
        <v>7.0980119999999994E-2</v>
      </c>
      <c r="AR98" s="6"/>
      <c r="AS98" s="6"/>
    </row>
    <row r="99" spans="1:45" x14ac:dyDescent="0.2">
      <c r="A99" s="11">
        <v>106</v>
      </c>
      <c r="B99" s="6" t="s">
        <v>148</v>
      </c>
      <c r="C99" s="6">
        <v>2020</v>
      </c>
      <c r="D99" s="6" t="s">
        <v>56</v>
      </c>
      <c r="E99" s="6"/>
      <c r="F99" s="6" t="s">
        <v>42</v>
      </c>
      <c r="G99" s="6" t="s">
        <v>43</v>
      </c>
      <c r="H99" s="6">
        <v>29</v>
      </c>
      <c r="I99" s="6">
        <v>4.5860000000000003</v>
      </c>
      <c r="J99" s="6" t="s">
        <v>42</v>
      </c>
      <c r="K99" s="6">
        <v>3.16</v>
      </c>
      <c r="L99" s="6">
        <v>4.5519999999999996</v>
      </c>
      <c r="M99" s="6" t="s">
        <v>42</v>
      </c>
      <c r="N99" s="6">
        <v>3.19</v>
      </c>
      <c r="O99" s="6">
        <v>29</v>
      </c>
      <c r="P99" s="6">
        <v>4.6550000000000002</v>
      </c>
      <c r="Q99" s="6" t="s">
        <v>42</v>
      </c>
      <c r="R99" s="6">
        <v>3.15</v>
      </c>
      <c r="S99" s="6">
        <v>3.7240000000000002</v>
      </c>
      <c r="T99" s="6" t="s">
        <v>42</v>
      </c>
      <c r="U99" s="6">
        <v>2.12</v>
      </c>
      <c r="V99" s="6" t="s">
        <v>44</v>
      </c>
      <c r="W99" s="6" t="s">
        <v>45</v>
      </c>
      <c r="X99" s="6" t="s">
        <v>75</v>
      </c>
      <c r="Y99" s="6" t="s">
        <v>94</v>
      </c>
      <c r="Z99" s="6" t="s">
        <v>48</v>
      </c>
      <c r="AA99" s="6" t="s">
        <v>49</v>
      </c>
      <c r="AB99" s="6" t="s">
        <v>69</v>
      </c>
      <c r="AC99" s="6">
        <v>1800</v>
      </c>
      <c r="AD99" s="6" t="s">
        <v>95</v>
      </c>
      <c r="AE99" s="6">
        <v>2</v>
      </c>
      <c r="AF99" s="6" t="s">
        <v>52</v>
      </c>
      <c r="AG99" s="6" t="s">
        <v>53</v>
      </c>
      <c r="AH99" s="6" t="s">
        <v>53</v>
      </c>
      <c r="AI99" s="6" t="s">
        <v>156</v>
      </c>
      <c r="AJ99" s="6" t="s">
        <v>157</v>
      </c>
      <c r="AK99" s="6">
        <v>0.5</v>
      </c>
      <c r="AL99" s="6">
        <v>-0.03</v>
      </c>
      <c r="AM99" s="7">
        <v>3.174137</v>
      </c>
      <c r="AN99" s="6">
        <v>-0.93</v>
      </c>
      <c r="AO99" s="7">
        <v>2.784894</v>
      </c>
      <c r="AP99" s="6">
        <v>0.29736217399999998</v>
      </c>
      <c r="AQ99" s="6">
        <v>6.9727800000000006E-2</v>
      </c>
      <c r="AR99" s="6"/>
      <c r="AS99" s="6"/>
    </row>
    <row r="100" spans="1:45" x14ac:dyDescent="0.2">
      <c r="A100" s="11">
        <v>107</v>
      </c>
      <c r="B100" s="6" t="s">
        <v>148</v>
      </c>
      <c r="C100" s="6">
        <v>2020</v>
      </c>
      <c r="D100" s="6" t="s">
        <v>56</v>
      </c>
      <c r="E100" s="6"/>
      <c r="F100" s="6" t="s">
        <v>42</v>
      </c>
      <c r="G100" s="6" t="s">
        <v>43</v>
      </c>
      <c r="H100" s="6">
        <v>29</v>
      </c>
      <c r="I100" s="6">
        <v>18.724</v>
      </c>
      <c r="J100" s="6" t="s">
        <v>42</v>
      </c>
      <c r="K100" s="6">
        <v>6.44</v>
      </c>
      <c r="L100" s="6">
        <v>19.552</v>
      </c>
      <c r="M100" s="6" t="s">
        <v>42</v>
      </c>
      <c r="N100" s="6">
        <v>8.94</v>
      </c>
      <c r="O100" s="6">
        <v>29</v>
      </c>
      <c r="P100" s="6">
        <v>18.655000000000001</v>
      </c>
      <c r="Q100" s="6" t="s">
        <v>42</v>
      </c>
      <c r="R100" s="6">
        <v>6.39</v>
      </c>
      <c r="S100" s="6">
        <v>21</v>
      </c>
      <c r="T100" s="6" t="s">
        <v>42</v>
      </c>
      <c r="U100" s="6">
        <v>4.8600000000000003</v>
      </c>
      <c r="V100" s="6" t="s">
        <v>44</v>
      </c>
      <c r="W100" s="6" t="s">
        <v>45</v>
      </c>
      <c r="X100" s="6" t="s">
        <v>75</v>
      </c>
      <c r="Y100" s="6" t="s">
        <v>94</v>
      </c>
      <c r="Z100" s="6" t="s">
        <v>48</v>
      </c>
      <c r="AA100" s="6" t="s">
        <v>49</v>
      </c>
      <c r="AB100" s="6" t="s">
        <v>69</v>
      </c>
      <c r="AC100" s="6">
        <v>1800</v>
      </c>
      <c r="AD100" s="6" t="s">
        <v>95</v>
      </c>
      <c r="AE100" s="6">
        <v>2</v>
      </c>
      <c r="AF100" s="6" t="s">
        <v>52</v>
      </c>
      <c r="AG100" s="6" t="s">
        <v>53</v>
      </c>
      <c r="AH100" s="6" t="s">
        <v>53</v>
      </c>
      <c r="AI100" s="6" t="s">
        <v>156</v>
      </c>
      <c r="AJ100" s="6" t="s">
        <v>158</v>
      </c>
      <c r="AK100" s="6">
        <v>0.5</v>
      </c>
      <c r="AL100" s="6">
        <v>0.83</v>
      </c>
      <c r="AM100" s="7">
        <v>7.9856350000000003</v>
      </c>
      <c r="AN100" s="6">
        <v>2.35</v>
      </c>
      <c r="AO100" s="7">
        <v>5.780259</v>
      </c>
      <c r="AP100" s="6">
        <v>-0.21511939899999999</v>
      </c>
      <c r="AQ100" s="6">
        <v>6.9364449999999994E-2</v>
      </c>
      <c r="AR100" s="6"/>
      <c r="AS100" s="6"/>
    </row>
    <row r="101" spans="1:45" x14ac:dyDescent="0.2">
      <c r="A101" s="11">
        <v>108</v>
      </c>
      <c r="B101" s="6" t="s">
        <v>148</v>
      </c>
      <c r="C101" s="6">
        <v>2020</v>
      </c>
      <c r="D101" s="6" t="s">
        <v>56</v>
      </c>
      <c r="E101" s="6"/>
      <c r="F101" s="6" t="s">
        <v>42</v>
      </c>
      <c r="G101" s="6" t="s">
        <v>43</v>
      </c>
      <c r="H101" s="6">
        <v>29</v>
      </c>
      <c r="I101" s="6">
        <v>15.724</v>
      </c>
      <c r="J101" s="6" t="s">
        <v>42</v>
      </c>
      <c r="K101" s="6">
        <v>11.21</v>
      </c>
      <c r="L101" s="6">
        <v>17.068999999999999</v>
      </c>
      <c r="M101" s="6" t="s">
        <v>42</v>
      </c>
      <c r="N101" s="6">
        <v>13.9</v>
      </c>
      <c r="O101" s="6">
        <v>29</v>
      </c>
      <c r="P101" s="6">
        <v>15.792999999999999</v>
      </c>
      <c r="Q101" s="6" t="s">
        <v>42</v>
      </c>
      <c r="R101" s="6">
        <v>11.23</v>
      </c>
      <c r="S101" s="6">
        <v>13.862</v>
      </c>
      <c r="T101" s="6" t="s">
        <v>42</v>
      </c>
      <c r="U101" s="6">
        <v>9.14</v>
      </c>
      <c r="V101" s="6" t="s">
        <v>44</v>
      </c>
      <c r="W101" s="6" t="s">
        <v>45</v>
      </c>
      <c r="X101" s="6" t="s">
        <v>75</v>
      </c>
      <c r="Y101" s="6" t="s">
        <v>94</v>
      </c>
      <c r="Z101" s="6" t="s">
        <v>48</v>
      </c>
      <c r="AA101" s="6" t="s">
        <v>49</v>
      </c>
      <c r="AB101" s="6" t="s">
        <v>69</v>
      </c>
      <c r="AC101" s="6">
        <v>1800</v>
      </c>
      <c r="AD101" s="6" t="s">
        <v>95</v>
      </c>
      <c r="AE101" s="6">
        <v>2</v>
      </c>
      <c r="AF101" s="6" t="s">
        <v>52</v>
      </c>
      <c r="AG101" s="6" t="s">
        <v>53</v>
      </c>
      <c r="AH101" s="6" t="s">
        <v>53</v>
      </c>
      <c r="AI101" s="6" t="s">
        <v>156</v>
      </c>
      <c r="AJ101" s="6" t="s">
        <v>159</v>
      </c>
      <c r="AK101" s="6">
        <v>0.5</v>
      </c>
      <c r="AL101" s="6">
        <v>1.35</v>
      </c>
      <c r="AM101" s="7">
        <v>12.768969999999999</v>
      </c>
      <c r="AN101" s="6">
        <v>-1.93</v>
      </c>
      <c r="AO101" s="7">
        <v>10.344279999999999</v>
      </c>
      <c r="AP101" s="6">
        <v>0.27847077999999997</v>
      </c>
      <c r="AQ101" s="6">
        <v>6.9634020000000005E-2</v>
      </c>
      <c r="AR101" s="6"/>
      <c r="AS101" s="6"/>
    </row>
    <row r="102" spans="1:45" x14ac:dyDescent="0.2">
      <c r="A102" s="11">
        <v>109</v>
      </c>
      <c r="B102" s="6" t="s">
        <v>148</v>
      </c>
      <c r="C102" s="6">
        <v>2020</v>
      </c>
      <c r="D102" s="6" t="s">
        <v>56</v>
      </c>
      <c r="E102" s="6"/>
      <c r="F102" s="6" t="s">
        <v>42</v>
      </c>
      <c r="G102" s="6" t="s">
        <v>43</v>
      </c>
      <c r="H102" s="6">
        <v>29</v>
      </c>
      <c r="I102" s="6">
        <v>55.966000000000001</v>
      </c>
      <c r="J102" s="6" t="s">
        <v>42</v>
      </c>
      <c r="K102" s="6">
        <v>8</v>
      </c>
      <c r="L102" s="6">
        <v>53.655000000000001</v>
      </c>
      <c r="M102" s="6" t="s">
        <v>42</v>
      </c>
      <c r="N102" s="6">
        <v>9.68</v>
      </c>
      <c r="O102" s="6">
        <v>29</v>
      </c>
      <c r="P102" s="6">
        <v>55.896999999999998</v>
      </c>
      <c r="Q102" s="6" t="s">
        <v>42</v>
      </c>
      <c r="R102" s="6">
        <v>7.98</v>
      </c>
      <c r="S102" s="6">
        <v>56.414000000000001</v>
      </c>
      <c r="T102" s="6" t="s">
        <v>42</v>
      </c>
      <c r="U102" s="6">
        <v>6.95</v>
      </c>
      <c r="V102" s="6" t="s">
        <v>44</v>
      </c>
      <c r="W102" s="6" t="s">
        <v>45</v>
      </c>
      <c r="X102" s="6" t="s">
        <v>75</v>
      </c>
      <c r="Y102" s="6" t="s">
        <v>94</v>
      </c>
      <c r="Z102" s="6" t="s">
        <v>48</v>
      </c>
      <c r="AA102" s="6" t="s">
        <v>49</v>
      </c>
      <c r="AB102" s="6" t="s">
        <v>69</v>
      </c>
      <c r="AC102" s="6">
        <v>1800</v>
      </c>
      <c r="AD102" s="6" t="s">
        <v>95</v>
      </c>
      <c r="AE102" s="6">
        <v>2</v>
      </c>
      <c r="AF102" s="6" t="s">
        <v>52</v>
      </c>
      <c r="AG102" s="6" t="s">
        <v>53</v>
      </c>
      <c r="AH102" s="6" t="s">
        <v>53</v>
      </c>
      <c r="AI102" s="6" t="s">
        <v>156</v>
      </c>
      <c r="AJ102" s="6" t="s">
        <v>160</v>
      </c>
      <c r="AK102" s="6">
        <v>0.5</v>
      </c>
      <c r="AL102" s="6">
        <v>-2.31</v>
      </c>
      <c r="AM102" s="7">
        <v>8.9583670000000009</v>
      </c>
      <c r="AN102" s="6">
        <v>0.52</v>
      </c>
      <c r="AO102" s="7">
        <v>7.5208959999999996</v>
      </c>
      <c r="AP102" s="6">
        <v>-0.33755615999999999</v>
      </c>
      <c r="AQ102" s="6">
        <v>6.9947789999999996E-2</v>
      </c>
      <c r="AR102" s="6"/>
      <c r="AS102" s="6"/>
    </row>
    <row r="103" spans="1:45" x14ac:dyDescent="0.2">
      <c r="A103" s="11">
        <v>110</v>
      </c>
      <c r="B103" s="6" t="s">
        <v>148</v>
      </c>
      <c r="C103" s="6">
        <v>2020</v>
      </c>
      <c r="D103" s="6" t="s">
        <v>56</v>
      </c>
      <c r="E103" s="6"/>
      <c r="F103" s="6" t="s">
        <v>42</v>
      </c>
      <c r="G103" s="6" t="s">
        <v>43</v>
      </c>
      <c r="H103" s="6">
        <v>29</v>
      </c>
      <c r="I103" s="6">
        <v>23.31</v>
      </c>
      <c r="J103" s="6" t="s">
        <v>42</v>
      </c>
      <c r="K103" s="6">
        <v>5.0199999999999996</v>
      </c>
      <c r="L103" s="6">
        <v>24.276</v>
      </c>
      <c r="M103" s="6" t="s">
        <v>42</v>
      </c>
      <c r="N103" s="6">
        <v>6.85</v>
      </c>
      <c r="O103" s="6">
        <v>29</v>
      </c>
      <c r="P103" s="6">
        <v>23.31</v>
      </c>
      <c r="Q103" s="6" t="s">
        <v>42</v>
      </c>
      <c r="R103" s="6">
        <v>5.0999999999999996</v>
      </c>
      <c r="S103" s="6">
        <v>24.724</v>
      </c>
      <c r="T103" s="6" t="s">
        <v>42</v>
      </c>
      <c r="U103" s="6">
        <v>4.46</v>
      </c>
      <c r="V103" s="6" t="s">
        <v>44</v>
      </c>
      <c r="W103" s="6" t="s">
        <v>45</v>
      </c>
      <c r="X103" s="6" t="s">
        <v>75</v>
      </c>
      <c r="Y103" s="6" t="s">
        <v>94</v>
      </c>
      <c r="Z103" s="6" t="s">
        <v>48</v>
      </c>
      <c r="AA103" s="6" t="s">
        <v>49</v>
      </c>
      <c r="AB103" s="6" t="s">
        <v>69</v>
      </c>
      <c r="AC103" s="6">
        <v>1800</v>
      </c>
      <c r="AD103" s="6" t="s">
        <v>95</v>
      </c>
      <c r="AE103" s="6">
        <v>2</v>
      </c>
      <c r="AF103" s="6" t="s">
        <v>52</v>
      </c>
      <c r="AG103" s="6" t="s">
        <v>53</v>
      </c>
      <c r="AH103" s="6" t="s">
        <v>53</v>
      </c>
      <c r="AI103" s="6" t="s">
        <v>156</v>
      </c>
      <c r="AJ103" s="6" t="s">
        <v>161</v>
      </c>
      <c r="AK103" s="6">
        <v>0.5</v>
      </c>
      <c r="AL103" s="6">
        <v>0.97</v>
      </c>
      <c r="AM103" s="7">
        <v>6.139945</v>
      </c>
      <c r="AN103" s="6">
        <v>1.41</v>
      </c>
      <c r="AO103" s="7">
        <v>4.813218</v>
      </c>
      <c r="AP103" s="6">
        <v>-7.8685319000000004E-2</v>
      </c>
      <c r="AQ103" s="6">
        <v>6.9018889999999999E-2</v>
      </c>
      <c r="AR103" s="6"/>
      <c r="AS103" s="6"/>
    </row>
    <row r="104" spans="1:45" x14ac:dyDescent="0.2">
      <c r="A104" s="11">
        <v>111</v>
      </c>
      <c r="B104" s="6" t="s">
        <v>148</v>
      </c>
      <c r="C104" s="6">
        <v>2020</v>
      </c>
      <c r="D104" s="6" t="s">
        <v>56</v>
      </c>
      <c r="E104" s="6"/>
      <c r="F104" s="6" t="s">
        <v>42</v>
      </c>
      <c r="G104" s="6" t="s">
        <v>43</v>
      </c>
      <c r="H104" s="6">
        <v>29</v>
      </c>
      <c r="I104" s="6">
        <v>71.69</v>
      </c>
      <c r="J104" s="6" t="s">
        <v>42</v>
      </c>
      <c r="K104" s="6">
        <v>5.0199999999999996</v>
      </c>
      <c r="L104" s="6">
        <v>72.724000000000004</v>
      </c>
      <c r="M104" s="6" t="s">
        <v>42</v>
      </c>
      <c r="N104" s="6">
        <v>6.85</v>
      </c>
      <c r="O104" s="6">
        <v>29</v>
      </c>
      <c r="P104" s="6">
        <v>71.69</v>
      </c>
      <c r="Q104" s="6" t="s">
        <v>42</v>
      </c>
      <c r="R104" s="6">
        <v>5.0999999999999996</v>
      </c>
      <c r="S104" s="6">
        <v>70.275999999999996</v>
      </c>
      <c r="T104" s="6" t="s">
        <v>42</v>
      </c>
      <c r="U104" s="6">
        <v>4.46</v>
      </c>
      <c r="V104" s="6" t="s">
        <v>44</v>
      </c>
      <c r="W104" s="6" t="s">
        <v>45</v>
      </c>
      <c r="X104" s="6" t="s">
        <v>75</v>
      </c>
      <c r="Y104" s="6" t="s">
        <v>94</v>
      </c>
      <c r="Z104" s="6" t="s">
        <v>48</v>
      </c>
      <c r="AA104" s="6" t="s">
        <v>49</v>
      </c>
      <c r="AB104" s="6" t="s">
        <v>69</v>
      </c>
      <c r="AC104" s="6">
        <v>1800</v>
      </c>
      <c r="AD104" s="6" t="s">
        <v>95</v>
      </c>
      <c r="AE104" s="6">
        <v>2</v>
      </c>
      <c r="AF104" s="6" t="s">
        <v>52</v>
      </c>
      <c r="AG104" s="6" t="s">
        <v>53</v>
      </c>
      <c r="AH104" s="6" t="s">
        <v>53</v>
      </c>
      <c r="AI104" s="6" t="s">
        <v>156</v>
      </c>
      <c r="AJ104" s="6" t="s">
        <v>162</v>
      </c>
      <c r="AK104" s="6">
        <v>0.5</v>
      </c>
      <c r="AL104" s="6">
        <v>1.03</v>
      </c>
      <c r="AM104" s="7">
        <v>6.139945</v>
      </c>
      <c r="AN104" s="6">
        <v>-1.41</v>
      </c>
      <c r="AO104" s="7">
        <v>4.813218</v>
      </c>
      <c r="AP104" s="6">
        <v>0.43634585999999997</v>
      </c>
      <c r="AQ104" s="6">
        <v>7.0606879999999997E-2</v>
      </c>
      <c r="AR104" s="6"/>
      <c r="AS104" s="6"/>
    </row>
    <row r="105" spans="1:45" x14ac:dyDescent="0.2">
      <c r="A105" s="11">
        <v>112</v>
      </c>
      <c r="B105" s="6" t="s">
        <v>148</v>
      </c>
      <c r="C105" s="6">
        <v>2020</v>
      </c>
      <c r="D105" s="6" t="s">
        <v>56</v>
      </c>
      <c r="E105" s="6"/>
      <c r="F105" s="6" t="s">
        <v>42</v>
      </c>
      <c r="G105" s="6" t="s">
        <v>43</v>
      </c>
      <c r="H105" s="6">
        <v>29</v>
      </c>
      <c r="I105" s="6">
        <v>0.21199999999999999</v>
      </c>
      <c r="J105" s="6" t="s">
        <v>42</v>
      </c>
      <c r="K105" s="6">
        <v>0.16</v>
      </c>
      <c r="L105" s="6">
        <v>0.20499999999999999</v>
      </c>
      <c r="M105" s="6" t="s">
        <v>42</v>
      </c>
      <c r="N105" s="6">
        <v>0.15</v>
      </c>
      <c r="O105" s="6">
        <v>29</v>
      </c>
      <c r="P105" s="6">
        <v>0.215</v>
      </c>
      <c r="Q105" s="6" t="s">
        <v>42</v>
      </c>
      <c r="R105" s="6">
        <v>0.16</v>
      </c>
      <c r="S105" s="6">
        <v>0.16300000000000001</v>
      </c>
      <c r="T105" s="6" t="s">
        <v>42</v>
      </c>
      <c r="U105" s="6">
        <v>0.09</v>
      </c>
      <c r="V105" s="6" t="s">
        <v>44</v>
      </c>
      <c r="W105" s="6" t="s">
        <v>45</v>
      </c>
      <c r="X105" s="6" t="s">
        <v>75</v>
      </c>
      <c r="Y105" s="6" t="s">
        <v>94</v>
      </c>
      <c r="Z105" s="6" t="s">
        <v>48</v>
      </c>
      <c r="AA105" s="6" t="s">
        <v>49</v>
      </c>
      <c r="AB105" s="6" t="s">
        <v>69</v>
      </c>
      <c r="AC105" s="6">
        <v>1800</v>
      </c>
      <c r="AD105" s="6" t="s">
        <v>95</v>
      </c>
      <c r="AE105" s="6">
        <v>2</v>
      </c>
      <c r="AF105" s="6" t="s">
        <v>52</v>
      </c>
      <c r="AG105" s="6" t="s">
        <v>53</v>
      </c>
      <c r="AH105" s="6" t="s">
        <v>53</v>
      </c>
      <c r="AI105" s="6" t="s">
        <v>156</v>
      </c>
      <c r="AJ105" s="6" t="s">
        <v>163</v>
      </c>
      <c r="AK105" s="6">
        <v>0.5</v>
      </c>
      <c r="AL105" s="6">
        <v>-0.01</v>
      </c>
      <c r="AM105" s="7">
        <v>0.1540097</v>
      </c>
      <c r="AN105" s="6">
        <v>-0.05</v>
      </c>
      <c r="AO105" s="7">
        <v>0.13765169999999999</v>
      </c>
      <c r="AP105" s="6">
        <v>0.27017322700000002</v>
      </c>
      <c r="AQ105" s="6">
        <v>6.959477E-2</v>
      </c>
      <c r="AR105" s="6">
        <f>AVERAGE(AP105:AP106)</f>
        <v>0.26842677550000005</v>
      </c>
      <c r="AS105" s="6">
        <f>AVERAGE(AQ105:AQ106)</f>
        <v>6.9586690000000007E-2</v>
      </c>
    </row>
    <row r="106" spans="1:45" x14ac:dyDescent="0.2">
      <c r="A106" s="11">
        <v>113</v>
      </c>
      <c r="B106" s="6" t="s">
        <v>148</v>
      </c>
      <c r="C106" s="6">
        <v>2020</v>
      </c>
      <c r="D106" s="6" t="s">
        <v>56</v>
      </c>
      <c r="E106" s="6"/>
      <c r="F106" s="6" t="s">
        <v>42</v>
      </c>
      <c r="G106" s="6" t="s">
        <v>43</v>
      </c>
      <c r="H106" s="6">
        <v>29</v>
      </c>
      <c r="I106" s="6">
        <v>0.21199999999999999</v>
      </c>
      <c r="J106" s="6" t="s">
        <v>42</v>
      </c>
      <c r="K106" s="6">
        <v>0.14000000000000001</v>
      </c>
      <c r="L106" s="6">
        <v>0.23499999999999999</v>
      </c>
      <c r="M106" s="6" t="s">
        <v>42</v>
      </c>
      <c r="N106" s="6">
        <v>0.18</v>
      </c>
      <c r="O106" s="6">
        <v>29</v>
      </c>
      <c r="P106" s="6">
        <v>0.21299999999999999</v>
      </c>
      <c r="Q106" s="6" t="s">
        <v>42</v>
      </c>
      <c r="R106" s="6">
        <v>0.14000000000000001</v>
      </c>
      <c r="S106" s="6">
        <v>0.189</v>
      </c>
      <c r="T106" s="6" t="s">
        <v>42</v>
      </c>
      <c r="U106" s="6">
        <v>0.12</v>
      </c>
      <c r="V106" s="6" t="s">
        <v>44</v>
      </c>
      <c r="W106" s="6" t="s">
        <v>45</v>
      </c>
      <c r="X106" s="6" t="s">
        <v>75</v>
      </c>
      <c r="Y106" s="6" t="s">
        <v>94</v>
      </c>
      <c r="Z106" s="6" t="s">
        <v>48</v>
      </c>
      <c r="AA106" s="6" t="s">
        <v>49</v>
      </c>
      <c r="AB106" s="6" t="s">
        <v>69</v>
      </c>
      <c r="AC106" s="6">
        <v>1800</v>
      </c>
      <c r="AD106" s="6" t="s">
        <v>95</v>
      </c>
      <c r="AE106" s="6">
        <v>2</v>
      </c>
      <c r="AF106" s="6" t="s">
        <v>52</v>
      </c>
      <c r="AG106" s="6" t="s">
        <v>53</v>
      </c>
      <c r="AH106" s="6" t="s">
        <v>53</v>
      </c>
      <c r="AI106" s="6" t="s">
        <v>156</v>
      </c>
      <c r="AJ106" s="6" t="s">
        <v>164</v>
      </c>
      <c r="AK106" s="6">
        <v>0.5</v>
      </c>
      <c r="AL106" s="6">
        <v>0.02</v>
      </c>
      <c r="AM106" s="7">
        <v>0.1640152</v>
      </c>
      <c r="AN106" s="6">
        <v>-0.02</v>
      </c>
      <c r="AO106" s="7">
        <v>0.12996540000000001</v>
      </c>
      <c r="AP106" s="6">
        <v>0.26668032400000002</v>
      </c>
      <c r="AQ106" s="6">
        <v>6.9578609999999999E-2</v>
      </c>
      <c r="AR106" s="6"/>
      <c r="AS106" s="6"/>
    </row>
    <row r="107" spans="1:45" x14ac:dyDescent="0.2">
      <c r="A107" s="11">
        <v>114</v>
      </c>
      <c r="B107" s="6" t="s">
        <v>165</v>
      </c>
      <c r="C107" s="6">
        <v>2021</v>
      </c>
      <c r="D107" s="6" t="s">
        <v>41</v>
      </c>
      <c r="E107" s="6"/>
      <c r="F107" s="6" t="s">
        <v>42</v>
      </c>
      <c r="G107" s="6" t="s">
        <v>43</v>
      </c>
      <c r="H107" s="6">
        <v>20</v>
      </c>
      <c r="I107" s="6">
        <v>98.88</v>
      </c>
      <c r="J107" s="6" t="s">
        <v>42</v>
      </c>
      <c r="K107" s="6">
        <v>1.58</v>
      </c>
      <c r="L107" s="6">
        <v>99.13</v>
      </c>
      <c r="M107" s="6" t="s">
        <v>42</v>
      </c>
      <c r="N107" s="6">
        <v>1.35</v>
      </c>
      <c r="O107" s="6">
        <v>20</v>
      </c>
      <c r="P107" s="6">
        <v>98.88</v>
      </c>
      <c r="Q107" s="6" t="s">
        <v>42</v>
      </c>
      <c r="R107" s="6">
        <v>1.62</v>
      </c>
      <c r="S107" s="6">
        <v>99.13</v>
      </c>
      <c r="T107" s="6" t="s">
        <v>42</v>
      </c>
      <c r="U107" s="6">
        <v>1.63</v>
      </c>
      <c r="V107" s="6" t="s">
        <v>44</v>
      </c>
      <c r="W107" s="6" t="s">
        <v>45</v>
      </c>
      <c r="X107" s="6" t="s">
        <v>75</v>
      </c>
      <c r="Y107" s="6" t="s">
        <v>94</v>
      </c>
      <c r="Z107" s="6" t="s">
        <v>48</v>
      </c>
      <c r="AA107" s="6" t="s">
        <v>49</v>
      </c>
      <c r="AB107" s="6" t="s">
        <v>166</v>
      </c>
      <c r="AC107" s="6">
        <v>1800</v>
      </c>
      <c r="AD107" s="6" t="s">
        <v>95</v>
      </c>
      <c r="AE107" s="6">
        <v>1</v>
      </c>
      <c r="AF107" s="6" t="s">
        <v>71</v>
      </c>
      <c r="AG107" s="6" t="s">
        <v>53</v>
      </c>
      <c r="AH107" s="6" t="s">
        <v>53</v>
      </c>
      <c r="AI107" s="6" t="s">
        <v>167</v>
      </c>
      <c r="AJ107" s="6" t="s">
        <v>122</v>
      </c>
      <c r="AK107" s="6">
        <v>0.5</v>
      </c>
      <c r="AL107" s="6">
        <v>0.25</v>
      </c>
      <c r="AM107" s="7">
        <v>1.4784790000000001</v>
      </c>
      <c r="AN107" s="6">
        <v>0.25</v>
      </c>
      <c r="AO107" s="7">
        <v>1.6250230000000001</v>
      </c>
      <c r="AP107" s="6">
        <v>0</v>
      </c>
      <c r="AQ107" s="6">
        <v>0.1</v>
      </c>
      <c r="AR107" s="6">
        <f>AVERAGE(AP107:AP108)</f>
        <v>6.3360054499999999E-2</v>
      </c>
      <c r="AS107" s="6">
        <f>AVERAGE(AQ107:AQ108)</f>
        <v>0.10010036</v>
      </c>
    </row>
    <row r="108" spans="1:45" x14ac:dyDescent="0.2">
      <c r="A108" s="11">
        <v>115</v>
      </c>
      <c r="B108" s="6" t="s">
        <v>165</v>
      </c>
      <c r="C108" s="6">
        <v>2021</v>
      </c>
      <c r="D108" s="6" t="s">
        <v>41</v>
      </c>
      <c r="E108" s="6"/>
      <c r="F108" s="6" t="s">
        <v>42</v>
      </c>
      <c r="G108" s="6" t="s">
        <v>43</v>
      </c>
      <c r="H108" s="6">
        <v>20</v>
      </c>
      <c r="I108" s="6">
        <v>89.41</v>
      </c>
      <c r="J108" s="6" t="s">
        <v>42</v>
      </c>
      <c r="K108" s="6">
        <v>7.47</v>
      </c>
      <c r="L108" s="6">
        <v>94.67</v>
      </c>
      <c r="M108" s="6" t="s">
        <v>42</v>
      </c>
      <c r="N108" s="6">
        <v>7.76</v>
      </c>
      <c r="O108" s="6">
        <v>20</v>
      </c>
      <c r="P108" s="6">
        <v>87.3</v>
      </c>
      <c r="Q108" s="6" t="s">
        <v>42</v>
      </c>
      <c r="R108" s="6">
        <v>8.44</v>
      </c>
      <c r="S108" s="6">
        <v>91.51</v>
      </c>
      <c r="T108" s="6" t="s">
        <v>42</v>
      </c>
      <c r="U108" s="6">
        <v>8.74</v>
      </c>
      <c r="V108" s="6" t="s">
        <v>44</v>
      </c>
      <c r="W108" s="6" t="s">
        <v>45</v>
      </c>
      <c r="X108" s="6" t="s">
        <v>75</v>
      </c>
      <c r="Y108" s="6" t="s">
        <v>94</v>
      </c>
      <c r="Z108" s="6" t="s">
        <v>48</v>
      </c>
      <c r="AA108" s="6" t="s">
        <v>49</v>
      </c>
      <c r="AB108" s="6" t="s">
        <v>166</v>
      </c>
      <c r="AC108" s="6">
        <v>1800</v>
      </c>
      <c r="AD108" s="6" t="s">
        <v>95</v>
      </c>
      <c r="AE108" s="6">
        <v>1</v>
      </c>
      <c r="AF108" s="6" t="s">
        <v>71</v>
      </c>
      <c r="AG108" s="6" t="s">
        <v>53</v>
      </c>
      <c r="AH108" s="6" t="s">
        <v>53</v>
      </c>
      <c r="AI108" s="6" t="s">
        <v>168</v>
      </c>
      <c r="AJ108" s="6" t="s">
        <v>122</v>
      </c>
      <c r="AK108" s="6">
        <v>0.5</v>
      </c>
      <c r="AL108" s="6">
        <v>5.26</v>
      </c>
      <c r="AM108" s="7">
        <v>7.6191399999999998</v>
      </c>
      <c r="AN108" s="6">
        <v>4.21</v>
      </c>
      <c r="AO108" s="7">
        <v>8.593928</v>
      </c>
      <c r="AP108" s="6">
        <v>0.126720109</v>
      </c>
      <c r="AQ108" s="6">
        <v>0.10020071999999999</v>
      </c>
      <c r="AR108" s="6"/>
      <c r="AS108" s="6"/>
    </row>
    <row r="109" spans="1:45" x14ac:dyDescent="0.2">
      <c r="A109" s="11">
        <v>116</v>
      </c>
      <c r="B109" s="6" t="s">
        <v>165</v>
      </c>
      <c r="C109" s="6">
        <v>2021</v>
      </c>
      <c r="D109" s="6" t="s">
        <v>58</v>
      </c>
      <c r="E109" s="6" t="s">
        <v>455</v>
      </c>
      <c r="F109" s="6" t="s">
        <v>42</v>
      </c>
      <c r="G109" s="6" t="s">
        <v>43</v>
      </c>
      <c r="H109" s="6">
        <v>20</v>
      </c>
      <c r="I109" s="6">
        <v>60.83</v>
      </c>
      <c r="J109" s="6" t="s">
        <v>42</v>
      </c>
      <c r="K109" s="6">
        <v>18.489999999999998</v>
      </c>
      <c r="L109" s="6">
        <v>79.42</v>
      </c>
      <c r="M109" s="6" t="s">
        <v>42</v>
      </c>
      <c r="N109" s="6">
        <v>19.88</v>
      </c>
      <c r="O109" s="6">
        <v>20</v>
      </c>
      <c r="P109" s="6">
        <v>64.03</v>
      </c>
      <c r="Q109" s="6" t="s">
        <v>42</v>
      </c>
      <c r="R109" s="6">
        <v>17.97</v>
      </c>
      <c r="S109" s="6">
        <v>76.180000000000007</v>
      </c>
      <c r="T109" s="6" t="s">
        <v>42</v>
      </c>
      <c r="U109" s="6">
        <v>17.420000000000002</v>
      </c>
      <c r="V109" s="6" t="s">
        <v>44</v>
      </c>
      <c r="W109" s="6" t="s">
        <v>45</v>
      </c>
      <c r="X109" s="6" t="s">
        <v>75</v>
      </c>
      <c r="Y109" s="6" t="s">
        <v>94</v>
      </c>
      <c r="Z109" s="6" t="s">
        <v>48</v>
      </c>
      <c r="AA109" s="6" t="s">
        <v>49</v>
      </c>
      <c r="AB109" s="6" t="s">
        <v>166</v>
      </c>
      <c r="AC109" s="6">
        <v>1800</v>
      </c>
      <c r="AD109" s="6" t="s">
        <v>95</v>
      </c>
      <c r="AE109" s="6">
        <v>1</v>
      </c>
      <c r="AF109" s="6" t="s">
        <v>71</v>
      </c>
      <c r="AG109" s="6" t="s">
        <v>53</v>
      </c>
      <c r="AH109" s="6" t="s">
        <v>53</v>
      </c>
      <c r="AI109" s="6" t="s">
        <v>169</v>
      </c>
      <c r="AJ109" s="6" t="s">
        <v>122</v>
      </c>
      <c r="AK109" s="6">
        <v>0.5</v>
      </c>
      <c r="AL109" s="6">
        <v>18.59</v>
      </c>
      <c r="AM109" s="7">
        <v>19.222729999999999</v>
      </c>
      <c r="AN109" s="6">
        <v>12.15</v>
      </c>
      <c r="AO109" s="7">
        <v>17.701409999999999</v>
      </c>
      <c r="AP109" s="6">
        <v>0.34159553799999998</v>
      </c>
      <c r="AQ109" s="6">
        <v>0.10145859</v>
      </c>
      <c r="AR109" s="6">
        <f>AVERAGE(AP109:AP111)</f>
        <v>0.31198668566666671</v>
      </c>
      <c r="AS109" s="6">
        <f>AVERAGE(AQ109:AQ111)</f>
        <v>0.10134519333333332</v>
      </c>
    </row>
    <row r="110" spans="1:45" x14ac:dyDescent="0.2">
      <c r="A110" s="11">
        <v>117</v>
      </c>
      <c r="B110" s="6" t="s">
        <v>165</v>
      </c>
      <c r="C110" s="6">
        <v>2021</v>
      </c>
      <c r="D110" s="6" t="s">
        <v>58</v>
      </c>
      <c r="E110" s="6" t="s">
        <v>455</v>
      </c>
      <c r="F110" s="6" t="s">
        <v>42</v>
      </c>
      <c r="G110" s="6" t="s">
        <v>43</v>
      </c>
      <c r="H110" s="6">
        <v>20</v>
      </c>
      <c r="I110" s="6">
        <v>53.16</v>
      </c>
      <c r="J110" s="6" t="s">
        <v>42</v>
      </c>
      <c r="K110" s="6">
        <v>21.78</v>
      </c>
      <c r="L110" s="6">
        <v>69.709999999999994</v>
      </c>
      <c r="M110" s="6" t="s">
        <v>42</v>
      </c>
      <c r="N110" s="6">
        <v>21.24</v>
      </c>
      <c r="O110" s="6">
        <v>20</v>
      </c>
      <c r="P110" s="6">
        <v>54.26</v>
      </c>
      <c r="Q110" s="6" t="s">
        <v>42</v>
      </c>
      <c r="R110" s="6">
        <v>24.23</v>
      </c>
      <c r="S110" s="6">
        <v>60.96</v>
      </c>
      <c r="T110" s="6" t="s">
        <v>42</v>
      </c>
      <c r="U110" s="6">
        <v>24.77</v>
      </c>
      <c r="V110" s="6" t="s">
        <v>44</v>
      </c>
      <c r="W110" s="6" t="s">
        <v>45</v>
      </c>
      <c r="X110" s="6" t="s">
        <v>75</v>
      </c>
      <c r="Y110" s="6" t="s">
        <v>94</v>
      </c>
      <c r="Z110" s="6" t="s">
        <v>48</v>
      </c>
      <c r="AA110" s="6" t="s">
        <v>49</v>
      </c>
      <c r="AB110" s="6" t="s">
        <v>166</v>
      </c>
      <c r="AC110" s="6">
        <v>1800</v>
      </c>
      <c r="AD110" s="6" t="s">
        <v>95</v>
      </c>
      <c r="AE110" s="6">
        <v>1</v>
      </c>
      <c r="AF110" s="6" t="s">
        <v>71</v>
      </c>
      <c r="AG110" s="6" t="s">
        <v>53</v>
      </c>
      <c r="AH110" s="6" t="s">
        <v>53</v>
      </c>
      <c r="AI110" s="6" t="s">
        <v>123</v>
      </c>
      <c r="AJ110" s="6" t="s">
        <v>122</v>
      </c>
      <c r="AK110" s="6">
        <v>0.5</v>
      </c>
      <c r="AL110" s="6">
        <v>16.55</v>
      </c>
      <c r="AM110" s="7">
        <v>21.515080000000001</v>
      </c>
      <c r="AN110" s="6">
        <v>6.7</v>
      </c>
      <c r="AO110" s="7">
        <v>24.504460000000002</v>
      </c>
      <c r="AP110" s="6">
        <v>0.41868223700000001</v>
      </c>
      <c r="AQ110" s="6">
        <v>0.10219119</v>
      </c>
      <c r="AR110" s="6"/>
      <c r="AS110" s="6"/>
    </row>
    <row r="111" spans="1:45" x14ac:dyDescent="0.2">
      <c r="A111" s="11">
        <v>118</v>
      </c>
      <c r="B111" s="6" t="s">
        <v>165</v>
      </c>
      <c r="C111" s="6">
        <v>2021</v>
      </c>
      <c r="D111" s="6" t="s">
        <v>56</v>
      </c>
      <c r="E111" s="6"/>
      <c r="F111" s="6" t="s">
        <v>42</v>
      </c>
      <c r="G111" s="6" t="s">
        <v>43</v>
      </c>
      <c r="H111" s="6">
        <v>20</v>
      </c>
      <c r="I111" s="6">
        <v>97.7</v>
      </c>
      <c r="J111" s="6" t="s">
        <v>42</v>
      </c>
      <c r="K111" s="6">
        <v>4.6900000000000004</v>
      </c>
      <c r="L111" s="6">
        <v>99.25</v>
      </c>
      <c r="M111" s="6" t="s">
        <v>42</v>
      </c>
      <c r="N111" s="6">
        <v>5.94</v>
      </c>
      <c r="O111" s="6">
        <v>20</v>
      </c>
      <c r="P111" s="6">
        <v>97.8</v>
      </c>
      <c r="Q111" s="6" t="s">
        <v>42</v>
      </c>
      <c r="R111" s="6">
        <v>4.8600000000000003</v>
      </c>
      <c r="S111" s="6">
        <v>98.1</v>
      </c>
      <c r="T111" s="6" t="s">
        <v>42</v>
      </c>
      <c r="U111" s="6">
        <v>9.51</v>
      </c>
      <c r="V111" s="6" t="s">
        <v>44</v>
      </c>
      <c r="W111" s="6" t="s">
        <v>45</v>
      </c>
      <c r="X111" s="6" t="s">
        <v>75</v>
      </c>
      <c r="Y111" s="6" t="s">
        <v>94</v>
      </c>
      <c r="Z111" s="6" t="s">
        <v>48</v>
      </c>
      <c r="AA111" s="6" t="s">
        <v>49</v>
      </c>
      <c r="AB111" s="6" t="s">
        <v>166</v>
      </c>
      <c r="AC111" s="6">
        <v>1800</v>
      </c>
      <c r="AD111" s="6" t="s">
        <v>95</v>
      </c>
      <c r="AE111" s="6">
        <v>1</v>
      </c>
      <c r="AF111" s="6" t="s">
        <v>71</v>
      </c>
      <c r="AG111" s="6" t="s">
        <v>53</v>
      </c>
      <c r="AH111" s="6" t="s">
        <v>53</v>
      </c>
      <c r="AI111" s="6" t="s">
        <v>170</v>
      </c>
      <c r="AJ111" s="6" t="s">
        <v>171</v>
      </c>
      <c r="AK111" s="6">
        <v>0.5</v>
      </c>
      <c r="AL111" s="6">
        <v>1.55</v>
      </c>
      <c r="AM111" s="7">
        <v>5.4241219999999997</v>
      </c>
      <c r="AN111" s="6">
        <v>0.3</v>
      </c>
      <c r="AO111" s="7">
        <v>8.2365709999999996</v>
      </c>
      <c r="AP111" s="6">
        <v>0.175682282</v>
      </c>
      <c r="AQ111" s="6">
        <v>0.1003858</v>
      </c>
      <c r="AR111" s="6"/>
      <c r="AS111" s="6"/>
    </row>
    <row r="112" spans="1:45" s="6" customFormat="1" x14ac:dyDescent="0.2">
      <c r="A112" s="11">
        <v>119</v>
      </c>
      <c r="B112" s="6" t="s">
        <v>165</v>
      </c>
      <c r="C112" s="6">
        <v>2021</v>
      </c>
      <c r="D112" s="6" t="s">
        <v>41</v>
      </c>
      <c r="F112" s="6" t="s">
        <v>42</v>
      </c>
      <c r="G112" s="6" t="s">
        <v>43</v>
      </c>
      <c r="H112" s="6">
        <v>20</v>
      </c>
      <c r="I112" s="6">
        <v>98.88</v>
      </c>
      <c r="J112" s="6" t="s">
        <v>42</v>
      </c>
      <c r="K112" s="6">
        <v>1.67</v>
      </c>
      <c r="L112" s="6">
        <v>99.44</v>
      </c>
      <c r="M112" s="6" t="s">
        <v>42</v>
      </c>
      <c r="N112" s="6">
        <v>0.86</v>
      </c>
      <c r="O112" s="6">
        <v>20</v>
      </c>
      <c r="P112" s="6">
        <v>98.88</v>
      </c>
      <c r="Q112" s="6" t="s">
        <v>42</v>
      </c>
      <c r="R112" s="6">
        <v>1.62</v>
      </c>
      <c r="S112" s="6">
        <v>99.13</v>
      </c>
      <c r="T112" s="6" t="s">
        <v>42</v>
      </c>
      <c r="U112" s="6">
        <v>1.63</v>
      </c>
      <c r="V112" s="6" t="s">
        <v>44</v>
      </c>
      <c r="W112" s="6" t="s">
        <v>45</v>
      </c>
      <c r="X112" s="6" t="s">
        <v>75</v>
      </c>
      <c r="Y112" s="6" t="s">
        <v>83</v>
      </c>
      <c r="Z112" s="6" t="s">
        <v>48</v>
      </c>
      <c r="AA112" s="6" t="s">
        <v>49</v>
      </c>
      <c r="AB112" s="6" t="s">
        <v>166</v>
      </c>
      <c r="AC112" s="6">
        <v>600</v>
      </c>
      <c r="AD112" s="6" t="s">
        <v>95</v>
      </c>
      <c r="AE112" s="6">
        <v>3</v>
      </c>
      <c r="AF112" s="6" t="s">
        <v>52</v>
      </c>
      <c r="AG112" s="6" t="s">
        <v>53</v>
      </c>
      <c r="AH112" s="6" t="s">
        <v>53</v>
      </c>
      <c r="AI112" s="6" t="s">
        <v>167</v>
      </c>
      <c r="AJ112" s="6" t="s">
        <v>122</v>
      </c>
      <c r="AK112" s="6">
        <v>0.5</v>
      </c>
      <c r="AL112" s="6">
        <v>0.56000000000000005</v>
      </c>
      <c r="AM112" s="7">
        <v>1.4464779999999999</v>
      </c>
      <c r="AN112" s="6">
        <v>0.25</v>
      </c>
      <c r="AO112" s="7">
        <v>1.6250230000000001</v>
      </c>
      <c r="AP112" s="6">
        <v>0.19750743000000001</v>
      </c>
      <c r="AQ112" s="6">
        <v>0.10048761</v>
      </c>
      <c r="AR112" s="6">
        <f>AVERAGE(AP112:AP113)</f>
        <v>0.33548027650000001</v>
      </c>
      <c r="AS112" s="6">
        <f>AVERAGE(AQ112:AQ113)</f>
        <v>0.10164479000000001</v>
      </c>
    </row>
    <row r="113" spans="1:45" x14ac:dyDescent="0.2">
      <c r="A113" s="11">
        <v>120</v>
      </c>
      <c r="B113" s="6" t="s">
        <v>165</v>
      </c>
      <c r="C113" s="6">
        <v>2021</v>
      </c>
      <c r="D113" s="6" t="s">
        <v>41</v>
      </c>
      <c r="E113" s="6"/>
      <c r="F113" s="6" t="s">
        <v>42</v>
      </c>
      <c r="G113" s="6" t="s">
        <v>43</v>
      </c>
      <c r="H113" s="6">
        <v>20</v>
      </c>
      <c r="I113" s="6">
        <v>87.7</v>
      </c>
      <c r="J113" s="6" t="s">
        <v>42</v>
      </c>
      <c r="K113" s="6">
        <v>9.06</v>
      </c>
      <c r="L113" s="6">
        <v>95.92</v>
      </c>
      <c r="M113" s="6" t="s">
        <v>42</v>
      </c>
      <c r="N113" s="6">
        <v>6.08</v>
      </c>
      <c r="O113" s="6">
        <v>20</v>
      </c>
      <c r="P113" s="6">
        <v>87.3</v>
      </c>
      <c r="Q113" s="6" t="s">
        <v>42</v>
      </c>
      <c r="R113" s="6">
        <v>8.44</v>
      </c>
      <c r="S113" s="6">
        <v>91.51</v>
      </c>
      <c r="T113" s="6" t="s">
        <v>42</v>
      </c>
      <c r="U113" s="6">
        <v>8.74</v>
      </c>
      <c r="V113" s="6" t="s">
        <v>44</v>
      </c>
      <c r="W113" s="6" t="s">
        <v>45</v>
      </c>
      <c r="X113" s="6" t="s">
        <v>75</v>
      </c>
      <c r="Y113" s="6" t="s">
        <v>83</v>
      </c>
      <c r="Z113" s="6" t="s">
        <v>48</v>
      </c>
      <c r="AA113" s="6" t="s">
        <v>49</v>
      </c>
      <c r="AB113" s="6" t="s">
        <v>166</v>
      </c>
      <c r="AC113" s="6">
        <v>600</v>
      </c>
      <c r="AD113" s="6" t="s">
        <v>95</v>
      </c>
      <c r="AE113" s="6">
        <v>3</v>
      </c>
      <c r="AF113" s="6" t="s">
        <v>52</v>
      </c>
      <c r="AG113" s="6" t="s">
        <v>53</v>
      </c>
      <c r="AH113" s="6" t="s">
        <v>53</v>
      </c>
      <c r="AI113" s="6" t="s">
        <v>168</v>
      </c>
      <c r="AJ113" s="6" t="s">
        <v>122</v>
      </c>
      <c r="AK113" s="6">
        <v>0.5</v>
      </c>
      <c r="AL113" s="6">
        <v>8.2200000000000006</v>
      </c>
      <c r="AM113" s="7">
        <v>7.9978249999999997</v>
      </c>
      <c r="AN113" s="6">
        <v>4.21</v>
      </c>
      <c r="AO113" s="7">
        <v>8.593928</v>
      </c>
      <c r="AP113" s="6">
        <v>0.47345312299999998</v>
      </c>
      <c r="AQ113" s="6">
        <v>0.10280197000000001</v>
      </c>
      <c r="AR113" s="6"/>
      <c r="AS113" s="6"/>
    </row>
    <row r="114" spans="1:45" x14ac:dyDescent="0.2">
      <c r="A114" s="11">
        <v>121</v>
      </c>
      <c r="B114" s="6" t="s">
        <v>165</v>
      </c>
      <c r="C114" s="6">
        <v>2021</v>
      </c>
      <c r="D114" s="6" t="s">
        <v>58</v>
      </c>
      <c r="E114" s="6" t="s">
        <v>455</v>
      </c>
      <c r="F114" s="6" t="s">
        <v>42</v>
      </c>
      <c r="G114" s="6" t="s">
        <v>43</v>
      </c>
      <c r="H114" s="6">
        <v>20</v>
      </c>
      <c r="I114" s="6">
        <v>60.35</v>
      </c>
      <c r="J114" s="6" t="s">
        <v>42</v>
      </c>
      <c r="K114" s="6">
        <v>17.98</v>
      </c>
      <c r="L114" s="6">
        <v>79.72</v>
      </c>
      <c r="M114" s="6" t="s">
        <v>42</v>
      </c>
      <c r="N114" s="6">
        <v>18.71</v>
      </c>
      <c r="O114" s="6">
        <v>20</v>
      </c>
      <c r="P114" s="6">
        <v>64.03</v>
      </c>
      <c r="Q114" s="6" t="s">
        <v>42</v>
      </c>
      <c r="R114" s="6">
        <v>17.97</v>
      </c>
      <c r="S114" s="6">
        <v>76.180000000000007</v>
      </c>
      <c r="T114" s="6" t="s">
        <v>42</v>
      </c>
      <c r="U114" s="6">
        <v>17.420000000000002</v>
      </c>
      <c r="V114" s="6" t="s">
        <v>44</v>
      </c>
      <c r="W114" s="6" t="s">
        <v>45</v>
      </c>
      <c r="X114" s="6" t="s">
        <v>75</v>
      </c>
      <c r="Y114" s="6" t="s">
        <v>83</v>
      </c>
      <c r="Z114" s="6" t="s">
        <v>48</v>
      </c>
      <c r="AA114" s="6" t="s">
        <v>49</v>
      </c>
      <c r="AB114" s="6" t="s">
        <v>166</v>
      </c>
      <c r="AC114" s="6">
        <v>600</v>
      </c>
      <c r="AD114" s="6" t="s">
        <v>95</v>
      </c>
      <c r="AE114" s="6">
        <v>3</v>
      </c>
      <c r="AF114" s="6" t="s">
        <v>52</v>
      </c>
      <c r="AG114" s="6" t="s">
        <v>53</v>
      </c>
      <c r="AH114" s="6" t="s">
        <v>53</v>
      </c>
      <c r="AI114" s="6" t="s">
        <v>169</v>
      </c>
      <c r="AJ114" s="6" t="s">
        <v>122</v>
      </c>
      <c r="AK114" s="6">
        <v>0.5</v>
      </c>
      <c r="AL114" s="6">
        <v>19.37</v>
      </c>
      <c r="AM114" s="7">
        <v>18.355889999999999</v>
      </c>
      <c r="AN114" s="6">
        <v>12.15</v>
      </c>
      <c r="AO114" s="7">
        <v>17.701409999999999</v>
      </c>
      <c r="AP114" s="6">
        <v>0.39244379099999999</v>
      </c>
      <c r="AQ114" s="6">
        <v>0.10192515000000001</v>
      </c>
      <c r="AR114" s="6">
        <f>AVERAGE(AP114:AP116)</f>
        <v>0.5184593283333333</v>
      </c>
      <c r="AS114" s="6">
        <f>AVERAGE(AQ114:AQ116)</f>
        <v>0.10483142666666667</v>
      </c>
    </row>
    <row r="115" spans="1:45" x14ac:dyDescent="0.2">
      <c r="A115" s="11">
        <v>122</v>
      </c>
      <c r="B115" s="6" t="s">
        <v>165</v>
      </c>
      <c r="C115" s="6">
        <v>2021</v>
      </c>
      <c r="D115" s="6" t="s">
        <v>58</v>
      </c>
      <c r="E115" s="6" t="s">
        <v>455</v>
      </c>
      <c r="F115" s="6" t="s">
        <v>42</v>
      </c>
      <c r="G115" s="6" t="s">
        <v>43</v>
      </c>
      <c r="H115" s="6">
        <v>20</v>
      </c>
      <c r="I115" s="6">
        <v>43.6</v>
      </c>
      <c r="J115" s="6" t="s">
        <v>42</v>
      </c>
      <c r="K115" s="6">
        <v>20.22</v>
      </c>
      <c r="L115" s="6">
        <v>73.16</v>
      </c>
      <c r="M115" s="6" t="s">
        <v>42</v>
      </c>
      <c r="N115" s="6">
        <v>21.2</v>
      </c>
      <c r="O115" s="6">
        <v>20</v>
      </c>
      <c r="P115" s="6">
        <v>54.26</v>
      </c>
      <c r="Q115" s="6" t="s">
        <v>42</v>
      </c>
      <c r="R115" s="6">
        <v>24.23</v>
      </c>
      <c r="S115" s="6">
        <v>60.96</v>
      </c>
      <c r="T115" s="6" t="s">
        <v>42</v>
      </c>
      <c r="U115" s="6">
        <v>24.77</v>
      </c>
      <c r="V115" s="6" t="s">
        <v>44</v>
      </c>
      <c r="W115" s="6" t="s">
        <v>45</v>
      </c>
      <c r="X115" s="6" t="s">
        <v>75</v>
      </c>
      <c r="Y115" s="6" t="s">
        <v>83</v>
      </c>
      <c r="Z115" s="6" t="s">
        <v>48</v>
      </c>
      <c r="AA115" s="6" t="s">
        <v>49</v>
      </c>
      <c r="AB115" s="6" t="s">
        <v>166</v>
      </c>
      <c r="AC115" s="6">
        <v>600</v>
      </c>
      <c r="AD115" s="6" t="s">
        <v>95</v>
      </c>
      <c r="AE115" s="6">
        <v>3</v>
      </c>
      <c r="AF115" s="6" t="s">
        <v>52</v>
      </c>
      <c r="AG115" s="6" t="s">
        <v>53</v>
      </c>
      <c r="AH115" s="6" t="s">
        <v>53</v>
      </c>
      <c r="AI115" s="6" t="s">
        <v>123</v>
      </c>
      <c r="AJ115" s="6" t="s">
        <v>122</v>
      </c>
      <c r="AK115" s="6">
        <v>0.5</v>
      </c>
      <c r="AL115" s="6">
        <v>29.56</v>
      </c>
      <c r="AM115" s="7">
        <v>20.72738</v>
      </c>
      <c r="AN115" s="6">
        <v>6.7</v>
      </c>
      <c r="AO115" s="7">
        <v>24.504460000000002</v>
      </c>
      <c r="AP115" s="6">
        <v>0.98725191199999995</v>
      </c>
      <c r="AQ115" s="6">
        <v>0.11218333</v>
      </c>
      <c r="AR115" s="6"/>
      <c r="AS115" s="6"/>
    </row>
    <row r="116" spans="1:45" x14ac:dyDescent="0.2">
      <c r="A116" s="11">
        <v>123</v>
      </c>
      <c r="B116" s="6" t="s">
        <v>165</v>
      </c>
      <c r="C116" s="6">
        <v>2021</v>
      </c>
      <c r="D116" s="6" t="s">
        <v>56</v>
      </c>
      <c r="E116" s="6"/>
      <c r="F116" s="6" t="s">
        <v>42</v>
      </c>
      <c r="G116" s="6" t="s">
        <v>43</v>
      </c>
      <c r="H116" s="6">
        <v>20</v>
      </c>
      <c r="I116" s="6">
        <v>97.7</v>
      </c>
      <c r="J116" s="6" t="s">
        <v>42</v>
      </c>
      <c r="K116" s="6">
        <v>4.6900000000000004</v>
      </c>
      <c r="L116" s="6">
        <v>99.25</v>
      </c>
      <c r="M116" s="6" t="s">
        <v>42</v>
      </c>
      <c r="N116" s="6">
        <v>5.94</v>
      </c>
      <c r="O116" s="6">
        <v>20</v>
      </c>
      <c r="P116" s="6">
        <v>97.8</v>
      </c>
      <c r="Q116" s="6" t="s">
        <v>42</v>
      </c>
      <c r="R116" s="6">
        <v>4.8600000000000003</v>
      </c>
      <c r="S116" s="6">
        <v>98.1</v>
      </c>
      <c r="T116" s="6" t="s">
        <v>42</v>
      </c>
      <c r="U116" s="6">
        <v>9.51</v>
      </c>
      <c r="V116" s="6" t="s">
        <v>44</v>
      </c>
      <c r="W116" s="6" t="s">
        <v>45</v>
      </c>
      <c r="X116" s="6" t="s">
        <v>75</v>
      </c>
      <c r="Y116" s="6" t="s">
        <v>83</v>
      </c>
      <c r="Z116" s="6" t="s">
        <v>48</v>
      </c>
      <c r="AA116" s="6" t="s">
        <v>49</v>
      </c>
      <c r="AB116" s="6" t="s">
        <v>166</v>
      </c>
      <c r="AC116" s="6">
        <v>600</v>
      </c>
      <c r="AD116" s="6" t="s">
        <v>95</v>
      </c>
      <c r="AE116" s="6">
        <v>3</v>
      </c>
      <c r="AF116" s="6" t="s">
        <v>52</v>
      </c>
      <c r="AG116" s="6" t="s">
        <v>53</v>
      </c>
      <c r="AH116" s="6" t="s">
        <v>53</v>
      </c>
      <c r="AI116" s="6" t="s">
        <v>170</v>
      </c>
      <c r="AJ116" s="6" t="s">
        <v>171</v>
      </c>
      <c r="AK116" s="6">
        <v>0.5</v>
      </c>
      <c r="AL116" s="6">
        <v>1.55</v>
      </c>
      <c r="AM116" s="7">
        <v>5.4241219999999997</v>
      </c>
      <c r="AN116" s="6">
        <v>0.3</v>
      </c>
      <c r="AO116" s="7">
        <v>8.2365709999999996</v>
      </c>
      <c r="AP116" s="6">
        <v>0.175682282</v>
      </c>
      <c r="AQ116" s="6">
        <v>0.1003858</v>
      </c>
      <c r="AR116" s="6"/>
      <c r="AS116" s="6"/>
    </row>
    <row r="117" spans="1:45" x14ac:dyDescent="0.2">
      <c r="A117" s="11">
        <v>124</v>
      </c>
      <c r="B117" s="6" t="s">
        <v>172</v>
      </c>
      <c r="C117" s="6">
        <v>2019</v>
      </c>
      <c r="D117" s="6" t="s">
        <v>100</v>
      </c>
      <c r="E117" s="6"/>
      <c r="F117" s="6" t="s">
        <v>42</v>
      </c>
      <c r="G117" s="6" t="s">
        <v>43</v>
      </c>
      <c r="H117" s="6">
        <v>6</v>
      </c>
      <c r="I117" s="6">
        <v>20.29</v>
      </c>
      <c r="J117" s="6">
        <v>0.85</v>
      </c>
      <c r="K117" s="6">
        <v>2.08</v>
      </c>
      <c r="L117" s="6">
        <v>18.8</v>
      </c>
      <c r="M117" s="6">
        <v>0.75</v>
      </c>
      <c r="N117" s="6">
        <v>1.84</v>
      </c>
      <c r="O117" s="6">
        <v>6</v>
      </c>
      <c r="P117" s="6">
        <v>18.510000000000002</v>
      </c>
      <c r="Q117" s="6">
        <v>0.44</v>
      </c>
      <c r="R117" s="6">
        <v>1.08</v>
      </c>
      <c r="S117" s="6">
        <v>16.95</v>
      </c>
      <c r="T117" s="6">
        <v>0.56999999999999995</v>
      </c>
      <c r="U117" s="6">
        <v>1.4</v>
      </c>
      <c r="V117" s="6" t="s">
        <v>173</v>
      </c>
      <c r="W117" s="6" t="s">
        <v>45</v>
      </c>
      <c r="X117" s="6" t="s">
        <v>174</v>
      </c>
      <c r="Y117" s="6" t="s">
        <v>83</v>
      </c>
      <c r="Z117" s="6" t="s">
        <v>48</v>
      </c>
      <c r="AA117" s="6" t="s">
        <v>49</v>
      </c>
      <c r="AB117" s="6" t="s">
        <v>87</v>
      </c>
      <c r="AC117" s="6">
        <v>600</v>
      </c>
      <c r="AD117" s="6" t="s">
        <v>70</v>
      </c>
      <c r="AE117" s="6">
        <v>4</v>
      </c>
      <c r="AF117" s="6" t="s">
        <v>52</v>
      </c>
      <c r="AG117" s="6" t="s">
        <v>175</v>
      </c>
      <c r="AH117" s="6" t="s">
        <v>53</v>
      </c>
      <c r="AI117" s="6" t="s">
        <v>176</v>
      </c>
      <c r="AJ117" s="6" t="s">
        <v>177</v>
      </c>
      <c r="AK117" s="6">
        <v>0.5</v>
      </c>
      <c r="AL117" s="6">
        <v>-1.49</v>
      </c>
      <c r="AM117" s="7">
        <v>1.9710399999999999</v>
      </c>
      <c r="AN117" s="6">
        <v>-1.56</v>
      </c>
      <c r="AO117" s="7">
        <v>1.2673589999999999</v>
      </c>
      <c r="AP117" s="6">
        <v>3.8981755999999999E-2</v>
      </c>
      <c r="AQ117" s="6">
        <v>0.33339665000000002</v>
      </c>
      <c r="AR117" s="6">
        <f>AVERAGE(AP117:AP124)</f>
        <v>0.11901576050000001</v>
      </c>
      <c r="AS117" s="6">
        <f>AVERAGE(AQ117:AQ124)</f>
        <v>0.33780791125000009</v>
      </c>
    </row>
    <row r="118" spans="1:45" x14ac:dyDescent="0.2">
      <c r="A118" s="11">
        <v>125</v>
      </c>
      <c r="B118" s="6" t="s">
        <v>172</v>
      </c>
      <c r="C118" s="6">
        <v>2019</v>
      </c>
      <c r="D118" s="6" t="s">
        <v>100</v>
      </c>
      <c r="E118" s="6"/>
      <c r="F118" s="6" t="s">
        <v>42</v>
      </c>
      <c r="G118" s="6" t="s">
        <v>43</v>
      </c>
      <c r="H118" s="6">
        <v>6</v>
      </c>
      <c r="I118" s="6">
        <v>14.33</v>
      </c>
      <c r="J118" s="6">
        <v>0.79</v>
      </c>
      <c r="K118" s="6">
        <v>1.94</v>
      </c>
      <c r="L118" s="6">
        <v>16.25</v>
      </c>
      <c r="M118" s="6">
        <v>0.48</v>
      </c>
      <c r="N118" s="6">
        <v>1.18</v>
      </c>
      <c r="O118" s="6">
        <v>6</v>
      </c>
      <c r="P118" s="6">
        <v>15</v>
      </c>
      <c r="Q118" s="6">
        <v>0.57999999999999996</v>
      </c>
      <c r="R118" s="6">
        <v>1.42</v>
      </c>
      <c r="S118" s="6">
        <v>15.5</v>
      </c>
      <c r="T118" s="6">
        <v>0.53</v>
      </c>
      <c r="U118" s="6">
        <v>1.3</v>
      </c>
      <c r="V118" s="6" t="s">
        <v>173</v>
      </c>
      <c r="W118" s="6" t="s">
        <v>45</v>
      </c>
      <c r="X118" s="6" t="s">
        <v>174</v>
      </c>
      <c r="Y118" s="6" t="s">
        <v>83</v>
      </c>
      <c r="Z118" s="6" t="s">
        <v>48</v>
      </c>
      <c r="AA118" s="6" t="s">
        <v>49</v>
      </c>
      <c r="AB118" s="6" t="s">
        <v>87</v>
      </c>
      <c r="AC118" s="6">
        <v>600</v>
      </c>
      <c r="AD118" s="6" t="s">
        <v>70</v>
      </c>
      <c r="AE118" s="6">
        <v>4</v>
      </c>
      <c r="AF118" s="6" t="s">
        <v>52</v>
      </c>
      <c r="AG118" s="6" t="s">
        <v>175</v>
      </c>
      <c r="AH118" s="6" t="s">
        <v>53</v>
      </c>
      <c r="AI118" s="6" t="s">
        <v>178</v>
      </c>
      <c r="AJ118" s="6" t="s">
        <v>179</v>
      </c>
      <c r="AK118" s="6">
        <v>0.5</v>
      </c>
      <c r="AL118" s="6">
        <v>1.92</v>
      </c>
      <c r="AM118" s="7">
        <v>1.6887270000000001</v>
      </c>
      <c r="AN118" s="6">
        <v>0.5</v>
      </c>
      <c r="AO118" s="7">
        <v>1.3635980000000001</v>
      </c>
      <c r="AP118" s="6">
        <v>0.85372806499999998</v>
      </c>
      <c r="AQ118" s="6">
        <v>0.36370215</v>
      </c>
      <c r="AR118" s="6"/>
      <c r="AS118" s="6"/>
    </row>
    <row r="119" spans="1:45" x14ac:dyDescent="0.2">
      <c r="A119" s="11">
        <v>126</v>
      </c>
      <c r="B119" s="6" t="s">
        <v>172</v>
      </c>
      <c r="C119" s="6">
        <v>2019</v>
      </c>
      <c r="D119" s="6" t="s">
        <v>100</v>
      </c>
      <c r="E119" s="6"/>
      <c r="F119" s="6" t="s">
        <v>42</v>
      </c>
      <c r="G119" s="6" t="s">
        <v>43</v>
      </c>
      <c r="H119" s="6">
        <v>6</v>
      </c>
      <c r="I119" s="6">
        <v>11.83</v>
      </c>
      <c r="J119" s="6">
        <v>0.67</v>
      </c>
      <c r="K119" s="6">
        <v>1.64</v>
      </c>
      <c r="L119" s="6">
        <v>12.83</v>
      </c>
      <c r="M119" s="6">
        <v>0.56999999999999995</v>
      </c>
      <c r="N119" s="6">
        <v>1.4</v>
      </c>
      <c r="O119" s="6">
        <v>6</v>
      </c>
      <c r="P119" s="6">
        <v>12.5</v>
      </c>
      <c r="Q119" s="6">
        <v>0.56000000000000005</v>
      </c>
      <c r="R119" s="6">
        <v>1.37</v>
      </c>
      <c r="S119" s="6">
        <v>13.33</v>
      </c>
      <c r="T119" s="6">
        <v>0.56999999999999995</v>
      </c>
      <c r="U119" s="6">
        <v>1.4</v>
      </c>
      <c r="V119" s="6" t="s">
        <v>173</v>
      </c>
      <c r="W119" s="6" t="s">
        <v>45</v>
      </c>
      <c r="X119" s="6" t="s">
        <v>174</v>
      </c>
      <c r="Y119" s="6" t="s">
        <v>83</v>
      </c>
      <c r="Z119" s="6" t="s">
        <v>48</v>
      </c>
      <c r="AA119" s="6" t="s">
        <v>49</v>
      </c>
      <c r="AB119" s="6" t="s">
        <v>87</v>
      </c>
      <c r="AC119" s="6">
        <v>600</v>
      </c>
      <c r="AD119" s="6" t="s">
        <v>70</v>
      </c>
      <c r="AE119" s="6">
        <v>4</v>
      </c>
      <c r="AF119" s="6" t="s">
        <v>52</v>
      </c>
      <c r="AG119" s="6" t="s">
        <v>175</v>
      </c>
      <c r="AH119" s="6" t="s">
        <v>53</v>
      </c>
      <c r="AI119" s="6" t="s">
        <v>178</v>
      </c>
      <c r="AJ119" s="6" t="s">
        <v>180</v>
      </c>
      <c r="AK119" s="6">
        <v>0.5</v>
      </c>
      <c r="AL119" s="6">
        <v>1</v>
      </c>
      <c r="AM119" s="7">
        <v>1.533428</v>
      </c>
      <c r="AN119" s="6">
        <v>0.83</v>
      </c>
      <c r="AO119" s="7">
        <v>1.3841239999999999</v>
      </c>
      <c r="AP119" s="6">
        <v>0.107392612</v>
      </c>
      <c r="AQ119" s="6">
        <v>0.33381388000000001</v>
      </c>
      <c r="AR119" s="6"/>
      <c r="AS119" s="6"/>
    </row>
    <row r="120" spans="1:45" x14ac:dyDescent="0.2">
      <c r="A120" s="11">
        <v>127</v>
      </c>
      <c r="B120" s="6" t="s">
        <v>172</v>
      </c>
      <c r="C120" s="6">
        <v>2019</v>
      </c>
      <c r="D120" s="6" t="s">
        <v>100</v>
      </c>
      <c r="E120" s="6"/>
      <c r="F120" s="6" t="s">
        <v>42</v>
      </c>
      <c r="G120" s="6" t="s">
        <v>43</v>
      </c>
      <c r="H120" s="6">
        <v>6</v>
      </c>
      <c r="I120" s="6">
        <v>40.92</v>
      </c>
      <c r="J120" s="6">
        <v>1.74</v>
      </c>
      <c r="K120" s="6">
        <v>4.26</v>
      </c>
      <c r="L120" s="6">
        <v>41.92</v>
      </c>
      <c r="M120" s="6">
        <v>1.6</v>
      </c>
      <c r="N120" s="6">
        <v>3.92</v>
      </c>
      <c r="O120" s="6">
        <v>6</v>
      </c>
      <c r="P120" s="6">
        <v>42.33</v>
      </c>
      <c r="Q120" s="6">
        <v>1.72</v>
      </c>
      <c r="R120" s="6">
        <v>4.21</v>
      </c>
      <c r="S120" s="6">
        <v>44.33</v>
      </c>
      <c r="T120" s="6">
        <v>1.44</v>
      </c>
      <c r="U120" s="6">
        <v>3.53</v>
      </c>
      <c r="V120" s="6" t="s">
        <v>173</v>
      </c>
      <c r="W120" s="6" t="s">
        <v>45</v>
      </c>
      <c r="X120" s="6" t="s">
        <v>174</v>
      </c>
      <c r="Y120" s="6" t="s">
        <v>83</v>
      </c>
      <c r="Z120" s="6" t="s">
        <v>48</v>
      </c>
      <c r="AA120" s="6" t="s">
        <v>49</v>
      </c>
      <c r="AB120" s="6" t="s">
        <v>87</v>
      </c>
      <c r="AC120" s="6">
        <v>600</v>
      </c>
      <c r="AD120" s="6" t="s">
        <v>70</v>
      </c>
      <c r="AE120" s="6">
        <v>4</v>
      </c>
      <c r="AF120" s="6" t="s">
        <v>52</v>
      </c>
      <c r="AG120" s="6" t="s">
        <v>175</v>
      </c>
      <c r="AH120" s="6" t="s">
        <v>53</v>
      </c>
      <c r="AI120" s="6" t="s">
        <v>178</v>
      </c>
      <c r="AJ120" s="6" t="s">
        <v>181</v>
      </c>
      <c r="AK120" s="6">
        <v>0.5</v>
      </c>
      <c r="AL120" s="6">
        <v>1</v>
      </c>
      <c r="AM120" s="7">
        <v>4.1014140000000001</v>
      </c>
      <c r="AN120" s="6">
        <v>2</v>
      </c>
      <c r="AO120" s="7">
        <v>3.915508</v>
      </c>
      <c r="AP120" s="6">
        <v>-0.230137603</v>
      </c>
      <c r="AQ120" s="6">
        <v>0.33554013999999999</v>
      </c>
      <c r="AR120" s="6"/>
      <c r="AS120" s="6"/>
    </row>
    <row r="121" spans="1:45" x14ac:dyDescent="0.2">
      <c r="A121" s="11">
        <v>128</v>
      </c>
      <c r="B121" s="6" t="s">
        <v>172</v>
      </c>
      <c r="C121" s="6">
        <v>2019</v>
      </c>
      <c r="D121" s="6" t="s">
        <v>100</v>
      </c>
      <c r="E121" s="6"/>
      <c r="F121" s="6" t="s">
        <v>42</v>
      </c>
      <c r="G121" s="6" t="s">
        <v>43</v>
      </c>
      <c r="H121" s="6">
        <v>6</v>
      </c>
      <c r="I121" s="6">
        <v>67.75</v>
      </c>
      <c r="J121" s="6">
        <v>2.63</v>
      </c>
      <c r="K121" s="6">
        <v>6.44</v>
      </c>
      <c r="L121" s="6">
        <v>65.38</v>
      </c>
      <c r="M121" s="6">
        <v>2.44</v>
      </c>
      <c r="N121" s="6">
        <v>5.98</v>
      </c>
      <c r="O121" s="6">
        <v>6</v>
      </c>
      <c r="P121" s="6">
        <v>67.2</v>
      </c>
      <c r="Q121" s="6">
        <v>2.39</v>
      </c>
      <c r="R121" s="6">
        <v>5.85</v>
      </c>
      <c r="S121" s="6">
        <v>65.150000000000006</v>
      </c>
      <c r="T121" s="6">
        <v>1.22</v>
      </c>
      <c r="U121" s="6">
        <v>2.99</v>
      </c>
      <c r="V121" s="6" t="s">
        <v>173</v>
      </c>
      <c r="W121" s="6" t="s">
        <v>45</v>
      </c>
      <c r="X121" s="6" t="s">
        <v>174</v>
      </c>
      <c r="Y121" s="6" t="s">
        <v>83</v>
      </c>
      <c r="Z121" s="6" t="s">
        <v>48</v>
      </c>
      <c r="AA121" s="6" t="s">
        <v>49</v>
      </c>
      <c r="AB121" s="6" t="s">
        <v>87</v>
      </c>
      <c r="AC121" s="6">
        <v>600</v>
      </c>
      <c r="AD121" s="6" t="s">
        <v>70</v>
      </c>
      <c r="AE121" s="6">
        <v>4</v>
      </c>
      <c r="AF121" s="6" t="s">
        <v>52</v>
      </c>
      <c r="AG121" s="6" t="s">
        <v>175</v>
      </c>
      <c r="AH121" s="6" t="s">
        <v>53</v>
      </c>
      <c r="AI121" s="6" t="s">
        <v>182</v>
      </c>
      <c r="AJ121" s="6" t="s">
        <v>183</v>
      </c>
      <c r="AK121" s="6">
        <v>0.5</v>
      </c>
      <c r="AL121" s="6">
        <v>-2.37</v>
      </c>
      <c r="AM121" s="7">
        <v>6.2225239999999999</v>
      </c>
      <c r="AN121" s="6">
        <v>-2.0499999999999998</v>
      </c>
      <c r="AO121" s="7">
        <v>5.0703250000000004</v>
      </c>
      <c r="AP121" s="6">
        <v>-5.2024705999999997E-2</v>
      </c>
      <c r="AQ121" s="6">
        <v>0.33344611000000002</v>
      </c>
      <c r="AR121" s="6"/>
      <c r="AS121" s="6"/>
    </row>
    <row r="122" spans="1:45" x14ac:dyDescent="0.2">
      <c r="A122" s="11">
        <v>129</v>
      </c>
      <c r="B122" s="6" t="s">
        <v>172</v>
      </c>
      <c r="C122" s="6">
        <v>2019</v>
      </c>
      <c r="D122" s="6" t="s">
        <v>100</v>
      </c>
      <c r="E122" s="6"/>
      <c r="F122" s="6" t="s">
        <v>42</v>
      </c>
      <c r="G122" s="6" t="s">
        <v>43</v>
      </c>
      <c r="H122" s="6">
        <v>6</v>
      </c>
      <c r="I122" s="6">
        <v>49.51</v>
      </c>
      <c r="J122" s="6">
        <v>2.73</v>
      </c>
      <c r="K122" s="6">
        <v>6.69</v>
      </c>
      <c r="L122" s="6">
        <v>49.04</v>
      </c>
      <c r="M122" s="6">
        <v>2.4900000000000002</v>
      </c>
      <c r="N122" s="6">
        <v>6.1</v>
      </c>
      <c r="O122" s="6">
        <v>6</v>
      </c>
      <c r="P122" s="6">
        <v>49.87</v>
      </c>
      <c r="Q122" s="6">
        <v>1.63</v>
      </c>
      <c r="R122" s="6">
        <v>3.99</v>
      </c>
      <c r="S122" s="6">
        <v>49.47</v>
      </c>
      <c r="T122" s="6">
        <v>2.0099999999999998</v>
      </c>
      <c r="U122" s="6">
        <v>4.92</v>
      </c>
      <c r="V122" s="6" t="s">
        <v>173</v>
      </c>
      <c r="W122" s="6" t="s">
        <v>45</v>
      </c>
      <c r="X122" s="6" t="s">
        <v>174</v>
      </c>
      <c r="Y122" s="6" t="s">
        <v>83</v>
      </c>
      <c r="Z122" s="6" t="s">
        <v>48</v>
      </c>
      <c r="AA122" s="6" t="s">
        <v>49</v>
      </c>
      <c r="AB122" s="6" t="s">
        <v>87</v>
      </c>
      <c r="AC122" s="6">
        <v>600</v>
      </c>
      <c r="AD122" s="6" t="s">
        <v>70</v>
      </c>
      <c r="AE122" s="6">
        <v>4</v>
      </c>
      <c r="AF122" s="6" t="s">
        <v>52</v>
      </c>
      <c r="AG122" s="6" t="s">
        <v>175</v>
      </c>
      <c r="AH122" s="6" t="s">
        <v>53</v>
      </c>
      <c r="AI122" s="6" t="s">
        <v>182</v>
      </c>
      <c r="AJ122" s="6" t="s">
        <v>184</v>
      </c>
      <c r="AK122" s="6">
        <v>0.5</v>
      </c>
      <c r="AL122" s="6">
        <v>-0.47</v>
      </c>
      <c r="AM122" s="7">
        <v>6.4134080000000004</v>
      </c>
      <c r="AN122" s="6">
        <v>-0.4</v>
      </c>
      <c r="AO122" s="7">
        <v>4.5303639999999996</v>
      </c>
      <c r="AP122" s="6">
        <v>-1.1633418E-2</v>
      </c>
      <c r="AQ122" s="6">
        <v>0.33333897000000001</v>
      </c>
      <c r="AR122" s="6"/>
      <c r="AS122" s="6"/>
    </row>
    <row r="123" spans="1:45" x14ac:dyDescent="0.2">
      <c r="A123" s="11">
        <v>130</v>
      </c>
      <c r="B123" s="6" t="s">
        <v>172</v>
      </c>
      <c r="C123" s="6">
        <v>2019</v>
      </c>
      <c r="D123" s="6" t="s">
        <v>100</v>
      </c>
      <c r="E123" s="6"/>
      <c r="F123" s="6" t="s">
        <v>42</v>
      </c>
      <c r="G123" s="6" t="s">
        <v>43</v>
      </c>
      <c r="H123" s="6">
        <v>6</v>
      </c>
      <c r="I123" s="6">
        <v>77.010000000000005</v>
      </c>
      <c r="J123" s="6">
        <v>2.86</v>
      </c>
      <c r="K123" s="6">
        <v>7.01</v>
      </c>
      <c r="L123" s="6">
        <v>73.69</v>
      </c>
      <c r="M123" s="6">
        <v>3.4</v>
      </c>
      <c r="N123" s="6">
        <v>8.33</v>
      </c>
      <c r="O123" s="6">
        <v>6</v>
      </c>
      <c r="P123" s="6">
        <v>79.17</v>
      </c>
      <c r="Q123" s="6">
        <v>2.83</v>
      </c>
      <c r="R123" s="6">
        <v>6.93</v>
      </c>
      <c r="S123" s="6">
        <v>73.98</v>
      </c>
      <c r="T123" s="6">
        <v>1.79</v>
      </c>
      <c r="U123" s="6">
        <v>4.38</v>
      </c>
      <c r="V123" s="6" t="s">
        <v>173</v>
      </c>
      <c r="W123" s="6" t="s">
        <v>45</v>
      </c>
      <c r="X123" s="6" t="s">
        <v>174</v>
      </c>
      <c r="Y123" s="6" t="s">
        <v>83</v>
      </c>
      <c r="Z123" s="6" t="s">
        <v>48</v>
      </c>
      <c r="AA123" s="6" t="s">
        <v>49</v>
      </c>
      <c r="AB123" s="6" t="s">
        <v>87</v>
      </c>
      <c r="AC123" s="6">
        <v>600</v>
      </c>
      <c r="AD123" s="6" t="s">
        <v>70</v>
      </c>
      <c r="AE123" s="6">
        <v>4</v>
      </c>
      <c r="AF123" s="6" t="s">
        <v>52</v>
      </c>
      <c r="AG123" s="6" t="s">
        <v>175</v>
      </c>
      <c r="AH123" s="6" t="s">
        <v>53</v>
      </c>
      <c r="AI123" s="6" t="s">
        <v>182</v>
      </c>
      <c r="AJ123" s="6" t="s">
        <v>185</v>
      </c>
      <c r="AK123" s="6">
        <v>0.5</v>
      </c>
      <c r="AL123" s="6">
        <v>-3.32</v>
      </c>
      <c r="AM123" s="7">
        <v>7.7520059999999997</v>
      </c>
      <c r="AN123" s="6">
        <v>-5.19</v>
      </c>
      <c r="AO123" s="7">
        <v>6.0732030000000004</v>
      </c>
      <c r="AP123" s="6">
        <v>0.247801153</v>
      </c>
      <c r="AQ123" s="6">
        <v>0.33589189000000003</v>
      </c>
      <c r="AR123" s="6"/>
      <c r="AS123" s="6"/>
    </row>
    <row r="124" spans="1:45" x14ac:dyDescent="0.2">
      <c r="A124" s="11">
        <v>131</v>
      </c>
      <c r="B124" s="6" t="s">
        <v>172</v>
      </c>
      <c r="C124" s="6">
        <v>2019</v>
      </c>
      <c r="D124" s="6" t="s">
        <v>100</v>
      </c>
      <c r="E124" s="6"/>
      <c r="F124" s="6" t="s">
        <v>42</v>
      </c>
      <c r="G124" s="6" t="s">
        <v>43</v>
      </c>
      <c r="H124" s="6">
        <v>6</v>
      </c>
      <c r="I124" s="6">
        <v>15.67</v>
      </c>
      <c r="J124" s="6">
        <v>1.67</v>
      </c>
      <c r="K124" s="6">
        <v>4.09</v>
      </c>
      <c r="L124" s="6">
        <v>18.329999999999998</v>
      </c>
      <c r="M124" s="6">
        <v>1.52</v>
      </c>
      <c r="N124" s="6">
        <v>3.72</v>
      </c>
      <c r="O124" s="6">
        <v>6</v>
      </c>
      <c r="P124" s="6">
        <v>16.329999999999998</v>
      </c>
      <c r="Q124" s="6">
        <v>2.0299999999999998</v>
      </c>
      <c r="R124" s="6">
        <v>4.97</v>
      </c>
      <c r="S124" s="6">
        <v>19</v>
      </c>
      <c r="T124" s="6">
        <v>2.27</v>
      </c>
      <c r="U124" s="6">
        <v>5.56</v>
      </c>
      <c r="V124" s="6" t="s">
        <v>173</v>
      </c>
      <c r="W124" s="6" t="s">
        <v>45</v>
      </c>
      <c r="X124" s="6" t="s">
        <v>174</v>
      </c>
      <c r="Y124" s="6" t="s">
        <v>83</v>
      </c>
      <c r="Z124" s="6" t="s">
        <v>48</v>
      </c>
      <c r="AA124" s="6" t="s">
        <v>49</v>
      </c>
      <c r="AB124" s="6" t="s">
        <v>87</v>
      </c>
      <c r="AC124" s="6">
        <v>600</v>
      </c>
      <c r="AD124" s="6" t="s">
        <v>70</v>
      </c>
      <c r="AE124" s="6">
        <v>4</v>
      </c>
      <c r="AF124" s="6" t="s">
        <v>52</v>
      </c>
      <c r="AG124" s="6" t="s">
        <v>175</v>
      </c>
      <c r="AH124" s="6" t="s">
        <v>53</v>
      </c>
      <c r="AI124" s="6" t="s">
        <v>186</v>
      </c>
      <c r="AJ124" s="6" t="s">
        <v>187</v>
      </c>
      <c r="AK124" s="6">
        <v>0.5</v>
      </c>
      <c r="AL124" s="6">
        <v>2.66</v>
      </c>
      <c r="AM124" s="7">
        <v>3.9198719999999998</v>
      </c>
      <c r="AN124" s="6">
        <v>2.67</v>
      </c>
      <c r="AO124" s="7">
        <v>5.2909550000000003</v>
      </c>
      <c r="AP124" s="6">
        <v>-1.9817749999999999E-3</v>
      </c>
      <c r="AQ124" s="6">
        <v>0.3333335</v>
      </c>
      <c r="AR124" s="6"/>
      <c r="AS124" s="6"/>
    </row>
    <row r="125" spans="1:45" x14ac:dyDescent="0.2">
      <c r="A125" s="11">
        <v>132</v>
      </c>
      <c r="B125" s="6" t="s">
        <v>188</v>
      </c>
      <c r="C125" s="6">
        <v>2014</v>
      </c>
      <c r="D125" s="6" t="s">
        <v>58</v>
      </c>
      <c r="E125" s="6" t="s">
        <v>455</v>
      </c>
      <c r="F125" s="6" t="s">
        <v>42</v>
      </c>
      <c r="G125" s="6" t="s">
        <v>43</v>
      </c>
      <c r="H125" s="6">
        <v>10</v>
      </c>
      <c r="I125" s="6">
        <v>35.9</v>
      </c>
      <c r="J125" s="6" t="s">
        <v>42</v>
      </c>
      <c r="K125" s="6">
        <v>5</v>
      </c>
      <c r="L125" s="6">
        <v>32.200000000000003</v>
      </c>
      <c r="M125" s="6" t="s">
        <v>42</v>
      </c>
      <c r="N125" s="6">
        <v>6.7</v>
      </c>
      <c r="O125" s="6">
        <v>10</v>
      </c>
      <c r="P125" s="6">
        <v>27.9</v>
      </c>
      <c r="Q125" s="6" t="s">
        <v>42</v>
      </c>
      <c r="R125" s="6">
        <v>6.2</v>
      </c>
      <c r="S125" s="6">
        <v>25.5</v>
      </c>
      <c r="T125" s="6" t="s">
        <v>42</v>
      </c>
      <c r="U125" s="6">
        <v>5.6</v>
      </c>
      <c r="V125" s="6" t="s">
        <v>189</v>
      </c>
      <c r="W125" s="6" t="s">
        <v>93</v>
      </c>
      <c r="X125" s="6" t="s">
        <v>67</v>
      </c>
      <c r="Y125" s="6" t="s">
        <v>190</v>
      </c>
      <c r="Z125" s="6" t="s">
        <v>48</v>
      </c>
      <c r="AA125" s="6" t="s">
        <v>190</v>
      </c>
      <c r="AB125" s="6" t="s">
        <v>106</v>
      </c>
      <c r="AC125" s="6">
        <v>300</v>
      </c>
      <c r="AD125" s="6" t="s">
        <v>70</v>
      </c>
      <c r="AE125" s="6">
        <v>6</v>
      </c>
      <c r="AF125" s="6" t="s">
        <v>52</v>
      </c>
      <c r="AG125" s="6" t="s">
        <v>191</v>
      </c>
      <c r="AH125" s="6" t="s">
        <v>191</v>
      </c>
      <c r="AI125" s="6" t="s">
        <v>192</v>
      </c>
      <c r="AJ125" s="6" t="s">
        <v>193</v>
      </c>
      <c r="AK125" s="6">
        <v>0.5</v>
      </c>
      <c r="AL125" s="6">
        <v>-3.7</v>
      </c>
      <c r="AM125" s="7">
        <v>6.0324119999999999</v>
      </c>
      <c r="AN125" s="6">
        <v>-2.4</v>
      </c>
      <c r="AO125" s="7">
        <v>5.9228370000000004</v>
      </c>
      <c r="AP125" s="6">
        <v>-0.20825798000000001</v>
      </c>
      <c r="AQ125" s="6">
        <v>0.20108428</v>
      </c>
      <c r="AR125" s="6">
        <v>-0.20825798000000001</v>
      </c>
      <c r="AS125" s="6">
        <v>0.20108428</v>
      </c>
    </row>
    <row r="126" spans="1:45" x14ac:dyDescent="0.2">
      <c r="A126" s="11">
        <v>134</v>
      </c>
      <c r="B126" s="6" t="s">
        <v>194</v>
      </c>
      <c r="C126" s="6">
        <v>2009</v>
      </c>
      <c r="D126" s="6" t="s">
        <v>85</v>
      </c>
      <c r="E126" s="6"/>
      <c r="F126" s="6" t="s">
        <v>42</v>
      </c>
      <c r="G126" s="6" t="s">
        <v>43</v>
      </c>
      <c r="H126" s="6">
        <v>10</v>
      </c>
      <c r="I126" s="6" t="s">
        <v>42</v>
      </c>
      <c r="J126" s="6" t="s">
        <v>42</v>
      </c>
      <c r="K126" s="6" t="s">
        <v>42</v>
      </c>
      <c r="L126" s="6"/>
      <c r="M126" s="6" t="s">
        <v>42</v>
      </c>
      <c r="N126" s="6" t="s">
        <v>42</v>
      </c>
      <c r="O126" s="6">
        <v>10</v>
      </c>
      <c r="P126" s="6" t="s">
        <v>42</v>
      </c>
      <c r="Q126" s="6" t="s">
        <v>42</v>
      </c>
      <c r="R126" s="6" t="s">
        <v>42</v>
      </c>
      <c r="S126" s="6"/>
      <c r="T126" s="6" t="s">
        <v>42</v>
      </c>
      <c r="U126" s="6" t="s">
        <v>42</v>
      </c>
      <c r="V126" s="6" t="s">
        <v>44</v>
      </c>
      <c r="W126" s="6" t="s">
        <v>45</v>
      </c>
      <c r="X126" s="6" t="s">
        <v>75</v>
      </c>
      <c r="Y126" s="6" t="s">
        <v>76</v>
      </c>
      <c r="Z126" s="6" t="s">
        <v>77</v>
      </c>
      <c r="AA126" s="6"/>
      <c r="AB126" s="6" t="s">
        <v>87</v>
      </c>
      <c r="AC126" s="6">
        <v>600</v>
      </c>
      <c r="AD126" s="6" t="s">
        <v>70</v>
      </c>
      <c r="AE126" s="6">
        <v>1</v>
      </c>
      <c r="AF126" s="6" t="s">
        <v>71</v>
      </c>
      <c r="AG126" s="6" t="s">
        <v>191</v>
      </c>
      <c r="AH126" s="6" t="s">
        <v>191</v>
      </c>
      <c r="AI126" s="6" t="s">
        <v>195</v>
      </c>
      <c r="AJ126" s="6" t="s">
        <v>196</v>
      </c>
      <c r="AK126" s="6" t="s">
        <v>42</v>
      </c>
      <c r="AL126" s="6">
        <v>0.4</v>
      </c>
      <c r="AM126" s="7">
        <v>0.63245549999999995</v>
      </c>
      <c r="AN126" s="6">
        <v>-0.8</v>
      </c>
      <c r="AO126" s="7">
        <v>1.2649109999999999</v>
      </c>
      <c r="AP126" s="6">
        <v>1.1491757119999999</v>
      </c>
      <c r="AQ126" s="6">
        <v>0.23301511999999999</v>
      </c>
      <c r="AR126" s="6">
        <f>AVERAGE(AP126:AP129)</f>
        <v>0.39550590125000001</v>
      </c>
      <c r="AS126" s="6">
        <f>AVERAGE(AQ126:AQ129)</f>
        <v>0.21368344499999997</v>
      </c>
    </row>
    <row r="127" spans="1:45" x14ac:dyDescent="0.2">
      <c r="A127" s="11">
        <v>135</v>
      </c>
      <c r="B127" s="6" t="s">
        <v>194</v>
      </c>
      <c r="C127" s="6">
        <v>2009</v>
      </c>
      <c r="D127" s="6" t="s">
        <v>85</v>
      </c>
      <c r="E127" s="6"/>
      <c r="F127" s="6" t="s">
        <v>42</v>
      </c>
      <c r="G127" s="6" t="s">
        <v>43</v>
      </c>
      <c r="H127" s="6">
        <v>10</v>
      </c>
      <c r="I127" s="6" t="s">
        <v>42</v>
      </c>
      <c r="J127" s="6" t="s">
        <v>42</v>
      </c>
      <c r="K127" s="6" t="s">
        <v>42</v>
      </c>
      <c r="L127" s="6"/>
      <c r="M127" s="6" t="s">
        <v>42</v>
      </c>
      <c r="N127" s="6" t="s">
        <v>42</v>
      </c>
      <c r="O127" s="6">
        <v>10</v>
      </c>
      <c r="P127" s="6" t="s">
        <v>42</v>
      </c>
      <c r="Q127" s="6" t="s">
        <v>42</v>
      </c>
      <c r="R127" s="6" t="s">
        <v>42</v>
      </c>
      <c r="S127" s="6"/>
      <c r="T127" s="6" t="s">
        <v>42</v>
      </c>
      <c r="U127" s="6" t="s">
        <v>42</v>
      </c>
      <c r="V127" s="6" t="s">
        <v>44</v>
      </c>
      <c r="W127" s="6" t="s">
        <v>45</v>
      </c>
      <c r="X127" s="6" t="s">
        <v>75</v>
      </c>
      <c r="Y127" s="6" t="s">
        <v>76</v>
      </c>
      <c r="Z127" s="6" t="s">
        <v>77</v>
      </c>
      <c r="AA127" s="6"/>
      <c r="AB127" s="6" t="s">
        <v>87</v>
      </c>
      <c r="AC127" s="6">
        <v>600</v>
      </c>
      <c r="AD127" s="6" t="s">
        <v>70</v>
      </c>
      <c r="AE127" s="6">
        <v>1</v>
      </c>
      <c r="AF127" s="6" t="s">
        <v>71</v>
      </c>
      <c r="AG127" s="6" t="s">
        <v>191</v>
      </c>
      <c r="AH127" s="6" t="s">
        <v>191</v>
      </c>
      <c r="AI127" s="6" t="s">
        <v>195</v>
      </c>
      <c r="AJ127" s="6" t="s">
        <v>197</v>
      </c>
      <c r="AK127" s="6" t="s">
        <v>42</v>
      </c>
      <c r="AL127" s="6">
        <v>6.7</v>
      </c>
      <c r="AM127" s="7">
        <v>6.3245550000000001</v>
      </c>
      <c r="AN127" s="6">
        <v>9</v>
      </c>
      <c r="AO127" s="7">
        <v>8.2219219999999993</v>
      </c>
      <c r="AP127" s="6">
        <v>-0.30029070600000002</v>
      </c>
      <c r="AQ127" s="6">
        <v>0.20225435999999999</v>
      </c>
      <c r="AR127" s="6"/>
      <c r="AS127" s="6"/>
    </row>
    <row r="128" spans="1:45" x14ac:dyDescent="0.2">
      <c r="A128" s="11">
        <v>136</v>
      </c>
      <c r="B128" s="6" t="s">
        <v>194</v>
      </c>
      <c r="C128" s="6">
        <v>2009</v>
      </c>
      <c r="D128" s="6" t="s">
        <v>85</v>
      </c>
      <c r="E128" s="6"/>
      <c r="F128" s="6" t="s">
        <v>42</v>
      </c>
      <c r="G128" s="6" t="s">
        <v>43</v>
      </c>
      <c r="H128" s="6">
        <v>10</v>
      </c>
      <c r="I128" s="6" t="s">
        <v>42</v>
      </c>
      <c r="J128" s="6" t="s">
        <v>42</v>
      </c>
      <c r="K128" s="6" t="s">
        <v>42</v>
      </c>
      <c r="L128" s="6"/>
      <c r="M128" s="6" t="s">
        <v>42</v>
      </c>
      <c r="N128" s="6" t="s">
        <v>42</v>
      </c>
      <c r="O128" s="6">
        <v>10</v>
      </c>
      <c r="P128" s="6" t="s">
        <v>42</v>
      </c>
      <c r="Q128" s="6" t="s">
        <v>42</v>
      </c>
      <c r="R128" s="6" t="s">
        <v>42</v>
      </c>
      <c r="S128" s="6"/>
      <c r="T128" s="6" t="s">
        <v>42</v>
      </c>
      <c r="U128" s="6" t="s">
        <v>42</v>
      </c>
      <c r="V128" s="6" t="s">
        <v>82</v>
      </c>
      <c r="W128" s="6" t="s">
        <v>45</v>
      </c>
      <c r="X128" s="6" t="s">
        <v>75</v>
      </c>
      <c r="Y128" s="6" t="s">
        <v>76</v>
      </c>
      <c r="Z128" s="6" t="s">
        <v>77</v>
      </c>
      <c r="AA128" s="6"/>
      <c r="AB128" s="6" t="s">
        <v>87</v>
      </c>
      <c r="AC128" s="6">
        <v>600</v>
      </c>
      <c r="AD128" s="6" t="s">
        <v>70</v>
      </c>
      <c r="AE128" s="6">
        <v>1</v>
      </c>
      <c r="AF128" s="6" t="s">
        <v>71</v>
      </c>
      <c r="AG128" s="6" t="s">
        <v>191</v>
      </c>
      <c r="AH128" s="6" t="s">
        <v>191</v>
      </c>
      <c r="AI128" s="6" t="s">
        <v>195</v>
      </c>
      <c r="AJ128" s="6" t="s">
        <v>196</v>
      </c>
      <c r="AK128" s="6" t="s">
        <v>42</v>
      </c>
      <c r="AL128" s="6">
        <v>0.11</v>
      </c>
      <c r="AM128" s="7">
        <v>0.63245549999999995</v>
      </c>
      <c r="AN128" s="6">
        <v>-0.8</v>
      </c>
      <c r="AO128" s="7">
        <v>1.2649109999999999</v>
      </c>
      <c r="AP128" s="6">
        <v>0.87145824900000002</v>
      </c>
      <c r="AQ128" s="6">
        <v>0.21898598999999999</v>
      </c>
      <c r="AR128" s="6"/>
      <c r="AS128" s="6"/>
    </row>
    <row r="129" spans="1:45" x14ac:dyDescent="0.2">
      <c r="A129" s="11">
        <v>137</v>
      </c>
      <c r="B129" s="6" t="s">
        <v>194</v>
      </c>
      <c r="C129" s="6">
        <v>2009</v>
      </c>
      <c r="D129" s="6" t="s">
        <v>85</v>
      </c>
      <c r="E129" s="6"/>
      <c r="F129" s="6" t="s">
        <v>42</v>
      </c>
      <c r="G129" s="6" t="s">
        <v>43</v>
      </c>
      <c r="H129" s="6">
        <v>10</v>
      </c>
      <c r="I129" s="6" t="s">
        <v>42</v>
      </c>
      <c r="J129" s="6" t="s">
        <v>42</v>
      </c>
      <c r="K129" s="6" t="s">
        <v>42</v>
      </c>
      <c r="L129" s="6"/>
      <c r="M129" s="6" t="s">
        <v>42</v>
      </c>
      <c r="N129" s="6" t="s">
        <v>42</v>
      </c>
      <c r="O129" s="6">
        <v>10</v>
      </c>
      <c r="P129" s="6" t="s">
        <v>42</v>
      </c>
      <c r="Q129" s="6" t="s">
        <v>42</v>
      </c>
      <c r="R129" s="6" t="s">
        <v>42</v>
      </c>
      <c r="S129" s="6"/>
      <c r="T129" s="6" t="s">
        <v>42</v>
      </c>
      <c r="U129" s="6" t="s">
        <v>42</v>
      </c>
      <c r="V129" s="6" t="s">
        <v>82</v>
      </c>
      <c r="W129" s="6" t="s">
        <v>45</v>
      </c>
      <c r="X129" s="6" t="s">
        <v>75</v>
      </c>
      <c r="Y129" s="6" t="s">
        <v>76</v>
      </c>
      <c r="Z129" s="6" t="s">
        <v>77</v>
      </c>
      <c r="AA129" s="6"/>
      <c r="AB129" s="6" t="s">
        <v>87</v>
      </c>
      <c r="AC129" s="6">
        <v>600</v>
      </c>
      <c r="AD129" s="6" t="s">
        <v>70</v>
      </c>
      <c r="AE129" s="6">
        <v>1</v>
      </c>
      <c r="AF129" s="6" t="s">
        <v>71</v>
      </c>
      <c r="AG129" s="6" t="s">
        <v>191</v>
      </c>
      <c r="AH129" s="6" t="s">
        <v>191</v>
      </c>
      <c r="AI129" s="6" t="s">
        <v>195</v>
      </c>
      <c r="AJ129" s="6" t="s">
        <v>197</v>
      </c>
      <c r="AK129" s="6" t="s">
        <v>42</v>
      </c>
      <c r="AL129" s="6">
        <v>7.9</v>
      </c>
      <c r="AM129" s="7">
        <v>6.9570109999999996</v>
      </c>
      <c r="AN129" s="6">
        <v>9</v>
      </c>
      <c r="AO129" s="7">
        <v>8.2219219999999993</v>
      </c>
      <c r="AP129" s="6">
        <v>-0.13831964999999999</v>
      </c>
      <c r="AQ129" s="6">
        <v>0.20047830999999999</v>
      </c>
      <c r="AR129" s="6"/>
      <c r="AS129" s="6"/>
    </row>
    <row r="130" spans="1:45" x14ac:dyDescent="0.2">
      <c r="A130" s="11">
        <v>138</v>
      </c>
      <c r="B130" s="6" t="s">
        <v>198</v>
      </c>
      <c r="C130" s="6">
        <v>2013</v>
      </c>
      <c r="D130" s="6" t="s">
        <v>100</v>
      </c>
      <c r="E130" s="6"/>
      <c r="F130" s="6" t="s">
        <v>42</v>
      </c>
      <c r="G130" s="6" t="s">
        <v>43</v>
      </c>
      <c r="H130" s="6">
        <v>11</v>
      </c>
      <c r="I130" s="6" t="s">
        <v>42</v>
      </c>
      <c r="J130" s="6" t="s">
        <v>42</v>
      </c>
      <c r="K130" s="6" t="s">
        <v>42</v>
      </c>
      <c r="L130" s="6"/>
      <c r="M130" s="6" t="s">
        <v>42</v>
      </c>
      <c r="N130" s="6" t="s">
        <v>42</v>
      </c>
      <c r="O130" s="6">
        <v>11</v>
      </c>
      <c r="P130" s="6" t="s">
        <v>42</v>
      </c>
      <c r="Q130" s="6" t="s">
        <v>42</v>
      </c>
      <c r="R130" s="6" t="s">
        <v>42</v>
      </c>
      <c r="S130" s="6"/>
      <c r="T130" s="6" t="s">
        <v>42</v>
      </c>
      <c r="U130" s="6" t="s">
        <v>42</v>
      </c>
      <c r="V130" s="6" t="s">
        <v>199</v>
      </c>
      <c r="W130" s="6" t="s">
        <v>45</v>
      </c>
      <c r="X130" s="6" t="s">
        <v>75</v>
      </c>
      <c r="Y130" s="6" t="s">
        <v>190</v>
      </c>
      <c r="Z130" s="6" t="s">
        <v>48</v>
      </c>
      <c r="AA130" s="6" t="s">
        <v>190</v>
      </c>
      <c r="AB130" s="6" t="s">
        <v>166</v>
      </c>
      <c r="AC130" s="6">
        <v>1200</v>
      </c>
      <c r="AD130" s="6" t="s">
        <v>95</v>
      </c>
      <c r="AE130" s="6">
        <v>4</v>
      </c>
      <c r="AF130" s="6" t="s">
        <v>52</v>
      </c>
      <c r="AG130" s="6" t="s">
        <v>53</v>
      </c>
      <c r="AH130" s="6" t="s">
        <v>53</v>
      </c>
      <c r="AI130" s="6" t="s">
        <v>200</v>
      </c>
      <c r="AJ130" s="6" t="s">
        <v>201</v>
      </c>
      <c r="AK130" s="6" t="s">
        <v>42</v>
      </c>
      <c r="AL130" s="6">
        <v>6.37</v>
      </c>
      <c r="AM130" s="7">
        <v>0.92865489999999995</v>
      </c>
      <c r="AN130" s="6">
        <v>6.74</v>
      </c>
      <c r="AO130" s="7">
        <v>1.625146</v>
      </c>
      <c r="AP130" s="6">
        <v>-0.26891541099999999</v>
      </c>
      <c r="AQ130" s="6">
        <v>0.18346171999999999</v>
      </c>
      <c r="AR130" s="6">
        <f>AVERAGE(AP130:AP131)</f>
        <v>-0.26438702650000001</v>
      </c>
      <c r="AS130" s="6">
        <f>AVERAGE(AQ130:AQ131)</f>
        <v>0.1834073</v>
      </c>
    </row>
    <row r="131" spans="1:45" x14ac:dyDescent="0.2">
      <c r="A131" s="11">
        <v>139</v>
      </c>
      <c r="B131" s="6" t="s">
        <v>198</v>
      </c>
      <c r="C131" s="6">
        <v>2013</v>
      </c>
      <c r="D131" s="6" t="s">
        <v>100</v>
      </c>
      <c r="E131" s="6"/>
      <c r="F131" s="6" t="s">
        <v>42</v>
      </c>
      <c r="G131" s="6" t="s">
        <v>43</v>
      </c>
      <c r="H131" s="6">
        <v>11</v>
      </c>
      <c r="I131" s="6" t="s">
        <v>42</v>
      </c>
      <c r="J131" s="6" t="s">
        <v>42</v>
      </c>
      <c r="K131" s="6" t="s">
        <v>42</v>
      </c>
      <c r="L131" s="6"/>
      <c r="M131" s="6" t="s">
        <v>42</v>
      </c>
      <c r="N131" s="6" t="s">
        <v>42</v>
      </c>
      <c r="O131" s="6">
        <v>11</v>
      </c>
      <c r="P131" s="6" t="s">
        <v>42</v>
      </c>
      <c r="Q131" s="6" t="s">
        <v>42</v>
      </c>
      <c r="R131" s="6" t="s">
        <v>42</v>
      </c>
      <c r="S131" s="6"/>
      <c r="T131" s="6" t="s">
        <v>42</v>
      </c>
      <c r="U131" s="6" t="s">
        <v>42</v>
      </c>
      <c r="V131" s="6" t="s">
        <v>199</v>
      </c>
      <c r="W131" s="6" t="s">
        <v>45</v>
      </c>
      <c r="X131" s="6" t="s">
        <v>75</v>
      </c>
      <c r="Y131" s="6" t="s">
        <v>190</v>
      </c>
      <c r="Z131" s="6" t="s">
        <v>48</v>
      </c>
      <c r="AA131" s="6" t="s">
        <v>190</v>
      </c>
      <c r="AB131" s="6" t="s">
        <v>166</v>
      </c>
      <c r="AC131" s="6">
        <v>1200</v>
      </c>
      <c r="AD131" s="6" t="s">
        <v>95</v>
      </c>
      <c r="AE131" s="6">
        <v>4</v>
      </c>
      <c r="AF131" s="6" t="s">
        <v>52</v>
      </c>
      <c r="AG131" s="6" t="s">
        <v>53</v>
      </c>
      <c r="AH131" s="6" t="s">
        <v>53</v>
      </c>
      <c r="AI131" s="6" t="s">
        <v>200</v>
      </c>
      <c r="AJ131" s="6" t="s">
        <v>202</v>
      </c>
      <c r="AK131" s="6" t="s">
        <v>42</v>
      </c>
      <c r="AL131" s="6">
        <v>6.36</v>
      </c>
      <c r="AM131" s="7">
        <v>0.89548870000000003</v>
      </c>
      <c r="AN131" s="6">
        <v>6.72</v>
      </c>
      <c r="AO131" s="7">
        <v>1.658312</v>
      </c>
      <c r="AP131" s="6">
        <v>-0.25985864199999997</v>
      </c>
      <c r="AQ131" s="6">
        <v>0.18335288</v>
      </c>
      <c r="AR131" s="6"/>
      <c r="AS131" s="6"/>
    </row>
    <row r="132" spans="1:45" s="6" customFormat="1" x14ac:dyDescent="0.2">
      <c r="A132" s="11">
        <v>140</v>
      </c>
      <c r="B132" s="6" t="s">
        <v>203</v>
      </c>
      <c r="C132" s="6">
        <v>2014</v>
      </c>
      <c r="D132" s="6" t="s">
        <v>125</v>
      </c>
      <c r="F132" s="6">
        <v>0</v>
      </c>
      <c r="G132" s="6" t="s">
        <v>204</v>
      </c>
      <c r="H132" s="6">
        <v>16</v>
      </c>
      <c r="I132" s="6">
        <v>0.56000000000000005</v>
      </c>
      <c r="J132" s="6" t="s">
        <v>42</v>
      </c>
      <c r="K132" s="6">
        <v>0.14000000000000001</v>
      </c>
      <c r="L132" s="6">
        <v>0.61</v>
      </c>
      <c r="M132" s="6" t="s">
        <v>42</v>
      </c>
      <c r="N132" s="6">
        <v>0.14000000000000001</v>
      </c>
      <c r="O132" s="6">
        <v>16</v>
      </c>
      <c r="P132" s="6">
        <v>0.62</v>
      </c>
      <c r="Q132" s="6" t="s">
        <v>42</v>
      </c>
      <c r="R132" s="6">
        <v>0.14000000000000001</v>
      </c>
      <c r="S132" s="6">
        <v>0.57999999999999996</v>
      </c>
      <c r="T132" s="6" t="s">
        <v>42</v>
      </c>
      <c r="U132" s="6">
        <v>0.13</v>
      </c>
      <c r="V132" s="6" t="s">
        <v>205</v>
      </c>
      <c r="W132" s="6" t="s">
        <v>206</v>
      </c>
      <c r="X132" s="6" t="s">
        <v>75</v>
      </c>
      <c r="Y132" s="6" t="s">
        <v>76</v>
      </c>
      <c r="Z132" s="6" t="s">
        <v>77</v>
      </c>
      <c r="AB132" s="6" t="s">
        <v>106</v>
      </c>
      <c r="AC132" s="6">
        <v>600</v>
      </c>
      <c r="AD132" s="6" t="s">
        <v>70</v>
      </c>
      <c r="AE132" s="6">
        <v>1</v>
      </c>
      <c r="AF132" s="6" t="s">
        <v>71</v>
      </c>
      <c r="AG132" s="6" t="s">
        <v>96</v>
      </c>
      <c r="AH132" s="6" t="s">
        <v>53</v>
      </c>
      <c r="AI132" s="6" t="s">
        <v>207</v>
      </c>
      <c r="AJ132" s="6" t="s">
        <v>208</v>
      </c>
      <c r="AK132" s="6">
        <v>0.5</v>
      </c>
      <c r="AL132" s="6">
        <v>0.05</v>
      </c>
      <c r="AM132" s="7">
        <v>0.14000000000000001</v>
      </c>
      <c r="AN132" s="6">
        <v>-0.04</v>
      </c>
      <c r="AO132" s="7">
        <v>0.13527749999999999</v>
      </c>
      <c r="AP132" s="6">
        <v>0.43872520799999998</v>
      </c>
      <c r="AQ132" s="6">
        <v>6.8514989999999998E-2</v>
      </c>
      <c r="AR132" s="6">
        <v>0.43872520799999998</v>
      </c>
      <c r="AS132" s="6">
        <v>6.8514989999999998E-2</v>
      </c>
    </row>
    <row r="133" spans="1:45" s="6" customFormat="1" x14ac:dyDescent="0.2">
      <c r="A133" s="11">
        <v>141</v>
      </c>
      <c r="B133" s="6" t="s">
        <v>209</v>
      </c>
      <c r="C133" s="6">
        <v>2010</v>
      </c>
      <c r="D133" s="6" t="s">
        <v>125</v>
      </c>
      <c r="F133" s="6">
        <v>0</v>
      </c>
      <c r="G133" s="6" t="s">
        <v>204</v>
      </c>
      <c r="H133" s="6">
        <v>10</v>
      </c>
      <c r="I133" s="6">
        <v>89.25</v>
      </c>
      <c r="J133" s="6">
        <v>1.73</v>
      </c>
      <c r="K133" s="6">
        <v>5.47</v>
      </c>
      <c r="L133" s="6">
        <v>88.05</v>
      </c>
      <c r="M133" s="6">
        <v>2.48</v>
      </c>
      <c r="N133" s="6">
        <v>7.84</v>
      </c>
      <c r="O133" s="6">
        <v>10</v>
      </c>
      <c r="P133" s="6">
        <v>87.83</v>
      </c>
      <c r="Q133" s="6">
        <v>2.2999999999999998</v>
      </c>
      <c r="R133" s="6">
        <v>7.27</v>
      </c>
      <c r="S133" s="6">
        <v>88.25</v>
      </c>
      <c r="T133" s="6">
        <v>2.31</v>
      </c>
      <c r="U133" s="6">
        <v>7.3</v>
      </c>
      <c r="V133" s="6" t="s">
        <v>210</v>
      </c>
      <c r="W133" s="6" t="s">
        <v>93</v>
      </c>
      <c r="X133" s="6" t="s">
        <v>211</v>
      </c>
      <c r="Y133" s="6" t="s">
        <v>76</v>
      </c>
      <c r="Z133" s="6" t="s">
        <v>77</v>
      </c>
      <c r="AB133" s="6" t="s">
        <v>106</v>
      </c>
      <c r="AC133" s="6">
        <v>300</v>
      </c>
      <c r="AD133" s="6" t="s">
        <v>70</v>
      </c>
      <c r="AE133" s="6">
        <v>1</v>
      </c>
      <c r="AF133" s="6" t="s">
        <v>71</v>
      </c>
      <c r="AG133" s="6" t="s">
        <v>191</v>
      </c>
      <c r="AH133" s="6" t="s">
        <v>191</v>
      </c>
      <c r="AI133" s="6" t="s">
        <v>212</v>
      </c>
      <c r="AJ133" s="6" t="s">
        <v>213</v>
      </c>
      <c r="AK133" s="6">
        <v>0.5</v>
      </c>
      <c r="AL133" s="6">
        <v>-1.2</v>
      </c>
      <c r="AM133" s="7">
        <v>6.9662759999999997</v>
      </c>
      <c r="AN133" s="6">
        <v>0.42</v>
      </c>
      <c r="AO133" s="7">
        <v>7.2891009999999996</v>
      </c>
      <c r="AP133" s="6">
        <v>-0.14683402600000001</v>
      </c>
      <c r="AQ133" s="6">
        <v>0.10107801</v>
      </c>
      <c r="AR133" s="6">
        <v>-0.14683402600000001</v>
      </c>
      <c r="AS133" s="6">
        <v>0.10107801</v>
      </c>
    </row>
    <row r="134" spans="1:45" s="6" customFormat="1" x14ac:dyDescent="0.2">
      <c r="A134" s="11">
        <v>142</v>
      </c>
      <c r="B134" s="6" t="s">
        <v>209</v>
      </c>
      <c r="C134" s="6">
        <v>2010</v>
      </c>
      <c r="D134" s="6" t="s">
        <v>125</v>
      </c>
      <c r="F134" s="6">
        <v>0</v>
      </c>
      <c r="G134" s="6" t="s">
        <v>204</v>
      </c>
      <c r="H134" s="6">
        <v>10</v>
      </c>
      <c r="I134" s="6">
        <v>92.32</v>
      </c>
      <c r="J134" s="6">
        <v>1.66</v>
      </c>
      <c r="K134" s="6">
        <v>5.25</v>
      </c>
      <c r="L134" s="6">
        <v>91.99</v>
      </c>
      <c r="M134" s="6">
        <v>1.64</v>
      </c>
      <c r="N134" s="6">
        <v>5.19</v>
      </c>
      <c r="O134" s="6">
        <v>10</v>
      </c>
      <c r="P134" s="6">
        <v>87.83</v>
      </c>
      <c r="Q134" s="6">
        <v>2.2999999999999998</v>
      </c>
      <c r="R134" s="6">
        <v>7.27</v>
      </c>
      <c r="S134" s="6">
        <v>88.25</v>
      </c>
      <c r="T134" s="6">
        <v>2.31</v>
      </c>
      <c r="U134" s="6">
        <v>7.3</v>
      </c>
      <c r="V134" s="6" t="s">
        <v>214</v>
      </c>
      <c r="W134" s="6" t="s">
        <v>45</v>
      </c>
      <c r="X134" s="6" t="s">
        <v>211</v>
      </c>
      <c r="Y134" s="6" t="s">
        <v>76</v>
      </c>
      <c r="Z134" s="6" t="s">
        <v>77</v>
      </c>
      <c r="AB134" s="6" t="s">
        <v>106</v>
      </c>
      <c r="AC134" s="6">
        <v>300</v>
      </c>
      <c r="AD134" s="6" t="s">
        <v>70</v>
      </c>
      <c r="AE134" s="6">
        <v>1</v>
      </c>
      <c r="AF134" s="6" t="s">
        <v>71</v>
      </c>
      <c r="AG134" s="6" t="s">
        <v>191</v>
      </c>
      <c r="AH134" s="6" t="s">
        <v>191</v>
      </c>
      <c r="AI134" s="6" t="s">
        <v>212</v>
      </c>
      <c r="AJ134" s="6" t="s">
        <v>215</v>
      </c>
      <c r="AK134" s="6">
        <v>0.5</v>
      </c>
      <c r="AL134" s="6">
        <v>-0.33</v>
      </c>
      <c r="AM134" s="7">
        <v>5.2180460000000002</v>
      </c>
      <c r="AN134" s="6">
        <v>0.42</v>
      </c>
      <c r="AO134" s="7">
        <v>7.2891009999999996</v>
      </c>
      <c r="AP134" s="6">
        <v>-7.6459375999999996E-2</v>
      </c>
      <c r="AQ134" s="6">
        <v>0.1002923</v>
      </c>
      <c r="AR134" s="6">
        <v>-7.6459375999999996E-2</v>
      </c>
      <c r="AS134" s="6">
        <v>0.1002923</v>
      </c>
    </row>
    <row r="135" spans="1:45" s="6" customFormat="1" x14ac:dyDescent="0.2">
      <c r="A135" s="11">
        <v>143</v>
      </c>
      <c r="B135" s="6" t="s">
        <v>216</v>
      </c>
      <c r="C135" s="6">
        <v>2010</v>
      </c>
      <c r="D135" s="6" t="s">
        <v>125</v>
      </c>
      <c r="F135" s="6">
        <v>0</v>
      </c>
      <c r="G135" s="6" t="s">
        <v>204</v>
      </c>
      <c r="H135" s="6">
        <v>10</v>
      </c>
      <c r="I135" s="6">
        <v>63.82</v>
      </c>
      <c r="J135" s="6">
        <v>1.59</v>
      </c>
      <c r="K135" s="6">
        <v>5.03</v>
      </c>
      <c r="L135" s="6">
        <v>63.23</v>
      </c>
      <c r="M135" s="6">
        <v>1.66</v>
      </c>
      <c r="N135" s="6">
        <v>5.25</v>
      </c>
      <c r="O135" s="6">
        <v>10</v>
      </c>
      <c r="P135" s="6">
        <v>66.19</v>
      </c>
      <c r="Q135" s="6">
        <v>1.1499999999999999</v>
      </c>
      <c r="R135" s="6">
        <v>3.64</v>
      </c>
      <c r="S135" s="6">
        <v>64.540000000000006</v>
      </c>
      <c r="T135" s="6">
        <v>1.4</v>
      </c>
      <c r="U135" s="6">
        <v>4.43</v>
      </c>
      <c r="V135" s="6" t="s">
        <v>217</v>
      </c>
      <c r="W135" s="6" t="s">
        <v>93</v>
      </c>
      <c r="X135" s="6" t="s">
        <v>211</v>
      </c>
      <c r="Y135" s="6" t="s">
        <v>76</v>
      </c>
      <c r="Z135" s="6" t="s">
        <v>77</v>
      </c>
      <c r="AB135" s="6" t="s">
        <v>106</v>
      </c>
      <c r="AC135" s="6">
        <v>300</v>
      </c>
      <c r="AD135" s="6" t="s">
        <v>70</v>
      </c>
      <c r="AE135" s="6">
        <v>1</v>
      </c>
      <c r="AF135" s="6" t="s">
        <v>71</v>
      </c>
      <c r="AG135" s="6" t="s">
        <v>191</v>
      </c>
      <c r="AH135" s="6" t="s">
        <v>191</v>
      </c>
      <c r="AI135" s="6" t="s">
        <v>218</v>
      </c>
      <c r="AJ135" s="6" t="s">
        <v>213</v>
      </c>
      <c r="AK135" s="6">
        <v>0.5</v>
      </c>
      <c r="AL135" s="6">
        <v>-0.59</v>
      </c>
      <c r="AM135" s="7">
        <v>5.1422759999999998</v>
      </c>
      <c r="AN135" s="6">
        <v>-1.65</v>
      </c>
      <c r="AO135" s="7">
        <v>4.0896210000000002</v>
      </c>
      <c r="AP135" s="6">
        <v>0.14743875200000001</v>
      </c>
      <c r="AQ135" s="6">
        <v>0.10108691</v>
      </c>
      <c r="AR135" s="6">
        <v>0.14743875200000001</v>
      </c>
      <c r="AS135" s="6">
        <v>0.10108691</v>
      </c>
    </row>
    <row r="136" spans="1:45" s="6" customFormat="1" x14ac:dyDescent="0.2">
      <c r="A136" s="11">
        <v>144</v>
      </c>
      <c r="B136" s="6" t="s">
        <v>216</v>
      </c>
      <c r="C136" s="6">
        <v>2010</v>
      </c>
      <c r="D136" s="6" t="s">
        <v>125</v>
      </c>
      <c r="F136" s="6">
        <v>0</v>
      </c>
      <c r="G136" s="6" t="s">
        <v>204</v>
      </c>
      <c r="H136" s="6">
        <v>10</v>
      </c>
      <c r="I136" s="6">
        <v>64.180000000000007</v>
      </c>
      <c r="J136" s="6">
        <v>1.2</v>
      </c>
      <c r="K136" s="6">
        <v>3.79</v>
      </c>
      <c r="L136" s="6">
        <v>63.74</v>
      </c>
      <c r="M136" s="6">
        <v>1.31</v>
      </c>
      <c r="N136" s="6">
        <v>4.1399999999999997</v>
      </c>
      <c r="O136" s="6">
        <v>10</v>
      </c>
      <c r="P136" s="6">
        <v>66.19</v>
      </c>
      <c r="Q136" s="6">
        <v>1.1499999999999999</v>
      </c>
      <c r="R136" s="6">
        <v>3.64</v>
      </c>
      <c r="S136" s="6">
        <v>64.540000000000006</v>
      </c>
      <c r="T136" s="6">
        <v>1.4</v>
      </c>
      <c r="U136" s="6">
        <v>4.43</v>
      </c>
      <c r="V136" s="6" t="s">
        <v>219</v>
      </c>
      <c r="W136" s="6" t="s">
        <v>45</v>
      </c>
      <c r="X136" s="6" t="s">
        <v>211</v>
      </c>
      <c r="Y136" s="6" t="s">
        <v>76</v>
      </c>
      <c r="Z136" s="6" t="s">
        <v>77</v>
      </c>
      <c r="AB136" s="6" t="s">
        <v>106</v>
      </c>
      <c r="AC136" s="6">
        <v>300</v>
      </c>
      <c r="AD136" s="6" t="s">
        <v>70</v>
      </c>
      <c r="AE136" s="6">
        <v>1</v>
      </c>
      <c r="AF136" s="6" t="s">
        <v>71</v>
      </c>
      <c r="AG136" s="6" t="s">
        <v>191</v>
      </c>
      <c r="AH136" s="6" t="s">
        <v>191</v>
      </c>
      <c r="AI136" s="6" t="s">
        <v>218</v>
      </c>
      <c r="AJ136" s="6" t="s">
        <v>215</v>
      </c>
      <c r="AK136" s="6">
        <v>0.5</v>
      </c>
      <c r="AL136" s="6">
        <v>-0.44</v>
      </c>
      <c r="AM136" s="7">
        <v>3.9800749999999998</v>
      </c>
      <c r="AN136" s="6">
        <v>-1.65</v>
      </c>
      <c r="AO136" s="7">
        <v>4.0896210000000002</v>
      </c>
      <c r="AP136" s="6">
        <v>0.19377150200000001</v>
      </c>
      <c r="AQ136" s="6">
        <v>0.10187736999999999</v>
      </c>
      <c r="AR136" s="6">
        <v>0.19377150200000001</v>
      </c>
      <c r="AS136" s="6">
        <v>0.10187736999999999</v>
      </c>
    </row>
    <row r="137" spans="1:45" x14ac:dyDescent="0.2">
      <c r="A137" s="11">
        <v>145</v>
      </c>
      <c r="B137" s="6" t="s">
        <v>220</v>
      </c>
      <c r="C137" s="6">
        <v>2018</v>
      </c>
      <c r="D137" s="6" t="s">
        <v>58</v>
      </c>
      <c r="E137" s="6" t="s">
        <v>455</v>
      </c>
      <c r="F137" s="6">
        <v>0</v>
      </c>
      <c r="G137" s="6" t="s">
        <v>204</v>
      </c>
      <c r="H137" s="6">
        <v>18</v>
      </c>
      <c r="I137" s="6">
        <v>3.15</v>
      </c>
      <c r="J137" s="6">
        <v>0.2</v>
      </c>
      <c r="K137" s="6">
        <v>0.85</v>
      </c>
      <c r="L137" s="6">
        <v>3.25</v>
      </c>
      <c r="M137" s="6">
        <v>0.22</v>
      </c>
      <c r="N137" s="6">
        <v>0.93</v>
      </c>
      <c r="O137" s="6">
        <v>18</v>
      </c>
      <c r="P137" s="6">
        <v>3.18</v>
      </c>
      <c r="Q137" s="6">
        <v>0.22</v>
      </c>
      <c r="R137" s="6">
        <v>0.93</v>
      </c>
      <c r="S137" s="6">
        <v>3.31</v>
      </c>
      <c r="T137" s="6">
        <v>0.21</v>
      </c>
      <c r="U137" s="6">
        <v>0.89</v>
      </c>
      <c r="V137" s="6" t="s">
        <v>44</v>
      </c>
      <c r="W137" s="6" t="s">
        <v>45</v>
      </c>
      <c r="X137" s="6" t="s">
        <v>67</v>
      </c>
      <c r="Y137" s="6" t="s">
        <v>83</v>
      </c>
      <c r="Z137" s="6" t="s">
        <v>48</v>
      </c>
      <c r="AA137" s="6" t="s">
        <v>49</v>
      </c>
      <c r="AB137" s="6" t="s">
        <v>221</v>
      </c>
      <c r="AC137" s="6">
        <v>600</v>
      </c>
      <c r="AD137" s="6" t="s">
        <v>70</v>
      </c>
      <c r="AE137" s="6">
        <v>1</v>
      </c>
      <c r="AF137" s="6" t="s">
        <v>71</v>
      </c>
      <c r="AG137" s="6" t="s">
        <v>72</v>
      </c>
      <c r="AH137" s="6" t="s">
        <v>73</v>
      </c>
      <c r="AI137" s="6" t="s">
        <v>169</v>
      </c>
      <c r="AJ137" s="6" t="s">
        <v>222</v>
      </c>
      <c r="AK137" s="6">
        <v>0.5</v>
      </c>
      <c r="AL137" s="6">
        <v>0.1</v>
      </c>
      <c r="AM137" s="7">
        <v>0.89397990000000005</v>
      </c>
      <c r="AN137" s="6">
        <v>0.13</v>
      </c>
      <c r="AO137" s="7">
        <v>0.91290740000000004</v>
      </c>
      <c r="AP137" s="6">
        <v>-2.2425153999999999E-2</v>
      </c>
      <c r="AQ137" s="6">
        <v>5.5569519999999997E-2</v>
      </c>
      <c r="AR137" s="6">
        <f>AVERAGE(AP137,AP139)</f>
        <v>-3.36243715E-2</v>
      </c>
      <c r="AS137" s="6">
        <f>AVERAGE(AQ137,AQ139)</f>
        <v>5.5590445000000002E-2</v>
      </c>
    </row>
    <row r="138" spans="1:45" x14ac:dyDescent="0.2">
      <c r="A138" s="11">
        <v>146</v>
      </c>
      <c r="B138" s="6" t="s">
        <v>220</v>
      </c>
      <c r="C138" s="6">
        <v>2018</v>
      </c>
      <c r="D138" s="6" t="s">
        <v>58</v>
      </c>
      <c r="E138" s="6" t="s">
        <v>455</v>
      </c>
      <c r="F138" s="6">
        <v>0</v>
      </c>
      <c r="G138" s="6" t="s">
        <v>204</v>
      </c>
      <c r="H138" s="6">
        <v>18</v>
      </c>
      <c r="I138" s="6">
        <v>3.25</v>
      </c>
      <c r="J138" s="6">
        <v>0.26</v>
      </c>
      <c r="K138" s="6">
        <v>1.1000000000000001</v>
      </c>
      <c r="L138" s="6">
        <v>3.44</v>
      </c>
      <c r="M138" s="6">
        <v>0.21</v>
      </c>
      <c r="N138" s="6">
        <v>0.89</v>
      </c>
      <c r="O138" s="6">
        <v>18</v>
      </c>
      <c r="P138" s="6">
        <v>3.18</v>
      </c>
      <c r="Q138" s="6">
        <v>0.22</v>
      </c>
      <c r="R138" s="6">
        <v>0.93</v>
      </c>
      <c r="S138" s="6">
        <v>3.31</v>
      </c>
      <c r="T138" s="6">
        <v>0.21</v>
      </c>
      <c r="U138" s="6">
        <v>0.89</v>
      </c>
      <c r="V138" s="6" t="s">
        <v>44</v>
      </c>
      <c r="W138" s="6" t="s">
        <v>45</v>
      </c>
      <c r="X138" s="6" t="s">
        <v>67</v>
      </c>
      <c r="Y138" s="6" t="s">
        <v>83</v>
      </c>
      <c r="Z138" s="6" t="s">
        <v>48</v>
      </c>
      <c r="AA138" s="6" t="s">
        <v>49</v>
      </c>
      <c r="AB138" s="6" t="s">
        <v>221</v>
      </c>
      <c r="AC138" s="6">
        <v>1200</v>
      </c>
      <c r="AD138" s="6" t="s">
        <v>95</v>
      </c>
      <c r="AE138" s="6">
        <v>2</v>
      </c>
      <c r="AF138" s="6" t="s">
        <v>52</v>
      </c>
      <c r="AG138" s="6" t="s">
        <v>72</v>
      </c>
      <c r="AH138" s="6" t="s">
        <v>73</v>
      </c>
      <c r="AI138" s="6" t="s">
        <v>169</v>
      </c>
      <c r="AJ138" s="6" t="s">
        <v>223</v>
      </c>
      <c r="AK138" s="6">
        <v>0.5</v>
      </c>
      <c r="AL138" s="6">
        <v>0.19</v>
      </c>
      <c r="AM138" s="7">
        <v>1.0138050000000001</v>
      </c>
      <c r="AN138" s="6">
        <v>0.13</v>
      </c>
      <c r="AO138" s="7">
        <v>0.91290740000000004</v>
      </c>
      <c r="AP138" s="6">
        <v>4.2005755999999998E-2</v>
      </c>
      <c r="AQ138" s="6">
        <v>5.5604569999999999E-2</v>
      </c>
      <c r="AR138" s="6">
        <f>AVERAGE(AP138,AP140)</f>
        <v>-7.5592140000000016E-3</v>
      </c>
      <c r="AS138" s="6">
        <f>AVERAGE(AQ138,AQ140)</f>
        <v>5.5625384999999999E-2</v>
      </c>
    </row>
    <row r="139" spans="1:45" x14ac:dyDescent="0.2">
      <c r="A139" s="11">
        <v>147</v>
      </c>
      <c r="B139" s="6" t="s">
        <v>220</v>
      </c>
      <c r="C139" s="6">
        <v>2018</v>
      </c>
      <c r="D139" s="6" t="s">
        <v>58</v>
      </c>
      <c r="E139" s="6" t="s">
        <v>455</v>
      </c>
      <c r="F139" s="6">
        <v>0</v>
      </c>
      <c r="G139" s="6" t="s">
        <v>204</v>
      </c>
      <c r="H139" s="6">
        <v>18</v>
      </c>
      <c r="I139" s="6">
        <v>2.4300000000000002</v>
      </c>
      <c r="J139" s="6">
        <v>0.25</v>
      </c>
      <c r="K139" s="6">
        <v>1.06</v>
      </c>
      <c r="L139" s="6">
        <v>2.6</v>
      </c>
      <c r="M139" s="6">
        <v>0.23</v>
      </c>
      <c r="N139" s="6">
        <v>0.98</v>
      </c>
      <c r="O139" s="6">
        <v>18</v>
      </c>
      <c r="P139" s="6">
        <v>2.4700000000000002</v>
      </c>
      <c r="Q139" s="6">
        <v>0.24</v>
      </c>
      <c r="R139" s="6">
        <v>1.02</v>
      </c>
      <c r="S139" s="6">
        <v>2.71</v>
      </c>
      <c r="T139" s="6">
        <v>0.27</v>
      </c>
      <c r="U139" s="6">
        <v>1.1499999999999999</v>
      </c>
      <c r="V139" s="6" t="s">
        <v>44</v>
      </c>
      <c r="W139" s="6" t="s">
        <v>45</v>
      </c>
      <c r="X139" s="6" t="s">
        <v>67</v>
      </c>
      <c r="Y139" s="6" t="s">
        <v>83</v>
      </c>
      <c r="Z139" s="6" t="s">
        <v>48</v>
      </c>
      <c r="AA139" s="6" t="s">
        <v>49</v>
      </c>
      <c r="AB139" s="6" t="s">
        <v>221</v>
      </c>
      <c r="AC139" s="6">
        <v>600</v>
      </c>
      <c r="AD139" s="6" t="s">
        <v>70</v>
      </c>
      <c r="AE139" s="6">
        <v>1</v>
      </c>
      <c r="AF139" s="6" t="s">
        <v>71</v>
      </c>
      <c r="AG139" s="6" t="s">
        <v>72</v>
      </c>
      <c r="AH139" s="6" t="s">
        <v>73</v>
      </c>
      <c r="AI139" s="6" t="s">
        <v>123</v>
      </c>
      <c r="AJ139" s="6" t="s">
        <v>222</v>
      </c>
      <c r="AK139" s="6">
        <v>0.5</v>
      </c>
      <c r="AL139" s="6">
        <v>0.17</v>
      </c>
      <c r="AM139" s="7">
        <v>1.0208820000000001</v>
      </c>
      <c r="AN139" s="6">
        <v>0.24</v>
      </c>
      <c r="AO139" s="7">
        <v>1.0874740000000001</v>
      </c>
      <c r="AP139" s="6">
        <v>-4.4823588999999997E-2</v>
      </c>
      <c r="AQ139" s="6">
        <v>5.561137E-2</v>
      </c>
      <c r="AR139" s="6"/>
      <c r="AS139" s="6"/>
    </row>
    <row r="140" spans="1:45" x14ac:dyDescent="0.2">
      <c r="A140" s="11">
        <v>148</v>
      </c>
      <c r="B140" s="6" t="s">
        <v>220</v>
      </c>
      <c r="C140" s="6">
        <v>2018</v>
      </c>
      <c r="D140" s="6" t="s">
        <v>58</v>
      </c>
      <c r="E140" s="6" t="s">
        <v>455</v>
      </c>
      <c r="F140" s="6">
        <v>0</v>
      </c>
      <c r="G140" s="6" t="s">
        <v>204</v>
      </c>
      <c r="H140" s="6">
        <v>18</v>
      </c>
      <c r="I140" s="6">
        <v>2.4</v>
      </c>
      <c r="J140" s="6">
        <v>0.24</v>
      </c>
      <c r="K140" s="6">
        <v>1.02</v>
      </c>
      <c r="L140" s="6">
        <v>2.5499999999999998</v>
      </c>
      <c r="M140" s="6">
        <v>0.25</v>
      </c>
      <c r="N140" s="6">
        <v>1.06</v>
      </c>
      <c r="O140" s="6">
        <v>18</v>
      </c>
      <c r="P140" s="6">
        <v>2.4700000000000002</v>
      </c>
      <c r="Q140" s="6">
        <v>0.24</v>
      </c>
      <c r="R140" s="6">
        <v>1.02</v>
      </c>
      <c r="S140" s="6">
        <v>2.71</v>
      </c>
      <c r="T140" s="6">
        <v>0.27</v>
      </c>
      <c r="U140" s="6">
        <v>1.1499999999999999</v>
      </c>
      <c r="V140" s="6" t="s">
        <v>44</v>
      </c>
      <c r="W140" s="6" t="s">
        <v>45</v>
      </c>
      <c r="X140" s="6" t="s">
        <v>67</v>
      </c>
      <c r="Y140" s="6" t="s">
        <v>83</v>
      </c>
      <c r="Z140" s="6" t="s">
        <v>48</v>
      </c>
      <c r="AA140" s="6" t="s">
        <v>49</v>
      </c>
      <c r="AB140" s="6" t="s">
        <v>221</v>
      </c>
      <c r="AC140" s="6">
        <v>1200</v>
      </c>
      <c r="AD140" s="6" t="s">
        <v>95</v>
      </c>
      <c r="AE140" s="6">
        <v>2</v>
      </c>
      <c r="AF140" s="6" t="s">
        <v>52</v>
      </c>
      <c r="AG140" s="6" t="s">
        <v>72</v>
      </c>
      <c r="AH140" s="6" t="s">
        <v>73</v>
      </c>
      <c r="AI140" s="6" t="s">
        <v>123</v>
      </c>
      <c r="AJ140" s="6" t="s">
        <v>223</v>
      </c>
      <c r="AK140" s="6">
        <v>0.5</v>
      </c>
      <c r="AL140" s="6">
        <v>0.15</v>
      </c>
      <c r="AM140" s="7">
        <v>1.0400959999999999</v>
      </c>
      <c r="AN140" s="6">
        <v>0.24</v>
      </c>
      <c r="AO140" s="7">
        <v>1.0874740000000001</v>
      </c>
      <c r="AP140" s="6">
        <v>-5.7124184000000001E-2</v>
      </c>
      <c r="AQ140" s="6">
        <v>5.56462E-2</v>
      </c>
      <c r="AR140" s="6"/>
      <c r="AS140" s="6"/>
    </row>
    <row r="141" spans="1:45" s="6" customFormat="1" x14ac:dyDescent="0.2">
      <c r="A141" s="11">
        <v>152</v>
      </c>
      <c r="B141" s="6" t="s">
        <v>224</v>
      </c>
      <c r="C141" s="6">
        <v>2015</v>
      </c>
      <c r="D141" s="6" t="s">
        <v>125</v>
      </c>
      <c r="F141" s="6">
        <v>0</v>
      </c>
      <c r="G141" s="6" t="s">
        <v>204</v>
      </c>
      <c r="H141" s="6">
        <v>8</v>
      </c>
      <c r="I141" s="6">
        <v>81.96</v>
      </c>
      <c r="J141" s="6">
        <v>1.86</v>
      </c>
      <c r="K141" s="6">
        <v>5.26</v>
      </c>
      <c r="L141" s="6">
        <v>77.319999999999993</v>
      </c>
      <c r="M141" s="6">
        <v>3.45</v>
      </c>
      <c r="N141" s="6">
        <v>9.76</v>
      </c>
      <c r="O141" s="6">
        <v>8</v>
      </c>
      <c r="P141" s="6">
        <v>81.96</v>
      </c>
      <c r="Q141" s="6">
        <v>1.59</v>
      </c>
      <c r="R141" s="6">
        <v>4.5</v>
      </c>
      <c r="S141" s="6">
        <v>81.96</v>
      </c>
      <c r="T141" s="6">
        <v>1.86</v>
      </c>
      <c r="U141" s="6">
        <v>5.26</v>
      </c>
      <c r="V141" s="6" t="s">
        <v>225</v>
      </c>
      <c r="W141" s="6" t="s">
        <v>206</v>
      </c>
      <c r="X141" s="6" t="s">
        <v>75</v>
      </c>
      <c r="Y141" s="6" t="s">
        <v>76</v>
      </c>
      <c r="Z141" s="6" t="s">
        <v>77</v>
      </c>
      <c r="AB141" s="6" t="s">
        <v>226</v>
      </c>
      <c r="AC141" s="6">
        <v>600</v>
      </c>
      <c r="AD141" s="6" t="s">
        <v>70</v>
      </c>
      <c r="AE141" s="6">
        <v>1</v>
      </c>
      <c r="AF141" s="6" t="s">
        <v>71</v>
      </c>
      <c r="AG141" s="6" t="s">
        <v>191</v>
      </c>
      <c r="AH141" s="6" t="s">
        <v>191</v>
      </c>
      <c r="AI141" s="6" t="s">
        <v>227</v>
      </c>
      <c r="AJ141" s="6" t="s">
        <v>228</v>
      </c>
      <c r="AK141" s="6">
        <v>0.5</v>
      </c>
      <c r="AL141" s="6">
        <v>-4.6399999999999997</v>
      </c>
      <c r="AM141" s="7">
        <v>8.4593620000000005</v>
      </c>
      <c r="AN141" s="6">
        <v>0</v>
      </c>
      <c r="AO141" s="7">
        <v>4.9236570000000004</v>
      </c>
      <c r="AP141" s="6">
        <v>-0.421056294</v>
      </c>
      <c r="AQ141" s="6">
        <v>0.13608053000000001</v>
      </c>
      <c r="AR141" s="6">
        <f>AVERAGE(AP141:AP142)</f>
        <v>-0.38245987800000003</v>
      </c>
      <c r="AS141" s="6">
        <f>AVERAGE(AQ141:AQ142)</f>
        <v>0.13423532999999999</v>
      </c>
    </row>
    <row r="142" spans="1:45" s="6" customFormat="1" x14ac:dyDescent="0.2">
      <c r="A142" s="11">
        <v>153</v>
      </c>
      <c r="B142" s="6" t="s">
        <v>224</v>
      </c>
      <c r="C142" s="6">
        <v>2015</v>
      </c>
      <c r="D142" s="6" t="s">
        <v>125</v>
      </c>
      <c r="F142" s="6">
        <v>0</v>
      </c>
      <c r="G142" s="6" t="s">
        <v>204</v>
      </c>
      <c r="H142" s="6">
        <v>8</v>
      </c>
      <c r="I142" s="6">
        <v>79.44</v>
      </c>
      <c r="J142" s="6">
        <v>2.25</v>
      </c>
      <c r="K142" s="6">
        <v>6.36</v>
      </c>
      <c r="L142" s="6">
        <v>75.86</v>
      </c>
      <c r="M142" s="6">
        <v>2.12</v>
      </c>
      <c r="N142" s="6">
        <v>6</v>
      </c>
      <c r="O142" s="6">
        <v>8</v>
      </c>
      <c r="P142" s="6">
        <v>78.91</v>
      </c>
      <c r="Q142" s="6">
        <v>2.39</v>
      </c>
      <c r="R142" s="6">
        <v>6.76</v>
      </c>
      <c r="S142" s="6">
        <v>78.78</v>
      </c>
      <c r="T142" s="6">
        <v>2.12</v>
      </c>
      <c r="U142" s="6">
        <v>6</v>
      </c>
      <c r="V142" s="6" t="s">
        <v>225</v>
      </c>
      <c r="W142" s="6" t="s">
        <v>206</v>
      </c>
      <c r="X142" s="6" t="s">
        <v>75</v>
      </c>
      <c r="Y142" s="6" t="s">
        <v>76</v>
      </c>
      <c r="Z142" s="6" t="s">
        <v>77</v>
      </c>
      <c r="AB142" s="6" t="s">
        <v>226</v>
      </c>
      <c r="AC142" s="6">
        <v>600</v>
      </c>
      <c r="AD142" s="6" t="s">
        <v>70</v>
      </c>
      <c r="AE142" s="6">
        <v>1</v>
      </c>
      <c r="AF142" s="6" t="s">
        <v>71</v>
      </c>
      <c r="AG142" s="6" t="s">
        <v>191</v>
      </c>
      <c r="AH142" s="6" t="s">
        <v>191</v>
      </c>
      <c r="AI142" s="6" t="s">
        <v>229</v>
      </c>
      <c r="AJ142" s="6" t="s">
        <v>228</v>
      </c>
      <c r="AK142" s="6">
        <v>0.5</v>
      </c>
      <c r="AL142" s="6">
        <v>-3.58</v>
      </c>
      <c r="AM142" s="7">
        <v>6.1883119999999998</v>
      </c>
      <c r="AN142" s="6">
        <v>-0.13</v>
      </c>
      <c r="AO142" s="7">
        <v>6.4123010000000003</v>
      </c>
      <c r="AP142" s="6">
        <v>-0.34386346200000001</v>
      </c>
      <c r="AQ142" s="6">
        <v>0.13239012999999999</v>
      </c>
    </row>
    <row r="143" spans="1:45" s="6" customFormat="1" x14ac:dyDescent="0.2">
      <c r="A143" s="11">
        <v>154</v>
      </c>
      <c r="B143" s="6" t="s">
        <v>230</v>
      </c>
      <c r="C143" s="6">
        <v>2015</v>
      </c>
      <c r="D143" s="6" t="s">
        <v>125</v>
      </c>
      <c r="F143" s="6">
        <v>0</v>
      </c>
      <c r="G143" s="6" t="s">
        <v>204</v>
      </c>
      <c r="H143" s="6">
        <v>8</v>
      </c>
      <c r="I143" s="6">
        <v>86.41</v>
      </c>
      <c r="J143" s="6">
        <v>1.06</v>
      </c>
      <c r="K143" s="6">
        <v>3</v>
      </c>
      <c r="L143" s="6">
        <v>83.38</v>
      </c>
      <c r="M143" s="6">
        <v>0.92</v>
      </c>
      <c r="N143" s="6">
        <v>2.6</v>
      </c>
      <c r="O143" s="6">
        <v>8</v>
      </c>
      <c r="P143" s="6">
        <v>88.52</v>
      </c>
      <c r="Q143" s="6">
        <v>0.97</v>
      </c>
      <c r="R143" s="6">
        <v>2.74</v>
      </c>
      <c r="S143" s="6">
        <v>83.77</v>
      </c>
      <c r="T143" s="6">
        <v>1.45</v>
      </c>
      <c r="U143" s="6">
        <v>4.0999999999999996</v>
      </c>
      <c r="V143" s="6" t="s">
        <v>225</v>
      </c>
      <c r="W143" s="6" t="s">
        <v>206</v>
      </c>
      <c r="X143" s="6" t="s">
        <v>75</v>
      </c>
      <c r="Y143" s="6" t="s">
        <v>76</v>
      </c>
      <c r="Z143" s="6" t="s">
        <v>77</v>
      </c>
      <c r="AB143" s="6" t="s">
        <v>226</v>
      </c>
      <c r="AC143" s="6">
        <v>600</v>
      </c>
      <c r="AD143" s="6" t="s">
        <v>70</v>
      </c>
      <c r="AE143" s="6">
        <v>1</v>
      </c>
      <c r="AF143" s="6" t="s">
        <v>71</v>
      </c>
      <c r="AG143" s="6" t="s">
        <v>191</v>
      </c>
      <c r="AH143" s="6" t="s">
        <v>191</v>
      </c>
      <c r="AI143" s="6" t="s">
        <v>231</v>
      </c>
      <c r="AJ143" s="6" t="s">
        <v>228</v>
      </c>
      <c r="AK143" s="6">
        <v>0.5</v>
      </c>
      <c r="AL143" s="6">
        <v>-3.03</v>
      </c>
      <c r="AM143" s="7">
        <v>2.8210639999999998</v>
      </c>
      <c r="AN143" s="6">
        <v>-4.75</v>
      </c>
      <c r="AO143" s="7">
        <v>3.6187290000000001</v>
      </c>
      <c r="AP143" s="6">
        <v>0.33294879999999999</v>
      </c>
      <c r="AQ143" s="6">
        <v>0.13192843000000001</v>
      </c>
      <c r="AR143" s="6">
        <f>AVERAGE(AP143:AP144)</f>
        <v>-7.6086978E-2</v>
      </c>
      <c r="AS143" s="6">
        <f>AVERAGE(AQ143:AQ144)</f>
        <v>0.13581872</v>
      </c>
    </row>
    <row r="144" spans="1:45" s="6" customFormat="1" x14ac:dyDescent="0.2">
      <c r="A144" s="11">
        <v>155</v>
      </c>
      <c r="B144" s="6" t="s">
        <v>230</v>
      </c>
      <c r="C144" s="6">
        <v>2015</v>
      </c>
      <c r="D144" s="6" t="s">
        <v>125</v>
      </c>
      <c r="F144" s="6">
        <v>0</v>
      </c>
      <c r="G144" s="6" t="s">
        <v>204</v>
      </c>
      <c r="H144" s="6">
        <v>8</v>
      </c>
      <c r="I144" s="6">
        <v>89.3</v>
      </c>
      <c r="J144" s="6">
        <v>2.0099999999999998</v>
      </c>
      <c r="K144" s="6">
        <v>5.69</v>
      </c>
      <c r="L144" s="6">
        <v>84.49</v>
      </c>
      <c r="M144" s="6">
        <v>2.14</v>
      </c>
      <c r="N144" s="6">
        <v>6.05</v>
      </c>
      <c r="O144" s="6">
        <v>8</v>
      </c>
      <c r="P144" s="6">
        <v>87.03</v>
      </c>
      <c r="Q144" s="6">
        <v>2.14</v>
      </c>
      <c r="R144" s="6">
        <v>6.05</v>
      </c>
      <c r="S144" s="6">
        <v>86.76</v>
      </c>
      <c r="T144" s="6">
        <v>2.0099999999999998</v>
      </c>
      <c r="U144" s="6">
        <v>5.69</v>
      </c>
      <c r="V144" s="6" t="s">
        <v>225</v>
      </c>
      <c r="W144" s="6" t="s">
        <v>206</v>
      </c>
      <c r="X144" s="6" t="s">
        <v>75</v>
      </c>
      <c r="Y144" s="6" t="s">
        <v>76</v>
      </c>
      <c r="Z144" s="6" t="s">
        <v>77</v>
      </c>
      <c r="AB144" s="6" t="s">
        <v>226</v>
      </c>
      <c r="AC144" s="6">
        <v>600</v>
      </c>
      <c r="AD144" s="6" t="s">
        <v>70</v>
      </c>
      <c r="AE144" s="6">
        <v>1</v>
      </c>
      <c r="AF144" s="6" t="s">
        <v>71</v>
      </c>
      <c r="AG144" s="6" t="s">
        <v>191</v>
      </c>
      <c r="AH144" s="6" t="s">
        <v>191</v>
      </c>
      <c r="AI144" s="6" t="s">
        <v>232</v>
      </c>
      <c r="AJ144" s="6" t="s">
        <v>228</v>
      </c>
      <c r="AK144" s="6">
        <v>0.5</v>
      </c>
      <c r="AL144" s="6">
        <v>-4.8099999999999996</v>
      </c>
      <c r="AM144" s="7">
        <v>5.8776190000000001</v>
      </c>
      <c r="AN144" s="6">
        <v>-0.27</v>
      </c>
      <c r="AO144" s="7">
        <v>5.8776190000000001</v>
      </c>
      <c r="AP144" s="6">
        <v>-0.48512275599999999</v>
      </c>
      <c r="AQ144" s="6">
        <v>0.13970900999999999</v>
      </c>
    </row>
    <row r="145" spans="1:45" s="6" customFormat="1" x14ac:dyDescent="0.2">
      <c r="A145" s="11">
        <v>156</v>
      </c>
      <c r="B145" s="6" t="s">
        <v>224</v>
      </c>
      <c r="C145" s="6">
        <v>2015</v>
      </c>
      <c r="D145" s="6" t="s">
        <v>125</v>
      </c>
      <c r="F145" s="6">
        <v>0</v>
      </c>
      <c r="G145" s="6" t="s">
        <v>204</v>
      </c>
      <c r="H145" s="6">
        <v>8</v>
      </c>
      <c r="I145" s="6">
        <v>81.83</v>
      </c>
      <c r="J145" s="6">
        <v>1.59</v>
      </c>
      <c r="K145" s="6">
        <v>4.5</v>
      </c>
      <c r="L145" s="6">
        <v>81.17</v>
      </c>
      <c r="M145" s="6">
        <v>1.59</v>
      </c>
      <c r="N145" s="6">
        <v>4.5</v>
      </c>
      <c r="O145" s="6">
        <v>8</v>
      </c>
      <c r="P145" s="6">
        <v>81.96</v>
      </c>
      <c r="Q145" s="6">
        <v>1.59</v>
      </c>
      <c r="R145" s="6">
        <v>4.5</v>
      </c>
      <c r="S145" s="6">
        <v>81.96</v>
      </c>
      <c r="T145" s="6">
        <v>1.86</v>
      </c>
      <c r="U145" s="6">
        <v>5.26</v>
      </c>
      <c r="V145" s="6" t="s">
        <v>233</v>
      </c>
      <c r="W145" s="6" t="s">
        <v>206</v>
      </c>
      <c r="X145" s="6" t="s">
        <v>75</v>
      </c>
      <c r="Y145" s="6" t="s">
        <v>76</v>
      </c>
      <c r="Z145" s="6" t="s">
        <v>77</v>
      </c>
      <c r="AB145" s="6" t="s">
        <v>226</v>
      </c>
      <c r="AC145" s="6">
        <v>600</v>
      </c>
      <c r="AD145" s="6" t="s">
        <v>70</v>
      </c>
      <c r="AE145" s="6">
        <v>1</v>
      </c>
      <c r="AF145" s="6" t="s">
        <v>71</v>
      </c>
      <c r="AG145" s="6" t="s">
        <v>191</v>
      </c>
      <c r="AH145" s="6" t="s">
        <v>191</v>
      </c>
      <c r="AI145" s="6" t="s">
        <v>227</v>
      </c>
      <c r="AJ145" s="6" t="s">
        <v>228</v>
      </c>
      <c r="AK145" s="6">
        <v>0.5</v>
      </c>
      <c r="AL145" s="6">
        <v>-0.66</v>
      </c>
      <c r="AM145" s="7">
        <v>4.4971990000000002</v>
      </c>
      <c r="AN145" s="6">
        <v>0</v>
      </c>
      <c r="AO145" s="7">
        <v>4.9236570000000004</v>
      </c>
      <c r="AP145" s="6">
        <v>-8.7909585999999998E-2</v>
      </c>
      <c r="AQ145" s="6">
        <v>0.12548301000000001</v>
      </c>
      <c r="AR145" s="6">
        <f>AVERAGE(AP145:AP146)</f>
        <v>-0.12746858899999999</v>
      </c>
      <c r="AS145" s="6">
        <f>AVERAGE(AQ145:AQ146)</f>
        <v>0.126113325</v>
      </c>
    </row>
    <row r="146" spans="1:45" s="6" customFormat="1" x14ac:dyDescent="0.2">
      <c r="A146" s="11">
        <v>157</v>
      </c>
      <c r="B146" s="6" t="s">
        <v>224</v>
      </c>
      <c r="C146" s="6">
        <v>2015</v>
      </c>
      <c r="D146" s="6" t="s">
        <v>125</v>
      </c>
      <c r="F146" s="6">
        <v>0</v>
      </c>
      <c r="G146" s="6" t="s">
        <v>204</v>
      </c>
      <c r="H146" s="6">
        <v>8</v>
      </c>
      <c r="I146" s="6">
        <v>79.97</v>
      </c>
      <c r="J146" s="6">
        <v>1.86</v>
      </c>
      <c r="K146" s="6">
        <v>5.26</v>
      </c>
      <c r="L146" s="6">
        <v>77.98</v>
      </c>
      <c r="M146" s="6">
        <v>3.05</v>
      </c>
      <c r="N146" s="6">
        <v>8.6300000000000008</v>
      </c>
      <c r="O146" s="6">
        <v>8</v>
      </c>
      <c r="P146" s="6">
        <v>78.91</v>
      </c>
      <c r="Q146" s="6">
        <v>2.39</v>
      </c>
      <c r="R146" s="6">
        <v>6.76</v>
      </c>
      <c r="S146" s="6">
        <v>78.78</v>
      </c>
      <c r="T146" s="6">
        <v>2.12</v>
      </c>
      <c r="U146" s="6">
        <v>6</v>
      </c>
      <c r="V146" s="6" t="s">
        <v>233</v>
      </c>
      <c r="W146" s="6" t="s">
        <v>206</v>
      </c>
      <c r="X146" s="6" t="s">
        <v>75</v>
      </c>
      <c r="Y146" s="6" t="s">
        <v>76</v>
      </c>
      <c r="Z146" s="6" t="s">
        <v>77</v>
      </c>
      <c r="AB146" s="6" t="s">
        <v>226</v>
      </c>
      <c r="AC146" s="6">
        <v>600</v>
      </c>
      <c r="AD146" s="6" t="s">
        <v>70</v>
      </c>
      <c r="AE146" s="6">
        <v>1</v>
      </c>
      <c r="AF146" s="6" t="s">
        <v>71</v>
      </c>
      <c r="AG146" s="6" t="s">
        <v>191</v>
      </c>
      <c r="AH146" s="6" t="s">
        <v>191</v>
      </c>
      <c r="AI146" s="6" t="s">
        <v>229</v>
      </c>
      <c r="AJ146" s="6" t="s">
        <v>228</v>
      </c>
      <c r="AK146" s="6">
        <v>0.5</v>
      </c>
      <c r="AL146" s="6">
        <v>-1.99</v>
      </c>
      <c r="AM146" s="7">
        <v>7.5307899999999997</v>
      </c>
      <c r="AN146" s="6">
        <v>-0.13</v>
      </c>
      <c r="AO146" s="7">
        <v>6.4123010000000003</v>
      </c>
      <c r="AP146" s="6">
        <v>-0.167027592</v>
      </c>
      <c r="AQ146" s="6">
        <v>0.12674363999999999</v>
      </c>
    </row>
    <row r="147" spans="1:45" s="6" customFormat="1" x14ac:dyDescent="0.2">
      <c r="A147" s="11">
        <v>158</v>
      </c>
      <c r="B147" s="6" t="s">
        <v>230</v>
      </c>
      <c r="C147" s="6">
        <v>2015</v>
      </c>
      <c r="D147" s="6" t="s">
        <v>125</v>
      </c>
      <c r="F147" s="6">
        <v>0</v>
      </c>
      <c r="G147" s="6" t="s">
        <v>204</v>
      </c>
      <c r="H147" s="6">
        <v>8</v>
      </c>
      <c r="I147" s="6">
        <v>87.07</v>
      </c>
      <c r="J147" s="6">
        <v>1.45</v>
      </c>
      <c r="K147" s="6">
        <v>4.0999999999999996</v>
      </c>
      <c r="L147" s="6">
        <v>84.04</v>
      </c>
      <c r="M147" s="6">
        <v>1.58</v>
      </c>
      <c r="N147" s="6">
        <v>4.47</v>
      </c>
      <c r="O147" s="6">
        <v>8</v>
      </c>
      <c r="P147" s="6">
        <v>88.52</v>
      </c>
      <c r="Q147" s="6">
        <v>0.97</v>
      </c>
      <c r="R147" s="6">
        <v>2.74</v>
      </c>
      <c r="S147" s="6">
        <v>83.77</v>
      </c>
      <c r="T147" s="6">
        <v>1.45</v>
      </c>
      <c r="U147" s="6">
        <v>4.0999999999999996</v>
      </c>
      <c r="V147" s="6" t="s">
        <v>233</v>
      </c>
      <c r="W147" s="6" t="s">
        <v>206</v>
      </c>
      <c r="X147" s="6" t="s">
        <v>75</v>
      </c>
      <c r="Y147" s="6" t="s">
        <v>76</v>
      </c>
      <c r="Z147" s="6" t="s">
        <v>77</v>
      </c>
      <c r="AB147" s="6" t="s">
        <v>226</v>
      </c>
      <c r="AC147" s="6">
        <v>600</v>
      </c>
      <c r="AD147" s="6" t="s">
        <v>70</v>
      </c>
      <c r="AE147" s="6">
        <v>1</v>
      </c>
      <c r="AF147" s="6" t="s">
        <v>71</v>
      </c>
      <c r="AG147" s="6" t="s">
        <v>191</v>
      </c>
      <c r="AH147" s="6" t="s">
        <v>191</v>
      </c>
      <c r="AI147" s="6" t="s">
        <v>231</v>
      </c>
      <c r="AJ147" s="6" t="s">
        <v>228</v>
      </c>
      <c r="AK147" s="6">
        <v>0.5</v>
      </c>
      <c r="AL147" s="6">
        <v>-3.03</v>
      </c>
      <c r="AM147" s="7">
        <v>4.2968830000000002</v>
      </c>
      <c r="AN147" s="6">
        <v>-4.75</v>
      </c>
      <c r="AO147" s="7">
        <v>3.6187290000000001</v>
      </c>
      <c r="AP147" s="6">
        <v>0.271946297</v>
      </c>
      <c r="AQ147" s="6">
        <v>0.12962217000000001</v>
      </c>
      <c r="AR147" s="6">
        <f>AVERAGE(AP147:AP148)</f>
        <v>0.1198911575</v>
      </c>
      <c r="AS147" s="6">
        <f>AVERAGE(AQ147:AQ148)</f>
        <v>0.12734341500000002</v>
      </c>
    </row>
    <row r="148" spans="1:45" s="6" customFormat="1" x14ac:dyDescent="0.2">
      <c r="A148" s="11">
        <v>159</v>
      </c>
      <c r="B148" s="6" t="s">
        <v>230</v>
      </c>
      <c r="C148" s="6">
        <v>2015</v>
      </c>
      <c r="D148" s="6" t="s">
        <v>125</v>
      </c>
      <c r="F148" s="6">
        <v>0</v>
      </c>
      <c r="G148" s="6" t="s">
        <v>204</v>
      </c>
      <c r="H148" s="6">
        <v>8</v>
      </c>
      <c r="I148" s="6">
        <v>88.64</v>
      </c>
      <c r="J148" s="6">
        <v>1.47</v>
      </c>
      <c r="K148" s="6">
        <v>4.16</v>
      </c>
      <c r="L148" s="6">
        <v>88.1</v>
      </c>
      <c r="M148" s="6">
        <v>1.74</v>
      </c>
      <c r="N148" s="6">
        <v>4.92</v>
      </c>
      <c r="O148" s="6">
        <v>8</v>
      </c>
      <c r="P148" s="6">
        <v>87.03</v>
      </c>
      <c r="Q148" s="6">
        <v>2.14</v>
      </c>
      <c r="R148" s="6">
        <v>6.05</v>
      </c>
      <c r="S148" s="6">
        <v>86.76</v>
      </c>
      <c r="T148" s="6">
        <v>2.0099999999999998</v>
      </c>
      <c r="U148" s="6">
        <v>5.69</v>
      </c>
      <c r="V148" s="6" t="s">
        <v>233</v>
      </c>
      <c r="W148" s="6" t="s">
        <v>206</v>
      </c>
      <c r="X148" s="6" t="s">
        <v>75</v>
      </c>
      <c r="Y148" s="6" t="s">
        <v>76</v>
      </c>
      <c r="Z148" s="6" t="s">
        <v>77</v>
      </c>
      <c r="AB148" s="6" t="s">
        <v>226</v>
      </c>
      <c r="AC148" s="6">
        <v>600</v>
      </c>
      <c r="AD148" s="6" t="s">
        <v>70</v>
      </c>
      <c r="AE148" s="6">
        <v>1</v>
      </c>
      <c r="AF148" s="6" t="s">
        <v>71</v>
      </c>
      <c r="AG148" s="6" t="s">
        <v>191</v>
      </c>
      <c r="AH148" s="6" t="s">
        <v>191</v>
      </c>
      <c r="AI148" s="6" t="s">
        <v>232</v>
      </c>
      <c r="AJ148" s="6" t="s">
        <v>228</v>
      </c>
      <c r="AK148" s="6">
        <v>0.5</v>
      </c>
      <c r="AL148" s="6">
        <v>-0.54</v>
      </c>
      <c r="AM148" s="7">
        <v>4.587548</v>
      </c>
      <c r="AN148" s="6">
        <v>-0.27</v>
      </c>
      <c r="AO148" s="7">
        <v>5.8776190000000001</v>
      </c>
      <c r="AP148" s="6">
        <v>-3.2163982000000001E-2</v>
      </c>
      <c r="AQ148" s="6">
        <v>0.12506465999999999</v>
      </c>
    </row>
    <row r="149" spans="1:45" x14ac:dyDescent="0.2">
      <c r="A149" s="11">
        <v>160</v>
      </c>
      <c r="B149" s="6" t="s">
        <v>234</v>
      </c>
      <c r="C149" s="6">
        <v>2009</v>
      </c>
      <c r="D149" s="6" t="s">
        <v>125</v>
      </c>
      <c r="E149" s="6"/>
      <c r="F149" s="6">
        <v>0</v>
      </c>
      <c r="G149" s="6" t="s">
        <v>204</v>
      </c>
      <c r="H149" s="6">
        <v>12</v>
      </c>
      <c r="I149" s="6">
        <v>1.42</v>
      </c>
      <c r="J149" s="6">
        <v>0.09</v>
      </c>
      <c r="K149" s="6">
        <v>0.31</v>
      </c>
      <c r="L149" s="6">
        <v>1.1100000000000001</v>
      </c>
      <c r="M149" s="6">
        <v>0.15</v>
      </c>
      <c r="N149" s="6">
        <v>0.52</v>
      </c>
      <c r="O149" s="6">
        <v>12</v>
      </c>
      <c r="P149" s="6">
        <v>1.31</v>
      </c>
      <c r="Q149" s="6">
        <v>0.1</v>
      </c>
      <c r="R149" s="6">
        <v>0.35</v>
      </c>
      <c r="S149" s="6">
        <v>1.29</v>
      </c>
      <c r="T149" s="6">
        <v>0.14000000000000001</v>
      </c>
      <c r="U149" s="6">
        <v>0.48</v>
      </c>
      <c r="V149" s="6" t="s">
        <v>119</v>
      </c>
      <c r="W149" s="6" t="s">
        <v>45</v>
      </c>
      <c r="X149" s="6" t="s">
        <v>75</v>
      </c>
      <c r="Y149" s="6" t="s">
        <v>83</v>
      </c>
      <c r="Z149" s="6" t="s">
        <v>48</v>
      </c>
      <c r="AA149" s="6" t="s">
        <v>49</v>
      </c>
      <c r="AB149" s="6" t="s">
        <v>235</v>
      </c>
      <c r="AC149" s="6">
        <v>600</v>
      </c>
      <c r="AD149" s="6" t="s">
        <v>70</v>
      </c>
      <c r="AE149" s="6">
        <v>1</v>
      </c>
      <c r="AF149" s="6" t="s">
        <v>71</v>
      </c>
      <c r="AG149" s="6" t="s">
        <v>191</v>
      </c>
      <c r="AH149" s="6" t="s">
        <v>191</v>
      </c>
      <c r="AI149" s="6" t="s">
        <v>236</v>
      </c>
      <c r="AJ149" s="6" t="s">
        <v>237</v>
      </c>
      <c r="AK149" s="6">
        <v>0.5</v>
      </c>
      <c r="AL149" s="6">
        <v>-0.31</v>
      </c>
      <c r="AM149" s="7">
        <v>0.45299010000000001</v>
      </c>
      <c r="AN149" s="6">
        <v>-0.02</v>
      </c>
      <c r="AO149" s="7">
        <v>0.4326662</v>
      </c>
      <c r="AP149" s="6">
        <v>-0.43052430899999999</v>
      </c>
      <c r="AQ149" s="6">
        <v>9.1056300000000007E-2</v>
      </c>
      <c r="AR149" s="6">
        <v>-0.43052430899999999</v>
      </c>
      <c r="AS149" s="6">
        <v>9.1056300000000007E-2</v>
      </c>
    </row>
    <row r="150" spans="1:45" x14ac:dyDescent="0.2">
      <c r="A150" s="11">
        <v>161</v>
      </c>
      <c r="B150" s="6" t="s">
        <v>234</v>
      </c>
      <c r="C150" s="6">
        <v>2009</v>
      </c>
      <c r="D150" s="6" t="s">
        <v>125</v>
      </c>
      <c r="E150" s="6"/>
      <c r="F150" s="6">
        <v>0</v>
      </c>
      <c r="G150" s="6" t="s">
        <v>204</v>
      </c>
      <c r="H150" s="6">
        <v>12</v>
      </c>
      <c r="I150" s="6">
        <v>1.29</v>
      </c>
      <c r="J150" s="6">
        <v>0.01</v>
      </c>
      <c r="K150" s="6">
        <v>0.03</v>
      </c>
      <c r="L150" s="6">
        <v>1.75</v>
      </c>
      <c r="M150" s="6">
        <v>0.15</v>
      </c>
      <c r="N150" s="6">
        <v>0.52</v>
      </c>
      <c r="O150" s="6">
        <v>12</v>
      </c>
      <c r="P150" s="6">
        <v>1.31</v>
      </c>
      <c r="Q150" s="6">
        <v>0.1</v>
      </c>
      <c r="R150" s="6">
        <v>0.35</v>
      </c>
      <c r="S150" s="6">
        <v>1.29</v>
      </c>
      <c r="T150" s="6">
        <v>0.14000000000000001</v>
      </c>
      <c r="U150" s="6">
        <v>0.48</v>
      </c>
      <c r="V150" s="6" t="s">
        <v>238</v>
      </c>
      <c r="W150" s="6" t="s">
        <v>206</v>
      </c>
      <c r="X150" s="6" t="s">
        <v>75</v>
      </c>
      <c r="Y150" s="6" t="s">
        <v>83</v>
      </c>
      <c r="Z150" s="6" t="s">
        <v>48</v>
      </c>
      <c r="AA150" s="6" t="s">
        <v>49</v>
      </c>
      <c r="AB150" s="6" t="s">
        <v>235</v>
      </c>
      <c r="AC150" s="6">
        <v>600</v>
      </c>
      <c r="AD150" s="6" t="s">
        <v>70</v>
      </c>
      <c r="AE150" s="6">
        <v>1</v>
      </c>
      <c r="AF150" s="6" t="s">
        <v>71</v>
      </c>
      <c r="AG150" s="6" t="s">
        <v>191</v>
      </c>
      <c r="AH150" s="6" t="s">
        <v>191</v>
      </c>
      <c r="AI150" s="6" t="s">
        <v>236</v>
      </c>
      <c r="AJ150" s="6" t="s">
        <v>237</v>
      </c>
      <c r="AK150" s="6">
        <v>0.5</v>
      </c>
      <c r="AL150" s="6">
        <v>0.46</v>
      </c>
      <c r="AM150" s="7">
        <v>0.50318980000000002</v>
      </c>
      <c r="AN150" s="6">
        <v>-0.02</v>
      </c>
      <c r="AO150" s="7">
        <v>0.4326662</v>
      </c>
      <c r="AP150" s="6">
        <v>0.67263856300000002</v>
      </c>
      <c r="AQ150" s="6">
        <v>0.10218511</v>
      </c>
      <c r="AR150" s="6">
        <v>0.67263856300000002</v>
      </c>
      <c r="AS150" s="6">
        <v>0.10218511</v>
      </c>
    </row>
    <row r="151" spans="1:45" x14ac:dyDescent="0.2">
      <c r="A151" s="11">
        <v>162</v>
      </c>
      <c r="B151" s="6" t="s">
        <v>239</v>
      </c>
      <c r="C151" s="6">
        <v>2013</v>
      </c>
      <c r="D151" s="6" t="s">
        <v>58</v>
      </c>
      <c r="E151" s="6" t="s">
        <v>455</v>
      </c>
      <c r="F151" s="6">
        <v>0</v>
      </c>
      <c r="G151" s="6" t="s">
        <v>204</v>
      </c>
      <c r="H151" s="6">
        <v>17</v>
      </c>
      <c r="I151" s="6">
        <v>0.87</v>
      </c>
      <c r="J151" s="6">
        <v>0.02</v>
      </c>
      <c r="K151" s="6">
        <v>0.08</v>
      </c>
      <c r="L151" s="6">
        <v>0.85</v>
      </c>
      <c r="M151" s="6">
        <v>0.03</v>
      </c>
      <c r="N151" s="6">
        <v>0.12</v>
      </c>
      <c r="O151" s="6">
        <v>17</v>
      </c>
      <c r="P151" s="6">
        <v>0.84</v>
      </c>
      <c r="Q151" s="6">
        <v>0.03</v>
      </c>
      <c r="R151" s="6">
        <v>0.12</v>
      </c>
      <c r="S151" s="6">
        <v>0.85</v>
      </c>
      <c r="T151" s="6">
        <v>0.02</v>
      </c>
      <c r="U151" s="6">
        <v>0.08</v>
      </c>
      <c r="V151" s="6" t="s">
        <v>86</v>
      </c>
      <c r="W151" s="6" t="s">
        <v>45</v>
      </c>
      <c r="X151" s="6" t="s">
        <v>75</v>
      </c>
      <c r="Y151" s="6" t="s">
        <v>76</v>
      </c>
      <c r="Z151" s="6" t="s">
        <v>77</v>
      </c>
      <c r="AA151" s="6"/>
      <c r="AB151" s="6" t="s">
        <v>87</v>
      </c>
      <c r="AC151" s="6">
        <v>600</v>
      </c>
      <c r="AD151" s="6" t="s">
        <v>70</v>
      </c>
      <c r="AE151" s="6">
        <v>1</v>
      </c>
      <c r="AF151" s="6" t="s">
        <v>71</v>
      </c>
      <c r="AG151" s="6" t="s">
        <v>79</v>
      </c>
      <c r="AH151" s="6" t="s">
        <v>73</v>
      </c>
      <c r="AI151" s="6" t="s">
        <v>240</v>
      </c>
      <c r="AJ151" s="6" t="s">
        <v>241</v>
      </c>
      <c r="AK151" s="6">
        <v>0.5</v>
      </c>
      <c r="AL151" s="6">
        <v>-0.02</v>
      </c>
      <c r="AM151" s="7">
        <v>0.10908710000000001</v>
      </c>
      <c r="AN151" s="6">
        <v>0.01</v>
      </c>
      <c r="AO151" s="7">
        <v>0.10908710000000001</v>
      </c>
      <c r="AP151" s="6">
        <v>-0.18517634499999999</v>
      </c>
      <c r="AQ151" s="6">
        <v>5.9832070000000001E-2</v>
      </c>
      <c r="AR151" s="6">
        <f>AVERAGE(AP151:AP156)</f>
        <v>-4.4433088499999995E-2</v>
      </c>
      <c r="AS151" s="6">
        <f>AVERAGE(AQ151:AQ156)</f>
        <v>5.9498678333333332E-2</v>
      </c>
    </row>
    <row r="152" spans="1:45" x14ac:dyDescent="0.2">
      <c r="A152" s="11">
        <v>163</v>
      </c>
      <c r="B152" s="6" t="s">
        <v>239</v>
      </c>
      <c r="C152" s="6">
        <v>2013</v>
      </c>
      <c r="D152" s="6" t="s">
        <v>58</v>
      </c>
      <c r="E152" s="6" t="s">
        <v>455</v>
      </c>
      <c r="F152" s="6">
        <v>0</v>
      </c>
      <c r="G152" s="6" t="s">
        <v>204</v>
      </c>
      <c r="H152" s="6">
        <v>17</v>
      </c>
      <c r="I152" s="6">
        <v>0.87</v>
      </c>
      <c r="J152" s="6">
        <v>0.02</v>
      </c>
      <c r="K152" s="6">
        <v>0.08</v>
      </c>
      <c r="L152" s="6">
        <v>0.85</v>
      </c>
      <c r="M152" s="6">
        <v>0.03</v>
      </c>
      <c r="N152" s="6">
        <v>0.12</v>
      </c>
      <c r="O152" s="6">
        <v>17</v>
      </c>
      <c r="P152" s="6">
        <v>0.85</v>
      </c>
      <c r="Q152" s="6">
        <v>0.02</v>
      </c>
      <c r="R152" s="6">
        <v>0.08</v>
      </c>
      <c r="S152" s="6">
        <v>0.86</v>
      </c>
      <c r="T152" s="6">
        <v>0.04</v>
      </c>
      <c r="U152" s="6">
        <v>0.16</v>
      </c>
      <c r="V152" s="6" t="s">
        <v>86</v>
      </c>
      <c r="W152" s="6" t="s">
        <v>45</v>
      </c>
      <c r="X152" s="6" t="s">
        <v>75</v>
      </c>
      <c r="Y152" s="6" t="s">
        <v>76</v>
      </c>
      <c r="Z152" s="6" t="s">
        <v>77</v>
      </c>
      <c r="AA152" s="6"/>
      <c r="AB152" s="6" t="s">
        <v>87</v>
      </c>
      <c r="AC152" s="6">
        <v>600</v>
      </c>
      <c r="AD152" s="6" t="s">
        <v>70</v>
      </c>
      <c r="AE152" s="6">
        <v>1</v>
      </c>
      <c r="AF152" s="6" t="s">
        <v>71</v>
      </c>
      <c r="AG152" s="6" t="s">
        <v>79</v>
      </c>
      <c r="AH152" s="6" t="s">
        <v>73</v>
      </c>
      <c r="AI152" s="6" t="s">
        <v>242</v>
      </c>
      <c r="AJ152" s="6" t="s">
        <v>241</v>
      </c>
      <c r="AK152" s="6">
        <v>0.5</v>
      </c>
      <c r="AL152" s="6">
        <v>-0.02</v>
      </c>
      <c r="AM152" s="7">
        <v>0.10908710000000001</v>
      </c>
      <c r="AN152" s="6">
        <v>0.01</v>
      </c>
      <c r="AO152" s="7">
        <v>0.1428286</v>
      </c>
      <c r="AP152" s="6">
        <v>-0.15895446199999999</v>
      </c>
      <c r="AQ152" s="6">
        <v>5.956666E-2</v>
      </c>
      <c r="AR152" s="6"/>
      <c r="AS152" s="6"/>
    </row>
    <row r="153" spans="1:45" x14ac:dyDescent="0.2">
      <c r="A153" s="11">
        <v>164</v>
      </c>
      <c r="B153" s="6" t="s">
        <v>239</v>
      </c>
      <c r="C153" s="6">
        <v>2013</v>
      </c>
      <c r="D153" s="6" t="s">
        <v>58</v>
      </c>
      <c r="E153" s="6" t="s">
        <v>455</v>
      </c>
      <c r="F153" s="6">
        <v>0</v>
      </c>
      <c r="G153" s="6" t="s">
        <v>204</v>
      </c>
      <c r="H153" s="6">
        <v>17</v>
      </c>
      <c r="I153" s="6">
        <v>0.8</v>
      </c>
      <c r="J153" s="6">
        <v>0.03</v>
      </c>
      <c r="K153" s="6">
        <v>0.12</v>
      </c>
      <c r="L153" s="6">
        <v>0.84</v>
      </c>
      <c r="M153" s="6">
        <v>0.02</v>
      </c>
      <c r="N153" s="6">
        <v>0.08</v>
      </c>
      <c r="O153" s="6">
        <v>17</v>
      </c>
      <c r="P153" s="6">
        <v>0.78</v>
      </c>
      <c r="Q153" s="6">
        <v>0.03</v>
      </c>
      <c r="R153" s="6">
        <v>0.12</v>
      </c>
      <c r="S153" s="6">
        <v>0.78</v>
      </c>
      <c r="T153" s="6">
        <v>0.03</v>
      </c>
      <c r="U153" s="6">
        <v>0.12</v>
      </c>
      <c r="V153" s="6" t="s">
        <v>86</v>
      </c>
      <c r="W153" s="6" t="s">
        <v>45</v>
      </c>
      <c r="X153" s="6" t="s">
        <v>75</v>
      </c>
      <c r="Y153" s="6" t="s">
        <v>76</v>
      </c>
      <c r="Z153" s="6" t="s">
        <v>77</v>
      </c>
      <c r="AA153" s="6"/>
      <c r="AB153" s="6" t="s">
        <v>87</v>
      </c>
      <c r="AC153" s="6">
        <v>600</v>
      </c>
      <c r="AD153" s="6" t="s">
        <v>70</v>
      </c>
      <c r="AE153" s="6">
        <v>1</v>
      </c>
      <c r="AF153" s="6" t="s">
        <v>71</v>
      </c>
      <c r="AG153" s="6" t="s">
        <v>79</v>
      </c>
      <c r="AH153" s="6" t="s">
        <v>73</v>
      </c>
      <c r="AI153" s="6" t="s">
        <v>243</v>
      </c>
      <c r="AJ153" s="6" t="s">
        <v>241</v>
      </c>
      <c r="AK153" s="6">
        <v>0.5</v>
      </c>
      <c r="AL153" s="6">
        <v>0.04</v>
      </c>
      <c r="AM153" s="7">
        <v>0.10908710000000001</v>
      </c>
      <c r="AN153" s="6">
        <v>0</v>
      </c>
      <c r="AO153" s="7">
        <v>0.1236932</v>
      </c>
      <c r="AP153" s="6">
        <v>0.23095547899999999</v>
      </c>
      <c r="AQ153" s="6">
        <v>6.0392370000000001E-2</v>
      </c>
      <c r="AR153" s="6"/>
      <c r="AS153" s="6"/>
    </row>
    <row r="154" spans="1:45" x14ac:dyDescent="0.2">
      <c r="A154" s="11">
        <v>165</v>
      </c>
      <c r="B154" s="6" t="s">
        <v>239</v>
      </c>
      <c r="C154" s="6">
        <v>2013</v>
      </c>
      <c r="D154" s="6" t="s">
        <v>58</v>
      </c>
      <c r="E154" s="6" t="s">
        <v>455</v>
      </c>
      <c r="F154" s="6">
        <v>0</v>
      </c>
      <c r="G154" s="6" t="s">
        <v>204</v>
      </c>
      <c r="H154" s="6">
        <v>17</v>
      </c>
      <c r="I154" s="6">
        <v>0.86</v>
      </c>
      <c r="J154" s="6">
        <v>0.03</v>
      </c>
      <c r="K154" s="6">
        <v>0.12</v>
      </c>
      <c r="L154" s="6">
        <v>0.85</v>
      </c>
      <c r="M154" s="6">
        <v>0.03</v>
      </c>
      <c r="N154" s="6">
        <v>0.12</v>
      </c>
      <c r="O154" s="6">
        <v>17</v>
      </c>
      <c r="P154" s="6">
        <v>0.84</v>
      </c>
      <c r="Q154" s="6">
        <v>0.03</v>
      </c>
      <c r="R154" s="6">
        <v>0.12</v>
      </c>
      <c r="S154" s="6">
        <v>0.85</v>
      </c>
      <c r="T154" s="6">
        <v>0.02</v>
      </c>
      <c r="U154" s="6">
        <v>0.08</v>
      </c>
      <c r="V154" s="6" t="s">
        <v>244</v>
      </c>
      <c r="W154" s="6" t="s">
        <v>93</v>
      </c>
      <c r="X154" s="6" t="s">
        <v>75</v>
      </c>
      <c r="Y154" s="6" t="s">
        <v>76</v>
      </c>
      <c r="Z154" s="6" t="s">
        <v>77</v>
      </c>
      <c r="AA154" s="6"/>
      <c r="AB154" s="6" t="s">
        <v>87</v>
      </c>
      <c r="AC154" s="6">
        <v>600</v>
      </c>
      <c r="AD154" s="6" t="s">
        <v>70</v>
      </c>
      <c r="AE154" s="6">
        <v>1</v>
      </c>
      <c r="AF154" s="6" t="s">
        <v>71</v>
      </c>
      <c r="AG154" s="6" t="s">
        <v>79</v>
      </c>
      <c r="AH154" s="6" t="s">
        <v>73</v>
      </c>
      <c r="AI154" s="6" t="s">
        <v>240</v>
      </c>
      <c r="AJ154" s="6" t="s">
        <v>241</v>
      </c>
      <c r="AK154" s="6">
        <v>0.5</v>
      </c>
      <c r="AL154" s="6">
        <v>-0.01</v>
      </c>
      <c r="AM154" s="7">
        <v>0.1236932</v>
      </c>
      <c r="AN154" s="6">
        <v>0.01</v>
      </c>
      <c r="AO154" s="7">
        <v>0.10908710000000001</v>
      </c>
      <c r="AP154" s="6">
        <v>-0.115477739</v>
      </c>
      <c r="AQ154" s="6">
        <v>5.9215740000000003E-2</v>
      </c>
      <c r="AR154" s="6"/>
      <c r="AS154" s="6"/>
    </row>
    <row r="155" spans="1:45" x14ac:dyDescent="0.2">
      <c r="A155" s="11">
        <v>166</v>
      </c>
      <c r="B155" s="6" t="s">
        <v>239</v>
      </c>
      <c r="C155" s="6">
        <v>2013</v>
      </c>
      <c r="D155" s="6" t="s">
        <v>58</v>
      </c>
      <c r="E155" s="6" t="s">
        <v>455</v>
      </c>
      <c r="F155" s="6">
        <v>0</v>
      </c>
      <c r="G155" s="6" t="s">
        <v>204</v>
      </c>
      <c r="H155" s="6">
        <v>17</v>
      </c>
      <c r="I155" s="6">
        <v>0.86</v>
      </c>
      <c r="J155" s="6">
        <v>0.03</v>
      </c>
      <c r="K155" s="6">
        <v>0.12</v>
      </c>
      <c r="L155" s="6">
        <v>0.85</v>
      </c>
      <c r="M155" s="6">
        <v>0.04</v>
      </c>
      <c r="N155" s="6">
        <v>0.16</v>
      </c>
      <c r="O155" s="6">
        <v>17</v>
      </c>
      <c r="P155" s="6">
        <v>0.85</v>
      </c>
      <c r="Q155" s="6">
        <v>0.02</v>
      </c>
      <c r="R155" s="6">
        <v>0.08</v>
      </c>
      <c r="S155" s="6">
        <v>0.86</v>
      </c>
      <c r="T155" s="6">
        <v>0.04</v>
      </c>
      <c r="U155" s="6">
        <v>0.16</v>
      </c>
      <c r="V155" s="6" t="s">
        <v>244</v>
      </c>
      <c r="W155" s="6" t="s">
        <v>93</v>
      </c>
      <c r="X155" s="6" t="s">
        <v>75</v>
      </c>
      <c r="Y155" s="6" t="s">
        <v>76</v>
      </c>
      <c r="Z155" s="6" t="s">
        <v>77</v>
      </c>
      <c r="AA155" s="6"/>
      <c r="AB155" s="6" t="s">
        <v>87</v>
      </c>
      <c r="AC155" s="6">
        <v>600</v>
      </c>
      <c r="AD155" s="6" t="s">
        <v>70</v>
      </c>
      <c r="AE155" s="6">
        <v>1</v>
      </c>
      <c r="AF155" s="6" t="s">
        <v>71</v>
      </c>
      <c r="AG155" s="6" t="s">
        <v>79</v>
      </c>
      <c r="AH155" s="6" t="s">
        <v>73</v>
      </c>
      <c r="AI155" s="6" t="s">
        <v>242</v>
      </c>
      <c r="AJ155" s="6" t="s">
        <v>241</v>
      </c>
      <c r="AK155" s="6">
        <v>0.5</v>
      </c>
      <c r="AL155" s="6">
        <v>-0.01</v>
      </c>
      <c r="AM155" s="7">
        <v>0.14866070000000001</v>
      </c>
      <c r="AN155" s="6">
        <v>0.01</v>
      </c>
      <c r="AO155" s="7">
        <v>0.1428286</v>
      </c>
      <c r="AP155" s="6">
        <v>-9.2382192000000002E-2</v>
      </c>
      <c r="AQ155" s="6">
        <v>5.9074540000000002E-2</v>
      </c>
      <c r="AR155" s="6"/>
      <c r="AS155" s="6"/>
    </row>
    <row r="156" spans="1:45" x14ac:dyDescent="0.2">
      <c r="A156" s="11">
        <v>167</v>
      </c>
      <c r="B156" s="6" t="s">
        <v>239</v>
      </c>
      <c r="C156" s="6">
        <v>2013</v>
      </c>
      <c r="D156" s="6" t="s">
        <v>58</v>
      </c>
      <c r="E156" s="6" t="s">
        <v>455</v>
      </c>
      <c r="F156" s="6">
        <v>0</v>
      </c>
      <c r="G156" s="6" t="s">
        <v>204</v>
      </c>
      <c r="H156" s="6">
        <v>17</v>
      </c>
      <c r="I156" s="6">
        <v>0.79</v>
      </c>
      <c r="J156" s="6">
        <v>0.03</v>
      </c>
      <c r="K156" s="6">
        <v>0.12</v>
      </c>
      <c r="L156" s="6">
        <v>0.8</v>
      </c>
      <c r="M156" s="6">
        <v>0.03</v>
      </c>
      <c r="N156" s="6">
        <v>0.12</v>
      </c>
      <c r="O156" s="6">
        <v>17</v>
      </c>
      <c r="P156" s="6">
        <v>0.78</v>
      </c>
      <c r="Q156" s="6">
        <v>0.03</v>
      </c>
      <c r="R156" s="6">
        <v>0.12</v>
      </c>
      <c r="S156" s="6">
        <v>0.78</v>
      </c>
      <c r="T156" s="6">
        <v>0.03</v>
      </c>
      <c r="U156" s="6">
        <v>0.12</v>
      </c>
      <c r="V156" s="6" t="s">
        <v>244</v>
      </c>
      <c r="W156" s="6" t="s">
        <v>93</v>
      </c>
      <c r="X156" s="6" t="s">
        <v>75</v>
      </c>
      <c r="Y156" s="6" t="s">
        <v>76</v>
      </c>
      <c r="Z156" s="6" t="s">
        <v>77</v>
      </c>
      <c r="AA156" s="6"/>
      <c r="AB156" s="6" t="s">
        <v>87</v>
      </c>
      <c r="AC156" s="6">
        <v>600</v>
      </c>
      <c r="AD156" s="6" t="s">
        <v>70</v>
      </c>
      <c r="AE156" s="6">
        <v>1</v>
      </c>
      <c r="AF156" s="6" t="s">
        <v>71</v>
      </c>
      <c r="AG156" s="6" t="s">
        <v>79</v>
      </c>
      <c r="AH156" s="6" t="s">
        <v>73</v>
      </c>
      <c r="AI156" s="6" t="s">
        <v>243</v>
      </c>
      <c r="AJ156" s="6" t="s">
        <v>241</v>
      </c>
      <c r="AK156" s="6">
        <v>0.5</v>
      </c>
      <c r="AL156" s="6">
        <v>0.01</v>
      </c>
      <c r="AM156" s="7">
        <v>0.1236932</v>
      </c>
      <c r="AN156" s="6">
        <v>0</v>
      </c>
      <c r="AO156" s="7">
        <v>0.1236932</v>
      </c>
      <c r="AP156" s="6">
        <v>5.4436727999999997E-2</v>
      </c>
      <c r="AQ156" s="6">
        <v>5.8910690000000002E-2</v>
      </c>
      <c r="AR156" s="6"/>
      <c r="AS156" s="6"/>
    </row>
    <row r="157" spans="1:45" x14ac:dyDescent="0.2">
      <c r="A157" s="11">
        <v>169</v>
      </c>
      <c r="B157" s="6" t="s">
        <v>248</v>
      </c>
      <c r="C157" s="6">
        <v>2013</v>
      </c>
      <c r="D157" s="6" t="s">
        <v>125</v>
      </c>
      <c r="E157" s="6"/>
      <c r="F157" s="6">
        <v>0</v>
      </c>
      <c r="G157" s="6" t="s">
        <v>204</v>
      </c>
      <c r="H157" s="6">
        <v>9</v>
      </c>
      <c r="I157" s="6">
        <v>1.9550000000000001</v>
      </c>
      <c r="J157" s="6" t="s">
        <v>42</v>
      </c>
      <c r="K157" s="6">
        <v>0.48</v>
      </c>
      <c r="L157" s="6">
        <v>1.7679</v>
      </c>
      <c r="M157" s="6" t="s">
        <v>42</v>
      </c>
      <c r="N157" s="6">
        <v>0.39</v>
      </c>
      <c r="O157" s="6">
        <v>9</v>
      </c>
      <c r="P157" s="6">
        <v>1.8354999999999999</v>
      </c>
      <c r="Q157" s="6" t="s">
        <v>42</v>
      </c>
      <c r="R157" s="6">
        <v>0.48</v>
      </c>
      <c r="S157" s="6">
        <v>1.7764</v>
      </c>
      <c r="T157" s="6" t="s">
        <v>42</v>
      </c>
      <c r="U157" s="6">
        <v>0.42</v>
      </c>
      <c r="V157" s="6" t="s">
        <v>249</v>
      </c>
      <c r="W157" s="6" t="s">
        <v>206</v>
      </c>
      <c r="X157" s="6" t="s">
        <v>102</v>
      </c>
      <c r="Y157" s="6" t="s">
        <v>76</v>
      </c>
      <c r="Z157" s="6" t="s">
        <v>77</v>
      </c>
      <c r="AA157" s="6"/>
      <c r="AB157" s="6" t="s">
        <v>250</v>
      </c>
      <c r="AC157" s="6">
        <v>600</v>
      </c>
      <c r="AD157" s="6" t="s">
        <v>70</v>
      </c>
      <c r="AE157" s="6">
        <v>1</v>
      </c>
      <c r="AF157" s="6" t="s">
        <v>71</v>
      </c>
      <c r="AG157" s="6" t="s">
        <v>251</v>
      </c>
      <c r="AH157" s="6" t="s">
        <v>73</v>
      </c>
      <c r="AI157" s="6" t="s">
        <v>252</v>
      </c>
      <c r="AJ157" s="6" t="s">
        <v>253</v>
      </c>
      <c r="AK157" s="6">
        <v>0.5</v>
      </c>
      <c r="AL157" s="6">
        <v>-0.19</v>
      </c>
      <c r="AM157" s="7">
        <v>0.44189260000000002</v>
      </c>
      <c r="AN157" s="6">
        <v>-5.91E-2</v>
      </c>
      <c r="AO157" s="7">
        <v>0.45125270000000001</v>
      </c>
      <c r="AP157" s="6">
        <v>-0.18709135700000001</v>
      </c>
      <c r="AQ157" s="6">
        <v>0.11305572999999999</v>
      </c>
      <c r="AR157" s="6">
        <v>-0.18709135700000001</v>
      </c>
      <c r="AS157" s="6">
        <v>0.11305572999999999</v>
      </c>
    </row>
    <row r="158" spans="1:45" x14ac:dyDescent="0.2">
      <c r="A158" s="11">
        <v>171</v>
      </c>
      <c r="B158" s="6" t="s">
        <v>254</v>
      </c>
      <c r="C158" s="6">
        <v>2018</v>
      </c>
      <c r="D158" s="6" t="s">
        <v>85</v>
      </c>
      <c r="E158" s="6"/>
      <c r="F158" s="6">
        <v>0</v>
      </c>
      <c r="G158" s="6" t="s">
        <v>204</v>
      </c>
      <c r="H158" s="6">
        <v>22</v>
      </c>
      <c r="I158" s="6">
        <v>0.6</v>
      </c>
      <c r="J158" s="6" t="s">
        <v>42</v>
      </c>
      <c r="K158" s="6">
        <v>0.04</v>
      </c>
      <c r="L158" s="6">
        <v>0.66</v>
      </c>
      <c r="M158" s="6" t="s">
        <v>42</v>
      </c>
      <c r="N158" s="6">
        <v>0.04</v>
      </c>
      <c r="O158" s="6">
        <v>22</v>
      </c>
      <c r="P158" s="6">
        <v>0.6</v>
      </c>
      <c r="Q158" s="6" t="s">
        <v>42</v>
      </c>
      <c r="R158" s="6">
        <v>0.04</v>
      </c>
      <c r="S158" s="6">
        <v>0.61</v>
      </c>
      <c r="T158" s="6" t="s">
        <v>42</v>
      </c>
      <c r="U158" s="6">
        <v>0.04</v>
      </c>
      <c r="V158" s="6" t="s">
        <v>255</v>
      </c>
      <c r="W158" s="6" t="s">
        <v>93</v>
      </c>
      <c r="X158" s="6" t="s">
        <v>211</v>
      </c>
      <c r="Y158" s="6" t="s">
        <v>76</v>
      </c>
      <c r="Z158" s="6" t="s">
        <v>77</v>
      </c>
      <c r="AA158" s="6"/>
      <c r="AB158" s="6" t="s">
        <v>87</v>
      </c>
      <c r="AC158" s="6">
        <v>600</v>
      </c>
      <c r="AD158" s="6" t="s">
        <v>70</v>
      </c>
      <c r="AE158" s="6">
        <v>1</v>
      </c>
      <c r="AF158" s="6" t="s">
        <v>71</v>
      </c>
      <c r="AG158" s="6" t="s">
        <v>191</v>
      </c>
      <c r="AH158" s="6" t="s">
        <v>191</v>
      </c>
      <c r="AI158" s="6" t="s">
        <v>256</v>
      </c>
      <c r="AJ158" s="6" t="s">
        <v>257</v>
      </c>
      <c r="AK158" s="6">
        <v>0.5</v>
      </c>
      <c r="AL158" s="6">
        <v>0.06</v>
      </c>
      <c r="AM158" s="7">
        <v>0.04</v>
      </c>
      <c r="AN158" s="6">
        <v>0.01</v>
      </c>
      <c r="AO158" s="7">
        <v>0.04</v>
      </c>
      <c r="AP158" s="6">
        <v>0.85187120800000005</v>
      </c>
      <c r="AQ158" s="6">
        <v>6.1947380000000003E-2</v>
      </c>
      <c r="AR158" s="6">
        <f>AVERAGE(AP158:AP159)</f>
        <v>0.50029301900000001</v>
      </c>
      <c r="AS158" s="6">
        <f>AVERAGE(AQ158:AQ159)</f>
        <v>5.3952280000000005E-2</v>
      </c>
    </row>
    <row r="159" spans="1:45" x14ac:dyDescent="0.2">
      <c r="A159" s="11">
        <v>172</v>
      </c>
      <c r="B159" s="6" t="s">
        <v>254</v>
      </c>
      <c r="C159" s="6">
        <v>2018</v>
      </c>
      <c r="D159" s="6" t="s">
        <v>85</v>
      </c>
      <c r="E159" s="6"/>
      <c r="F159" s="6">
        <v>0</v>
      </c>
      <c r="G159" s="6" t="s">
        <v>204</v>
      </c>
      <c r="H159" s="6">
        <v>22</v>
      </c>
      <c r="I159" s="6">
        <v>0.61</v>
      </c>
      <c r="J159" s="6" t="s">
        <v>42</v>
      </c>
      <c r="K159" s="6">
        <v>0.04</v>
      </c>
      <c r="L159" s="6">
        <v>0.61</v>
      </c>
      <c r="M159" s="6" t="s">
        <v>42</v>
      </c>
      <c r="N159" s="6">
        <v>0.05</v>
      </c>
      <c r="O159" s="6">
        <v>22</v>
      </c>
      <c r="P159" s="6">
        <v>0.61</v>
      </c>
      <c r="Q159" s="6" t="s">
        <v>42</v>
      </c>
      <c r="R159" s="6">
        <v>0.04</v>
      </c>
      <c r="S159" s="6">
        <v>0.6</v>
      </c>
      <c r="T159" s="6" t="s">
        <v>42</v>
      </c>
      <c r="U159" s="6">
        <v>0.05</v>
      </c>
      <c r="V159" s="6" t="s">
        <v>255</v>
      </c>
      <c r="W159" s="6" t="s">
        <v>93</v>
      </c>
      <c r="X159" s="6" t="s">
        <v>211</v>
      </c>
      <c r="Y159" s="6" t="s">
        <v>76</v>
      </c>
      <c r="Z159" s="6" t="s">
        <v>77</v>
      </c>
      <c r="AA159" s="6"/>
      <c r="AB159" s="6" t="s">
        <v>87</v>
      </c>
      <c r="AC159" s="6">
        <v>600</v>
      </c>
      <c r="AD159" s="6" t="s">
        <v>70</v>
      </c>
      <c r="AE159" s="6">
        <v>1</v>
      </c>
      <c r="AF159" s="6" t="s">
        <v>71</v>
      </c>
      <c r="AG159" s="6" t="s">
        <v>191</v>
      </c>
      <c r="AH159" s="6" t="s">
        <v>191</v>
      </c>
      <c r="AI159" s="6" t="s">
        <v>256</v>
      </c>
      <c r="AJ159" s="6" t="s">
        <v>258</v>
      </c>
      <c r="AK159" s="6">
        <v>0.5</v>
      </c>
      <c r="AL159" s="6">
        <v>0</v>
      </c>
      <c r="AM159" s="7">
        <v>4.582576E-2</v>
      </c>
      <c r="AN159" s="6">
        <v>-0.01</v>
      </c>
      <c r="AO159" s="7">
        <v>4.582576E-2</v>
      </c>
      <c r="AP159" s="6">
        <v>0.14871482999999999</v>
      </c>
      <c r="AQ159" s="6">
        <v>4.595718E-2</v>
      </c>
      <c r="AR159" s="6"/>
      <c r="AS159" s="6"/>
    </row>
    <row r="160" spans="1:45" x14ac:dyDescent="0.2">
      <c r="A160" s="11">
        <v>173</v>
      </c>
      <c r="B160" s="6" t="s">
        <v>259</v>
      </c>
      <c r="C160" s="6">
        <v>2014</v>
      </c>
      <c r="D160" s="6" t="s">
        <v>85</v>
      </c>
      <c r="E160" s="6"/>
      <c r="F160" s="6">
        <v>0</v>
      </c>
      <c r="G160" s="6" t="s">
        <v>204</v>
      </c>
      <c r="H160" s="6">
        <v>10</v>
      </c>
      <c r="I160" s="6">
        <v>91.81</v>
      </c>
      <c r="J160" s="6">
        <v>1.17</v>
      </c>
      <c r="K160" s="6">
        <v>3.7</v>
      </c>
      <c r="L160" s="6">
        <v>87.59</v>
      </c>
      <c r="M160" s="6">
        <v>1.47</v>
      </c>
      <c r="N160" s="6">
        <v>4.6500000000000004</v>
      </c>
      <c r="O160" s="6">
        <v>10</v>
      </c>
      <c r="P160" s="6">
        <v>91.28</v>
      </c>
      <c r="Q160" s="6">
        <v>1.37</v>
      </c>
      <c r="R160" s="6">
        <v>4.33</v>
      </c>
      <c r="S160" s="6">
        <v>90.14</v>
      </c>
      <c r="T160" s="6">
        <v>1.94</v>
      </c>
      <c r="U160" s="6">
        <v>6.13</v>
      </c>
      <c r="V160" s="6" t="s">
        <v>260</v>
      </c>
      <c r="W160" s="6" t="s">
        <v>261</v>
      </c>
      <c r="X160" s="6" t="s">
        <v>46</v>
      </c>
      <c r="Y160" s="6" t="s">
        <v>76</v>
      </c>
      <c r="Z160" s="6" t="s">
        <v>77</v>
      </c>
      <c r="AA160" s="6"/>
      <c r="AB160" s="6" t="s">
        <v>87</v>
      </c>
      <c r="AC160" s="6">
        <v>600</v>
      </c>
      <c r="AD160" s="6" t="s">
        <v>70</v>
      </c>
      <c r="AE160" s="6">
        <v>1</v>
      </c>
      <c r="AF160" s="6" t="s">
        <v>71</v>
      </c>
      <c r="AG160" s="6" t="s">
        <v>191</v>
      </c>
      <c r="AH160" s="6" t="s">
        <v>191</v>
      </c>
      <c r="AI160" s="6" t="s">
        <v>262</v>
      </c>
      <c r="AJ160" s="6" t="s">
        <v>247</v>
      </c>
      <c r="AK160" s="6">
        <v>0.5</v>
      </c>
      <c r="AL160" s="6">
        <v>-4.22</v>
      </c>
      <c r="AM160" s="7">
        <v>4.2542920000000004</v>
      </c>
      <c r="AN160" s="6">
        <v>-1.1399999999999999</v>
      </c>
      <c r="AO160" s="7">
        <v>5.4614099999999999</v>
      </c>
      <c r="AP160" s="6">
        <v>-0.40658548500000002</v>
      </c>
      <c r="AQ160" s="6">
        <v>0.10826558999999999</v>
      </c>
      <c r="AR160" s="6">
        <v>-0.40658548500000002</v>
      </c>
      <c r="AS160" s="6">
        <v>0.10826558999999999</v>
      </c>
    </row>
    <row r="161" spans="1:45" x14ac:dyDescent="0.2">
      <c r="A161" s="11">
        <v>174</v>
      </c>
      <c r="B161" s="6" t="s">
        <v>263</v>
      </c>
      <c r="C161" s="6">
        <v>2018</v>
      </c>
      <c r="D161" s="6" t="s">
        <v>56</v>
      </c>
      <c r="E161" s="6"/>
      <c r="F161" s="6">
        <v>0</v>
      </c>
      <c r="G161" s="6" t="s">
        <v>204</v>
      </c>
      <c r="H161" s="6">
        <v>23</v>
      </c>
      <c r="I161" s="6">
        <v>87.7</v>
      </c>
      <c r="J161" s="6" t="s">
        <v>42</v>
      </c>
      <c r="K161" s="6">
        <v>7.07</v>
      </c>
      <c r="L161" s="6">
        <v>86.67</v>
      </c>
      <c r="M161" s="6" t="s">
        <v>42</v>
      </c>
      <c r="N161" s="6">
        <v>8.75</v>
      </c>
      <c r="O161" s="6">
        <v>23</v>
      </c>
      <c r="P161" s="6">
        <v>87.1</v>
      </c>
      <c r="Q161" s="6" t="s">
        <v>42</v>
      </c>
      <c r="R161" s="6">
        <v>7.89</v>
      </c>
      <c r="S161" s="6">
        <v>85.31</v>
      </c>
      <c r="T161" s="6" t="s">
        <v>42</v>
      </c>
      <c r="U161" s="6">
        <v>8.6999999999999993</v>
      </c>
      <c r="V161" s="6" t="s">
        <v>44</v>
      </c>
      <c r="W161" s="6" t="s">
        <v>45</v>
      </c>
      <c r="X161" s="6" t="s">
        <v>46</v>
      </c>
      <c r="Y161" s="6" t="s">
        <v>83</v>
      </c>
      <c r="Z161" s="6" t="s">
        <v>48</v>
      </c>
      <c r="AA161" s="6" t="s">
        <v>49</v>
      </c>
      <c r="AB161" s="6" t="s">
        <v>106</v>
      </c>
      <c r="AC161" s="6">
        <v>1800</v>
      </c>
      <c r="AD161" s="6" t="s">
        <v>95</v>
      </c>
      <c r="AE161" s="6">
        <v>1</v>
      </c>
      <c r="AF161" s="6" t="s">
        <v>71</v>
      </c>
      <c r="AG161" s="6" t="s">
        <v>53</v>
      </c>
      <c r="AH161" s="6" t="s">
        <v>53</v>
      </c>
      <c r="AI161" s="6" t="s">
        <v>264</v>
      </c>
      <c r="AJ161" s="6" t="s">
        <v>265</v>
      </c>
      <c r="AK161" s="6">
        <v>0.5</v>
      </c>
      <c r="AL161" s="6">
        <v>-1.03</v>
      </c>
      <c r="AM161" s="7">
        <v>8.0426920000000006</v>
      </c>
      <c r="AN161" s="6">
        <v>-1.79</v>
      </c>
      <c r="AO161" s="7">
        <v>8.3246079999999996</v>
      </c>
      <c r="AP161" s="6">
        <v>6.3389481999999997E-2</v>
      </c>
      <c r="AQ161" s="6">
        <v>4.3565609999999998E-2</v>
      </c>
      <c r="AR161" s="6">
        <f>AVERAGE(AP161:AP162)</f>
        <v>0.14423334500000001</v>
      </c>
      <c r="AS161" s="6">
        <f>AVERAGE(AQ161:AQ162)</f>
        <v>4.4072584999999997E-2</v>
      </c>
    </row>
    <row r="162" spans="1:45" x14ac:dyDescent="0.2">
      <c r="A162" s="11">
        <v>175</v>
      </c>
      <c r="B162" s="6" t="s">
        <v>263</v>
      </c>
      <c r="C162" s="6">
        <v>2018</v>
      </c>
      <c r="D162" s="6" t="s">
        <v>56</v>
      </c>
      <c r="E162" s="6"/>
      <c r="F162" s="6">
        <v>0</v>
      </c>
      <c r="G162" s="6" t="s">
        <v>204</v>
      </c>
      <c r="H162" s="6">
        <v>23</v>
      </c>
      <c r="I162" s="6">
        <v>78.37</v>
      </c>
      <c r="J162" s="6" t="s">
        <v>42</v>
      </c>
      <c r="K162" s="6">
        <v>9.06</v>
      </c>
      <c r="L162" s="6">
        <v>79.650000000000006</v>
      </c>
      <c r="M162" s="6" t="s">
        <v>42</v>
      </c>
      <c r="N162" s="6">
        <v>5.53</v>
      </c>
      <c r="O162" s="6">
        <v>23</v>
      </c>
      <c r="P162" s="6">
        <v>81.17</v>
      </c>
      <c r="Q162" s="6" t="s">
        <v>42</v>
      </c>
      <c r="R162" s="6">
        <v>5.51</v>
      </c>
      <c r="S162" s="6">
        <v>80.12</v>
      </c>
      <c r="T162" s="6" t="s">
        <v>42</v>
      </c>
      <c r="U162" s="6">
        <v>6.57</v>
      </c>
      <c r="V162" s="6" t="s">
        <v>44</v>
      </c>
      <c r="W162" s="6" t="s">
        <v>45</v>
      </c>
      <c r="X162" s="6" t="s">
        <v>46</v>
      </c>
      <c r="Y162" s="6" t="s">
        <v>83</v>
      </c>
      <c r="Z162" s="6" t="s">
        <v>48</v>
      </c>
      <c r="AA162" s="6" t="s">
        <v>49</v>
      </c>
      <c r="AB162" s="6" t="s">
        <v>106</v>
      </c>
      <c r="AC162" s="6">
        <v>1800</v>
      </c>
      <c r="AD162" s="6" t="s">
        <v>95</v>
      </c>
      <c r="AE162" s="6">
        <v>1</v>
      </c>
      <c r="AF162" s="6" t="s">
        <v>71</v>
      </c>
      <c r="AG162" s="6" t="s">
        <v>53</v>
      </c>
      <c r="AH162" s="6" t="s">
        <v>53</v>
      </c>
      <c r="AI162" s="6" t="s">
        <v>266</v>
      </c>
      <c r="AJ162" s="6" t="s">
        <v>265</v>
      </c>
      <c r="AK162" s="6">
        <v>0.5</v>
      </c>
      <c r="AL162" s="6">
        <v>1.28</v>
      </c>
      <c r="AM162" s="7">
        <v>7.9096590000000004</v>
      </c>
      <c r="AN162" s="6">
        <v>-1.05</v>
      </c>
      <c r="AO162" s="7">
        <v>6.109362</v>
      </c>
      <c r="AP162" s="6">
        <v>0.225077208</v>
      </c>
      <c r="AQ162" s="6">
        <v>4.4579559999999997E-2</v>
      </c>
      <c r="AR162" s="6"/>
      <c r="AS162" s="6"/>
    </row>
    <row r="163" spans="1:45" x14ac:dyDescent="0.2">
      <c r="A163" s="11">
        <v>176</v>
      </c>
      <c r="B163" s="6" t="s">
        <v>267</v>
      </c>
      <c r="C163" s="6">
        <v>2018</v>
      </c>
      <c r="D163" s="6" t="s">
        <v>56</v>
      </c>
      <c r="E163" s="6"/>
      <c r="F163" s="6">
        <v>0</v>
      </c>
      <c r="G163" s="6" t="s">
        <v>204</v>
      </c>
      <c r="H163" s="6">
        <v>20</v>
      </c>
      <c r="I163" s="6">
        <v>99.11</v>
      </c>
      <c r="J163" s="6" t="s">
        <v>42</v>
      </c>
      <c r="K163" s="6">
        <v>1.17</v>
      </c>
      <c r="L163" s="6">
        <v>98.48</v>
      </c>
      <c r="M163" s="6" t="s">
        <v>42</v>
      </c>
      <c r="N163" s="6">
        <v>2.2599999999999998</v>
      </c>
      <c r="O163" s="6">
        <v>20</v>
      </c>
      <c r="P163" s="6">
        <v>99.15</v>
      </c>
      <c r="Q163" s="6" t="s">
        <v>42</v>
      </c>
      <c r="R163" s="6">
        <v>0.9</v>
      </c>
      <c r="S163" s="6">
        <v>98.71</v>
      </c>
      <c r="T163" s="6" t="s">
        <v>42</v>
      </c>
      <c r="U163" s="6">
        <v>1.77</v>
      </c>
      <c r="V163" s="6" t="s">
        <v>246</v>
      </c>
      <c r="W163" s="6" t="s">
        <v>45</v>
      </c>
      <c r="X163" s="6" t="s">
        <v>46</v>
      </c>
      <c r="Y163" s="6" t="s">
        <v>68</v>
      </c>
      <c r="Z163" s="6" t="s">
        <v>48</v>
      </c>
      <c r="AA163" s="6" t="s">
        <v>68</v>
      </c>
      <c r="AB163" s="6" t="s">
        <v>50</v>
      </c>
      <c r="AC163" s="6">
        <v>900</v>
      </c>
      <c r="AD163" s="6" t="s">
        <v>51</v>
      </c>
      <c r="AE163" s="6">
        <v>1</v>
      </c>
      <c r="AF163" s="6" t="s">
        <v>71</v>
      </c>
      <c r="AG163" s="6" t="s">
        <v>53</v>
      </c>
      <c r="AH163" s="6" t="s">
        <v>53</v>
      </c>
      <c r="AI163" s="6" t="s">
        <v>268</v>
      </c>
      <c r="AJ163" s="6" t="s">
        <v>269</v>
      </c>
      <c r="AK163" s="6">
        <v>0.5</v>
      </c>
      <c r="AL163" s="6">
        <v>-0.63</v>
      </c>
      <c r="AM163" s="7">
        <v>1.9576260000000001</v>
      </c>
      <c r="AN163" s="6">
        <v>-0.44</v>
      </c>
      <c r="AO163" s="7">
        <v>1.5329379999999999</v>
      </c>
      <c r="AP163" s="6">
        <v>-7.3352133999999999E-2</v>
      </c>
      <c r="AQ163" s="6">
        <v>5.013451E-2</v>
      </c>
      <c r="AR163" s="6">
        <f>AVERAGE(AP163:AP166)</f>
        <v>0.14912994250000003</v>
      </c>
      <c r="AS163" s="6">
        <f>AVERAGE(AQ163:AQ166)</f>
        <v>5.44937775E-2</v>
      </c>
    </row>
    <row r="164" spans="1:45" x14ac:dyDescent="0.2">
      <c r="A164" s="11">
        <v>177</v>
      </c>
      <c r="B164" s="6" t="s">
        <v>267</v>
      </c>
      <c r="C164" s="6">
        <v>2018</v>
      </c>
      <c r="D164" s="6" t="s">
        <v>56</v>
      </c>
      <c r="E164" s="6"/>
      <c r="F164" s="6">
        <v>0</v>
      </c>
      <c r="G164" s="6" t="s">
        <v>204</v>
      </c>
      <c r="H164" s="6">
        <v>20</v>
      </c>
      <c r="I164" s="6">
        <v>49.94</v>
      </c>
      <c r="J164" s="6" t="s">
        <v>42</v>
      </c>
      <c r="K164" s="6">
        <v>0.12</v>
      </c>
      <c r="L164" s="6">
        <v>49.31</v>
      </c>
      <c r="M164" s="6" t="s">
        <v>42</v>
      </c>
      <c r="N164" s="6">
        <v>0.11</v>
      </c>
      <c r="O164" s="6">
        <v>20</v>
      </c>
      <c r="P164" s="6">
        <v>48.75</v>
      </c>
      <c r="Q164" s="6" t="s">
        <v>42</v>
      </c>
      <c r="R164" s="6">
        <v>7.0000000000000007E-2</v>
      </c>
      <c r="S164" s="6">
        <v>48</v>
      </c>
      <c r="T164" s="6" t="s">
        <v>42</v>
      </c>
      <c r="U164" s="6">
        <v>0.08</v>
      </c>
      <c r="V164" s="6" t="s">
        <v>246</v>
      </c>
      <c r="W164" s="6" t="s">
        <v>45</v>
      </c>
      <c r="X164" s="6" t="s">
        <v>46</v>
      </c>
      <c r="Y164" s="6" t="s">
        <v>68</v>
      </c>
      <c r="Z164" s="6" t="s">
        <v>48</v>
      </c>
      <c r="AA164" s="6" t="s">
        <v>68</v>
      </c>
      <c r="AB164" s="6" t="s">
        <v>50</v>
      </c>
      <c r="AC164" s="6">
        <v>900</v>
      </c>
      <c r="AD164" s="6" t="s">
        <v>51</v>
      </c>
      <c r="AE164" s="6">
        <v>1</v>
      </c>
      <c r="AF164" s="6" t="s">
        <v>71</v>
      </c>
      <c r="AG164" s="6" t="s">
        <v>53</v>
      </c>
      <c r="AH164" s="6" t="s">
        <v>53</v>
      </c>
      <c r="AI164" s="6" t="s">
        <v>270</v>
      </c>
      <c r="AJ164" s="6" t="s">
        <v>269</v>
      </c>
      <c r="AK164" s="6">
        <v>0.5</v>
      </c>
      <c r="AL164" s="6">
        <v>-0.63</v>
      </c>
      <c r="AM164" s="7">
        <v>0.1153256</v>
      </c>
      <c r="AN164" s="6">
        <v>-0.75</v>
      </c>
      <c r="AO164" s="7">
        <v>7.5498339999999997E-2</v>
      </c>
      <c r="AP164" s="6">
        <v>0.83567059700000001</v>
      </c>
      <c r="AQ164" s="6">
        <v>6.7458630000000006E-2</v>
      </c>
      <c r="AR164" s="6"/>
      <c r="AS164" s="6"/>
    </row>
    <row r="165" spans="1:45" x14ac:dyDescent="0.2">
      <c r="A165" s="11">
        <v>178</v>
      </c>
      <c r="B165" s="6" t="s">
        <v>267</v>
      </c>
      <c r="C165" s="6">
        <v>2018</v>
      </c>
      <c r="D165" s="6" t="s">
        <v>56</v>
      </c>
      <c r="E165" s="6"/>
      <c r="F165" s="6">
        <v>0</v>
      </c>
      <c r="G165" s="6" t="s">
        <v>204</v>
      </c>
      <c r="H165" s="6">
        <v>20</v>
      </c>
      <c r="I165" s="6">
        <v>92.34</v>
      </c>
      <c r="J165" s="6" t="s">
        <v>42</v>
      </c>
      <c r="K165" s="6">
        <v>6.93</v>
      </c>
      <c r="L165" s="6">
        <v>91.78</v>
      </c>
      <c r="M165" s="6" t="s">
        <v>42</v>
      </c>
      <c r="N165" s="6">
        <v>8.18</v>
      </c>
      <c r="O165" s="6">
        <v>20</v>
      </c>
      <c r="P165" s="6">
        <v>91.13</v>
      </c>
      <c r="Q165" s="6" t="s">
        <v>42</v>
      </c>
      <c r="R165" s="6">
        <v>7.75</v>
      </c>
      <c r="S165" s="6">
        <v>91.78</v>
      </c>
      <c r="T165" s="6" t="s">
        <v>42</v>
      </c>
      <c r="U165" s="6">
        <v>6.52</v>
      </c>
      <c r="V165" s="6" t="s">
        <v>246</v>
      </c>
      <c r="W165" s="6" t="s">
        <v>45</v>
      </c>
      <c r="X165" s="6" t="s">
        <v>46</v>
      </c>
      <c r="Y165" s="6" t="s">
        <v>68</v>
      </c>
      <c r="Z165" s="6" t="s">
        <v>48</v>
      </c>
      <c r="AA165" s="6" t="s">
        <v>68</v>
      </c>
      <c r="AB165" s="6" t="s">
        <v>50</v>
      </c>
      <c r="AC165" s="6">
        <v>900</v>
      </c>
      <c r="AD165" s="6" t="s">
        <v>51</v>
      </c>
      <c r="AE165" s="6">
        <v>1</v>
      </c>
      <c r="AF165" s="6" t="s">
        <v>71</v>
      </c>
      <c r="AG165" s="6" t="s">
        <v>53</v>
      </c>
      <c r="AH165" s="6" t="s">
        <v>53</v>
      </c>
      <c r="AI165" s="6" t="s">
        <v>264</v>
      </c>
      <c r="AJ165" s="6" t="s">
        <v>271</v>
      </c>
      <c r="AK165" s="6">
        <v>0.5</v>
      </c>
      <c r="AL165" s="6">
        <v>-0.56000000000000005</v>
      </c>
      <c r="AM165" s="7">
        <v>7.6321620000000001</v>
      </c>
      <c r="AN165" s="6">
        <v>0.65</v>
      </c>
      <c r="AO165" s="7">
        <v>7.2140769999999996</v>
      </c>
      <c r="AP165" s="6">
        <v>-0.11059677499999999</v>
      </c>
      <c r="AQ165" s="6">
        <v>5.0305790000000003E-2</v>
      </c>
      <c r="AR165" s="6"/>
      <c r="AS165" s="6"/>
    </row>
    <row r="166" spans="1:45" x14ac:dyDescent="0.2">
      <c r="A166" s="11">
        <v>179</v>
      </c>
      <c r="B166" s="6" t="s">
        <v>267</v>
      </c>
      <c r="C166" s="6">
        <v>2018</v>
      </c>
      <c r="D166" s="6" t="s">
        <v>56</v>
      </c>
      <c r="E166" s="6"/>
      <c r="F166" s="6">
        <v>0</v>
      </c>
      <c r="G166" s="6" t="s">
        <v>204</v>
      </c>
      <c r="H166" s="6">
        <v>20</v>
      </c>
      <c r="I166" s="6">
        <v>83.43</v>
      </c>
      <c r="J166" s="6" t="s">
        <v>42</v>
      </c>
      <c r="K166" s="6">
        <v>6.15</v>
      </c>
      <c r="L166" s="6">
        <v>83.88</v>
      </c>
      <c r="M166" s="6" t="s">
        <v>42</v>
      </c>
      <c r="N166" s="6">
        <v>5.47</v>
      </c>
      <c r="O166" s="6">
        <v>20</v>
      </c>
      <c r="P166" s="6">
        <v>83.79</v>
      </c>
      <c r="Q166" s="6" t="s">
        <v>42</v>
      </c>
      <c r="R166" s="6">
        <v>5.83</v>
      </c>
      <c r="S166" s="6">
        <v>84.7</v>
      </c>
      <c r="T166" s="6" t="s">
        <v>42</v>
      </c>
      <c r="U166" s="6">
        <v>5.01</v>
      </c>
      <c r="V166" s="6" t="s">
        <v>246</v>
      </c>
      <c r="W166" s="6" t="s">
        <v>45</v>
      </c>
      <c r="X166" s="6" t="s">
        <v>46</v>
      </c>
      <c r="Y166" s="6" t="s">
        <v>68</v>
      </c>
      <c r="Z166" s="6" t="s">
        <v>48</v>
      </c>
      <c r="AA166" s="6" t="s">
        <v>68</v>
      </c>
      <c r="AB166" s="6" t="s">
        <v>50</v>
      </c>
      <c r="AC166" s="6">
        <v>900</v>
      </c>
      <c r="AD166" s="6" t="s">
        <v>51</v>
      </c>
      <c r="AE166" s="6">
        <v>1</v>
      </c>
      <c r="AF166" s="6" t="s">
        <v>71</v>
      </c>
      <c r="AG166" s="6" t="s">
        <v>53</v>
      </c>
      <c r="AH166" s="6" t="s">
        <v>53</v>
      </c>
      <c r="AI166" s="6" t="s">
        <v>266</v>
      </c>
      <c r="AJ166" s="6" t="s">
        <v>271</v>
      </c>
      <c r="AK166" s="6">
        <v>0.5</v>
      </c>
      <c r="AL166" s="6">
        <v>0.45</v>
      </c>
      <c r="AM166" s="7">
        <v>5.8397690000000004</v>
      </c>
      <c r="AN166" s="6">
        <v>0.91</v>
      </c>
      <c r="AO166" s="7">
        <v>5.4663240000000002</v>
      </c>
      <c r="AP166" s="6">
        <v>-5.5201918000000003E-2</v>
      </c>
      <c r="AQ166" s="6">
        <v>5.0076179999999998E-2</v>
      </c>
      <c r="AR166" s="6"/>
      <c r="AS166" s="6"/>
    </row>
    <row r="167" spans="1:45" x14ac:dyDescent="0.2">
      <c r="A167" s="11">
        <v>180</v>
      </c>
      <c r="B167" s="6" t="s">
        <v>272</v>
      </c>
      <c r="C167" s="6">
        <v>2021</v>
      </c>
      <c r="D167" s="6" t="s">
        <v>41</v>
      </c>
      <c r="E167" s="6"/>
      <c r="F167" s="6">
        <v>0</v>
      </c>
      <c r="G167" s="6" t="s">
        <v>204</v>
      </c>
      <c r="H167" s="6">
        <v>15</v>
      </c>
      <c r="I167" s="6">
        <v>75</v>
      </c>
      <c r="J167" s="6" t="s">
        <v>42</v>
      </c>
      <c r="K167" s="6">
        <v>7.38</v>
      </c>
      <c r="L167" s="6">
        <v>70</v>
      </c>
      <c r="M167" s="6" t="s">
        <v>42</v>
      </c>
      <c r="N167" s="6">
        <v>6.74</v>
      </c>
      <c r="O167" s="6">
        <v>15</v>
      </c>
      <c r="P167" s="6">
        <v>74</v>
      </c>
      <c r="Q167" s="6" t="s">
        <v>42</v>
      </c>
      <c r="R167" s="6">
        <v>5.64</v>
      </c>
      <c r="S167" s="6">
        <v>80.83</v>
      </c>
      <c r="T167" s="6" t="s">
        <v>42</v>
      </c>
      <c r="U167" s="6">
        <v>8.48</v>
      </c>
      <c r="V167" s="6" t="s">
        <v>273</v>
      </c>
      <c r="W167" s="6" t="s">
        <v>111</v>
      </c>
      <c r="X167" s="6" t="s">
        <v>211</v>
      </c>
      <c r="Y167" s="6" t="s">
        <v>76</v>
      </c>
      <c r="Z167" s="6" t="s">
        <v>77</v>
      </c>
      <c r="AA167" s="6"/>
      <c r="AB167" s="6" t="s">
        <v>274</v>
      </c>
      <c r="AC167" s="6">
        <v>600</v>
      </c>
      <c r="AD167" s="6" t="s">
        <v>70</v>
      </c>
      <c r="AE167" s="6">
        <v>1</v>
      </c>
      <c r="AF167" s="6" t="s">
        <v>71</v>
      </c>
      <c r="AG167" s="6" t="s">
        <v>191</v>
      </c>
      <c r="AH167" s="6" t="s">
        <v>191</v>
      </c>
      <c r="AI167" s="6" t="s">
        <v>275</v>
      </c>
      <c r="AJ167" s="6" t="s">
        <v>228</v>
      </c>
      <c r="AK167" s="6">
        <v>0.5</v>
      </c>
      <c r="AL167" s="6">
        <v>-5</v>
      </c>
      <c r="AM167" s="7">
        <v>7.0817230000000002</v>
      </c>
      <c r="AN167" s="6">
        <v>6.83</v>
      </c>
      <c r="AO167" s="7">
        <v>7.4761490000000004</v>
      </c>
      <c r="AP167" s="6">
        <v>-1.0859417579999999</v>
      </c>
      <c r="AQ167" s="6">
        <v>0.10597565</v>
      </c>
      <c r="AR167" s="6">
        <f>AVERAGE(AP167:AP168)</f>
        <v>-0.62148661549999995</v>
      </c>
      <c r="AS167" s="6">
        <f>AVERAGE(AQ167:AQ168)</f>
        <v>8.6732139999999999E-2</v>
      </c>
    </row>
    <row r="168" spans="1:45" x14ac:dyDescent="0.2">
      <c r="A168" s="11">
        <v>181</v>
      </c>
      <c r="B168" s="6" t="s">
        <v>272</v>
      </c>
      <c r="C168" s="6">
        <v>2021</v>
      </c>
      <c r="D168" s="6" t="s">
        <v>41</v>
      </c>
      <c r="E168" s="6"/>
      <c r="F168" s="6">
        <v>0</v>
      </c>
      <c r="G168" s="6" t="s">
        <v>204</v>
      </c>
      <c r="H168" s="6">
        <v>15</v>
      </c>
      <c r="I168" s="6">
        <v>78</v>
      </c>
      <c r="J168" s="6" t="s">
        <v>42</v>
      </c>
      <c r="K168" s="6">
        <v>10.9</v>
      </c>
      <c r="L168" s="6">
        <v>79</v>
      </c>
      <c r="M168" s="6" t="s">
        <v>42</v>
      </c>
      <c r="N168" s="6">
        <v>7.38</v>
      </c>
      <c r="O168" s="6">
        <v>15</v>
      </c>
      <c r="P168" s="6">
        <v>76</v>
      </c>
      <c r="Q168" s="6" t="s">
        <v>42</v>
      </c>
      <c r="R168" s="6">
        <v>7</v>
      </c>
      <c r="S168" s="6">
        <v>79</v>
      </c>
      <c r="T168" s="6" t="s">
        <v>42</v>
      </c>
      <c r="U168" s="6">
        <v>7.42</v>
      </c>
      <c r="V168" s="6" t="s">
        <v>273</v>
      </c>
      <c r="W168" s="6" t="s">
        <v>111</v>
      </c>
      <c r="X168" s="6" t="s">
        <v>211</v>
      </c>
      <c r="Y168" s="6" t="s">
        <v>76</v>
      </c>
      <c r="Z168" s="6" t="s">
        <v>77</v>
      </c>
      <c r="AA168" s="6"/>
      <c r="AB168" s="6" t="s">
        <v>274</v>
      </c>
      <c r="AC168" s="6">
        <v>600</v>
      </c>
      <c r="AD168" s="6" t="s">
        <v>70</v>
      </c>
      <c r="AE168" s="6">
        <v>1</v>
      </c>
      <c r="AF168" s="6" t="s">
        <v>71</v>
      </c>
      <c r="AG168" s="6" t="s">
        <v>191</v>
      </c>
      <c r="AH168" s="6" t="s">
        <v>191</v>
      </c>
      <c r="AI168" s="6" t="s">
        <v>275</v>
      </c>
      <c r="AJ168" s="6" t="s">
        <v>228</v>
      </c>
      <c r="AK168" s="6">
        <v>0.5</v>
      </c>
      <c r="AL168" s="6">
        <v>1</v>
      </c>
      <c r="AM168" s="7">
        <v>9.634957</v>
      </c>
      <c r="AN168" s="6">
        <v>3</v>
      </c>
      <c r="AO168" s="7">
        <v>7.2191689999999999</v>
      </c>
      <c r="AP168" s="6">
        <v>-0.157031473</v>
      </c>
      <c r="AQ168" s="6">
        <v>6.7488629999999994E-2</v>
      </c>
      <c r="AR168" s="6"/>
      <c r="AS168" s="6"/>
    </row>
    <row r="169" spans="1:45" x14ac:dyDescent="0.2">
      <c r="A169" s="11">
        <v>182</v>
      </c>
      <c r="B169" s="6" t="s">
        <v>276</v>
      </c>
      <c r="C169" s="6">
        <v>2021</v>
      </c>
      <c r="D169" s="6" t="s">
        <v>85</v>
      </c>
      <c r="E169" s="6"/>
      <c r="F169" s="6">
        <v>0</v>
      </c>
      <c r="G169" s="6" t="s">
        <v>204</v>
      </c>
      <c r="H169" s="6">
        <v>16</v>
      </c>
      <c r="I169" s="6">
        <v>4.6900000000000004</v>
      </c>
      <c r="J169" s="6" t="s">
        <v>42</v>
      </c>
      <c r="K169" s="6">
        <v>2.5</v>
      </c>
      <c r="L169" s="6">
        <v>5.94</v>
      </c>
      <c r="M169" s="6" t="s">
        <v>42</v>
      </c>
      <c r="N169" s="6">
        <v>3.36</v>
      </c>
      <c r="O169" s="6">
        <v>16</v>
      </c>
      <c r="P169" s="6">
        <v>5</v>
      </c>
      <c r="Q169" s="6" t="s">
        <v>42</v>
      </c>
      <c r="R169" s="6">
        <v>2.1</v>
      </c>
      <c r="S169" s="6">
        <v>5.13</v>
      </c>
      <c r="T169" s="6" t="s">
        <v>42</v>
      </c>
      <c r="U169" s="6">
        <v>2.31</v>
      </c>
      <c r="V169" s="6" t="s">
        <v>277</v>
      </c>
      <c r="W169" s="6" t="s">
        <v>93</v>
      </c>
      <c r="X169" s="6" t="s">
        <v>211</v>
      </c>
      <c r="Y169" s="6" t="s">
        <v>94</v>
      </c>
      <c r="Z169" s="6" t="s">
        <v>48</v>
      </c>
      <c r="AA169" s="6" t="s">
        <v>49</v>
      </c>
      <c r="AB169" s="6" t="s">
        <v>50</v>
      </c>
      <c r="AC169" s="6">
        <v>1600</v>
      </c>
      <c r="AD169" s="6" t="s">
        <v>95</v>
      </c>
      <c r="AE169" s="6">
        <v>5</v>
      </c>
      <c r="AF169" s="6" t="s">
        <v>52</v>
      </c>
      <c r="AG169" s="6" t="s">
        <v>191</v>
      </c>
      <c r="AH169" s="6" t="s">
        <v>191</v>
      </c>
      <c r="AI169" s="6" t="s">
        <v>278</v>
      </c>
      <c r="AJ169" s="6" t="s">
        <v>122</v>
      </c>
      <c r="AK169" s="6">
        <v>0.5</v>
      </c>
      <c r="AL169" s="6">
        <v>1.25</v>
      </c>
      <c r="AM169" s="7">
        <v>3.023177</v>
      </c>
      <c r="AN169" s="6">
        <v>0.13</v>
      </c>
      <c r="AO169" s="7">
        <v>2.2124869999999999</v>
      </c>
      <c r="AP169" s="6">
        <v>0.28371751000000001</v>
      </c>
      <c r="AQ169" s="6">
        <v>6.5015489999999995E-2</v>
      </c>
      <c r="AR169" s="6">
        <v>0.28371751000000001</v>
      </c>
      <c r="AS169" s="6">
        <v>6.5015489999999995E-2</v>
      </c>
    </row>
    <row r="170" spans="1:45" x14ac:dyDescent="0.2">
      <c r="A170" s="11">
        <v>183</v>
      </c>
      <c r="B170" s="6" t="s">
        <v>276</v>
      </c>
      <c r="C170" s="6">
        <v>2021</v>
      </c>
      <c r="D170" s="6" t="s">
        <v>41</v>
      </c>
      <c r="E170" s="6"/>
      <c r="F170" s="6">
        <v>0</v>
      </c>
      <c r="G170" s="6" t="s">
        <v>204</v>
      </c>
      <c r="H170" s="6">
        <v>16</v>
      </c>
      <c r="I170" s="6">
        <v>1</v>
      </c>
      <c r="J170" s="6" t="s">
        <v>42</v>
      </c>
      <c r="K170" s="6">
        <v>0</v>
      </c>
      <c r="L170" s="6">
        <v>1</v>
      </c>
      <c r="M170" s="6" t="s">
        <v>42</v>
      </c>
      <c r="N170" s="6">
        <v>0</v>
      </c>
      <c r="O170" s="6">
        <v>16</v>
      </c>
      <c r="P170" s="6">
        <v>0.9</v>
      </c>
      <c r="Q170" s="6" t="s">
        <v>42</v>
      </c>
      <c r="R170" s="6">
        <v>0.45</v>
      </c>
      <c r="S170" s="6">
        <v>0.9</v>
      </c>
      <c r="T170" s="6" t="s">
        <v>42</v>
      </c>
      <c r="U170" s="6">
        <v>0.45</v>
      </c>
      <c r="V170" s="6" t="s">
        <v>277</v>
      </c>
      <c r="W170" s="6" t="s">
        <v>93</v>
      </c>
      <c r="X170" s="6" t="s">
        <v>211</v>
      </c>
      <c r="Y170" s="6" t="s">
        <v>94</v>
      </c>
      <c r="Z170" s="6" t="s">
        <v>48</v>
      </c>
      <c r="AA170" s="6" t="s">
        <v>49</v>
      </c>
      <c r="AB170" s="6" t="s">
        <v>50</v>
      </c>
      <c r="AC170" s="6">
        <v>1600</v>
      </c>
      <c r="AD170" s="6" t="s">
        <v>95</v>
      </c>
      <c r="AE170" s="6">
        <v>5</v>
      </c>
      <c r="AF170" s="6" t="s">
        <v>52</v>
      </c>
      <c r="AG170" s="6" t="s">
        <v>191</v>
      </c>
      <c r="AH170" s="6" t="s">
        <v>191</v>
      </c>
      <c r="AI170" s="6" t="s">
        <v>279</v>
      </c>
      <c r="AJ170" s="6" t="s">
        <v>280</v>
      </c>
      <c r="AK170" s="6">
        <v>0.5</v>
      </c>
      <c r="AL170" s="6">
        <v>0</v>
      </c>
      <c r="AM170" s="7">
        <v>0</v>
      </c>
      <c r="AN170" s="6">
        <v>0</v>
      </c>
      <c r="AO170" s="7">
        <v>0.45</v>
      </c>
      <c r="AP170" s="6">
        <v>0</v>
      </c>
      <c r="AQ170" s="6">
        <v>6.25E-2</v>
      </c>
      <c r="AR170" s="6">
        <f>AVERAGE(AP170:AP171)</f>
        <v>3.1921468000000001E-2</v>
      </c>
      <c r="AS170" s="6">
        <f>AVERAGE(AQ170:AQ171)</f>
        <v>6.2563685000000008E-2</v>
      </c>
    </row>
    <row r="171" spans="1:45" x14ac:dyDescent="0.2">
      <c r="A171" s="11">
        <v>184</v>
      </c>
      <c r="B171" s="6" t="s">
        <v>276</v>
      </c>
      <c r="C171" s="6">
        <v>2021</v>
      </c>
      <c r="D171" s="6" t="s">
        <v>41</v>
      </c>
      <c r="E171" s="6"/>
      <c r="F171" s="6">
        <v>0</v>
      </c>
      <c r="G171" s="6" t="s">
        <v>204</v>
      </c>
      <c r="H171" s="6">
        <v>16</v>
      </c>
      <c r="I171" s="6">
        <v>0.9</v>
      </c>
      <c r="J171" s="6" t="s">
        <v>42</v>
      </c>
      <c r="K171" s="6">
        <v>0.45</v>
      </c>
      <c r="L171" s="6">
        <v>0.85</v>
      </c>
      <c r="M171" s="6" t="s">
        <v>42</v>
      </c>
      <c r="N171" s="6">
        <v>0.67</v>
      </c>
      <c r="O171" s="6">
        <v>16</v>
      </c>
      <c r="P171" s="6">
        <v>1</v>
      </c>
      <c r="Q171" s="6" t="s">
        <v>42</v>
      </c>
      <c r="R171" s="6">
        <v>0</v>
      </c>
      <c r="S171" s="6">
        <v>0.9</v>
      </c>
      <c r="T171" s="6" t="s">
        <v>42</v>
      </c>
      <c r="U171" s="6">
        <v>0.45</v>
      </c>
      <c r="V171" s="6" t="s">
        <v>277</v>
      </c>
      <c r="W171" s="6" t="s">
        <v>93</v>
      </c>
      <c r="X171" s="6" t="s">
        <v>211</v>
      </c>
      <c r="Y171" s="6" t="s">
        <v>94</v>
      </c>
      <c r="Z171" s="6" t="s">
        <v>48</v>
      </c>
      <c r="AA171" s="6" t="s">
        <v>49</v>
      </c>
      <c r="AB171" s="6" t="s">
        <v>50</v>
      </c>
      <c r="AC171" s="6">
        <v>1600</v>
      </c>
      <c r="AD171" s="6" t="s">
        <v>95</v>
      </c>
      <c r="AE171" s="6">
        <v>5</v>
      </c>
      <c r="AF171" s="6" t="s">
        <v>52</v>
      </c>
      <c r="AG171" s="6" t="s">
        <v>191</v>
      </c>
      <c r="AH171" s="6" t="s">
        <v>191</v>
      </c>
      <c r="AI171" s="6" t="s">
        <v>281</v>
      </c>
      <c r="AJ171" s="6" t="s">
        <v>280</v>
      </c>
      <c r="AK171" s="6">
        <v>0.5</v>
      </c>
      <c r="AL171" s="6">
        <v>-0.05</v>
      </c>
      <c r="AM171" s="7">
        <v>0.59152349999999998</v>
      </c>
      <c r="AN171" s="6">
        <v>-0.1</v>
      </c>
      <c r="AO171" s="7">
        <v>0.45</v>
      </c>
      <c r="AP171" s="6">
        <v>6.3842936000000003E-2</v>
      </c>
      <c r="AQ171" s="6">
        <v>6.2627370000000002E-2</v>
      </c>
      <c r="AR171" s="6"/>
      <c r="AS171" s="6"/>
    </row>
    <row r="172" spans="1:45" x14ac:dyDescent="0.2">
      <c r="A172" s="11">
        <v>185</v>
      </c>
      <c r="B172" s="6" t="s">
        <v>276</v>
      </c>
      <c r="C172" s="6">
        <v>2021</v>
      </c>
      <c r="D172" s="6" t="s">
        <v>56</v>
      </c>
      <c r="E172" s="6"/>
      <c r="F172" s="6">
        <v>0</v>
      </c>
      <c r="G172" s="6" t="s">
        <v>204</v>
      </c>
      <c r="H172" s="6">
        <v>16</v>
      </c>
      <c r="I172" s="6">
        <v>0.6</v>
      </c>
      <c r="J172" s="6" t="s">
        <v>42</v>
      </c>
      <c r="K172" s="6">
        <v>1.39</v>
      </c>
      <c r="L172" s="6">
        <v>0.75</v>
      </c>
      <c r="M172" s="6" t="s">
        <v>42</v>
      </c>
      <c r="N172" s="6">
        <v>0.91</v>
      </c>
      <c r="O172" s="6">
        <v>16</v>
      </c>
      <c r="P172" s="6">
        <v>0.75</v>
      </c>
      <c r="Q172" s="6" t="s">
        <v>42</v>
      </c>
      <c r="R172" s="6">
        <v>0.55000000000000004</v>
      </c>
      <c r="S172" s="6">
        <v>0.8</v>
      </c>
      <c r="T172" s="6" t="s">
        <v>42</v>
      </c>
      <c r="U172" s="6">
        <v>0.62</v>
      </c>
      <c r="V172" s="6" t="s">
        <v>277</v>
      </c>
      <c r="W172" s="6" t="s">
        <v>93</v>
      </c>
      <c r="X172" s="6" t="s">
        <v>211</v>
      </c>
      <c r="Y172" s="6" t="s">
        <v>94</v>
      </c>
      <c r="Z172" s="6" t="s">
        <v>48</v>
      </c>
      <c r="AA172" s="6" t="s">
        <v>49</v>
      </c>
      <c r="AB172" s="6" t="s">
        <v>50</v>
      </c>
      <c r="AC172" s="6">
        <v>1600</v>
      </c>
      <c r="AD172" s="6" t="s">
        <v>95</v>
      </c>
      <c r="AE172" s="6">
        <v>5</v>
      </c>
      <c r="AF172" s="6" t="s">
        <v>52</v>
      </c>
      <c r="AG172" s="6" t="s">
        <v>191</v>
      </c>
      <c r="AH172" s="6" t="s">
        <v>191</v>
      </c>
      <c r="AI172" s="6" t="s">
        <v>282</v>
      </c>
      <c r="AJ172" s="6" t="s">
        <v>280</v>
      </c>
      <c r="AK172" s="6">
        <v>0.5</v>
      </c>
      <c r="AL172" s="6">
        <v>0.15</v>
      </c>
      <c r="AM172" s="7">
        <v>1.2228250000000001</v>
      </c>
      <c r="AN172" s="6">
        <v>0.05</v>
      </c>
      <c r="AO172" s="7">
        <v>0.58813260000000001</v>
      </c>
      <c r="AP172" s="6">
        <v>6.9938965000000006E-2</v>
      </c>
      <c r="AQ172" s="6">
        <v>6.2652860000000005E-2</v>
      </c>
      <c r="AR172" s="6">
        <v>6.9938965000000006E-2</v>
      </c>
      <c r="AS172" s="6">
        <v>6.2652860000000005E-2</v>
      </c>
    </row>
    <row r="173" spans="1:45" s="6" customFormat="1" x14ac:dyDescent="0.2">
      <c r="A173" s="11">
        <v>186</v>
      </c>
      <c r="B173" s="6" t="s">
        <v>283</v>
      </c>
      <c r="C173" s="6">
        <v>2020</v>
      </c>
      <c r="D173" s="6" t="s">
        <v>41</v>
      </c>
      <c r="F173" s="6">
        <v>0</v>
      </c>
      <c r="G173" s="6" t="s">
        <v>204</v>
      </c>
      <c r="H173" s="6">
        <v>10</v>
      </c>
      <c r="I173" s="6">
        <v>20.49</v>
      </c>
      <c r="J173" s="6">
        <v>0.41</v>
      </c>
      <c r="K173" s="6">
        <v>1.3</v>
      </c>
      <c r="L173" s="6">
        <v>21.3</v>
      </c>
      <c r="M173" s="6">
        <v>0.35</v>
      </c>
      <c r="N173" s="6">
        <v>1.1100000000000001</v>
      </c>
      <c r="O173" s="6">
        <v>10</v>
      </c>
      <c r="P173" s="6">
        <v>20.49</v>
      </c>
      <c r="Q173" s="6">
        <v>0.41</v>
      </c>
      <c r="R173" s="6">
        <v>1.3</v>
      </c>
      <c r="S173" s="6">
        <v>19.79</v>
      </c>
      <c r="T173" s="6">
        <v>0.56999999999999995</v>
      </c>
      <c r="U173" s="6">
        <v>1.8</v>
      </c>
      <c r="V173" s="6" t="s">
        <v>284</v>
      </c>
      <c r="W173" s="6" t="s">
        <v>45</v>
      </c>
      <c r="X173" s="6" t="s">
        <v>67</v>
      </c>
      <c r="Y173" s="6" t="s">
        <v>285</v>
      </c>
      <c r="Z173" s="6" t="s">
        <v>48</v>
      </c>
      <c r="AA173" s="6" t="s">
        <v>286</v>
      </c>
      <c r="AB173" s="6" t="s">
        <v>287</v>
      </c>
      <c r="AC173" s="6">
        <v>5400</v>
      </c>
      <c r="AD173" s="6" t="s">
        <v>95</v>
      </c>
      <c r="AE173" s="6">
        <v>1</v>
      </c>
      <c r="AF173" s="6" t="s">
        <v>71</v>
      </c>
      <c r="AG173" s="6" t="s">
        <v>72</v>
      </c>
      <c r="AH173" s="6" t="s">
        <v>73</v>
      </c>
      <c r="AI173" s="6" t="s">
        <v>288</v>
      </c>
      <c r="AJ173" s="6" t="s">
        <v>107</v>
      </c>
      <c r="AK173" s="6">
        <v>0.5</v>
      </c>
      <c r="AL173" s="6">
        <v>0.81</v>
      </c>
      <c r="AM173" s="7">
        <v>1.2128479999999999</v>
      </c>
      <c r="AN173" s="6">
        <v>-0.7</v>
      </c>
      <c r="AO173" s="7">
        <v>1.610279</v>
      </c>
      <c r="AP173" s="6">
        <v>0.68452110600000005</v>
      </c>
      <c r="AQ173" s="6">
        <v>0.12342846</v>
      </c>
      <c r="AR173" s="6">
        <v>0.68452110600000005</v>
      </c>
      <c r="AS173" s="6">
        <v>0.12342846</v>
      </c>
    </row>
    <row r="174" spans="1:45" s="6" customFormat="1" x14ac:dyDescent="0.2">
      <c r="A174" s="11">
        <v>187</v>
      </c>
      <c r="B174" s="6" t="s">
        <v>283</v>
      </c>
      <c r="C174" s="6">
        <v>2020</v>
      </c>
      <c r="D174" s="6" t="s">
        <v>41</v>
      </c>
      <c r="F174" s="6">
        <v>0</v>
      </c>
      <c r="G174" s="6" t="s">
        <v>204</v>
      </c>
      <c r="H174" s="6">
        <v>6</v>
      </c>
      <c r="I174" s="6">
        <v>18.02</v>
      </c>
      <c r="J174" s="6">
        <v>0.61</v>
      </c>
      <c r="K174" s="6">
        <v>1.49</v>
      </c>
      <c r="L174" s="6">
        <v>22.59</v>
      </c>
      <c r="M174" s="6">
        <v>0.27</v>
      </c>
      <c r="N174" s="6">
        <v>0.66</v>
      </c>
      <c r="O174" s="6">
        <v>6</v>
      </c>
      <c r="P174" s="6">
        <v>18.02</v>
      </c>
      <c r="Q174" s="6">
        <v>0.61</v>
      </c>
      <c r="R174" s="6">
        <v>1.49</v>
      </c>
      <c r="S174" s="6">
        <v>23.4</v>
      </c>
      <c r="T174" s="6">
        <v>0.28999999999999998</v>
      </c>
      <c r="U174" s="6">
        <v>0.71</v>
      </c>
      <c r="V174" s="6" t="s">
        <v>284</v>
      </c>
      <c r="W174" s="6" t="s">
        <v>45</v>
      </c>
      <c r="X174" s="6" t="s">
        <v>67</v>
      </c>
      <c r="Y174" s="6" t="s">
        <v>68</v>
      </c>
      <c r="Z174" s="6" t="s">
        <v>48</v>
      </c>
      <c r="AA174" s="6" t="s">
        <v>68</v>
      </c>
      <c r="AB174" s="6" t="s">
        <v>287</v>
      </c>
      <c r="AC174" s="6">
        <v>5400</v>
      </c>
      <c r="AD174" s="6" t="s">
        <v>95</v>
      </c>
      <c r="AE174" s="6">
        <v>1</v>
      </c>
      <c r="AF174" s="6" t="s">
        <v>71</v>
      </c>
      <c r="AG174" s="6" t="s">
        <v>72</v>
      </c>
      <c r="AH174" s="6" t="s">
        <v>73</v>
      </c>
      <c r="AI174" s="6" t="s">
        <v>288</v>
      </c>
      <c r="AJ174" s="6" t="s">
        <v>107</v>
      </c>
      <c r="AK174" s="6">
        <v>0.5</v>
      </c>
      <c r="AL174" s="6">
        <v>4.57</v>
      </c>
      <c r="AM174" s="7">
        <v>1.2968420000000001</v>
      </c>
      <c r="AN174" s="6">
        <v>5.38</v>
      </c>
      <c r="AO174" s="7">
        <v>1.294527</v>
      </c>
      <c r="AP174" s="6">
        <v>-0.37165222399999998</v>
      </c>
      <c r="AQ174" s="6">
        <v>0.17817711</v>
      </c>
      <c r="AR174" s="6">
        <v>-0.37165222399999998</v>
      </c>
      <c r="AS174" s="6">
        <v>0.17817711</v>
      </c>
    </row>
    <row r="175" spans="1:45" x14ac:dyDescent="0.2">
      <c r="A175" s="11">
        <v>190</v>
      </c>
      <c r="B175" s="6" t="s">
        <v>289</v>
      </c>
      <c r="C175" s="6">
        <v>2021</v>
      </c>
      <c r="D175" s="6" t="s">
        <v>56</v>
      </c>
      <c r="E175" s="6"/>
      <c r="F175" s="6">
        <v>0</v>
      </c>
      <c r="G175" s="6" t="s">
        <v>204</v>
      </c>
      <c r="H175" s="6">
        <v>20</v>
      </c>
      <c r="I175" s="6">
        <v>-15.75</v>
      </c>
      <c r="J175" s="6" t="s">
        <v>42</v>
      </c>
      <c r="K175" s="6">
        <v>2.52</v>
      </c>
      <c r="L175" s="6">
        <v>-19.37</v>
      </c>
      <c r="M175" s="6" t="s">
        <v>42</v>
      </c>
      <c r="N175" s="6">
        <v>2.0499999999999998</v>
      </c>
      <c r="O175" s="6">
        <v>20</v>
      </c>
      <c r="P175" s="6">
        <v>-16.22</v>
      </c>
      <c r="Q175" s="6" t="s">
        <v>42</v>
      </c>
      <c r="R175" s="6">
        <v>2.99</v>
      </c>
      <c r="S175" s="6">
        <v>-16.850000000000001</v>
      </c>
      <c r="T175" s="6" t="s">
        <v>42</v>
      </c>
      <c r="U175" s="6">
        <v>3.46</v>
      </c>
      <c r="V175" s="6" t="s">
        <v>189</v>
      </c>
      <c r="W175" s="6" t="s">
        <v>93</v>
      </c>
      <c r="X175" s="6" t="s">
        <v>67</v>
      </c>
      <c r="Y175" s="6" t="s">
        <v>76</v>
      </c>
      <c r="Z175" s="6" t="s">
        <v>77</v>
      </c>
      <c r="AA175" s="6"/>
      <c r="AB175" s="6" t="s">
        <v>106</v>
      </c>
      <c r="AC175" s="6">
        <v>600</v>
      </c>
      <c r="AD175" s="6" t="s">
        <v>70</v>
      </c>
      <c r="AE175" s="6">
        <v>1</v>
      </c>
      <c r="AF175" s="6" t="s">
        <v>71</v>
      </c>
      <c r="AG175" s="6" t="s">
        <v>191</v>
      </c>
      <c r="AH175" s="6" t="s">
        <v>191</v>
      </c>
      <c r="AI175" s="6" t="s">
        <v>290</v>
      </c>
      <c r="AJ175" s="6" t="s">
        <v>291</v>
      </c>
      <c r="AK175" s="6">
        <v>0.5</v>
      </c>
      <c r="AL175" s="6">
        <v>-3.62</v>
      </c>
      <c r="AM175" s="7">
        <v>2.32097</v>
      </c>
      <c r="AN175" s="6">
        <v>-0.63</v>
      </c>
      <c r="AO175" s="7">
        <v>3.2505850000000001</v>
      </c>
      <c r="AP175" s="6">
        <v>-0.71858468900000005</v>
      </c>
      <c r="AQ175" s="6">
        <v>6.2909099999999996E-2</v>
      </c>
      <c r="AR175" s="6">
        <f>AVERAGE(AP175:AP176)</f>
        <v>-0.92511000799999998</v>
      </c>
      <c r="AS175" s="6">
        <f>AVERAGE(AQ175:AQ176)</f>
        <v>7.2462029999999997E-2</v>
      </c>
    </row>
    <row r="176" spans="1:45" x14ac:dyDescent="0.2">
      <c r="A176" s="11">
        <v>191</v>
      </c>
      <c r="B176" s="6" t="s">
        <v>289</v>
      </c>
      <c r="C176" s="6">
        <v>2021</v>
      </c>
      <c r="D176" s="6" t="s">
        <v>56</v>
      </c>
      <c r="E176" s="6"/>
      <c r="F176" s="6">
        <v>0</v>
      </c>
      <c r="G176" s="6" t="s">
        <v>204</v>
      </c>
      <c r="H176" s="6">
        <v>20</v>
      </c>
      <c r="I176" s="6">
        <v>-20.74</v>
      </c>
      <c r="J176" s="6" t="s">
        <v>42</v>
      </c>
      <c r="K176" s="6">
        <v>1.6</v>
      </c>
      <c r="L176" s="6">
        <v>-23.32</v>
      </c>
      <c r="M176" s="6" t="s">
        <v>42</v>
      </c>
      <c r="N176" s="6">
        <v>1.1100000000000001</v>
      </c>
      <c r="O176" s="6">
        <v>20</v>
      </c>
      <c r="P176" s="6">
        <v>-23.32</v>
      </c>
      <c r="Q176" s="6" t="s">
        <v>42</v>
      </c>
      <c r="R176" s="6">
        <v>2.58</v>
      </c>
      <c r="S176" s="6">
        <v>-22.71</v>
      </c>
      <c r="T176" s="6" t="s">
        <v>42</v>
      </c>
      <c r="U176" s="6">
        <v>1.85</v>
      </c>
      <c r="V176" s="6" t="s">
        <v>189</v>
      </c>
      <c r="W176" s="6" t="s">
        <v>93</v>
      </c>
      <c r="X176" s="6" t="s">
        <v>67</v>
      </c>
      <c r="Y176" s="6" t="s">
        <v>76</v>
      </c>
      <c r="Z176" s="6" t="s">
        <v>77</v>
      </c>
      <c r="AA176" s="6"/>
      <c r="AB176" s="6" t="s">
        <v>106</v>
      </c>
      <c r="AC176" s="6">
        <v>600</v>
      </c>
      <c r="AD176" s="6" t="s">
        <v>70</v>
      </c>
      <c r="AE176" s="6">
        <v>1</v>
      </c>
      <c r="AF176" s="6" t="s">
        <v>71</v>
      </c>
      <c r="AG176" s="6" t="s">
        <v>191</v>
      </c>
      <c r="AH176" s="6" t="s">
        <v>191</v>
      </c>
      <c r="AI176" s="6" t="s">
        <v>290</v>
      </c>
      <c r="AJ176" s="6" t="s">
        <v>292</v>
      </c>
      <c r="AK176" s="6">
        <v>0.5</v>
      </c>
      <c r="AL176" s="6">
        <v>-2.58</v>
      </c>
      <c r="AM176" s="7">
        <v>1.419894</v>
      </c>
      <c r="AN176" s="6">
        <v>0.61</v>
      </c>
      <c r="AO176" s="7">
        <v>2.3034539999999999</v>
      </c>
      <c r="AP176" s="6">
        <v>-1.1316353269999999</v>
      </c>
      <c r="AQ176" s="6">
        <v>8.2014959999999998E-2</v>
      </c>
      <c r="AR176" s="6"/>
      <c r="AS176" s="6"/>
    </row>
    <row r="177" spans="1:45" x14ac:dyDescent="0.2">
      <c r="A177" s="11">
        <v>192</v>
      </c>
      <c r="B177" s="6" t="s">
        <v>293</v>
      </c>
      <c r="C177" s="6">
        <v>2010</v>
      </c>
      <c r="D177" s="6" t="s">
        <v>125</v>
      </c>
      <c r="E177" s="6"/>
      <c r="F177" s="6">
        <v>0</v>
      </c>
      <c r="G177" s="6" t="s">
        <v>204</v>
      </c>
      <c r="H177" s="6">
        <v>6</v>
      </c>
      <c r="I177" s="6" t="s">
        <v>42</v>
      </c>
      <c r="J177" s="6" t="s">
        <v>42</v>
      </c>
      <c r="K177" s="6" t="s">
        <v>42</v>
      </c>
      <c r="L177" s="6"/>
      <c r="M177" s="6" t="s">
        <v>42</v>
      </c>
      <c r="N177" s="6" t="s">
        <v>42</v>
      </c>
      <c r="O177" s="6">
        <v>6</v>
      </c>
      <c r="P177" s="6" t="s">
        <v>42</v>
      </c>
      <c r="Q177" s="6" t="s">
        <v>42</v>
      </c>
      <c r="R177" s="6" t="s">
        <v>42</v>
      </c>
      <c r="S177" s="6"/>
      <c r="T177" s="6" t="s">
        <v>42</v>
      </c>
      <c r="U177" s="6" t="s">
        <v>42</v>
      </c>
      <c r="V177" s="6" t="s">
        <v>217</v>
      </c>
      <c r="W177" s="6" t="s">
        <v>93</v>
      </c>
      <c r="X177" s="6" t="s">
        <v>211</v>
      </c>
      <c r="Y177" s="6" t="s">
        <v>76</v>
      </c>
      <c r="Z177" s="6" t="s">
        <v>77</v>
      </c>
      <c r="AA177" s="6"/>
      <c r="AB177" s="6" t="s">
        <v>106</v>
      </c>
      <c r="AC177" s="6">
        <v>300</v>
      </c>
      <c r="AD177" s="6" t="s">
        <v>70</v>
      </c>
      <c r="AE177" s="6">
        <v>1</v>
      </c>
      <c r="AF177" s="6" t="s">
        <v>71</v>
      </c>
      <c r="AG177" s="6" t="s">
        <v>191</v>
      </c>
      <c r="AH177" s="6" t="s">
        <v>191</v>
      </c>
      <c r="AI177" s="6" t="s">
        <v>294</v>
      </c>
      <c r="AJ177" s="6" t="s">
        <v>295</v>
      </c>
      <c r="AK177" s="6" t="s">
        <v>42</v>
      </c>
      <c r="AL177" s="6">
        <v>-1.6</v>
      </c>
      <c r="AM177" s="7">
        <v>7.5444279999999999</v>
      </c>
      <c r="AN177" s="6">
        <v>0.77</v>
      </c>
      <c r="AO177" s="7">
        <v>3.772214</v>
      </c>
      <c r="AP177" s="6">
        <v>-0.23622899</v>
      </c>
      <c r="AQ177" s="6">
        <v>0.17131700999999999</v>
      </c>
      <c r="AR177" s="6">
        <v>-0.23622899</v>
      </c>
      <c r="AS177" s="6">
        <v>0.17131700999999999</v>
      </c>
    </row>
    <row r="178" spans="1:45" x14ac:dyDescent="0.2">
      <c r="A178" s="11">
        <v>193</v>
      </c>
      <c r="B178" s="6" t="s">
        <v>293</v>
      </c>
      <c r="C178" s="6">
        <v>2010</v>
      </c>
      <c r="D178" s="6" t="s">
        <v>125</v>
      </c>
      <c r="E178" s="6"/>
      <c r="F178" s="6">
        <v>0</v>
      </c>
      <c r="G178" s="6" t="s">
        <v>204</v>
      </c>
      <c r="H178" s="6">
        <v>6</v>
      </c>
      <c r="I178" s="6" t="s">
        <v>42</v>
      </c>
      <c r="J178" s="6" t="s">
        <v>42</v>
      </c>
      <c r="K178" s="6" t="s">
        <v>42</v>
      </c>
      <c r="L178" s="6"/>
      <c r="M178" s="6" t="s">
        <v>42</v>
      </c>
      <c r="N178" s="6" t="s">
        <v>42</v>
      </c>
      <c r="O178" s="6">
        <v>6</v>
      </c>
      <c r="P178" s="6" t="s">
        <v>42</v>
      </c>
      <c r="Q178" s="6" t="s">
        <v>42</v>
      </c>
      <c r="R178" s="6" t="s">
        <v>42</v>
      </c>
      <c r="S178" s="6"/>
      <c r="T178" s="6" t="s">
        <v>42</v>
      </c>
      <c r="U178" s="6" t="s">
        <v>42</v>
      </c>
      <c r="V178" s="6" t="s">
        <v>219</v>
      </c>
      <c r="W178" s="6" t="s">
        <v>45</v>
      </c>
      <c r="X178" s="6" t="s">
        <v>211</v>
      </c>
      <c r="Y178" s="6" t="s">
        <v>76</v>
      </c>
      <c r="Z178" s="6" t="s">
        <v>77</v>
      </c>
      <c r="AA178" s="6"/>
      <c r="AB178" s="6" t="s">
        <v>106</v>
      </c>
      <c r="AC178" s="6">
        <v>300</v>
      </c>
      <c r="AD178" s="6" t="s">
        <v>70</v>
      </c>
      <c r="AE178" s="6">
        <v>1</v>
      </c>
      <c r="AF178" s="6" t="s">
        <v>71</v>
      </c>
      <c r="AG178" s="6" t="s">
        <v>191</v>
      </c>
      <c r="AH178" s="6" t="s">
        <v>191</v>
      </c>
      <c r="AI178" s="6" t="s">
        <v>294</v>
      </c>
      <c r="AJ178" s="6" t="s">
        <v>296</v>
      </c>
      <c r="AK178" s="6" t="s">
        <v>42</v>
      </c>
      <c r="AL178" s="6">
        <v>2.31</v>
      </c>
      <c r="AM178" s="7">
        <v>7.6913980000000004</v>
      </c>
      <c r="AN178" s="6">
        <v>0.77</v>
      </c>
      <c r="AO178" s="7">
        <v>3.772214</v>
      </c>
      <c r="AP178" s="6">
        <v>0.15113907400000001</v>
      </c>
      <c r="AQ178" s="6">
        <v>0.16857025</v>
      </c>
      <c r="AR178" s="6">
        <v>0.15113907400000001</v>
      </c>
      <c r="AS178" s="6">
        <v>0.16857025</v>
      </c>
    </row>
    <row r="179" spans="1:45" x14ac:dyDescent="0.2">
      <c r="A179" s="11">
        <v>195</v>
      </c>
      <c r="B179" s="6" t="s">
        <v>297</v>
      </c>
      <c r="C179" s="6">
        <v>2022</v>
      </c>
      <c r="D179" s="6" t="s">
        <v>58</v>
      </c>
      <c r="E179" s="6" t="s">
        <v>455</v>
      </c>
      <c r="F179" s="6">
        <v>0</v>
      </c>
      <c r="G179" s="6" t="s">
        <v>204</v>
      </c>
      <c r="H179" s="6">
        <v>22</v>
      </c>
      <c r="I179" s="6" t="s">
        <v>42</v>
      </c>
      <c r="J179" s="6" t="s">
        <v>42</v>
      </c>
      <c r="K179" s="6" t="s">
        <v>42</v>
      </c>
      <c r="L179" s="6"/>
      <c r="M179" s="6" t="s">
        <v>42</v>
      </c>
      <c r="N179" s="6" t="s">
        <v>42</v>
      </c>
      <c r="O179" s="6">
        <v>22</v>
      </c>
      <c r="P179" s="6" t="s">
        <v>42</v>
      </c>
      <c r="Q179" s="6" t="s">
        <v>42</v>
      </c>
      <c r="R179" s="6" t="s">
        <v>42</v>
      </c>
      <c r="S179" s="6"/>
      <c r="T179" s="6" t="s">
        <v>42</v>
      </c>
      <c r="U179" s="6" t="s">
        <v>42</v>
      </c>
      <c r="V179" s="6" t="s">
        <v>298</v>
      </c>
      <c r="W179" s="6" t="s">
        <v>93</v>
      </c>
      <c r="X179" s="6" t="s">
        <v>75</v>
      </c>
      <c r="Y179" s="6" t="s">
        <v>299</v>
      </c>
      <c r="Z179" s="6" t="s">
        <v>48</v>
      </c>
      <c r="AA179" s="6" t="s">
        <v>68</v>
      </c>
      <c r="AB179" s="6" t="s">
        <v>106</v>
      </c>
      <c r="AC179" s="6">
        <v>600</v>
      </c>
      <c r="AD179" s="6" t="s">
        <v>70</v>
      </c>
      <c r="AE179" s="6">
        <v>5</v>
      </c>
      <c r="AF179" s="6" t="s">
        <v>52</v>
      </c>
      <c r="AG179" s="6" t="s">
        <v>72</v>
      </c>
      <c r="AH179" s="6" t="s">
        <v>73</v>
      </c>
      <c r="AI179" s="6" t="s">
        <v>300</v>
      </c>
      <c r="AJ179" s="6" t="s">
        <v>301</v>
      </c>
      <c r="AK179" s="6" t="s">
        <v>42</v>
      </c>
      <c r="AL179" s="6">
        <v>0.34</v>
      </c>
      <c r="AM179" s="7">
        <v>0.626</v>
      </c>
      <c r="AN179" s="6">
        <v>0.22</v>
      </c>
      <c r="AO179" s="7">
        <v>0.96899999999999997</v>
      </c>
      <c r="AP179" s="6">
        <v>0.10025308300000001</v>
      </c>
      <c r="AQ179" s="6">
        <v>4.5682970000000003E-2</v>
      </c>
      <c r="AR179" s="6">
        <f>AVERAGE(AP179:AP181)</f>
        <v>5.9274741333333325E-2</v>
      </c>
      <c r="AS179" s="6">
        <f>AVERAGE(AQ179:AQ181)</f>
        <v>4.5736083333333337E-2</v>
      </c>
    </row>
    <row r="180" spans="1:45" x14ac:dyDescent="0.2">
      <c r="A180" s="11">
        <v>196</v>
      </c>
      <c r="B180" s="6" t="s">
        <v>297</v>
      </c>
      <c r="C180" s="6">
        <v>2022</v>
      </c>
      <c r="D180" s="6" t="s">
        <v>58</v>
      </c>
      <c r="E180" s="6" t="s">
        <v>455</v>
      </c>
      <c r="F180" s="6">
        <v>0</v>
      </c>
      <c r="G180" s="6" t="s">
        <v>204</v>
      </c>
      <c r="H180" s="6">
        <v>22</v>
      </c>
      <c r="I180" s="6" t="s">
        <v>42</v>
      </c>
      <c r="J180" s="6" t="s">
        <v>42</v>
      </c>
      <c r="K180" s="6" t="s">
        <v>42</v>
      </c>
      <c r="L180" s="6"/>
      <c r="M180" s="6" t="s">
        <v>42</v>
      </c>
      <c r="N180" s="6" t="s">
        <v>42</v>
      </c>
      <c r="O180" s="6">
        <v>22</v>
      </c>
      <c r="P180" s="6" t="s">
        <v>42</v>
      </c>
      <c r="Q180" s="6" t="s">
        <v>42</v>
      </c>
      <c r="R180" s="6" t="s">
        <v>42</v>
      </c>
      <c r="S180" s="6"/>
      <c r="T180" s="6" t="s">
        <v>42</v>
      </c>
      <c r="U180" s="6" t="s">
        <v>42</v>
      </c>
      <c r="V180" s="6" t="s">
        <v>298</v>
      </c>
      <c r="W180" s="6" t="s">
        <v>93</v>
      </c>
      <c r="X180" s="6" t="s">
        <v>75</v>
      </c>
      <c r="Y180" s="6" t="s">
        <v>299</v>
      </c>
      <c r="Z180" s="6" t="s">
        <v>48</v>
      </c>
      <c r="AA180" s="6" t="s">
        <v>68</v>
      </c>
      <c r="AB180" s="6" t="s">
        <v>106</v>
      </c>
      <c r="AC180" s="6">
        <v>600</v>
      </c>
      <c r="AD180" s="6" t="s">
        <v>70</v>
      </c>
      <c r="AE180" s="6">
        <v>5</v>
      </c>
      <c r="AF180" s="6" t="s">
        <v>52</v>
      </c>
      <c r="AG180" s="6" t="s">
        <v>72</v>
      </c>
      <c r="AH180" s="6" t="s">
        <v>73</v>
      </c>
      <c r="AI180" s="6" t="s">
        <v>300</v>
      </c>
      <c r="AJ180" s="6" t="s">
        <v>302</v>
      </c>
      <c r="AK180" s="6" t="s">
        <v>42</v>
      </c>
      <c r="AL180" s="6">
        <v>0.3</v>
      </c>
      <c r="AM180" s="7">
        <v>0.42599999999999999</v>
      </c>
      <c r="AN180" s="6">
        <v>0.38</v>
      </c>
      <c r="AO180" s="7">
        <v>0.999</v>
      </c>
      <c r="AP180" s="6">
        <v>-7.0994413000000006E-2</v>
      </c>
      <c r="AQ180" s="6">
        <v>4.5569100000000001E-2</v>
      </c>
      <c r="AR180" s="6"/>
      <c r="AS180" s="6"/>
    </row>
    <row r="181" spans="1:45" x14ac:dyDescent="0.2">
      <c r="A181" s="11">
        <v>197</v>
      </c>
      <c r="B181" s="6" t="s">
        <v>297</v>
      </c>
      <c r="C181" s="6">
        <v>2022</v>
      </c>
      <c r="D181" s="6" t="s">
        <v>58</v>
      </c>
      <c r="E181" s="6" t="s">
        <v>455</v>
      </c>
      <c r="F181" s="6">
        <v>0</v>
      </c>
      <c r="G181" s="6" t="s">
        <v>204</v>
      </c>
      <c r="H181" s="6">
        <v>22</v>
      </c>
      <c r="I181" s="6" t="s">
        <v>42</v>
      </c>
      <c r="J181" s="6" t="s">
        <v>42</v>
      </c>
      <c r="K181" s="6" t="s">
        <v>42</v>
      </c>
      <c r="L181" s="6"/>
      <c r="M181" s="6" t="s">
        <v>42</v>
      </c>
      <c r="N181" s="6" t="s">
        <v>42</v>
      </c>
      <c r="O181" s="6">
        <v>22</v>
      </c>
      <c r="P181" s="6" t="s">
        <v>42</v>
      </c>
      <c r="Q181" s="6" t="s">
        <v>42</v>
      </c>
      <c r="R181" s="6" t="s">
        <v>42</v>
      </c>
      <c r="S181" s="6"/>
      <c r="T181" s="6" t="s">
        <v>42</v>
      </c>
      <c r="U181" s="6" t="s">
        <v>42</v>
      </c>
      <c r="V181" s="6" t="s">
        <v>298</v>
      </c>
      <c r="W181" s="6" t="s">
        <v>93</v>
      </c>
      <c r="X181" s="6" t="s">
        <v>75</v>
      </c>
      <c r="Y181" s="6" t="s">
        <v>299</v>
      </c>
      <c r="Z181" s="6" t="s">
        <v>48</v>
      </c>
      <c r="AA181" s="6" t="s">
        <v>68</v>
      </c>
      <c r="AB181" s="6" t="s">
        <v>106</v>
      </c>
      <c r="AC181" s="6">
        <v>600</v>
      </c>
      <c r="AD181" s="6" t="s">
        <v>70</v>
      </c>
      <c r="AE181" s="6">
        <v>5</v>
      </c>
      <c r="AF181" s="6" t="s">
        <v>52</v>
      </c>
      <c r="AG181" s="6" t="s">
        <v>72</v>
      </c>
      <c r="AH181" s="6" t="s">
        <v>73</v>
      </c>
      <c r="AI181" s="6" t="s">
        <v>300</v>
      </c>
      <c r="AJ181" s="6" t="s">
        <v>303</v>
      </c>
      <c r="AK181" s="6" t="s">
        <v>42</v>
      </c>
      <c r="AL181" s="6">
        <v>0.1</v>
      </c>
      <c r="AM181" s="7">
        <v>0.372</v>
      </c>
      <c r="AN181" s="6">
        <v>0.01</v>
      </c>
      <c r="AO181" s="7">
        <v>0.45</v>
      </c>
      <c r="AP181" s="6">
        <v>0.14856555399999999</v>
      </c>
      <c r="AQ181" s="6">
        <v>4.5956179999999999E-2</v>
      </c>
      <c r="AR181" s="6"/>
      <c r="AS181" s="6"/>
    </row>
    <row r="184" spans="1:45" x14ac:dyDescent="0.2">
      <c r="AM184" s="4"/>
      <c r="AO184" s="4"/>
    </row>
    <row r="185" spans="1:45" x14ac:dyDescent="0.2">
      <c r="AM185" s="4"/>
      <c r="AO185" s="4"/>
    </row>
    <row r="186" spans="1:45" x14ac:dyDescent="0.2">
      <c r="AM186" s="4"/>
      <c r="AO186" s="4"/>
    </row>
    <row r="187" spans="1:45" x14ac:dyDescent="0.2">
      <c r="AM187" s="4"/>
      <c r="AO187" s="4"/>
    </row>
    <row r="188" spans="1:45" x14ac:dyDescent="0.2">
      <c r="AM188" s="4"/>
      <c r="AO188" s="4"/>
    </row>
    <row r="189" spans="1:45" x14ac:dyDescent="0.2">
      <c r="AM189" s="4"/>
      <c r="AO189" s="4"/>
    </row>
    <row r="190" spans="1:45" x14ac:dyDescent="0.2">
      <c r="AM190" s="4"/>
      <c r="AO190" s="4"/>
    </row>
    <row r="191" spans="1:45" x14ac:dyDescent="0.2">
      <c r="AM191" s="4"/>
      <c r="AO191" s="4"/>
    </row>
    <row r="192" spans="1:45" x14ac:dyDescent="0.2">
      <c r="AM192" s="4"/>
      <c r="AO192" s="4"/>
    </row>
    <row r="193" spans="39:41" x14ac:dyDescent="0.2">
      <c r="AM193" s="4"/>
      <c r="AO193" s="4"/>
    </row>
    <row r="194" spans="39:41" x14ac:dyDescent="0.2">
      <c r="AM194" s="4"/>
      <c r="AO194" s="4"/>
    </row>
    <row r="195" spans="39:41" x14ac:dyDescent="0.2">
      <c r="AM195" s="4"/>
      <c r="AO195" s="4"/>
    </row>
    <row r="196" spans="39:41" x14ac:dyDescent="0.2">
      <c r="AM196" s="4"/>
      <c r="AO196" s="4"/>
    </row>
    <row r="197" spans="39:41" x14ac:dyDescent="0.2">
      <c r="AM197" s="4"/>
      <c r="AO197" s="4"/>
    </row>
    <row r="198" spans="39:41" x14ac:dyDescent="0.2">
      <c r="AM198" s="4"/>
      <c r="AO198" s="4"/>
    </row>
    <row r="199" spans="39:41" x14ac:dyDescent="0.2">
      <c r="AM199" s="4"/>
      <c r="AO199" s="4"/>
    </row>
    <row r="200" spans="39:41" x14ac:dyDescent="0.2">
      <c r="AM200" s="4"/>
      <c r="AO200" s="4"/>
    </row>
    <row r="201" spans="39:41" x14ac:dyDescent="0.2">
      <c r="AM201" s="4"/>
      <c r="AO201" s="4"/>
    </row>
    <row r="202" spans="39:41" x14ac:dyDescent="0.2">
      <c r="AM202" s="4"/>
      <c r="AO202" s="4"/>
    </row>
    <row r="203" spans="39:41" x14ac:dyDescent="0.2">
      <c r="AM203" s="4"/>
      <c r="AO203" s="4"/>
    </row>
    <row r="204" spans="39:41" x14ac:dyDescent="0.2">
      <c r="AM204" s="4"/>
      <c r="AO204" s="4"/>
    </row>
    <row r="205" spans="39:41" x14ac:dyDescent="0.2">
      <c r="AM205" s="4"/>
      <c r="AO205" s="4"/>
    </row>
    <row r="206" spans="39:41" x14ac:dyDescent="0.2">
      <c r="AM206" s="4"/>
      <c r="AO206" s="4"/>
    </row>
    <row r="207" spans="39:41" x14ac:dyDescent="0.2">
      <c r="AM207" s="4"/>
      <c r="AO207" s="4"/>
    </row>
    <row r="208" spans="39:41" x14ac:dyDescent="0.2">
      <c r="AM208" s="4"/>
      <c r="AO208" s="4"/>
    </row>
    <row r="209" spans="12:41" x14ac:dyDescent="0.2">
      <c r="AM209" s="4"/>
      <c r="AO209" s="4"/>
    </row>
    <row r="210" spans="12:41" x14ac:dyDescent="0.2">
      <c r="AM210" s="4"/>
      <c r="AO210" s="4"/>
    </row>
    <row r="211" spans="12:41" x14ac:dyDescent="0.2">
      <c r="L211" s="5"/>
      <c r="S211" s="5"/>
      <c r="AM211" s="4"/>
      <c r="AO211" s="4"/>
    </row>
    <row r="212" spans="12:41" x14ac:dyDescent="0.2">
      <c r="AM212" s="4"/>
      <c r="AO212" s="4"/>
    </row>
    <row r="213" spans="12:41" x14ac:dyDescent="0.2">
      <c r="AM213" s="4"/>
      <c r="AO213" s="4"/>
    </row>
    <row r="214" spans="12:41" x14ac:dyDescent="0.2">
      <c r="AM214" s="4"/>
      <c r="AO214" s="4"/>
    </row>
    <row r="215" spans="12:41" x14ac:dyDescent="0.2">
      <c r="AM215" s="4"/>
      <c r="AO215" s="4"/>
    </row>
    <row r="216" spans="12:41" x14ac:dyDescent="0.2">
      <c r="AM216" s="4"/>
      <c r="AO216" s="4"/>
    </row>
    <row r="217" spans="12:41" x14ac:dyDescent="0.2">
      <c r="AM217" s="4"/>
      <c r="AO217" s="4"/>
    </row>
    <row r="218" spans="12:41" x14ac:dyDescent="0.2">
      <c r="AM218" s="4"/>
      <c r="AO218" s="4"/>
    </row>
    <row r="219" spans="12:41" x14ac:dyDescent="0.2">
      <c r="AM219" s="4"/>
      <c r="AO219" s="4"/>
    </row>
    <row r="220" spans="12:41" x14ac:dyDescent="0.2">
      <c r="AM220" s="4"/>
      <c r="AO220" s="4"/>
    </row>
    <row r="221" spans="12:41" x14ac:dyDescent="0.2">
      <c r="AM221" s="4"/>
      <c r="AO221" s="4"/>
    </row>
    <row r="222" spans="12:41" x14ac:dyDescent="0.2">
      <c r="AM222" s="4"/>
      <c r="AO222" s="4"/>
    </row>
    <row r="223" spans="12:41" x14ac:dyDescent="0.2">
      <c r="AM223" s="4"/>
      <c r="AO223" s="4"/>
    </row>
    <row r="224" spans="12:41" x14ac:dyDescent="0.2">
      <c r="AM224" s="4"/>
      <c r="AO224" s="4"/>
    </row>
    <row r="225" spans="12:41" x14ac:dyDescent="0.2">
      <c r="L225" s="5"/>
      <c r="S225" s="5"/>
      <c r="AM225" s="4"/>
      <c r="AO225" s="4"/>
    </row>
    <row r="226" spans="12:41" x14ac:dyDescent="0.2">
      <c r="AM226" s="4"/>
      <c r="AO226" s="4"/>
    </row>
    <row r="227" spans="12:41" x14ac:dyDescent="0.2">
      <c r="AM227" s="4"/>
      <c r="AO227" s="4"/>
    </row>
    <row r="228" spans="12:41" x14ac:dyDescent="0.2">
      <c r="AM228" s="4"/>
      <c r="AO228" s="4"/>
    </row>
    <row r="229" spans="12:41" x14ac:dyDescent="0.2">
      <c r="AM229" s="4"/>
      <c r="AO229" s="4"/>
    </row>
    <row r="230" spans="12:41" x14ac:dyDescent="0.2">
      <c r="AM230" s="4"/>
      <c r="AO230" s="4"/>
    </row>
    <row r="231" spans="12:41" x14ac:dyDescent="0.2">
      <c r="AM231" s="4"/>
      <c r="AO231" s="4"/>
    </row>
    <row r="232" spans="12:41" x14ac:dyDescent="0.2">
      <c r="AM232" s="4"/>
      <c r="AO232" s="4"/>
    </row>
    <row r="233" spans="12:41" x14ac:dyDescent="0.2">
      <c r="AM233" s="4"/>
      <c r="AO233" s="4"/>
    </row>
    <row r="234" spans="12:41" x14ac:dyDescent="0.2">
      <c r="AM234" s="4"/>
      <c r="AO234" s="4"/>
    </row>
    <row r="235" spans="12:41" x14ac:dyDescent="0.2">
      <c r="AM235" s="4"/>
      <c r="AO235" s="4"/>
    </row>
    <row r="236" spans="12:41" x14ac:dyDescent="0.2">
      <c r="AM236" s="4"/>
      <c r="AO236" s="4"/>
    </row>
    <row r="237" spans="12:41" x14ac:dyDescent="0.2">
      <c r="AM237" s="4"/>
      <c r="AO237" s="4"/>
    </row>
    <row r="238" spans="12:41" x14ac:dyDescent="0.2">
      <c r="AM238" s="4"/>
      <c r="AO238" s="4"/>
    </row>
    <row r="239" spans="12:41" x14ac:dyDescent="0.2">
      <c r="AM239" s="4"/>
      <c r="AO239" s="4"/>
    </row>
    <row r="240" spans="12:41" x14ac:dyDescent="0.2">
      <c r="AM240" s="4"/>
      <c r="AO240" s="4"/>
    </row>
    <row r="241" spans="39:41" x14ac:dyDescent="0.2">
      <c r="AM241" s="4"/>
      <c r="AO241" s="4"/>
    </row>
    <row r="242" spans="39:41" x14ac:dyDescent="0.2">
      <c r="AM242" s="4"/>
      <c r="AO242" s="4"/>
    </row>
    <row r="243" spans="39:41" x14ac:dyDescent="0.2">
      <c r="AM243" s="4"/>
      <c r="AO243" s="4"/>
    </row>
    <row r="244" spans="39:41" x14ac:dyDescent="0.2">
      <c r="AM244" s="4"/>
      <c r="AO244" s="4"/>
    </row>
    <row r="245" spans="39:41" x14ac:dyDescent="0.2">
      <c r="AM245" s="4"/>
      <c r="AO245" s="4"/>
    </row>
    <row r="246" spans="39:41" x14ac:dyDescent="0.2">
      <c r="AM246" s="4"/>
      <c r="AO246" s="4"/>
    </row>
    <row r="247" spans="39:41" x14ac:dyDescent="0.2">
      <c r="AM247" s="4"/>
      <c r="AO247" s="4"/>
    </row>
    <row r="248" spans="39:41" x14ac:dyDescent="0.2">
      <c r="AM248" s="4"/>
      <c r="AO248" s="4"/>
    </row>
    <row r="249" spans="39:41" x14ac:dyDescent="0.2">
      <c r="AM249" s="4"/>
      <c r="AO249" s="4"/>
    </row>
    <row r="250" spans="39:41" x14ac:dyDescent="0.2">
      <c r="AM250" s="4"/>
      <c r="AO250" s="4"/>
    </row>
    <row r="251" spans="39:41" x14ac:dyDescent="0.2">
      <c r="AM251" s="4"/>
      <c r="AO251" s="4"/>
    </row>
    <row r="252" spans="39:41" x14ac:dyDescent="0.2">
      <c r="AM252" s="4"/>
      <c r="AO252" s="4"/>
    </row>
    <row r="253" spans="39:41" x14ac:dyDescent="0.2">
      <c r="AM253" s="4"/>
      <c r="AO253" s="4"/>
    </row>
    <row r="254" spans="39:41" x14ac:dyDescent="0.2">
      <c r="AM254" s="4"/>
      <c r="AO254" s="4"/>
    </row>
    <row r="255" spans="39:41" x14ac:dyDescent="0.2">
      <c r="AM255" s="4"/>
      <c r="AO255" s="4"/>
    </row>
    <row r="256" spans="39:41" x14ac:dyDescent="0.2">
      <c r="AM256" s="4"/>
      <c r="AO256" s="4"/>
    </row>
    <row r="257" spans="39:41" x14ac:dyDescent="0.2">
      <c r="AM257" s="4"/>
      <c r="AO257" s="4"/>
    </row>
    <row r="258" spans="39:41" x14ac:dyDescent="0.2">
      <c r="AM258" s="4"/>
      <c r="AO258" s="4"/>
    </row>
    <row r="259" spans="39:41" x14ac:dyDescent="0.2">
      <c r="AM259" s="4"/>
      <c r="AO259" s="4"/>
    </row>
    <row r="260" spans="39:41" x14ac:dyDescent="0.2">
      <c r="AM260" s="4"/>
      <c r="AO260" s="4"/>
    </row>
    <row r="261" spans="39:41" x14ac:dyDescent="0.2">
      <c r="AM261" s="4"/>
      <c r="AO261" s="4"/>
    </row>
    <row r="262" spans="39:41" x14ac:dyDescent="0.2">
      <c r="AM262" s="4"/>
      <c r="AO262" s="4"/>
    </row>
    <row r="263" spans="39:41" x14ac:dyDescent="0.2">
      <c r="AM263" s="4"/>
      <c r="AO263" s="4"/>
    </row>
    <row r="264" spans="39:41" x14ac:dyDescent="0.2">
      <c r="AM264" s="4"/>
      <c r="AO264" s="4"/>
    </row>
    <row r="265" spans="39:41" x14ac:dyDescent="0.2">
      <c r="AM265" s="4"/>
      <c r="AO265" s="4"/>
    </row>
    <row r="266" spans="39:41" x14ac:dyDescent="0.2">
      <c r="AM266" s="4"/>
      <c r="AO266" s="4"/>
    </row>
    <row r="267" spans="39:41" x14ac:dyDescent="0.2">
      <c r="AM267" s="4"/>
      <c r="AO267" s="4"/>
    </row>
    <row r="268" spans="39:41" x14ac:dyDescent="0.2">
      <c r="AM268" s="4"/>
      <c r="AO268" s="4"/>
    </row>
    <row r="269" spans="39:41" x14ac:dyDescent="0.2">
      <c r="AM269" s="4"/>
      <c r="AO269" s="4"/>
    </row>
    <row r="270" spans="39:41" x14ac:dyDescent="0.2">
      <c r="AM270" s="4"/>
      <c r="AO270" s="4"/>
    </row>
    <row r="271" spans="39:41" x14ac:dyDescent="0.2">
      <c r="AM271" s="4"/>
      <c r="AO271" s="4"/>
    </row>
    <row r="272" spans="39:41" x14ac:dyDescent="0.2">
      <c r="AM272" s="4"/>
      <c r="AO272" s="4"/>
    </row>
    <row r="273" spans="39:41" x14ac:dyDescent="0.2">
      <c r="AM273" s="4"/>
      <c r="AO273" s="4"/>
    </row>
    <row r="274" spans="39:41" x14ac:dyDescent="0.2">
      <c r="AM274" s="4"/>
      <c r="AO274" s="4"/>
    </row>
    <row r="275" spans="39:41" x14ac:dyDescent="0.2">
      <c r="AM275" s="4"/>
      <c r="AO275" s="4"/>
    </row>
    <row r="276" spans="39:41" x14ac:dyDescent="0.2">
      <c r="AM276" s="4"/>
      <c r="AO276" s="4"/>
    </row>
    <row r="277" spans="39:41" x14ac:dyDescent="0.2">
      <c r="AM277" s="4"/>
      <c r="AO277" s="4"/>
    </row>
    <row r="278" spans="39:41" x14ac:dyDescent="0.2">
      <c r="AM278" s="4"/>
      <c r="AO278" s="4"/>
    </row>
    <row r="279" spans="39:41" x14ac:dyDescent="0.2">
      <c r="AM279" s="4"/>
      <c r="AO279" s="4"/>
    </row>
    <row r="280" spans="39:41" x14ac:dyDescent="0.2">
      <c r="AM280" s="4"/>
      <c r="AO280" s="4"/>
    </row>
    <row r="281" spans="39:41" x14ac:dyDescent="0.2">
      <c r="AM281" s="4"/>
      <c r="AO281" s="4"/>
    </row>
    <row r="282" spans="39:41" x14ac:dyDescent="0.2">
      <c r="AM282" s="4"/>
      <c r="AO282" s="4"/>
    </row>
    <row r="283" spans="39:41" x14ac:dyDescent="0.2">
      <c r="AM283" s="4"/>
      <c r="AO283" s="4"/>
    </row>
    <row r="284" spans="39:41" x14ac:dyDescent="0.2">
      <c r="AM284" s="4"/>
      <c r="AO284" s="4"/>
    </row>
    <row r="285" spans="39:41" x14ac:dyDescent="0.2">
      <c r="AM285" s="4"/>
      <c r="AO285" s="4"/>
    </row>
    <row r="286" spans="39:41" x14ac:dyDescent="0.2">
      <c r="AM286" s="4"/>
      <c r="AO286" s="4"/>
    </row>
    <row r="287" spans="39:41" x14ac:dyDescent="0.2">
      <c r="AM287" s="4"/>
      <c r="AO287" s="4"/>
    </row>
    <row r="288" spans="39:41" x14ac:dyDescent="0.2">
      <c r="AM288" s="4"/>
      <c r="AO288" s="4"/>
    </row>
    <row r="289" spans="39:41" x14ac:dyDescent="0.2">
      <c r="AM289" s="4"/>
      <c r="AO289" s="4"/>
    </row>
    <row r="290" spans="39:41" x14ac:dyDescent="0.2">
      <c r="AM290" s="4"/>
      <c r="AO290" s="4"/>
    </row>
    <row r="291" spans="39:41" x14ac:dyDescent="0.2">
      <c r="AM291" s="4"/>
      <c r="AO291" s="4"/>
    </row>
    <row r="292" spans="39:41" x14ac:dyDescent="0.2">
      <c r="AM292" s="4"/>
      <c r="AO292" s="4"/>
    </row>
    <row r="293" spans="39:41" x14ac:dyDescent="0.2">
      <c r="AM293" s="4"/>
      <c r="AO293" s="4"/>
    </row>
    <row r="294" spans="39:41" x14ac:dyDescent="0.2">
      <c r="AM294" s="4"/>
      <c r="AO294" s="4"/>
    </row>
    <row r="295" spans="39:41" x14ac:dyDescent="0.2">
      <c r="AM295" s="4"/>
      <c r="AO295" s="4"/>
    </row>
    <row r="296" spans="39:41" x14ac:dyDescent="0.2">
      <c r="AM296" s="4"/>
      <c r="AO296" s="4"/>
    </row>
    <row r="297" spans="39:41" x14ac:dyDescent="0.2">
      <c r="AM297" s="4"/>
      <c r="AO297" s="4"/>
    </row>
    <row r="298" spans="39:41" x14ac:dyDescent="0.2">
      <c r="AM298" s="4"/>
      <c r="AO298" s="4"/>
    </row>
    <row r="299" spans="39:41" x14ac:dyDescent="0.2">
      <c r="AM299" s="4"/>
      <c r="AO299" s="4"/>
    </row>
    <row r="300" spans="39:41" x14ac:dyDescent="0.2">
      <c r="AM300" s="4"/>
      <c r="AO300" s="4"/>
    </row>
    <row r="301" spans="39:41" x14ac:dyDescent="0.2">
      <c r="AM301" s="4"/>
      <c r="AO301" s="4"/>
    </row>
    <row r="302" spans="39:41" x14ac:dyDescent="0.2">
      <c r="AM302" s="4"/>
      <c r="AO302" s="4"/>
    </row>
    <row r="303" spans="39:41" x14ac:dyDescent="0.2">
      <c r="AM303" s="4"/>
      <c r="AO303" s="4"/>
    </row>
    <row r="304" spans="39:41" x14ac:dyDescent="0.2">
      <c r="AM304" s="4"/>
      <c r="AO304" s="4"/>
    </row>
    <row r="305" spans="39:41" x14ac:dyDescent="0.2">
      <c r="AM305" s="4"/>
      <c r="AO305" s="4"/>
    </row>
    <row r="306" spans="39:41" x14ac:dyDescent="0.2">
      <c r="AM306" s="4"/>
      <c r="AO306" s="4"/>
    </row>
    <row r="307" spans="39:41" x14ac:dyDescent="0.2">
      <c r="AM307" s="4"/>
      <c r="AO307" s="4"/>
    </row>
    <row r="308" spans="39:41" x14ac:dyDescent="0.2">
      <c r="AM308" s="4"/>
      <c r="AO308" s="4"/>
    </row>
    <row r="309" spans="39:41" x14ac:dyDescent="0.2">
      <c r="AM309" s="4"/>
      <c r="AO309" s="4"/>
    </row>
    <row r="310" spans="39:41" x14ac:dyDescent="0.2">
      <c r="AM310" s="4"/>
      <c r="AO310" s="4"/>
    </row>
    <row r="311" spans="39:41" x14ac:dyDescent="0.2">
      <c r="AM311" s="4"/>
      <c r="AO311" s="4"/>
    </row>
    <row r="312" spans="39:41" x14ac:dyDescent="0.2">
      <c r="AM312" s="4"/>
      <c r="AO312" s="4"/>
    </row>
    <row r="313" spans="39:41" x14ac:dyDescent="0.2">
      <c r="AM313" s="4"/>
      <c r="AO313" s="4"/>
    </row>
    <row r="314" spans="39:41" x14ac:dyDescent="0.2">
      <c r="AM314" s="4"/>
      <c r="AO314" s="4"/>
    </row>
    <row r="315" spans="39:41" x14ac:dyDescent="0.2">
      <c r="AM315" s="4"/>
      <c r="AO315" s="4"/>
    </row>
    <row r="316" spans="39:41" x14ac:dyDescent="0.2">
      <c r="AM316" s="4"/>
      <c r="AO316" s="4"/>
    </row>
    <row r="317" spans="39:41" x14ac:dyDescent="0.2">
      <c r="AM317" s="4"/>
      <c r="AO317" s="4"/>
    </row>
    <row r="318" spans="39:41" x14ac:dyDescent="0.2">
      <c r="AM318" s="4"/>
      <c r="AO318" s="4"/>
    </row>
    <row r="319" spans="39:41" x14ac:dyDescent="0.2">
      <c r="AM319" s="4"/>
      <c r="AO319" s="4"/>
    </row>
    <row r="320" spans="39:41" x14ac:dyDescent="0.2">
      <c r="AM320" s="4"/>
      <c r="AO320" s="4"/>
    </row>
    <row r="321" spans="39:41" x14ac:dyDescent="0.2">
      <c r="AM321" s="4"/>
      <c r="AO321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7807-FC86-2442-B2F3-DFB3F029D586}">
  <dimension ref="A1:AS130"/>
  <sheetViews>
    <sheetView tabSelected="1" workbookViewId="0">
      <pane xSplit="4" ySplit="1" topLeftCell="AP2" activePane="bottomRight" state="frozen"/>
      <selection pane="topRight" activeCell="E1" sqref="E1"/>
      <selection pane="bottomLeft" activeCell="A2" sqref="A2"/>
      <selection pane="bottomRight" activeCell="B127" sqref="B127"/>
    </sheetView>
  </sheetViews>
  <sheetFormatPr baseColWidth="10" defaultRowHeight="16" x14ac:dyDescent="0.2"/>
  <cols>
    <col min="1" max="1" width="10.83203125" style="6"/>
    <col min="2" max="2" width="26" style="6" customWidth="1"/>
    <col min="3" max="3" width="10.83203125" style="6"/>
    <col min="4" max="4" width="21.1640625" style="6" customWidth="1"/>
    <col min="5" max="6" width="10.83203125" style="6"/>
    <col min="7" max="21" width="10.83203125" style="6" customWidth="1"/>
    <col min="22" max="22" width="15" style="6" customWidth="1"/>
    <col min="23" max="34" width="10.83203125" style="6"/>
    <col min="35" max="35" width="21.33203125" style="6" customWidth="1"/>
    <col min="36" max="36" width="21.5" style="6" customWidth="1"/>
    <col min="37" max="41" width="10.83203125" style="6" customWidth="1"/>
    <col min="42" max="16384" width="10.83203125" style="6"/>
  </cols>
  <sheetData>
    <row r="1" spans="1:45" ht="51" x14ac:dyDescent="0.2">
      <c r="B1" s="1" t="s">
        <v>0</v>
      </c>
      <c r="C1" s="2" t="s">
        <v>1</v>
      </c>
      <c r="D1" s="1" t="s">
        <v>2</v>
      </c>
      <c r="E1" s="6" t="s">
        <v>59</v>
      </c>
      <c r="G1" s="1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3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  <c r="AJ1" s="2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453</v>
      </c>
      <c r="AS1" s="1" t="s">
        <v>454</v>
      </c>
    </row>
    <row r="2" spans="1:45" x14ac:dyDescent="0.2">
      <c r="A2" s="6">
        <v>3</v>
      </c>
      <c r="B2" s="6" t="s">
        <v>309</v>
      </c>
      <c r="C2" s="6">
        <v>2016</v>
      </c>
      <c r="D2" s="6" t="s">
        <v>58</v>
      </c>
      <c r="E2" s="6" t="s">
        <v>456</v>
      </c>
      <c r="F2" s="6" t="s">
        <v>42</v>
      </c>
      <c r="G2" s="6" t="s">
        <v>43</v>
      </c>
      <c r="H2" s="6">
        <v>15</v>
      </c>
      <c r="I2" s="6">
        <v>4.1500000000000004</v>
      </c>
      <c r="J2" s="6" t="s">
        <v>42</v>
      </c>
      <c r="K2" s="6">
        <v>0.45</v>
      </c>
      <c r="L2" s="6">
        <v>3.78</v>
      </c>
      <c r="M2" s="6" t="s">
        <v>42</v>
      </c>
      <c r="N2" s="6">
        <v>0.31</v>
      </c>
      <c r="O2" s="6">
        <v>15</v>
      </c>
      <c r="P2" s="6">
        <v>4.03</v>
      </c>
      <c r="Q2" s="6" t="s">
        <v>42</v>
      </c>
      <c r="R2" s="6">
        <v>0.47</v>
      </c>
      <c r="S2" s="6">
        <v>3.94</v>
      </c>
      <c r="T2" s="6" t="s">
        <v>42</v>
      </c>
      <c r="U2" s="6">
        <v>0.4</v>
      </c>
      <c r="V2" s="6" t="s">
        <v>119</v>
      </c>
      <c r="W2" s="6" t="s">
        <v>45</v>
      </c>
      <c r="X2" s="6" t="s">
        <v>67</v>
      </c>
      <c r="Y2" s="6" t="s">
        <v>68</v>
      </c>
      <c r="Z2" s="6" t="s">
        <v>48</v>
      </c>
      <c r="AA2" s="6" t="s">
        <v>68</v>
      </c>
      <c r="AB2" s="6" t="s">
        <v>50</v>
      </c>
      <c r="AC2" s="6">
        <v>600</v>
      </c>
      <c r="AD2" s="6" t="s">
        <v>70</v>
      </c>
      <c r="AE2" s="6">
        <v>10</v>
      </c>
      <c r="AF2" s="6" t="s">
        <v>52</v>
      </c>
      <c r="AG2" s="6" t="s">
        <v>79</v>
      </c>
      <c r="AH2" s="6" t="s">
        <v>73</v>
      </c>
      <c r="AI2" s="6" t="s">
        <v>314</v>
      </c>
      <c r="AJ2" s="6" t="s">
        <v>346</v>
      </c>
      <c r="AK2" s="6">
        <v>0.5</v>
      </c>
      <c r="AL2" s="6">
        <v>-0.37</v>
      </c>
      <c r="AM2" s="7">
        <v>0.39887339999999999</v>
      </c>
      <c r="AN2" s="6">
        <v>-0.09</v>
      </c>
      <c r="AO2" s="7">
        <v>0.43920379999999998</v>
      </c>
      <c r="AP2" s="6">
        <v>-0.64935806100000004</v>
      </c>
      <c r="AQ2" s="6">
        <v>0.14036109999999999</v>
      </c>
      <c r="AR2" s="6">
        <f>AVERAGE(AP2,AP5)</f>
        <v>-0.79314578550000003</v>
      </c>
      <c r="AS2" s="6">
        <f>AVERAGE(AQ2,AQ5)</f>
        <v>0.14416258500000001</v>
      </c>
    </row>
    <row r="3" spans="1:45" x14ac:dyDescent="0.2">
      <c r="A3" s="6">
        <v>4</v>
      </c>
      <c r="B3" s="6" t="s">
        <v>309</v>
      </c>
      <c r="C3" s="6">
        <v>2016</v>
      </c>
      <c r="D3" s="6" t="s">
        <v>85</v>
      </c>
      <c r="F3" s="6" t="s">
        <v>42</v>
      </c>
      <c r="G3" s="6" t="s">
        <v>43</v>
      </c>
      <c r="H3" s="6">
        <v>15</v>
      </c>
      <c r="I3" s="6">
        <v>2.31</v>
      </c>
      <c r="J3" s="6" t="s">
        <v>42</v>
      </c>
      <c r="K3" s="6">
        <v>0.14000000000000001</v>
      </c>
      <c r="L3" s="6">
        <v>1.93</v>
      </c>
      <c r="M3" s="6" t="s">
        <v>42</v>
      </c>
      <c r="N3" s="6">
        <v>0.11</v>
      </c>
      <c r="O3" s="6">
        <v>15</v>
      </c>
      <c r="P3" s="6">
        <v>2.21</v>
      </c>
      <c r="Q3" s="6" t="s">
        <v>42</v>
      </c>
      <c r="R3" s="6">
        <v>0.2</v>
      </c>
      <c r="S3" s="6">
        <v>1.83</v>
      </c>
      <c r="T3" s="6" t="s">
        <v>42</v>
      </c>
      <c r="U3" s="6">
        <v>0.18</v>
      </c>
      <c r="V3" s="6" t="s">
        <v>119</v>
      </c>
      <c r="W3" s="6" t="s">
        <v>45</v>
      </c>
      <c r="X3" s="6" t="s">
        <v>67</v>
      </c>
      <c r="Y3" s="6" t="s">
        <v>68</v>
      </c>
      <c r="Z3" s="6" t="s">
        <v>48</v>
      </c>
      <c r="AA3" s="6" t="s">
        <v>68</v>
      </c>
      <c r="AB3" s="6" t="s">
        <v>50</v>
      </c>
      <c r="AC3" s="6">
        <v>600</v>
      </c>
      <c r="AD3" s="6" t="s">
        <v>70</v>
      </c>
      <c r="AE3" s="6">
        <v>10</v>
      </c>
      <c r="AF3" s="6" t="s">
        <v>52</v>
      </c>
      <c r="AG3" s="6" t="s">
        <v>79</v>
      </c>
      <c r="AH3" s="6" t="s">
        <v>73</v>
      </c>
      <c r="AI3" s="6" t="s">
        <v>316</v>
      </c>
      <c r="AJ3" s="6" t="s">
        <v>347</v>
      </c>
      <c r="AK3" s="6">
        <v>0.5</v>
      </c>
      <c r="AL3" s="6">
        <v>-0.38</v>
      </c>
      <c r="AM3" s="7">
        <v>0.12767149999999999</v>
      </c>
      <c r="AN3" s="6">
        <v>-0.38</v>
      </c>
      <c r="AO3" s="7">
        <v>0.19078780000000001</v>
      </c>
      <c r="AP3" s="6">
        <v>0</v>
      </c>
      <c r="AQ3" s="6">
        <v>0.13333333</v>
      </c>
      <c r="AR3" s="6">
        <f>AVERAGE(AP3:AP4)</f>
        <v>-1.042755895</v>
      </c>
      <c r="AS3" s="6">
        <f>AVERAGE(AQ3,AQ4)</f>
        <v>0.16957799499999998</v>
      </c>
    </row>
    <row r="4" spans="1:45" x14ac:dyDescent="0.2">
      <c r="A4" s="6">
        <v>5</v>
      </c>
      <c r="B4" s="6" t="s">
        <v>309</v>
      </c>
      <c r="C4" s="6">
        <v>2016</v>
      </c>
      <c r="D4" s="6" t="s">
        <v>85</v>
      </c>
      <c r="F4" s="6" t="s">
        <v>42</v>
      </c>
      <c r="G4" s="6" t="s">
        <v>43</v>
      </c>
      <c r="H4" s="6">
        <v>15</v>
      </c>
      <c r="I4" s="6">
        <v>2.87</v>
      </c>
      <c r="J4" s="6" t="s">
        <v>42</v>
      </c>
      <c r="K4" s="6">
        <v>0.27</v>
      </c>
      <c r="L4" s="6">
        <v>1.8</v>
      </c>
      <c r="M4" s="6" t="s">
        <v>42</v>
      </c>
      <c r="N4" s="6">
        <v>0.11</v>
      </c>
      <c r="O4" s="6">
        <v>15</v>
      </c>
      <c r="P4" s="6">
        <v>2.37</v>
      </c>
      <c r="Q4" s="6" t="s">
        <v>42</v>
      </c>
      <c r="R4" s="6">
        <v>0.28000000000000003</v>
      </c>
      <c r="S4" s="6">
        <v>1.82</v>
      </c>
      <c r="T4" s="6" t="s">
        <v>42</v>
      </c>
      <c r="U4" s="6">
        <v>0.2</v>
      </c>
      <c r="V4" s="6" t="s">
        <v>119</v>
      </c>
      <c r="W4" s="6" t="s">
        <v>45</v>
      </c>
      <c r="X4" s="6" t="s">
        <v>67</v>
      </c>
      <c r="Y4" s="6" t="s">
        <v>68</v>
      </c>
      <c r="Z4" s="6" t="s">
        <v>48</v>
      </c>
      <c r="AA4" s="6" t="s">
        <v>68</v>
      </c>
      <c r="AB4" s="6" t="s">
        <v>50</v>
      </c>
      <c r="AC4" s="6">
        <v>600</v>
      </c>
      <c r="AD4" s="6" t="s">
        <v>70</v>
      </c>
      <c r="AE4" s="6">
        <v>10</v>
      </c>
      <c r="AF4" s="6" t="s">
        <v>52</v>
      </c>
      <c r="AG4" s="6" t="s">
        <v>79</v>
      </c>
      <c r="AH4" s="6" t="s">
        <v>73</v>
      </c>
      <c r="AI4" s="6" t="s">
        <v>317</v>
      </c>
      <c r="AJ4" s="6" t="s">
        <v>348</v>
      </c>
      <c r="AK4" s="6">
        <v>0.5</v>
      </c>
      <c r="AL4" s="6">
        <v>-1.07</v>
      </c>
      <c r="AM4" s="7">
        <v>0.23515949999999999</v>
      </c>
      <c r="AN4" s="6">
        <v>-0.55000000000000004</v>
      </c>
      <c r="AO4" s="7">
        <v>0.24979989999999999</v>
      </c>
      <c r="AP4" s="6">
        <v>-2.08551179</v>
      </c>
      <c r="AQ4" s="6">
        <v>0.20582265999999999</v>
      </c>
    </row>
    <row r="5" spans="1:45" x14ac:dyDescent="0.2">
      <c r="A5" s="6">
        <v>6</v>
      </c>
      <c r="B5" s="6" t="s">
        <v>309</v>
      </c>
      <c r="C5" s="6">
        <v>2016</v>
      </c>
      <c r="D5" s="6" t="s">
        <v>56</v>
      </c>
      <c r="F5" s="6" t="s">
        <v>42</v>
      </c>
      <c r="G5" s="6" t="s">
        <v>43</v>
      </c>
      <c r="H5" s="6">
        <v>15</v>
      </c>
      <c r="I5" s="6">
        <v>4.7</v>
      </c>
      <c r="J5" s="6" t="s">
        <v>42</v>
      </c>
      <c r="K5" s="6">
        <v>0.75</v>
      </c>
      <c r="L5" s="6">
        <v>3.6</v>
      </c>
      <c r="M5" s="6" t="s">
        <v>42</v>
      </c>
      <c r="N5" s="6">
        <v>0.55000000000000004</v>
      </c>
      <c r="O5" s="6">
        <v>15</v>
      </c>
      <c r="P5" s="6">
        <v>2.78</v>
      </c>
      <c r="Q5" s="6" t="s">
        <v>42</v>
      </c>
      <c r="R5" s="6">
        <v>0.37</v>
      </c>
      <c r="S5" s="6">
        <v>2.21</v>
      </c>
      <c r="T5" s="6" t="s">
        <v>42</v>
      </c>
      <c r="U5" s="6">
        <v>0.41</v>
      </c>
      <c r="V5" s="6" t="s">
        <v>119</v>
      </c>
      <c r="W5" s="6" t="s">
        <v>45</v>
      </c>
      <c r="X5" s="6" t="s">
        <v>67</v>
      </c>
      <c r="Y5" s="6" t="s">
        <v>68</v>
      </c>
      <c r="Z5" s="6" t="s">
        <v>48</v>
      </c>
      <c r="AA5" s="6" t="s">
        <v>68</v>
      </c>
      <c r="AB5" s="6" t="s">
        <v>50</v>
      </c>
      <c r="AC5" s="6">
        <v>600</v>
      </c>
      <c r="AD5" s="6" t="s">
        <v>70</v>
      </c>
      <c r="AE5" s="6">
        <v>10</v>
      </c>
      <c r="AF5" s="6" t="s">
        <v>52</v>
      </c>
      <c r="AG5" s="6" t="s">
        <v>79</v>
      </c>
      <c r="AH5" s="6" t="s">
        <v>73</v>
      </c>
      <c r="AI5" s="6" t="s">
        <v>319</v>
      </c>
      <c r="AJ5" s="6" t="s">
        <v>349</v>
      </c>
      <c r="AK5" s="6">
        <v>0.5</v>
      </c>
      <c r="AL5" s="6">
        <v>-1.1000000000000001</v>
      </c>
      <c r="AM5" s="7">
        <v>0.67268119999999998</v>
      </c>
      <c r="AN5" s="6">
        <v>-0.56999999999999995</v>
      </c>
      <c r="AO5" s="7">
        <v>0.39153539999999998</v>
      </c>
      <c r="AP5" s="6">
        <v>-0.93693351000000002</v>
      </c>
      <c r="AQ5" s="6">
        <v>0.14796407</v>
      </c>
    </row>
    <row r="6" spans="1:45" x14ac:dyDescent="0.2">
      <c r="A6" s="6">
        <v>7</v>
      </c>
      <c r="B6" s="6" t="s">
        <v>321</v>
      </c>
      <c r="C6" s="6">
        <v>2009</v>
      </c>
      <c r="D6" s="6" t="s">
        <v>41</v>
      </c>
      <c r="F6" s="6" t="s">
        <v>42</v>
      </c>
      <c r="G6" s="6" t="s">
        <v>43</v>
      </c>
      <c r="H6" s="6">
        <v>11</v>
      </c>
      <c r="I6" s="6">
        <v>393</v>
      </c>
      <c r="J6" s="6" t="s">
        <v>42</v>
      </c>
      <c r="K6" s="6">
        <v>122.3</v>
      </c>
      <c r="L6" s="6">
        <v>435</v>
      </c>
      <c r="M6" s="6" t="s">
        <v>42</v>
      </c>
      <c r="N6" s="6">
        <v>168.9</v>
      </c>
      <c r="O6" s="6">
        <v>11</v>
      </c>
      <c r="P6" s="6">
        <v>401.4</v>
      </c>
      <c r="Q6" s="6" t="s">
        <v>42</v>
      </c>
      <c r="R6" s="6">
        <v>110.6</v>
      </c>
      <c r="S6" s="6">
        <v>372.2</v>
      </c>
      <c r="T6" s="6" t="s">
        <v>42</v>
      </c>
      <c r="U6" s="6">
        <v>123.9</v>
      </c>
      <c r="V6" s="6" t="s">
        <v>119</v>
      </c>
      <c r="W6" s="6" t="s">
        <v>45</v>
      </c>
      <c r="X6" s="6" t="s">
        <v>211</v>
      </c>
      <c r="Y6" s="6" t="s">
        <v>94</v>
      </c>
      <c r="Z6" s="6" t="s">
        <v>48</v>
      </c>
      <c r="AA6" s="6" t="s">
        <v>49</v>
      </c>
      <c r="AB6" s="6" t="s">
        <v>69</v>
      </c>
      <c r="AC6" s="6">
        <v>750</v>
      </c>
      <c r="AD6" s="6" t="s">
        <v>51</v>
      </c>
      <c r="AE6" s="6">
        <v>2</v>
      </c>
      <c r="AF6" s="6" t="s">
        <v>52</v>
      </c>
      <c r="AG6" s="6" t="s">
        <v>72</v>
      </c>
      <c r="AH6" s="6" t="s">
        <v>73</v>
      </c>
      <c r="AI6" s="6" t="s">
        <v>167</v>
      </c>
      <c r="AJ6" s="6" t="s">
        <v>350</v>
      </c>
      <c r="AK6" s="6">
        <v>0.5</v>
      </c>
      <c r="AL6" s="6">
        <v>42</v>
      </c>
      <c r="AM6" s="7">
        <v>151.08949999999999</v>
      </c>
      <c r="AN6" s="6">
        <v>-29.2</v>
      </c>
      <c r="AO6" s="7">
        <v>117.81440000000001</v>
      </c>
      <c r="AP6" s="6">
        <v>0.50554884600000005</v>
      </c>
      <c r="AQ6" s="6">
        <v>0.18762681</v>
      </c>
      <c r="AR6" s="6">
        <f>AVERAGE(AP6:AP7)</f>
        <v>0.16671365900000001</v>
      </c>
      <c r="AS6" s="6">
        <f>AVERAGE(AQ6:AQ7)</f>
        <v>0.185059155</v>
      </c>
    </row>
    <row r="7" spans="1:45" x14ac:dyDescent="0.2">
      <c r="A7" s="6">
        <v>8</v>
      </c>
      <c r="B7" s="6" t="s">
        <v>321</v>
      </c>
      <c r="C7" s="6">
        <v>2009</v>
      </c>
      <c r="D7" s="6" t="s">
        <v>41</v>
      </c>
      <c r="F7" s="6" t="s">
        <v>42</v>
      </c>
      <c r="G7" s="6" t="s">
        <v>43</v>
      </c>
      <c r="H7" s="6">
        <v>11</v>
      </c>
      <c r="I7" s="6">
        <v>793.6</v>
      </c>
      <c r="J7" s="6" t="s">
        <v>42</v>
      </c>
      <c r="K7" s="6">
        <v>155.1</v>
      </c>
      <c r="L7" s="6">
        <v>756.7</v>
      </c>
      <c r="M7" s="6" t="s">
        <v>42</v>
      </c>
      <c r="N7" s="6">
        <v>90.7</v>
      </c>
      <c r="O7" s="6">
        <v>11</v>
      </c>
      <c r="P7" s="6">
        <v>720.8</v>
      </c>
      <c r="Q7" s="6" t="s">
        <v>42</v>
      </c>
      <c r="R7" s="6">
        <v>99.3</v>
      </c>
      <c r="S7" s="6">
        <v>706.8</v>
      </c>
      <c r="T7" s="6" t="s">
        <v>42</v>
      </c>
      <c r="U7" s="6">
        <v>134.19999999999999</v>
      </c>
      <c r="V7" s="6" t="s">
        <v>119</v>
      </c>
      <c r="W7" s="6" t="s">
        <v>45</v>
      </c>
      <c r="X7" s="6" t="s">
        <v>211</v>
      </c>
      <c r="Y7" s="6" t="s">
        <v>94</v>
      </c>
      <c r="Z7" s="6" t="s">
        <v>48</v>
      </c>
      <c r="AA7" s="6" t="s">
        <v>49</v>
      </c>
      <c r="AB7" s="6" t="s">
        <v>69</v>
      </c>
      <c r="AC7" s="6">
        <v>750</v>
      </c>
      <c r="AD7" s="6" t="s">
        <v>51</v>
      </c>
      <c r="AE7" s="6">
        <v>2</v>
      </c>
      <c r="AF7" s="6" t="s">
        <v>52</v>
      </c>
      <c r="AG7" s="6" t="s">
        <v>72</v>
      </c>
      <c r="AH7" s="6" t="s">
        <v>73</v>
      </c>
      <c r="AI7" s="6" t="s">
        <v>168</v>
      </c>
      <c r="AJ7" s="6" t="s">
        <v>350</v>
      </c>
      <c r="AK7" s="6">
        <v>0.5</v>
      </c>
      <c r="AL7" s="6">
        <v>-36.9</v>
      </c>
      <c r="AM7" s="7">
        <v>134.96270000000001</v>
      </c>
      <c r="AN7" s="6">
        <v>-14</v>
      </c>
      <c r="AO7" s="7">
        <v>120.5988</v>
      </c>
      <c r="AP7" s="6">
        <v>-0.172121528</v>
      </c>
      <c r="AQ7" s="6">
        <v>0.1824915</v>
      </c>
    </row>
    <row r="8" spans="1:45" x14ac:dyDescent="0.2">
      <c r="A8" s="6">
        <v>9</v>
      </c>
      <c r="B8" s="6" t="s">
        <v>321</v>
      </c>
      <c r="C8" s="6">
        <v>2009</v>
      </c>
      <c r="D8" s="6" t="s">
        <v>58</v>
      </c>
      <c r="E8" s="6" t="s">
        <v>456</v>
      </c>
      <c r="F8" s="6" t="s">
        <v>42</v>
      </c>
      <c r="G8" s="6" t="s">
        <v>43</v>
      </c>
      <c r="H8" s="6">
        <v>11</v>
      </c>
      <c r="I8" s="6">
        <v>924.4</v>
      </c>
      <c r="J8" s="6" t="s">
        <v>42</v>
      </c>
      <c r="K8" s="6">
        <v>257.39999999999998</v>
      </c>
      <c r="L8" s="6">
        <v>862</v>
      </c>
      <c r="M8" s="6" t="s">
        <v>42</v>
      </c>
      <c r="N8" s="6">
        <v>204.2</v>
      </c>
      <c r="O8" s="6">
        <v>11</v>
      </c>
      <c r="P8" s="6">
        <v>891.5</v>
      </c>
      <c r="Q8" s="6" t="s">
        <v>42</v>
      </c>
      <c r="R8" s="6">
        <v>272.7</v>
      </c>
      <c r="S8" s="6">
        <v>861.1</v>
      </c>
      <c r="T8" s="6" t="s">
        <v>42</v>
      </c>
      <c r="U8" s="6">
        <v>216.5</v>
      </c>
      <c r="V8" s="6" t="s">
        <v>119</v>
      </c>
      <c r="W8" s="6" t="s">
        <v>45</v>
      </c>
      <c r="X8" s="6" t="s">
        <v>211</v>
      </c>
      <c r="Y8" s="6" t="s">
        <v>94</v>
      </c>
      <c r="Z8" s="6" t="s">
        <v>48</v>
      </c>
      <c r="AA8" s="6" t="s">
        <v>49</v>
      </c>
      <c r="AB8" s="6" t="s">
        <v>69</v>
      </c>
      <c r="AC8" s="6">
        <v>750</v>
      </c>
      <c r="AD8" s="6" t="s">
        <v>51</v>
      </c>
      <c r="AE8" s="6">
        <v>2</v>
      </c>
      <c r="AF8" s="6" t="s">
        <v>52</v>
      </c>
      <c r="AG8" s="6" t="s">
        <v>72</v>
      </c>
      <c r="AH8" s="6" t="s">
        <v>73</v>
      </c>
      <c r="AI8" s="6" t="s">
        <v>169</v>
      </c>
      <c r="AJ8" s="6" t="s">
        <v>350</v>
      </c>
      <c r="AK8" s="6">
        <v>0.5</v>
      </c>
      <c r="AL8" s="6">
        <v>-62.4</v>
      </c>
      <c r="AM8" s="7">
        <v>235.3536</v>
      </c>
      <c r="AN8" s="6">
        <v>-30.4</v>
      </c>
      <c r="AO8" s="7">
        <v>249.39519999999999</v>
      </c>
      <c r="AP8" s="6">
        <v>-0.12694952700000001</v>
      </c>
      <c r="AQ8" s="6">
        <v>0.18218445999999999</v>
      </c>
      <c r="AR8" s="6">
        <f>AVERAGE(AP8:AP9)</f>
        <v>6.6001646999999997E-2</v>
      </c>
      <c r="AS8" s="6">
        <f>AVERAGE(AQ8:AQ9)</f>
        <v>0.18276332499999998</v>
      </c>
    </row>
    <row r="9" spans="1:45" x14ac:dyDescent="0.2">
      <c r="A9" s="6">
        <v>10</v>
      </c>
      <c r="B9" s="6" t="s">
        <v>321</v>
      </c>
      <c r="C9" s="6">
        <v>2009</v>
      </c>
      <c r="D9" s="6" t="s">
        <v>58</v>
      </c>
      <c r="E9" s="6" t="s">
        <v>456</v>
      </c>
      <c r="F9" s="6" t="s">
        <v>42</v>
      </c>
      <c r="G9" s="6" t="s">
        <v>43</v>
      </c>
      <c r="H9" s="6">
        <v>11</v>
      </c>
      <c r="I9" s="6">
        <v>990.4</v>
      </c>
      <c r="J9" s="6" t="s">
        <v>42</v>
      </c>
      <c r="K9" s="6">
        <v>317.10000000000002</v>
      </c>
      <c r="L9" s="6">
        <v>956.4</v>
      </c>
      <c r="M9" s="6" t="s">
        <v>42</v>
      </c>
      <c r="N9" s="6">
        <v>257.8</v>
      </c>
      <c r="O9" s="6">
        <v>11</v>
      </c>
      <c r="P9" s="6">
        <v>970.1</v>
      </c>
      <c r="Q9" s="6" t="s">
        <v>42</v>
      </c>
      <c r="R9" s="6">
        <v>247.7</v>
      </c>
      <c r="S9" s="6">
        <v>865.5</v>
      </c>
      <c r="T9" s="6" t="s">
        <v>42</v>
      </c>
      <c r="U9" s="6">
        <v>203.1</v>
      </c>
      <c r="V9" s="6" t="s">
        <v>119</v>
      </c>
      <c r="W9" s="6" t="s">
        <v>45</v>
      </c>
      <c r="X9" s="6" t="s">
        <v>211</v>
      </c>
      <c r="Y9" s="6" t="s">
        <v>94</v>
      </c>
      <c r="Z9" s="6" t="s">
        <v>48</v>
      </c>
      <c r="AA9" s="6" t="s">
        <v>49</v>
      </c>
      <c r="AB9" s="6" t="s">
        <v>69</v>
      </c>
      <c r="AC9" s="6">
        <v>750</v>
      </c>
      <c r="AD9" s="6" t="s">
        <v>51</v>
      </c>
      <c r="AE9" s="6">
        <v>2</v>
      </c>
      <c r="AF9" s="6" t="s">
        <v>52</v>
      </c>
      <c r="AG9" s="6" t="s">
        <v>72</v>
      </c>
      <c r="AH9" s="6" t="s">
        <v>73</v>
      </c>
      <c r="AI9" s="6" t="s">
        <v>123</v>
      </c>
      <c r="AJ9" s="6" t="s">
        <v>350</v>
      </c>
      <c r="AK9" s="6">
        <v>0.5</v>
      </c>
      <c r="AL9" s="6">
        <v>-34</v>
      </c>
      <c r="AM9" s="7">
        <v>292.00150000000002</v>
      </c>
      <c r="AN9" s="6">
        <v>-104.6</v>
      </c>
      <c r="AO9" s="7">
        <v>228.68539999999999</v>
      </c>
      <c r="AP9" s="6">
        <v>0.258952821</v>
      </c>
      <c r="AQ9" s="6">
        <v>0.18334218999999999</v>
      </c>
    </row>
    <row r="10" spans="1:45" x14ac:dyDescent="0.2">
      <c r="A10" s="6">
        <v>17</v>
      </c>
      <c r="B10" s="6" t="s">
        <v>323</v>
      </c>
      <c r="C10" s="6">
        <v>2011</v>
      </c>
      <c r="D10" s="6" t="s">
        <v>100</v>
      </c>
      <c r="F10" s="6" t="s">
        <v>42</v>
      </c>
      <c r="G10" s="6" t="s">
        <v>43</v>
      </c>
      <c r="H10" s="6">
        <v>12</v>
      </c>
      <c r="I10" s="6">
        <v>739</v>
      </c>
      <c r="J10" s="6" t="s">
        <v>42</v>
      </c>
      <c r="K10" s="6">
        <v>376.2</v>
      </c>
      <c r="L10" s="6">
        <v>1156.0999999999999</v>
      </c>
      <c r="M10" s="6" t="s">
        <v>42</v>
      </c>
      <c r="N10" s="6">
        <v>498.3</v>
      </c>
      <c r="O10" s="6">
        <v>12</v>
      </c>
      <c r="P10" s="6">
        <v>914.8</v>
      </c>
      <c r="Q10" s="6" t="s">
        <v>42</v>
      </c>
      <c r="R10" s="6">
        <v>511.5</v>
      </c>
      <c r="S10" s="6">
        <v>987.3</v>
      </c>
      <c r="T10" s="6" t="s">
        <v>42</v>
      </c>
      <c r="U10" s="6">
        <v>411.4</v>
      </c>
      <c r="V10" s="6" t="s">
        <v>324</v>
      </c>
      <c r="W10" s="6" t="s">
        <v>45</v>
      </c>
      <c r="X10" s="6" t="s">
        <v>75</v>
      </c>
      <c r="Y10" s="6" t="s">
        <v>76</v>
      </c>
      <c r="Z10" s="6" t="s">
        <v>77</v>
      </c>
      <c r="AB10" s="6" t="s">
        <v>106</v>
      </c>
      <c r="AC10" s="6">
        <v>600</v>
      </c>
      <c r="AD10" s="6" t="s">
        <v>70</v>
      </c>
      <c r="AE10" s="6">
        <v>1</v>
      </c>
      <c r="AF10" s="6" t="s">
        <v>71</v>
      </c>
      <c r="AG10" s="6" t="s">
        <v>191</v>
      </c>
      <c r="AH10" s="6" t="s">
        <v>191</v>
      </c>
      <c r="AI10" s="6" t="s">
        <v>325</v>
      </c>
      <c r="AJ10" s="6" t="s">
        <v>351</v>
      </c>
      <c r="AK10" s="6">
        <v>0.5</v>
      </c>
      <c r="AL10" s="6">
        <v>417.1</v>
      </c>
      <c r="AM10" s="7">
        <v>449.85430000000002</v>
      </c>
      <c r="AN10" s="6">
        <v>72.5</v>
      </c>
      <c r="AO10" s="7">
        <v>469.5222</v>
      </c>
      <c r="AP10" s="6">
        <v>0.72357341799999997</v>
      </c>
      <c r="AQ10" s="6">
        <v>0.17757413999999999</v>
      </c>
      <c r="AR10" s="6">
        <v>0.72357341799999997</v>
      </c>
      <c r="AS10" s="6">
        <v>0.17757413999999999</v>
      </c>
    </row>
    <row r="11" spans="1:45" x14ac:dyDescent="0.2">
      <c r="A11" s="6">
        <v>18</v>
      </c>
      <c r="B11" s="6" t="s">
        <v>352</v>
      </c>
      <c r="C11" s="6">
        <v>2010</v>
      </c>
      <c r="D11" s="6" t="s">
        <v>41</v>
      </c>
      <c r="F11" s="6" t="s">
        <v>42</v>
      </c>
      <c r="G11" s="6" t="s">
        <v>43</v>
      </c>
      <c r="H11" s="6">
        <v>19</v>
      </c>
      <c r="I11" s="6">
        <v>332.59</v>
      </c>
      <c r="J11" s="6" t="s">
        <v>42</v>
      </c>
      <c r="K11" s="6">
        <v>42.01</v>
      </c>
      <c r="L11" s="6">
        <v>316.82</v>
      </c>
      <c r="M11" s="6" t="s">
        <v>42</v>
      </c>
      <c r="N11" s="6">
        <v>39.82</v>
      </c>
      <c r="O11" s="6">
        <v>17</v>
      </c>
      <c r="P11" s="6">
        <v>349.1</v>
      </c>
      <c r="Q11" s="6" t="s">
        <v>42</v>
      </c>
      <c r="R11" s="6">
        <v>45.59</v>
      </c>
      <c r="S11" s="6">
        <v>312.55</v>
      </c>
      <c r="T11" s="6" t="s">
        <v>42</v>
      </c>
      <c r="U11" s="6">
        <v>34.51</v>
      </c>
      <c r="V11" s="6" t="s">
        <v>82</v>
      </c>
      <c r="W11" s="6" t="s">
        <v>45</v>
      </c>
      <c r="X11" s="6" t="s">
        <v>75</v>
      </c>
      <c r="Y11" s="6" t="s">
        <v>68</v>
      </c>
      <c r="Z11" s="6" t="s">
        <v>48</v>
      </c>
      <c r="AA11" s="6" t="s">
        <v>68</v>
      </c>
      <c r="AB11" s="6" t="s">
        <v>166</v>
      </c>
      <c r="AC11" s="6">
        <v>1560</v>
      </c>
      <c r="AD11" s="6" t="s">
        <v>95</v>
      </c>
      <c r="AE11" s="6">
        <v>1</v>
      </c>
      <c r="AF11" s="6" t="s">
        <v>71</v>
      </c>
      <c r="AG11" s="6" t="s">
        <v>72</v>
      </c>
      <c r="AH11" s="6" t="s">
        <v>73</v>
      </c>
      <c r="AI11" s="6" t="s">
        <v>353</v>
      </c>
      <c r="AJ11" s="6" t="s">
        <v>354</v>
      </c>
      <c r="AK11" s="6">
        <v>0.5</v>
      </c>
      <c r="AL11" s="6">
        <v>-15.77</v>
      </c>
      <c r="AM11" s="7">
        <v>40.958930000000002</v>
      </c>
      <c r="AN11" s="6">
        <v>-36.549999999999997</v>
      </c>
      <c r="AO11" s="7">
        <v>41.183459999999997</v>
      </c>
      <c r="AP11" s="6">
        <v>0.494771081</v>
      </c>
      <c r="AQ11" s="6">
        <v>0.11485509000000001</v>
      </c>
      <c r="AR11" s="6">
        <f>AVERAGE(AP11:AP14)</f>
        <v>0.345369859</v>
      </c>
      <c r="AS11" s="6">
        <f>AVERAGE(AQ11:AQ14)</f>
        <v>0.113328185</v>
      </c>
    </row>
    <row r="12" spans="1:45" x14ac:dyDescent="0.2">
      <c r="A12" s="6">
        <v>19</v>
      </c>
      <c r="B12" s="6" t="s">
        <v>352</v>
      </c>
      <c r="C12" s="6">
        <v>2010</v>
      </c>
      <c r="D12" s="6" t="s">
        <v>41</v>
      </c>
      <c r="F12" s="6" t="s">
        <v>42</v>
      </c>
      <c r="G12" s="6" t="s">
        <v>43</v>
      </c>
      <c r="H12" s="6">
        <v>19</v>
      </c>
      <c r="I12" s="6">
        <v>359.61</v>
      </c>
      <c r="J12" s="6" t="s">
        <v>42</v>
      </c>
      <c r="K12" s="6">
        <v>52.2</v>
      </c>
      <c r="L12" s="6">
        <v>342.8</v>
      </c>
      <c r="M12" s="6" t="s">
        <v>42</v>
      </c>
      <c r="N12" s="6">
        <v>38.92</v>
      </c>
      <c r="O12" s="6">
        <v>17</v>
      </c>
      <c r="P12" s="6">
        <v>377.92</v>
      </c>
      <c r="Q12" s="6" t="s">
        <v>42</v>
      </c>
      <c r="R12" s="6">
        <v>51.99</v>
      </c>
      <c r="S12" s="6">
        <v>340.46</v>
      </c>
      <c r="T12" s="6" t="s">
        <v>42</v>
      </c>
      <c r="U12" s="6">
        <v>37.24</v>
      </c>
      <c r="V12" s="6" t="s">
        <v>82</v>
      </c>
      <c r="W12" s="6" t="s">
        <v>45</v>
      </c>
      <c r="X12" s="6" t="s">
        <v>75</v>
      </c>
      <c r="Y12" s="6" t="s">
        <v>68</v>
      </c>
      <c r="Z12" s="6" t="s">
        <v>48</v>
      </c>
      <c r="AA12" s="6" t="s">
        <v>68</v>
      </c>
      <c r="AB12" s="6" t="s">
        <v>166</v>
      </c>
      <c r="AC12" s="6">
        <v>1560</v>
      </c>
      <c r="AD12" s="6" t="s">
        <v>95</v>
      </c>
      <c r="AE12" s="6">
        <v>1</v>
      </c>
      <c r="AF12" s="6" t="s">
        <v>71</v>
      </c>
      <c r="AG12" s="6" t="s">
        <v>72</v>
      </c>
      <c r="AH12" s="6" t="s">
        <v>73</v>
      </c>
      <c r="AI12" s="6" t="s">
        <v>353</v>
      </c>
      <c r="AJ12" s="6" t="s">
        <v>355</v>
      </c>
      <c r="AK12" s="6">
        <v>0.5</v>
      </c>
      <c r="AL12" s="6">
        <v>-16.809999999999999</v>
      </c>
      <c r="AM12" s="7">
        <v>46.989170000000001</v>
      </c>
      <c r="AN12" s="6">
        <v>-37.46</v>
      </c>
      <c r="AO12" s="7">
        <v>46.407649999999997</v>
      </c>
      <c r="AP12" s="6">
        <v>0.43219369699999999</v>
      </c>
      <c r="AQ12" s="6">
        <v>0.11404942999999999</v>
      </c>
    </row>
    <row r="13" spans="1:45" x14ac:dyDescent="0.2">
      <c r="A13" s="6">
        <v>20</v>
      </c>
      <c r="B13" s="6" t="s">
        <v>352</v>
      </c>
      <c r="C13" s="6">
        <v>2010</v>
      </c>
      <c r="D13" s="6" t="s">
        <v>41</v>
      </c>
      <c r="F13" s="6" t="s">
        <v>42</v>
      </c>
      <c r="G13" s="6" t="s">
        <v>43</v>
      </c>
      <c r="H13" s="6">
        <v>19</v>
      </c>
      <c r="I13" s="6">
        <v>336.55</v>
      </c>
      <c r="J13" s="6" t="s">
        <v>42</v>
      </c>
      <c r="K13" s="6">
        <v>39.799999999999997</v>
      </c>
      <c r="L13" s="6">
        <v>309.39999999999998</v>
      </c>
      <c r="M13" s="6" t="s">
        <v>42</v>
      </c>
      <c r="N13" s="6">
        <v>35.909999999999997</v>
      </c>
      <c r="O13" s="6">
        <v>17</v>
      </c>
      <c r="P13" s="6">
        <v>348.19</v>
      </c>
      <c r="Q13" s="6" t="s">
        <v>42</v>
      </c>
      <c r="R13" s="6">
        <v>41.79</v>
      </c>
      <c r="S13" s="6">
        <v>313.99</v>
      </c>
      <c r="T13" s="6" t="s">
        <v>42</v>
      </c>
      <c r="U13" s="6">
        <v>35.020000000000003</v>
      </c>
      <c r="V13" s="6" t="s">
        <v>82</v>
      </c>
      <c r="W13" s="6" t="s">
        <v>45</v>
      </c>
      <c r="X13" s="6" t="s">
        <v>75</v>
      </c>
      <c r="Y13" s="6" t="s">
        <v>68</v>
      </c>
      <c r="Z13" s="6" t="s">
        <v>48</v>
      </c>
      <c r="AA13" s="6" t="s">
        <v>68</v>
      </c>
      <c r="AB13" s="6" t="s">
        <v>166</v>
      </c>
      <c r="AC13" s="6">
        <v>1560</v>
      </c>
      <c r="AD13" s="6" t="s">
        <v>95</v>
      </c>
      <c r="AE13" s="6">
        <v>1</v>
      </c>
      <c r="AF13" s="6" t="s">
        <v>71</v>
      </c>
      <c r="AG13" s="6" t="s">
        <v>72</v>
      </c>
      <c r="AH13" s="6" t="s">
        <v>73</v>
      </c>
      <c r="AI13" s="6" t="s">
        <v>353</v>
      </c>
      <c r="AJ13" s="6" t="s">
        <v>356</v>
      </c>
      <c r="AK13" s="6">
        <v>0.5</v>
      </c>
      <c r="AL13" s="6">
        <v>-27.15</v>
      </c>
      <c r="AM13" s="7">
        <v>38.00461</v>
      </c>
      <c r="AN13" s="6">
        <v>-34.200000000000003</v>
      </c>
      <c r="AO13" s="7">
        <v>38.84995</v>
      </c>
      <c r="AP13" s="6">
        <v>0.179486697</v>
      </c>
      <c r="AQ13" s="6">
        <v>0.11190255</v>
      </c>
    </row>
    <row r="14" spans="1:45" x14ac:dyDescent="0.2">
      <c r="A14" s="6">
        <v>21</v>
      </c>
      <c r="B14" s="6" t="s">
        <v>352</v>
      </c>
      <c r="C14" s="6">
        <v>2010</v>
      </c>
      <c r="D14" s="6" t="s">
        <v>41</v>
      </c>
      <c r="F14" s="6" t="s">
        <v>42</v>
      </c>
      <c r="G14" s="6" t="s">
        <v>43</v>
      </c>
      <c r="H14" s="6">
        <v>19</v>
      </c>
      <c r="I14" s="6">
        <v>368.82</v>
      </c>
      <c r="J14" s="6" t="s">
        <v>42</v>
      </c>
      <c r="K14" s="6">
        <v>54.17</v>
      </c>
      <c r="L14" s="6">
        <v>338.66</v>
      </c>
      <c r="M14" s="6" t="s">
        <v>42</v>
      </c>
      <c r="N14" s="6">
        <v>42.85</v>
      </c>
      <c r="O14" s="6">
        <v>17</v>
      </c>
      <c r="P14" s="6">
        <v>385.1</v>
      </c>
      <c r="Q14" s="6" t="s">
        <v>42</v>
      </c>
      <c r="R14" s="6">
        <v>53.19</v>
      </c>
      <c r="S14" s="6">
        <v>341.14</v>
      </c>
      <c r="T14" s="6" t="s">
        <v>42</v>
      </c>
      <c r="U14" s="6">
        <v>42</v>
      </c>
      <c r="V14" s="6" t="s">
        <v>82</v>
      </c>
      <c r="W14" s="6" t="s">
        <v>45</v>
      </c>
      <c r="X14" s="6" t="s">
        <v>75</v>
      </c>
      <c r="Y14" s="6" t="s">
        <v>68</v>
      </c>
      <c r="Z14" s="6" t="s">
        <v>48</v>
      </c>
      <c r="AA14" s="6" t="s">
        <v>68</v>
      </c>
      <c r="AB14" s="6" t="s">
        <v>166</v>
      </c>
      <c r="AC14" s="6">
        <v>1560</v>
      </c>
      <c r="AD14" s="6" t="s">
        <v>95</v>
      </c>
      <c r="AE14" s="6">
        <v>1</v>
      </c>
      <c r="AF14" s="6" t="s">
        <v>71</v>
      </c>
      <c r="AG14" s="6" t="s">
        <v>72</v>
      </c>
      <c r="AH14" s="6" t="s">
        <v>73</v>
      </c>
      <c r="AI14" s="6" t="s">
        <v>353</v>
      </c>
      <c r="AJ14" s="6" t="s">
        <v>357</v>
      </c>
      <c r="AK14" s="6">
        <v>0.5</v>
      </c>
      <c r="AL14" s="6">
        <v>-30.16</v>
      </c>
      <c r="AM14" s="7">
        <v>49.490670000000001</v>
      </c>
      <c r="AN14" s="6">
        <v>-43.96</v>
      </c>
      <c r="AO14" s="7">
        <v>48.571559999999998</v>
      </c>
      <c r="AP14" s="6">
        <v>0.27502796099999999</v>
      </c>
      <c r="AQ14" s="6">
        <v>0.11250567</v>
      </c>
    </row>
    <row r="15" spans="1:45" x14ac:dyDescent="0.2">
      <c r="A15" s="6">
        <v>22</v>
      </c>
      <c r="B15" s="6" t="s">
        <v>194</v>
      </c>
      <c r="C15" s="6">
        <v>2009</v>
      </c>
      <c r="D15" s="6" t="s">
        <v>85</v>
      </c>
      <c r="F15" s="6" t="s">
        <v>42</v>
      </c>
      <c r="G15" s="6" t="s">
        <v>43</v>
      </c>
      <c r="H15" s="6">
        <v>10</v>
      </c>
      <c r="I15" s="6">
        <v>341.89</v>
      </c>
      <c r="J15" s="6">
        <v>14.41</v>
      </c>
      <c r="K15" s="6">
        <v>45.57</v>
      </c>
      <c r="L15" s="6">
        <v>327.48</v>
      </c>
      <c r="M15" s="6">
        <v>14.41</v>
      </c>
      <c r="N15" s="6">
        <v>45.57</v>
      </c>
      <c r="O15" s="6">
        <v>10</v>
      </c>
      <c r="P15" s="6">
        <v>392.34</v>
      </c>
      <c r="Q15" s="6">
        <v>21.62</v>
      </c>
      <c r="R15" s="6">
        <v>68.37</v>
      </c>
      <c r="S15" s="6">
        <v>381.53</v>
      </c>
      <c r="T15" s="6">
        <v>32.43</v>
      </c>
      <c r="U15" s="6">
        <v>102.55</v>
      </c>
      <c r="V15" s="6" t="s">
        <v>44</v>
      </c>
      <c r="W15" s="6" t="s">
        <v>45</v>
      </c>
      <c r="X15" s="6" t="s">
        <v>75</v>
      </c>
      <c r="Y15" s="6" t="s">
        <v>76</v>
      </c>
      <c r="Z15" s="6" t="s">
        <v>77</v>
      </c>
      <c r="AB15" s="6" t="s">
        <v>87</v>
      </c>
      <c r="AC15" s="6">
        <v>600</v>
      </c>
      <c r="AD15" s="6" t="s">
        <v>70</v>
      </c>
      <c r="AE15" s="6">
        <v>1</v>
      </c>
      <c r="AF15" s="6" t="s">
        <v>71</v>
      </c>
      <c r="AG15" s="6" t="s">
        <v>191</v>
      </c>
      <c r="AH15" s="6" t="s">
        <v>191</v>
      </c>
      <c r="AI15" s="6" t="s">
        <v>358</v>
      </c>
      <c r="AJ15" s="6" t="s">
        <v>359</v>
      </c>
      <c r="AK15" s="6">
        <v>0.5</v>
      </c>
      <c r="AL15" s="6">
        <v>-14.41</v>
      </c>
      <c r="AM15" s="7">
        <v>45.568420000000003</v>
      </c>
      <c r="AN15" s="6">
        <v>-10.81</v>
      </c>
      <c r="AO15" s="7">
        <v>90.442949999999996</v>
      </c>
      <c r="AP15" s="6">
        <v>-4.8142101999999999E-2</v>
      </c>
      <c r="AQ15" s="6">
        <v>0.20005793999999999</v>
      </c>
      <c r="AR15" s="6">
        <f>AVERAGE(AP15:AP18)</f>
        <v>-0.31585383550000001</v>
      </c>
      <c r="AS15" s="6">
        <f>AVERAGE(AQ15:AQ18)</f>
        <v>0.20398101499999999</v>
      </c>
    </row>
    <row r="16" spans="1:45" x14ac:dyDescent="0.2">
      <c r="A16" s="6">
        <v>23</v>
      </c>
      <c r="B16" s="6" t="s">
        <v>194</v>
      </c>
      <c r="C16" s="6">
        <v>2009</v>
      </c>
      <c r="D16" s="6" t="s">
        <v>85</v>
      </c>
      <c r="F16" s="6" t="s">
        <v>42</v>
      </c>
      <c r="G16" s="6" t="s">
        <v>43</v>
      </c>
      <c r="H16" s="6">
        <v>10</v>
      </c>
      <c r="I16" s="6">
        <v>271.62</v>
      </c>
      <c r="J16" s="6">
        <v>32.43</v>
      </c>
      <c r="K16" s="6">
        <v>102.55</v>
      </c>
      <c r="L16" s="6">
        <v>246.4</v>
      </c>
      <c r="M16" s="6">
        <v>28.83</v>
      </c>
      <c r="N16" s="6">
        <v>91.17</v>
      </c>
      <c r="O16" s="6">
        <v>10</v>
      </c>
      <c r="P16" s="6">
        <v>275.23</v>
      </c>
      <c r="Q16" s="6">
        <v>36.04</v>
      </c>
      <c r="R16" s="6">
        <v>113.97</v>
      </c>
      <c r="S16" s="6">
        <v>300.45</v>
      </c>
      <c r="T16" s="6">
        <v>39.64</v>
      </c>
      <c r="U16" s="6">
        <v>125.35</v>
      </c>
      <c r="V16" s="6" t="s">
        <v>44</v>
      </c>
      <c r="W16" s="6" t="s">
        <v>45</v>
      </c>
      <c r="X16" s="6" t="s">
        <v>75</v>
      </c>
      <c r="Y16" s="6" t="s">
        <v>76</v>
      </c>
      <c r="Z16" s="6" t="s">
        <v>77</v>
      </c>
      <c r="AB16" s="6" t="s">
        <v>87</v>
      </c>
      <c r="AC16" s="6">
        <v>600</v>
      </c>
      <c r="AD16" s="6" t="s">
        <v>70</v>
      </c>
      <c r="AE16" s="6">
        <v>1</v>
      </c>
      <c r="AF16" s="6" t="s">
        <v>71</v>
      </c>
      <c r="AG16" s="6" t="s">
        <v>191</v>
      </c>
      <c r="AH16" s="6" t="s">
        <v>191</v>
      </c>
      <c r="AI16" s="6" t="s">
        <v>358</v>
      </c>
      <c r="AJ16" s="6" t="s">
        <v>360</v>
      </c>
      <c r="AK16" s="6">
        <v>0.5</v>
      </c>
      <c r="AL16" s="6">
        <v>-25.22</v>
      </c>
      <c r="AM16" s="7">
        <v>97.361019999999996</v>
      </c>
      <c r="AN16" s="6">
        <v>25.22</v>
      </c>
      <c r="AO16" s="7">
        <v>120.066</v>
      </c>
      <c r="AP16" s="6">
        <v>-0.44191782899999998</v>
      </c>
      <c r="AQ16" s="6">
        <v>0.20488228</v>
      </c>
    </row>
    <row r="17" spans="1:45" x14ac:dyDescent="0.2">
      <c r="A17" s="6">
        <v>24</v>
      </c>
      <c r="B17" s="6" t="s">
        <v>194</v>
      </c>
      <c r="C17" s="6">
        <v>2009</v>
      </c>
      <c r="D17" s="6" t="s">
        <v>85</v>
      </c>
      <c r="F17" s="6" t="s">
        <v>42</v>
      </c>
      <c r="G17" s="6" t="s">
        <v>43</v>
      </c>
      <c r="H17" s="6">
        <v>10</v>
      </c>
      <c r="I17" s="6">
        <v>372.52</v>
      </c>
      <c r="J17" s="6">
        <v>28.83</v>
      </c>
      <c r="K17" s="6">
        <v>91.17</v>
      </c>
      <c r="L17" s="6">
        <v>350.9</v>
      </c>
      <c r="M17" s="6">
        <v>16.22</v>
      </c>
      <c r="N17" s="6">
        <v>51.29</v>
      </c>
      <c r="O17" s="6">
        <v>10</v>
      </c>
      <c r="P17" s="6">
        <v>392.34</v>
      </c>
      <c r="Q17" s="6">
        <v>21.62</v>
      </c>
      <c r="R17" s="6">
        <v>68.37</v>
      </c>
      <c r="S17" s="6">
        <v>381.53</v>
      </c>
      <c r="T17" s="6">
        <v>32.43</v>
      </c>
      <c r="U17" s="6">
        <v>102.55</v>
      </c>
      <c r="V17" s="6" t="s">
        <v>82</v>
      </c>
      <c r="W17" s="6" t="s">
        <v>45</v>
      </c>
      <c r="X17" s="6" t="s">
        <v>75</v>
      </c>
      <c r="Y17" s="6" t="s">
        <v>76</v>
      </c>
      <c r="Z17" s="6" t="s">
        <v>77</v>
      </c>
      <c r="AB17" s="6" t="s">
        <v>87</v>
      </c>
      <c r="AC17" s="6">
        <v>600</v>
      </c>
      <c r="AD17" s="6" t="s">
        <v>70</v>
      </c>
      <c r="AE17" s="6">
        <v>1</v>
      </c>
      <c r="AF17" s="6" t="s">
        <v>71</v>
      </c>
      <c r="AG17" s="6" t="s">
        <v>191</v>
      </c>
      <c r="AH17" s="6" t="s">
        <v>191</v>
      </c>
      <c r="AI17" s="6" t="s">
        <v>358</v>
      </c>
      <c r="AJ17" s="6" t="s">
        <v>359</v>
      </c>
      <c r="AK17" s="6">
        <v>0.5</v>
      </c>
      <c r="AL17" s="6">
        <v>-21.62</v>
      </c>
      <c r="AM17" s="7">
        <v>79.160259999999994</v>
      </c>
      <c r="AN17" s="6">
        <v>-10.81</v>
      </c>
      <c r="AO17" s="7">
        <v>90.442949999999996</v>
      </c>
      <c r="AP17" s="6">
        <v>-0.12180579800000001</v>
      </c>
      <c r="AQ17" s="6">
        <v>0.20037092000000001</v>
      </c>
    </row>
    <row r="18" spans="1:45" x14ac:dyDescent="0.2">
      <c r="A18" s="6">
        <v>25</v>
      </c>
      <c r="B18" s="6" t="s">
        <v>194</v>
      </c>
      <c r="C18" s="6">
        <v>2009</v>
      </c>
      <c r="D18" s="6" t="s">
        <v>85</v>
      </c>
      <c r="F18" s="6" t="s">
        <v>42</v>
      </c>
      <c r="G18" s="6" t="s">
        <v>43</v>
      </c>
      <c r="H18" s="6">
        <v>10</v>
      </c>
      <c r="I18" s="6">
        <v>322.07</v>
      </c>
      <c r="J18" s="6">
        <v>30.63</v>
      </c>
      <c r="K18" s="6">
        <v>96.86</v>
      </c>
      <c r="L18" s="6">
        <v>275.23</v>
      </c>
      <c r="M18" s="6">
        <v>25.23</v>
      </c>
      <c r="N18" s="6">
        <v>79.78</v>
      </c>
      <c r="O18" s="6">
        <v>10</v>
      </c>
      <c r="P18" s="6">
        <v>275.23</v>
      </c>
      <c r="Q18" s="6">
        <v>36.04</v>
      </c>
      <c r="R18" s="6">
        <v>113.97</v>
      </c>
      <c r="S18" s="6">
        <v>300.45</v>
      </c>
      <c r="T18" s="6">
        <v>39.64</v>
      </c>
      <c r="U18" s="6">
        <v>125.35</v>
      </c>
      <c r="V18" s="6" t="s">
        <v>82</v>
      </c>
      <c r="W18" s="6" t="s">
        <v>45</v>
      </c>
      <c r="X18" s="6" t="s">
        <v>75</v>
      </c>
      <c r="Y18" s="6" t="s">
        <v>76</v>
      </c>
      <c r="Z18" s="6" t="s">
        <v>77</v>
      </c>
      <c r="AB18" s="6" t="s">
        <v>87</v>
      </c>
      <c r="AC18" s="6">
        <v>600</v>
      </c>
      <c r="AD18" s="6" t="s">
        <v>70</v>
      </c>
      <c r="AE18" s="6">
        <v>1</v>
      </c>
      <c r="AF18" s="6" t="s">
        <v>71</v>
      </c>
      <c r="AG18" s="6" t="s">
        <v>191</v>
      </c>
      <c r="AH18" s="6" t="s">
        <v>191</v>
      </c>
      <c r="AI18" s="6" t="s">
        <v>358</v>
      </c>
      <c r="AJ18" s="6" t="s">
        <v>360</v>
      </c>
      <c r="AK18" s="6">
        <v>0.5</v>
      </c>
      <c r="AL18" s="6">
        <v>-46.84</v>
      </c>
      <c r="AM18" s="7">
        <v>89.551929999999999</v>
      </c>
      <c r="AN18" s="6">
        <v>25.22</v>
      </c>
      <c r="AO18" s="7">
        <v>120.066</v>
      </c>
      <c r="AP18" s="6">
        <v>-0.65154961300000003</v>
      </c>
      <c r="AQ18" s="6">
        <v>0.21061292000000001</v>
      </c>
    </row>
    <row r="19" spans="1:45" x14ac:dyDescent="0.2">
      <c r="A19" s="6">
        <v>26</v>
      </c>
      <c r="B19" s="6" t="s">
        <v>335</v>
      </c>
      <c r="C19" s="6">
        <v>2012</v>
      </c>
      <c r="D19" s="6" t="s">
        <v>41</v>
      </c>
      <c r="F19" s="6" t="s">
        <v>42</v>
      </c>
      <c r="G19" s="6" t="s">
        <v>43</v>
      </c>
      <c r="H19" s="6">
        <v>8</v>
      </c>
      <c r="I19" s="6">
        <v>851.06</v>
      </c>
      <c r="J19" s="6">
        <v>18.239999999999998</v>
      </c>
      <c r="K19" s="6">
        <v>51.59</v>
      </c>
      <c r="L19" s="6">
        <v>811.55</v>
      </c>
      <c r="M19" s="6">
        <v>15.2</v>
      </c>
      <c r="N19" s="6">
        <v>42.99</v>
      </c>
      <c r="O19" s="6">
        <v>8</v>
      </c>
      <c r="P19" s="6">
        <v>886.36</v>
      </c>
      <c r="Q19" s="6">
        <v>16.670000000000002</v>
      </c>
      <c r="R19" s="6">
        <v>47.15</v>
      </c>
      <c r="S19" s="6">
        <v>903.03</v>
      </c>
      <c r="T19" s="6">
        <v>13.64</v>
      </c>
      <c r="U19" s="6">
        <v>38.58</v>
      </c>
      <c r="V19" s="6" t="s">
        <v>44</v>
      </c>
      <c r="W19" s="6" t="s">
        <v>45</v>
      </c>
      <c r="X19" s="6" t="s">
        <v>67</v>
      </c>
      <c r="Y19" s="6" t="s">
        <v>68</v>
      </c>
      <c r="Z19" s="6" t="s">
        <v>48</v>
      </c>
      <c r="AA19" s="6" t="s">
        <v>68</v>
      </c>
      <c r="AB19" s="6" t="s">
        <v>78</v>
      </c>
      <c r="AC19" s="6">
        <v>780</v>
      </c>
      <c r="AD19" s="6" t="s">
        <v>51</v>
      </c>
      <c r="AE19" s="6">
        <v>5</v>
      </c>
      <c r="AF19" s="6" t="s">
        <v>52</v>
      </c>
      <c r="AG19" s="6" t="s">
        <v>72</v>
      </c>
      <c r="AH19" s="6" t="s">
        <v>73</v>
      </c>
      <c r="AI19" s="6" t="s">
        <v>361</v>
      </c>
      <c r="AJ19" s="6" t="s">
        <v>362</v>
      </c>
      <c r="AK19" s="6">
        <v>0.5</v>
      </c>
      <c r="AL19" s="6">
        <v>-39.51</v>
      </c>
      <c r="AM19" s="7">
        <v>47.87397</v>
      </c>
      <c r="AN19" s="6">
        <v>16.670000000000002</v>
      </c>
      <c r="AO19" s="7">
        <v>43.50262</v>
      </c>
      <c r="AP19" s="6">
        <v>-1.1610326879999999</v>
      </c>
      <c r="AQ19" s="6">
        <v>0.29212490000000002</v>
      </c>
      <c r="AR19" s="6">
        <v>-1.1610326879999999</v>
      </c>
      <c r="AS19" s="6">
        <v>0.29212490000000002</v>
      </c>
    </row>
    <row r="20" spans="1:45" x14ac:dyDescent="0.2">
      <c r="A20" s="6">
        <v>27</v>
      </c>
      <c r="B20" s="6" t="s">
        <v>335</v>
      </c>
      <c r="C20" s="6">
        <v>2012</v>
      </c>
      <c r="D20" s="6" t="s">
        <v>56</v>
      </c>
      <c r="F20" s="6" t="s">
        <v>42</v>
      </c>
      <c r="G20" s="6" t="s">
        <v>43</v>
      </c>
      <c r="H20" s="6">
        <v>8</v>
      </c>
      <c r="I20" s="6">
        <v>936.17</v>
      </c>
      <c r="J20" s="6">
        <v>25.84</v>
      </c>
      <c r="K20" s="6">
        <v>73.09</v>
      </c>
      <c r="L20" s="6">
        <v>863.22</v>
      </c>
      <c r="M20" s="6">
        <v>22.8</v>
      </c>
      <c r="N20" s="6">
        <v>64.489999999999995</v>
      </c>
      <c r="O20" s="6">
        <v>8</v>
      </c>
      <c r="P20" s="6">
        <v>1022.73</v>
      </c>
      <c r="Q20" s="6">
        <v>24.24</v>
      </c>
      <c r="R20" s="6">
        <v>68.56</v>
      </c>
      <c r="S20" s="6">
        <v>1001.52</v>
      </c>
      <c r="T20" s="6">
        <v>19.7</v>
      </c>
      <c r="U20" s="6">
        <v>55.72</v>
      </c>
      <c r="V20" s="6" t="s">
        <v>44</v>
      </c>
      <c r="W20" s="6" t="s">
        <v>45</v>
      </c>
      <c r="X20" s="6" t="s">
        <v>67</v>
      </c>
      <c r="Y20" s="6" t="s">
        <v>68</v>
      </c>
      <c r="Z20" s="6" t="s">
        <v>48</v>
      </c>
      <c r="AA20" s="6" t="s">
        <v>68</v>
      </c>
      <c r="AB20" s="6" t="s">
        <v>78</v>
      </c>
      <c r="AC20" s="6">
        <v>780</v>
      </c>
      <c r="AD20" s="6" t="s">
        <v>51</v>
      </c>
      <c r="AE20" s="6">
        <v>5</v>
      </c>
      <c r="AF20" s="6" t="s">
        <v>52</v>
      </c>
      <c r="AG20" s="6" t="s">
        <v>72</v>
      </c>
      <c r="AH20" s="6" t="s">
        <v>73</v>
      </c>
      <c r="AI20" s="6" t="s">
        <v>363</v>
      </c>
      <c r="AJ20" s="6" t="s">
        <v>364</v>
      </c>
      <c r="AK20" s="6">
        <v>0.5</v>
      </c>
      <c r="AL20" s="6">
        <v>-72.95</v>
      </c>
      <c r="AM20" s="7">
        <v>69.189220000000006</v>
      </c>
      <c r="AN20" s="6">
        <v>-21.21</v>
      </c>
      <c r="AO20" s="7">
        <v>63.127780000000001</v>
      </c>
      <c r="AP20" s="6">
        <v>-0.738498396</v>
      </c>
      <c r="AQ20" s="6">
        <v>0.26704312000000002</v>
      </c>
      <c r="AR20" s="6">
        <v>-0.738498396</v>
      </c>
      <c r="AS20" s="6">
        <v>0.26704312000000002</v>
      </c>
    </row>
    <row r="21" spans="1:45" x14ac:dyDescent="0.2">
      <c r="A21" s="6">
        <v>28</v>
      </c>
      <c r="B21" s="6" t="s">
        <v>340</v>
      </c>
      <c r="C21" s="6">
        <v>2017</v>
      </c>
      <c r="D21" s="6" t="s">
        <v>41</v>
      </c>
      <c r="F21" s="6" t="s">
        <v>42</v>
      </c>
      <c r="G21" s="6" t="s">
        <v>43</v>
      </c>
      <c r="H21" s="6">
        <v>25</v>
      </c>
      <c r="I21" s="6">
        <v>634.35</v>
      </c>
      <c r="J21" s="6" t="s">
        <v>42</v>
      </c>
      <c r="K21" s="6">
        <v>85.93</v>
      </c>
      <c r="L21" s="6">
        <v>565.19000000000005</v>
      </c>
      <c r="M21" s="6" t="s">
        <v>42</v>
      </c>
      <c r="N21" s="6">
        <v>105.2</v>
      </c>
      <c r="O21" s="6">
        <v>25</v>
      </c>
      <c r="P21" s="6">
        <v>621.38</v>
      </c>
      <c r="Q21" s="6" t="s">
        <v>42</v>
      </c>
      <c r="R21" s="6">
        <v>64.33</v>
      </c>
      <c r="S21" s="6">
        <v>607.82000000000005</v>
      </c>
      <c r="T21" s="6" t="s">
        <v>42</v>
      </c>
      <c r="U21" s="6">
        <v>83.158000000000001</v>
      </c>
      <c r="V21" s="6" t="s">
        <v>44</v>
      </c>
      <c r="W21" s="6" t="s">
        <v>45</v>
      </c>
      <c r="X21" s="6" t="s">
        <v>46</v>
      </c>
      <c r="Y21" s="6" t="s">
        <v>68</v>
      </c>
      <c r="Z21" s="6" t="s">
        <v>48</v>
      </c>
      <c r="AA21" s="6" t="s">
        <v>68</v>
      </c>
      <c r="AB21" s="6" t="s">
        <v>166</v>
      </c>
      <c r="AC21" s="6">
        <v>1350</v>
      </c>
      <c r="AD21" s="6" t="s">
        <v>95</v>
      </c>
      <c r="AE21" s="6">
        <v>7</v>
      </c>
      <c r="AF21" s="6" t="s">
        <v>52</v>
      </c>
      <c r="AG21" s="6" t="s">
        <v>72</v>
      </c>
      <c r="AH21" s="6" t="s">
        <v>73</v>
      </c>
      <c r="AI21" s="6" t="s">
        <v>365</v>
      </c>
      <c r="AJ21" s="6" t="s">
        <v>366</v>
      </c>
      <c r="AK21" s="6">
        <v>0.5</v>
      </c>
      <c r="AL21" s="6">
        <v>-69.16</v>
      </c>
      <c r="AM21" s="7">
        <v>97.00985</v>
      </c>
      <c r="AN21" s="6">
        <v>-13.56</v>
      </c>
      <c r="AO21" s="7">
        <v>75.525450000000006</v>
      </c>
      <c r="AP21" s="6">
        <v>-0.62951206599999998</v>
      </c>
      <c r="AQ21" s="6">
        <v>8.3962850000000006E-2</v>
      </c>
      <c r="AR21" s="6">
        <v>-0.62951206599999998</v>
      </c>
      <c r="AS21" s="6">
        <v>8.3962850000000006E-2</v>
      </c>
    </row>
    <row r="22" spans="1:45" x14ac:dyDescent="0.2">
      <c r="A22" s="6">
        <v>29</v>
      </c>
      <c r="B22" s="6" t="s">
        <v>340</v>
      </c>
      <c r="C22" s="6">
        <v>2017</v>
      </c>
      <c r="D22" s="6" t="s">
        <v>56</v>
      </c>
      <c r="F22" s="6" t="s">
        <v>42</v>
      </c>
      <c r="G22" s="6" t="s">
        <v>43</v>
      </c>
      <c r="H22" s="6">
        <v>25</v>
      </c>
      <c r="I22" s="6">
        <v>794.41</v>
      </c>
      <c r="J22" s="6" t="s">
        <v>42</v>
      </c>
      <c r="K22" s="6">
        <v>132.16999999999999</v>
      </c>
      <c r="L22" s="6">
        <v>724.35</v>
      </c>
      <c r="M22" s="6" t="s">
        <v>42</v>
      </c>
      <c r="N22" s="6">
        <v>112.03</v>
      </c>
      <c r="O22" s="6">
        <v>25</v>
      </c>
      <c r="P22" s="6">
        <v>785.38</v>
      </c>
      <c r="Q22" s="6" t="s">
        <v>42</v>
      </c>
      <c r="R22" s="6">
        <v>137.6</v>
      </c>
      <c r="S22" s="6">
        <v>762.9</v>
      </c>
      <c r="T22" s="6" t="s">
        <v>42</v>
      </c>
      <c r="U22" s="6">
        <v>141.00399999999999</v>
      </c>
      <c r="V22" s="6" t="s">
        <v>44</v>
      </c>
      <c r="W22" s="6" t="s">
        <v>45</v>
      </c>
      <c r="X22" s="6" t="s">
        <v>46</v>
      </c>
      <c r="Y22" s="6" t="s">
        <v>68</v>
      </c>
      <c r="Z22" s="6" t="s">
        <v>48</v>
      </c>
      <c r="AA22" s="6" t="s">
        <v>68</v>
      </c>
      <c r="AB22" s="6" t="s">
        <v>166</v>
      </c>
      <c r="AC22" s="6">
        <v>1350</v>
      </c>
      <c r="AD22" s="6" t="s">
        <v>95</v>
      </c>
      <c r="AE22" s="6">
        <v>7</v>
      </c>
      <c r="AF22" s="6" t="s">
        <v>52</v>
      </c>
      <c r="AG22" s="6" t="s">
        <v>72</v>
      </c>
      <c r="AH22" s="6" t="s">
        <v>73</v>
      </c>
      <c r="AI22" s="6" t="s">
        <v>367</v>
      </c>
      <c r="AJ22" s="6" t="s">
        <v>368</v>
      </c>
      <c r="AK22" s="6">
        <v>0.5</v>
      </c>
      <c r="AL22" s="6">
        <v>-70.06</v>
      </c>
      <c r="AM22" s="7">
        <v>123.3391</v>
      </c>
      <c r="AN22" s="6">
        <v>-22.48</v>
      </c>
      <c r="AO22" s="7">
        <v>139.3322</v>
      </c>
      <c r="AP22" s="6">
        <v>-0.355923504</v>
      </c>
      <c r="AQ22" s="6">
        <v>8.1266820000000003E-2</v>
      </c>
      <c r="AR22" s="6">
        <v>-0.355923504</v>
      </c>
      <c r="AS22" s="6">
        <v>8.1266820000000003E-2</v>
      </c>
    </row>
    <row r="23" spans="1:45" x14ac:dyDescent="0.2">
      <c r="A23" s="6">
        <v>30</v>
      </c>
      <c r="B23" s="6" t="s">
        <v>369</v>
      </c>
      <c r="C23" s="6">
        <v>2018</v>
      </c>
      <c r="D23" s="6" t="s">
        <v>41</v>
      </c>
      <c r="F23" s="6" t="s">
        <v>42</v>
      </c>
      <c r="G23" s="6" t="s">
        <v>43</v>
      </c>
      <c r="H23" s="6">
        <v>10</v>
      </c>
      <c r="I23" s="6">
        <v>306.39999999999998</v>
      </c>
      <c r="J23" s="6" t="s">
        <v>42</v>
      </c>
      <c r="K23" s="6">
        <v>60.75</v>
      </c>
      <c r="L23" s="6">
        <v>282.2</v>
      </c>
      <c r="M23" s="6" t="s">
        <v>42</v>
      </c>
      <c r="N23" s="6">
        <v>38.94</v>
      </c>
      <c r="O23" s="6">
        <v>10</v>
      </c>
      <c r="P23" s="6">
        <v>317.39999999999998</v>
      </c>
      <c r="Q23" s="6" t="s">
        <v>42</v>
      </c>
      <c r="R23" s="6">
        <v>50.19</v>
      </c>
      <c r="S23" s="6">
        <v>295</v>
      </c>
      <c r="T23" s="6" t="s">
        <v>42</v>
      </c>
      <c r="U23" s="6">
        <v>70.744</v>
      </c>
      <c r="V23" s="6" t="s">
        <v>44</v>
      </c>
      <c r="W23" s="6" t="s">
        <v>45</v>
      </c>
      <c r="X23" s="6" t="s">
        <v>46</v>
      </c>
      <c r="Y23" s="6" t="s">
        <v>83</v>
      </c>
      <c r="Z23" s="6" t="s">
        <v>48</v>
      </c>
      <c r="AA23" s="6" t="s">
        <v>49</v>
      </c>
      <c r="AB23" s="6" t="s">
        <v>87</v>
      </c>
      <c r="AC23" s="6">
        <v>600</v>
      </c>
      <c r="AD23" s="6" t="s">
        <v>70</v>
      </c>
      <c r="AE23" s="6">
        <v>1</v>
      </c>
      <c r="AF23" s="6" t="s">
        <v>71</v>
      </c>
      <c r="AG23" s="6" t="s">
        <v>72</v>
      </c>
      <c r="AH23" s="6" t="s">
        <v>73</v>
      </c>
      <c r="AI23" s="6" t="s">
        <v>370</v>
      </c>
      <c r="AJ23" s="6" t="s">
        <v>371</v>
      </c>
      <c r="AK23" s="6">
        <v>0.5</v>
      </c>
      <c r="AL23" s="6">
        <v>-24.2</v>
      </c>
      <c r="AM23" s="7">
        <v>53.305669999999999</v>
      </c>
      <c r="AN23" s="6">
        <v>-22.4</v>
      </c>
      <c r="AO23" s="7">
        <v>63.031419999999997</v>
      </c>
      <c r="AP23" s="6">
        <v>-2.9530931E-2</v>
      </c>
      <c r="AQ23" s="6">
        <v>0.2000218</v>
      </c>
      <c r="AR23" s="6">
        <f>AVERAGE(AP23,AP25)</f>
        <v>-2.9254854E-2</v>
      </c>
      <c r="AS23" s="6">
        <f>AVERAGE(AQ23,AQ25)</f>
        <v>0.20002139499999999</v>
      </c>
    </row>
    <row r="24" spans="1:45" x14ac:dyDescent="0.2">
      <c r="A24" s="6">
        <v>31</v>
      </c>
      <c r="B24" s="6" t="s">
        <v>369</v>
      </c>
      <c r="C24" s="6">
        <v>2018</v>
      </c>
      <c r="D24" s="6" t="s">
        <v>41</v>
      </c>
      <c r="F24" s="6" t="s">
        <v>42</v>
      </c>
      <c r="G24" s="6" t="s">
        <v>43</v>
      </c>
      <c r="H24" s="6">
        <v>10</v>
      </c>
      <c r="I24" s="6">
        <v>300.2</v>
      </c>
      <c r="J24" s="6" t="s">
        <v>42</v>
      </c>
      <c r="K24" s="6">
        <v>43.03</v>
      </c>
      <c r="L24" s="6">
        <v>294.10000000000002</v>
      </c>
      <c r="M24" s="6" t="s">
        <v>42</v>
      </c>
      <c r="N24" s="6">
        <v>38.729999999999997</v>
      </c>
      <c r="O24" s="6">
        <v>10</v>
      </c>
      <c r="P24" s="6">
        <v>317.39999999999998</v>
      </c>
      <c r="Q24" s="6" t="s">
        <v>42</v>
      </c>
      <c r="R24" s="6">
        <v>50.19</v>
      </c>
      <c r="S24" s="6">
        <v>295</v>
      </c>
      <c r="T24" s="6" t="s">
        <v>42</v>
      </c>
      <c r="U24" s="6">
        <v>70.744</v>
      </c>
      <c r="V24" s="6" t="s">
        <v>44</v>
      </c>
      <c r="W24" s="6" t="s">
        <v>45</v>
      </c>
      <c r="X24" s="6" t="s">
        <v>46</v>
      </c>
      <c r="Y24" s="6" t="s">
        <v>76</v>
      </c>
      <c r="Z24" s="6" t="s">
        <v>77</v>
      </c>
      <c r="AB24" s="6" t="s">
        <v>87</v>
      </c>
      <c r="AC24" s="6">
        <v>600</v>
      </c>
      <c r="AD24" s="6" t="s">
        <v>70</v>
      </c>
      <c r="AE24" s="6">
        <v>1</v>
      </c>
      <c r="AF24" s="6" t="s">
        <v>71</v>
      </c>
      <c r="AG24" s="6" t="s">
        <v>72</v>
      </c>
      <c r="AH24" s="6" t="s">
        <v>73</v>
      </c>
      <c r="AI24" s="6" t="s">
        <v>370</v>
      </c>
      <c r="AJ24" s="6" t="s">
        <v>371</v>
      </c>
      <c r="AK24" s="6">
        <v>0.5</v>
      </c>
      <c r="AL24" s="6">
        <v>-6.1</v>
      </c>
      <c r="AM24" s="7">
        <v>41.051990000000004</v>
      </c>
      <c r="AN24" s="6">
        <v>-22.4</v>
      </c>
      <c r="AO24" s="7">
        <v>63.031419999999997</v>
      </c>
      <c r="AP24" s="6">
        <v>0.29347266700000002</v>
      </c>
      <c r="AQ24" s="6">
        <v>0.20215316</v>
      </c>
      <c r="AR24" s="6">
        <f>AVERAGE(AP24,AP26)</f>
        <v>0.213575546</v>
      </c>
      <c r="AS24" s="6">
        <f>AVERAGE(AQ24,AQ26)</f>
        <v>0.19674386500000002</v>
      </c>
    </row>
    <row r="25" spans="1:45" x14ac:dyDescent="0.2">
      <c r="A25" s="6">
        <v>32</v>
      </c>
      <c r="B25" s="6" t="s">
        <v>369</v>
      </c>
      <c r="C25" s="6">
        <v>2018</v>
      </c>
      <c r="D25" s="6" t="s">
        <v>41</v>
      </c>
      <c r="F25" s="6" t="s">
        <v>42</v>
      </c>
      <c r="G25" s="6" t="s">
        <v>43</v>
      </c>
      <c r="H25" s="6">
        <v>10</v>
      </c>
      <c r="I25" s="6">
        <v>347.7</v>
      </c>
      <c r="J25" s="6" t="s">
        <v>42</v>
      </c>
      <c r="K25" s="6">
        <v>54.74</v>
      </c>
      <c r="L25" s="6">
        <v>323.60000000000002</v>
      </c>
      <c r="M25" s="6" t="s">
        <v>42</v>
      </c>
      <c r="N25" s="6">
        <v>36.97</v>
      </c>
      <c r="O25" s="6">
        <v>10</v>
      </c>
      <c r="P25" s="6">
        <v>317.39999999999998</v>
      </c>
      <c r="Q25" s="6" t="s">
        <v>42</v>
      </c>
      <c r="R25" s="6">
        <v>50.19</v>
      </c>
      <c r="S25" s="6">
        <v>295</v>
      </c>
      <c r="T25" s="6" t="s">
        <v>42</v>
      </c>
      <c r="U25" s="6">
        <v>70.744</v>
      </c>
      <c r="V25" s="6" t="s">
        <v>82</v>
      </c>
      <c r="W25" s="6" t="s">
        <v>45</v>
      </c>
      <c r="X25" s="6" t="s">
        <v>46</v>
      </c>
      <c r="Y25" s="6" t="s">
        <v>83</v>
      </c>
      <c r="Z25" s="6" t="s">
        <v>48</v>
      </c>
      <c r="AA25" s="6" t="s">
        <v>49</v>
      </c>
      <c r="AB25" s="6" t="s">
        <v>87</v>
      </c>
      <c r="AC25" s="6">
        <v>600</v>
      </c>
      <c r="AD25" s="6" t="s">
        <v>70</v>
      </c>
      <c r="AE25" s="6">
        <v>1</v>
      </c>
      <c r="AF25" s="6" t="s">
        <v>71</v>
      </c>
      <c r="AG25" s="6" t="s">
        <v>72</v>
      </c>
      <c r="AH25" s="6" t="s">
        <v>73</v>
      </c>
      <c r="AI25" s="6" t="s">
        <v>370</v>
      </c>
      <c r="AJ25" s="6" t="s">
        <v>371</v>
      </c>
      <c r="AK25" s="6">
        <v>0.5</v>
      </c>
      <c r="AL25" s="6">
        <v>-24.1</v>
      </c>
      <c r="AM25" s="7">
        <v>48.365290000000002</v>
      </c>
      <c r="AN25" s="6">
        <v>-22.4</v>
      </c>
      <c r="AO25" s="7">
        <v>63.031419999999997</v>
      </c>
      <c r="AP25" s="6">
        <v>-2.8978777000000001E-2</v>
      </c>
      <c r="AQ25" s="6">
        <v>0.20002099000000001</v>
      </c>
    </row>
    <row r="26" spans="1:45" x14ac:dyDescent="0.2">
      <c r="A26" s="6">
        <v>33</v>
      </c>
      <c r="B26" s="6" t="s">
        <v>369</v>
      </c>
      <c r="C26" s="6">
        <v>2018</v>
      </c>
      <c r="D26" s="6" t="s">
        <v>41</v>
      </c>
      <c r="F26" s="6" t="s">
        <v>42</v>
      </c>
      <c r="G26" s="6" t="s">
        <v>43</v>
      </c>
      <c r="H26" s="6">
        <v>11</v>
      </c>
      <c r="I26" s="6">
        <v>310.08999999999997</v>
      </c>
      <c r="J26" s="6" t="s">
        <v>42</v>
      </c>
      <c r="K26" s="6">
        <v>70.2</v>
      </c>
      <c r="L26" s="6">
        <v>296.64</v>
      </c>
      <c r="M26" s="6" t="s">
        <v>42</v>
      </c>
      <c r="N26" s="6">
        <v>59.1</v>
      </c>
      <c r="O26" s="6">
        <v>10</v>
      </c>
      <c r="P26" s="6">
        <v>317.39999999999998</v>
      </c>
      <c r="Q26" s="6" t="s">
        <v>42</v>
      </c>
      <c r="R26" s="6">
        <v>50.19</v>
      </c>
      <c r="S26" s="6">
        <v>295</v>
      </c>
      <c r="T26" s="6" t="s">
        <v>42</v>
      </c>
      <c r="U26" s="6">
        <v>70.744</v>
      </c>
      <c r="V26" s="6" t="s">
        <v>82</v>
      </c>
      <c r="W26" s="6" t="s">
        <v>45</v>
      </c>
      <c r="X26" s="6" t="s">
        <v>46</v>
      </c>
      <c r="Y26" s="6" t="s">
        <v>76</v>
      </c>
      <c r="Z26" s="6" t="s">
        <v>77</v>
      </c>
      <c r="AB26" s="6" t="s">
        <v>87</v>
      </c>
      <c r="AC26" s="6">
        <v>600</v>
      </c>
      <c r="AD26" s="6" t="s">
        <v>70</v>
      </c>
      <c r="AE26" s="6">
        <v>1</v>
      </c>
      <c r="AF26" s="6" t="s">
        <v>71</v>
      </c>
      <c r="AG26" s="6" t="s">
        <v>72</v>
      </c>
      <c r="AH26" s="6" t="s">
        <v>73</v>
      </c>
      <c r="AI26" s="6" t="s">
        <v>370</v>
      </c>
      <c r="AJ26" s="6" t="s">
        <v>371</v>
      </c>
      <c r="AK26" s="6">
        <v>0.5</v>
      </c>
      <c r="AL26" s="6">
        <v>-13.45</v>
      </c>
      <c r="AM26" s="7">
        <v>65.360259999999997</v>
      </c>
      <c r="AN26" s="6">
        <v>-22.4</v>
      </c>
      <c r="AO26" s="7">
        <v>63.031419999999997</v>
      </c>
      <c r="AP26" s="6">
        <v>0.13367842499999999</v>
      </c>
      <c r="AQ26" s="6">
        <v>0.19133457000000001</v>
      </c>
    </row>
    <row r="27" spans="1:45" x14ac:dyDescent="0.2">
      <c r="A27" s="6">
        <v>34</v>
      </c>
      <c r="B27" s="6" t="s">
        <v>40</v>
      </c>
      <c r="C27" s="6">
        <v>2013</v>
      </c>
      <c r="D27" s="6" t="s">
        <v>41</v>
      </c>
      <c r="F27" s="6" t="s">
        <v>42</v>
      </c>
      <c r="G27" s="6" t="s">
        <v>43</v>
      </c>
      <c r="H27" s="6">
        <v>21</v>
      </c>
      <c r="I27" s="6">
        <v>230.77</v>
      </c>
      <c r="J27" s="6" t="s">
        <v>42</v>
      </c>
      <c r="K27" s="6">
        <v>22.75</v>
      </c>
      <c r="L27" s="6">
        <v>230.36</v>
      </c>
      <c r="M27" s="6" t="s">
        <v>42</v>
      </c>
      <c r="N27" s="6">
        <v>21.99</v>
      </c>
      <c r="O27" s="6">
        <v>17</v>
      </c>
      <c r="P27" s="6">
        <v>235.2</v>
      </c>
      <c r="Q27" s="6" t="s">
        <v>42</v>
      </c>
      <c r="R27" s="6">
        <v>24.81</v>
      </c>
      <c r="S27" s="6">
        <v>237.66</v>
      </c>
      <c r="T27" s="6" t="s">
        <v>42</v>
      </c>
      <c r="U27" s="6">
        <v>24.79</v>
      </c>
      <c r="V27" s="6" t="s">
        <v>44</v>
      </c>
      <c r="W27" s="6" t="s">
        <v>45</v>
      </c>
      <c r="X27" s="6" t="s">
        <v>46</v>
      </c>
      <c r="Y27" s="6" t="s">
        <v>47</v>
      </c>
      <c r="Z27" s="6" t="s">
        <v>48</v>
      </c>
      <c r="AA27" s="6" t="s">
        <v>49</v>
      </c>
      <c r="AB27" s="6" t="s">
        <v>50</v>
      </c>
      <c r="AC27" s="6">
        <v>750</v>
      </c>
      <c r="AD27" s="6" t="s">
        <v>51</v>
      </c>
      <c r="AE27" s="6">
        <v>9</v>
      </c>
      <c r="AF27" s="6" t="s">
        <v>52</v>
      </c>
      <c r="AG27" s="6" t="s">
        <v>53</v>
      </c>
      <c r="AH27" s="6" t="s">
        <v>53</v>
      </c>
      <c r="AI27" s="6" t="s">
        <v>343</v>
      </c>
      <c r="AJ27" s="6" t="s">
        <v>350</v>
      </c>
      <c r="AK27" s="6">
        <v>0.5</v>
      </c>
      <c r="AL27" s="6">
        <v>-0.41</v>
      </c>
      <c r="AM27" s="7">
        <v>22.37968</v>
      </c>
      <c r="AN27" s="6">
        <v>2.46</v>
      </c>
      <c r="AO27" s="7">
        <v>24.80001</v>
      </c>
      <c r="AP27" s="6">
        <v>-0.119632822</v>
      </c>
      <c r="AQ27" s="6">
        <v>0.10663089000000001</v>
      </c>
      <c r="AR27" s="6">
        <f>AVERAGE(AP27:AP30)</f>
        <v>6.9344909499999996E-2</v>
      </c>
      <c r="AS27" s="6">
        <f>AVERAGE(AQ27:AQ30)</f>
        <v>0.10668190750000001</v>
      </c>
    </row>
    <row r="28" spans="1:45" x14ac:dyDescent="0.2">
      <c r="A28" s="6">
        <v>35</v>
      </c>
      <c r="B28" s="6" t="s">
        <v>40</v>
      </c>
      <c r="C28" s="6">
        <v>2013</v>
      </c>
      <c r="D28" s="6" t="s">
        <v>41</v>
      </c>
      <c r="F28" s="6" t="s">
        <v>42</v>
      </c>
      <c r="G28" s="6" t="s">
        <v>43</v>
      </c>
      <c r="H28" s="6">
        <v>21</v>
      </c>
      <c r="I28" s="6">
        <v>222.36</v>
      </c>
      <c r="J28" s="6" t="s">
        <v>42</v>
      </c>
      <c r="K28" s="6">
        <v>23.61</v>
      </c>
      <c r="L28" s="6">
        <v>219.68</v>
      </c>
      <c r="M28" s="6" t="s">
        <v>42</v>
      </c>
      <c r="N28" s="6">
        <v>18.899999999999999</v>
      </c>
      <c r="O28" s="6">
        <v>17</v>
      </c>
      <c r="P28" s="6">
        <v>228.39</v>
      </c>
      <c r="Q28" s="6" t="s">
        <v>42</v>
      </c>
      <c r="R28" s="6">
        <v>22.93</v>
      </c>
      <c r="S28" s="6">
        <v>221.39</v>
      </c>
      <c r="T28" s="6" t="s">
        <v>42</v>
      </c>
      <c r="U28" s="6">
        <v>20.6</v>
      </c>
      <c r="V28" s="6" t="s">
        <v>44</v>
      </c>
      <c r="W28" s="6" t="s">
        <v>45</v>
      </c>
      <c r="X28" s="6" t="s">
        <v>46</v>
      </c>
      <c r="Y28" s="6" t="s">
        <v>47</v>
      </c>
      <c r="Z28" s="6" t="s">
        <v>48</v>
      </c>
      <c r="AA28" s="6" t="s">
        <v>49</v>
      </c>
      <c r="AB28" s="6" t="s">
        <v>50</v>
      </c>
      <c r="AC28" s="6">
        <v>750</v>
      </c>
      <c r="AD28" s="6" t="s">
        <v>51</v>
      </c>
      <c r="AE28" s="6">
        <v>9</v>
      </c>
      <c r="AF28" s="6" t="s">
        <v>52</v>
      </c>
      <c r="AG28" s="6" t="s">
        <v>53</v>
      </c>
      <c r="AH28" s="6" t="s">
        <v>53</v>
      </c>
      <c r="AI28" s="6" t="s">
        <v>344</v>
      </c>
      <c r="AJ28" s="6" t="s">
        <v>350</v>
      </c>
      <c r="AK28" s="6">
        <v>0.5</v>
      </c>
      <c r="AL28" s="6">
        <v>-2.68</v>
      </c>
      <c r="AM28" s="7">
        <v>21.642849999999999</v>
      </c>
      <c r="AN28" s="6">
        <v>-7</v>
      </c>
      <c r="AO28" s="7">
        <v>21.858339999999998</v>
      </c>
      <c r="AP28" s="6">
        <v>0.19454833599999999</v>
      </c>
      <c r="AQ28" s="6">
        <v>0.10694059</v>
      </c>
    </row>
    <row r="29" spans="1:45" x14ac:dyDescent="0.2">
      <c r="A29" s="6">
        <v>36</v>
      </c>
      <c r="B29" s="6" t="s">
        <v>40</v>
      </c>
      <c r="C29" s="6">
        <v>2013</v>
      </c>
      <c r="D29" s="6" t="s">
        <v>41</v>
      </c>
      <c r="F29" s="6" t="s">
        <v>42</v>
      </c>
      <c r="G29" s="6" t="s">
        <v>43</v>
      </c>
      <c r="H29" s="6">
        <v>21</v>
      </c>
      <c r="I29" s="6">
        <v>745.84</v>
      </c>
      <c r="J29" s="6" t="s">
        <v>42</v>
      </c>
      <c r="K29" s="6">
        <v>98.26</v>
      </c>
      <c r="L29" s="6">
        <v>673.66</v>
      </c>
      <c r="M29" s="6" t="s">
        <v>42</v>
      </c>
      <c r="N29" s="6">
        <v>74.11</v>
      </c>
      <c r="O29" s="6">
        <v>17</v>
      </c>
      <c r="P29" s="6">
        <v>749.5</v>
      </c>
      <c r="Q29" s="6" t="s">
        <v>42</v>
      </c>
      <c r="R29" s="6">
        <v>77.14</v>
      </c>
      <c r="S29" s="6">
        <v>669.45</v>
      </c>
      <c r="T29" s="6" t="s">
        <v>42</v>
      </c>
      <c r="U29" s="6">
        <v>66.42</v>
      </c>
      <c r="V29" s="6" t="s">
        <v>44</v>
      </c>
      <c r="W29" s="6" t="s">
        <v>45</v>
      </c>
      <c r="X29" s="6" t="s">
        <v>46</v>
      </c>
      <c r="Y29" s="6" t="s">
        <v>47</v>
      </c>
      <c r="Z29" s="6" t="s">
        <v>48</v>
      </c>
      <c r="AA29" s="6" t="s">
        <v>49</v>
      </c>
      <c r="AB29" s="6" t="s">
        <v>50</v>
      </c>
      <c r="AC29" s="6">
        <v>750</v>
      </c>
      <c r="AD29" s="6" t="s">
        <v>51</v>
      </c>
      <c r="AE29" s="6">
        <v>9</v>
      </c>
      <c r="AF29" s="6" t="s">
        <v>52</v>
      </c>
      <c r="AG29" s="6" t="s">
        <v>53</v>
      </c>
      <c r="AH29" s="6" t="s">
        <v>53</v>
      </c>
      <c r="AI29" s="6" t="s">
        <v>345</v>
      </c>
      <c r="AJ29" s="6" t="s">
        <v>350</v>
      </c>
      <c r="AK29" s="6">
        <v>0.5</v>
      </c>
      <c r="AL29" s="6">
        <v>-72.180000000000007</v>
      </c>
      <c r="AM29" s="7">
        <v>88.686359999999993</v>
      </c>
      <c r="AN29" s="6">
        <v>-80.05</v>
      </c>
      <c r="AO29" s="7">
        <v>72.377880000000005</v>
      </c>
      <c r="AP29" s="6">
        <v>9.4143068999999996E-2</v>
      </c>
      <c r="AQ29" s="6">
        <v>0.10655919</v>
      </c>
    </row>
    <row r="30" spans="1:45" x14ac:dyDescent="0.2">
      <c r="A30" s="6">
        <v>37</v>
      </c>
      <c r="B30" s="6" t="s">
        <v>40</v>
      </c>
      <c r="C30" s="6">
        <v>2013</v>
      </c>
      <c r="D30" s="6" t="s">
        <v>41</v>
      </c>
      <c r="F30" s="6" t="s">
        <v>42</v>
      </c>
      <c r="G30" s="6" t="s">
        <v>43</v>
      </c>
      <c r="H30" s="6">
        <v>21</v>
      </c>
      <c r="I30" s="6">
        <v>553.04999999999995</v>
      </c>
      <c r="J30" s="6" t="s">
        <v>42</v>
      </c>
      <c r="K30" s="6">
        <v>72.77</v>
      </c>
      <c r="L30" s="6">
        <v>534.70000000000005</v>
      </c>
      <c r="M30" s="6" t="s">
        <v>42</v>
      </c>
      <c r="N30" s="6">
        <v>79.540000000000006</v>
      </c>
      <c r="O30" s="6">
        <v>17</v>
      </c>
      <c r="P30" s="6">
        <v>532.73</v>
      </c>
      <c r="Q30" s="6" t="s">
        <v>42</v>
      </c>
      <c r="R30" s="6">
        <v>79.62</v>
      </c>
      <c r="S30" s="6">
        <v>505.75</v>
      </c>
      <c r="T30" s="6" t="s">
        <v>42</v>
      </c>
      <c r="U30" s="6">
        <v>80.319999999999993</v>
      </c>
      <c r="V30" s="6" t="s">
        <v>44</v>
      </c>
      <c r="W30" s="6" t="s">
        <v>45</v>
      </c>
      <c r="X30" s="6" t="s">
        <v>46</v>
      </c>
      <c r="Y30" s="6" t="s">
        <v>47</v>
      </c>
      <c r="Z30" s="6" t="s">
        <v>48</v>
      </c>
      <c r="AA30" s="6" t="s">
        <v>49</v>
      </c>
      <c r="AB30" s="6" t="s">
        <v>50</v>
      </c>
      <c r="AC30" s="6">
        <v>750</v>
      </c>
      <c r="AD30" s="6" t="s">
        <v>51</v>
      </c>
      <c r="AE30" s="6">
        <v>9</v>
      </c>
      <c r="AF30" s="6" t="s">
        <v>52</v>
      </c>
      <c r="AG30" s="6" t="s">
        <v>53</v>
      </c>
      <c r="AH30" s="6" t="s">
        <v>53</v>
      </c>
      <c r="AI30" s="6" t="s">
        <v>54</v>
      </c>
      <c r="AJ30" s="6" t="s">
        <v>350</v>
      </c>
      <c r="AK30" s="6">
        <v>0.5</v>
      </c>
      <c r="AL30" s="6">
        <v>-18.350000000000001</v>
      </c>
      <c r="AM30" s="7">
        <v>76.380359999999996</v>
      </c>
      <c r="AN30" s="6">
        <v>-26.98</v>
      </c>
      <c r="AO30" s="7">
        <v>79.972300000000004</v>
      </c>
      <c r="AP30" s="6">
        <v>0.108321055</v>
      </c>
      <c r="AQ30" s="6">
        <v>0.10659696</v>
      </c>
    </row>
    <row r="31" spans="1:45" x14ac:dyDescent="0.2">
      <c r="A31" s="6">
        <v>38</v>
      </c>
      <c r="B31" s="6" t="s">
        <v>40</v>
      </c>
      <c r="C31" s="6">
        <v>2013</v>
      </c>
      <c r="D31" s="6" t="s">
        <v>56</v>
      </c>
      <c r="F31" s="6" t="s">
        <v>42</v>
      </c>
      <c r="G31" s="6" t="s">
        <v>43</v>
      </c>
      <c r="H31" s="6">
        <v>21</v>
      </c>
      <c r="I31" s="6">
        <v>468.57</v>
      </c>
      <c r="J31" s="6" t="s">
        <v>42</v>
      </c>
      <c r="K31" s="6">
        <v>54.71</v>
      </c>
      <c r="L31" s="6">
        <v>463.86</v>
      </c>
      <c r="M31" s="6" t="s">
        <v>42</v>
      </c>
      <c r="N31" s="6">
        <v>83.72</v>
      </c>
      <c r="O31" s="6">
        <v>17</v>
      </c>
      <c r="P31" s="6">
        <v>478.07</v>
      </c>
      <c r="Q31" s="6" t="s">
        <v>42</v>
      </c>
      <c r="R31" s="6">
        <v>40.590000000000003</v>
      </c>
      <c r="S31" s="6">
        <v>466.02</v>
      </c>
      <c r="T31" s="6" t="s">
        <v>42</v>
      </c>
      <c r="U31" s="6">
        <v>63.72</v>
      </c>
      <c r="V31" s="6" t="s">
        <v>44</v>
      </c>
      <c r="W31" s="6" t="s">
        <v>45</v>
      </c>
      <c r="X31" s="6" t="s">
        <v>46</v>
      </c>
      <c r="Y31" s="6" t="s">
        <v>47</v>
      </c>
      <c r="Z31" s="6" t="s">
        <v>48</v>
      </c>
      <c r="AA31" s="6" t="s">
        <v>49</v>
      </c>
      <c r="AB31" s="6" t="s">
        <v>50</v>
      </c>
      <c r="AC31" s="6">
        <v>750</v>
      </c>
      <c r="AD31" s="6" t="s">
        <v>51</v>
      </c>
      <c r="AE31" s="6">
        <v>9</v>
      </c>
      <c r="AF31" s="6" t="s">
        <v>52</v>
      </c>
      <c r="AG31" s="6" t="s">
        <v>53</v>
      </c>
      <c r="AH31" s="6" t="s">
        <v>53</v>
      </c>
      <c r="AI31" s="6" t="s">
        <v>57</v>
      </c>
      <c r="AJ31" s="6" t="s">
        <v>350</v>
      </c>
      <c r="AK31" s="6">
        <v>0.5</v>
      </c>
      <c r="AL31" s="6">
        <v>-4.71</v>
      </c>
      <c r="AM31" s="7">
        <v>73.633560000000003</v>
      </c>
      <c r="AN31" s="6">
        <v>-12.05</v>
      </c>
      <c r="AO31" s="7">
        <v>55.869419999999998</v>
      </c>
      <c r="AP31" s="6">
        <v>0.10833725499999999</v>
      </c>
      <c r="AQ31" s="6">
        <v>0.10659701000000001</v>
      </c>
      <c r="AR31" s="6">
        <f>AVERAGE(AP31:AP33)</f>
        <v>-2.4304282333333333E-2</v>
      </c>
      <c r="AS31" s="6">
        <f>AVERAGE(AQ31:AQ33)</f>
        <v>0.10658419000000001</v>
      </c>
    </row>
    <row r="32" spans="1:45" x14ac:dyDescent="0.2">
      <c r="A32" s="6">
        <v>39</v>
      </c>
      <c r="B32" s="6" t="s">
        <v>40</v>
      </c>
      <c r="C32" s="6">
        <v>2013</v>
      </c>
      <c r="D32" s="6" t="s">
        <v>58</v>
      </c>
      <c r="E32" s="6" t="s">
        <v>456</v>
      </c>
      <c r="F32" s="6" t="s">
        <v>42</v>
      </c>
      <c r="G32" s="6" t="s">
        <v>43</v>
      </c>
      <c r="H32" s="6">
        <v>21</v>
      </c>
      <c r="I32" s="6">
        <v>536.89</v>
      </c>
      <c r="J32" s="6" t="s">
        <v>42</v>
      </c>
      <c r="K32" s="6">
        <v>151.81</v>
      </c>
      <c r="L32" s="6">
        <v>510.14</v>
      </c>
      <c r="M32" s="6" t="s">
        <v>42</v>
      </c>
      <c r="N32" s="6">
        <v>165.06</v>
      </c>
      <c r="O32" s="6">
        <v>17</v>
      </c>
      <c r="P32" s="6">
        <v>555.64</v>
      </c>
      <c r="Q32" s="6" t="s">
        <v>42</v>
      </c>
      <c r="R32" s="6">
        <v>157.55000000000001</v>
      </c>
      <c r="S32" s="6">
        <v>552.04999999999995</v>
      </c>
      <c r="T32" s="6" t="s">
        <v>42</v>
      </c>
      <c r="U32" s="6">
        <v>189.87</v>
      </c>
      <c r="V32" s="6" t="s">
        <v>44</v>
      </c>
      <c r="W32" s="6" t="s">
        <v>45</v>
      </c>
      <c r="X32" s="6" t="s">
        <v>46</v>
      </c>
      <c r="Y32" s="6" t="s">
        <v>47</v>
      </c>
      <c r="Z32" s="6" t="s">
        <v>48</v>
      </c>
      <c r="AA32" s="6" t="s">
        <v>49</v>
      </c>
      <c r="AB32" s="6" t="s">
        <v>50</v>
      </c>
      <c r="AC32" s="6">
        <v>750</v>
      </c>
      <c r="AD32" s="6" t="s">
        <v>51</v>
      </c>
      <c r="AE32" s="6">
        <v>9</v>
      </c>
      <c r="AF32" s="6" t="s">
        <v>52</v>
      </c>
      <c r="AG32" s="6" t="s">
        <v>53</v>
      </c>
      <c r="AH32" s="6" t="s">
        <v>53</v>
      </c>
      <c r="AI32" s="6" t="s">
        <v>60</v>
      </c>
      <c r="AJ32" s="6" t="s">
        <v>350</v>
      </c>
      <c r="AK32" s="6">
        <v>0.5</v>
      </c>
      <c r="AL32" s="6">
        <v>-26.75</v>
      </c>
      <c r="AM32" s="7">
        <v>158.85</v>
      </c>
      <c r="AN32" s="6">
        <v>-3.59</v>
      </c>
      <c r="AO32" s="7">
        <v>175.95060000000001</v>
      </c>
      <c r="AP32" s="6">
        <v>-0.13604106399999999</v>
      </c>
      <c r="AQ32" s="6">
        <v>0.10668609</v>
      </c>
    </row>
    <row r="33" spans="1:45" x14ac:dyDescent="0.2">
      <c r="A33" s="6">
        <v>40</v>
      </c>
      <c r="B33" s="6" t="s">
        <v>40</v>
      </c>
      <c r="C33" s="6">
        <v>2013</v>
      </c>
      <c r="D33" s="6" t="s">
        <v>56</v>
      </c>
      <c r="F33" s="6" t="s">
        <v>42</v>
      </c>
      <c r="G33" s="6" t="s">
        <v>43</v>
      </c>
      <c r="H33" s="6">
        <v>21</v>
      </c>
      <c r="I33" s="6">
        <v>635.04999999999995</v>
      </c>
      <c r="J33" s="6" t="s">
        <v>42</v>
      </c>
      <c r="K33" s="6">
        <v>167</v>
      </c>
      <c r="L33" s="6">
        <v>497.25</v>
      </c>
      <c r="M33" s="6" t="s">
        <v>42</v>
      </c>
      <c r="N33" s="6">
        <v>117.16</v>
      </c>
      <c r="O33" s="6">
        <v>17</v>
      </c>
      <c r="P33" s="6">
        <v>643.11</v>
      </c>
      <c r="Q33" s="6" t="s">
        <v>42</v>
      </c>
      <c r="R33" s="6">
        <v>212.99</v>
      </c>
      <c r="S33" s="6">
        <v>512.95000000000005</v>
      </c>
      <c r="T33" s="6" t="s">
        <v>42</v>
      </c>
      <c r="U33" s="6">
        <v>106.17</v>
      </c>
      <c r="V33" s="6" t="s">
        <v>44</v>
      </c>
      <c r="W33" s="6" t="s">
        <v>45</v>
      </c>
      <c r="X33" s="6" t="s">
        <v>46</v>
      </c>
      <c r="Y33" s="6" t="s">
        <v>47</v>
      </c>
      <c r="Z33" s="6" t="s">
        <v>48</v>
      </c>
      <c r="AA33" s="6" t="s">
        <v>49</v>
      </c>
      <c r="AB33" s="6" t="s">
        <v>50</v>
      </c>
      <c r="AC33" s="6">
        <v>750</v>
      </c>
      <c r="AD33" s="6" t="s">
        <v>51</v>
      </c>
      <c r="AE33" s="6">
        <v>9</v>
      </c>
      <c r="AF33" s="6" t="s">
        <v>52</v>
      </c>
      <c r="AG33" s="6" t="s">
        <v>53</v>
      </c>
      <c r="AH33" s="6" t="s">
        <v>53</v>
      </c>
      <c r="AI33" s="6" t="s">
        <v>61</v>
      </c>
      <c r="AJ33" s="6" t="s">
        <v>350</v>
      </c>
      <c r="AK33" s="6">
        <v>0.5</v>
      </c>
      <c r="AL33" s="6">
        <v>-137.80000000000001</v>
      </c>
      <c r="AM33" s="7">
        <v>148.49160000000001</v>
      </c>
      <c r="AN33" s="6">
        <v>-130.16</v>
      </c>
      <c r="AO33" s="7">
        <v>184.45500000000001</v>
      </c>
      <c r="AP33" s="6">
        <v>-4.5209038E-2</v>
      </c>
      <c r="AQ33" s="6">
        <v>0.10646947</v>
      </c>
    </row>
    <row r="34" spans="1:45" x14ac:dyDescent="0.2">
      <c r="A34" s="6">
        <v>45</v>
      </c>
      <c r="B34" s="6" t="s">
        <v>99</v>
      </c>
      <c r="C34" s="6">
        <v>2016</v>
      </c>
      <c r="D34" s="6" t="s">
        <v>100</v>
      </c>
      <c r="F34" s="6" t="s">
        <v>42</v>
      </c>
      <c r="G34" s="6" t="s">
        <v>43</v>
      </c>
      <c r="H34" s="6">
        <v>12</v>
      </c>
      <c r="I34" s="6">
        <v>11.07</v>
      </c>
      <c r="J34" s="6">
        <v>2.72</v>
      </c>
      <c r="K34" s="6">
        <v>9.42</v>
      </c>
      <c r="L34" s="6">
        <v>8.49</v>
      </c>
      <c r="M34" s="6">
        <v>1.98</v>
      </c>
      <c r="N34" s="6">
        <v>6.86</v>
      </c>
      <c r="O34" s="6">
        <v>8</v>
      </c>
      <c r="P34" s="6">
        <v>9.06</v>
      </c>
      <c r="Q34" s="6">
        <v>4.67</v>
      </c>
      <c r="R34" s="6">
        <v>13.21</v>
      </c>
      <c r="S34" s="6">
        <v>10.54</v>
      </c>
      <c r="T34" s="6">
        <v>2.02</v>
      </c>
      <c r="U34" s="6">
        <v>5.71</v>
      </c>
      <c r="V34" s="6" t="s">
        <v>101</v>
      </c>
      <c r="W34" s="6" t="s">
        <v>93</v>
      </c>
      <c r="X34" s="6" t="s">
        <v>102</v>
      </c>
      <c r="Y34" s="6" t="s">
        <v>68</v>
      </c>
      <c r="Z34" s="6" t="s">
        <v>48</v>
      </c>
      <c r="AA34" s="6" t="s">
        <v>68</v>
      </c>
      <c r="AB34" s="6" t="s">
        <v>69</v>
      </c>
      <c r="AC34" s="6">
        <v>900</v>
      </c>
      <c r="AD34" s="6" t="s">
        <v>51</v>
      </c>
      <c r="AE34" s="6">
        <v>1</v>
      </c>
      <c r="AF34" s="6" t="s">
        <v>71</v>
      </c>
      <c r="AG34" s="6" t="s">
        <v>79</v>
      </c>
      <c r="AH34" s="6" t="s">
        <v>73</v>
      </c>
      <c r="AI34" s="6" t="s">
        <v>103</v>
      </c>
      <c r="AJ34" s="6" t="s">
        <v>104</v>
      </c>
      <c r="AK34" s="6">
        <v>0.5</v>
      </c>
      <c r="AL34" s="6">
        <v>-2.58</v>
      </c>
      <c r="AM34" s="7">
        <v>8.4379139999999992</v>
      </c>
      <c r="AN34" s="6">
        <v>1.48</v>
      </c>
      <c r="AO34" s="7">
        <v>11.47376</v>
      </c>
      <c r="AP34" s="6">
        <v>-0.39952307500000001</v>
      </c>
      <c r="AQ34" s="6">
        <v>0.21232380000000001</v>
      </c>
      <c r="AR34" s="6">
        <v>-0.39952307500000001</v>
      </c>
      <c r="AS34" s="6">
        <v>0.21232380000000001</v>
      </c>
    </row>
    <row r="35" spans="1:45" x14ac:dyDescent="0.2">
      <c r="A35" s="6">
        <v>46</v>
      </c>
      <c r="B35" s="6" t="s">
        <v>372</v>
      </c>
      <c r="C35" s="6">
        <v>2020</v>
      </c>
      <c r="D35" s="6" t="s">
        <v>41</v>
      </c>
      <c r="F35" s="6" t="s">
        <v>42</v>
      </c>
      <c r="G35" s="6" t="s">
        <v>43</v>
      </c>
      <c r="H35" s="6">
        <v>14</v>
      </c>
      <c r="I35" s="6">
        <v>600.70000000000005</v>
      </c>
      <c r="J35" s="6" t="s">
        <v>42</v>
      </c>
      <c r="K35" s="6">
        <v>39.9</v>
      </c>
      <c r="L35" s="6">
        <v>568.5</v>
      </c>
      <c r="M35" s="6" t="s">
        <v>42</v>
      </c>
      <c r="N35" s="6">
        <v>34.299999999999997</v>
      </c>
      <c r="O35" s="6">
        <v>13</v>
      </c>
      <c r="P35" s="6">
        <v>589.20000000000005</v>
      </c>
      <c r="Q35" s="6" t="s">
        <v>42</v>
      </c>
      <c r="R35" s="6">
        <v>39.700000000000003</v>
      </c>
      <c r="S35" s="6">
        <v>586.9</v>
      </c>
      <c r="T35" s="6" t="s">
        <v>42</v>
      </c>
      <c r="U35" s="6">
        <v>47.9</v>
      </c>
      <c r="V35" s="6" t="s">
        <v>44</v>
      </c>
      <c r="W35" s="6" t="s">
        <v>45</v>
      </c>
      <c r="X35" s="6" t="s">
        <v>67</v>
      </c>
      <c r="Y35" s="6" t="s">
        <v>68</v>
      </c>
      <c r="Z35" s="6" t="s">
        <v>48</v>
      </c>
      <c r="AA35" s="6" t="s">
        <v>68</v>
      </c>
      <c r="AB35" s="6" t="s">
        <v>106</v>
      </c>
      <c r="AC35" s="6">
        <v>1500</v>
      </c>
      <c r="AD35" s="6" t="s">
        <v>95</v>
      </c>
      <c r="AE35" s="6">
        <v>1</v>
      </c>
      <c r="AF35" s="6" t="s">
        <v>71</v>
      </c>
      <c r="AG35" s="6" t="s">
        <v>72</v>
      </c>
      <c r="AH35" s="6" t="s">
        <v>73</v>
      </c>
      <c r="AI35" s="6" t="s">
        <v>373</v>
      </c>
      <c r="AJ35" s="6" t="s">
        <v>371</v>
      </c>
      <c r="AK35" s="6">
        <v>0.5</v>
      </c>
      <c r="AL35" s="6">
        <v>-32.200000000000003</v>
      </c>
      <c r="AM35" s="7">
        <v>37.415640000000003</v>
      </c>
      <c r="AN35" s="6">
        <v>-2.2999999999999998</v>
      </c>
      <c r="AO35" s="7">
        <v>44.371949999999998</v>
      </c>
      <c r="AP35" s="6">
        <v>-0.70881596099999999</v>
      </c>
      <c r="AQ35" s="6">
        <v>0.15765572</v>
      </c>
      <c r="AR35" s="6">
        <f>AVERAGE(AP35:AP36)</f>
        <v>-0.48504527149999999</v>
      </c>
      <c r="AS35" s="6">
        <f>AVERAGE(AQ35:AQ36)</f>
        <v>0.15363576000000001</v>
      </c>
    </row>
    <row r="36" spans="1:45" x14ac:dyDescent="0.2">
      <c r="A36" s="6">
        <v>47</v>
      </c>
      <c r="B36" s="6" t="s">
        <v>372</v>
      </c>
      <c r="C36" s="6">
        <v>2020</v>
      </c>
      <c r="D36" s="6" t="s">
        <v>41</v>
      </c>
      <c r="F36" s="6" t="s">
        <v>42</v>
      </c>
      <c r="G36" s="6" t="s">
        <v>43</v>
      </c>
      <c r="H36" s="6">
        <v>14</v>
      </c>
      <c r="I36" s="6">
        <v>379.3</v>
      </c>
      <c r="J36" s="6" t="s">
        <v>42</v>
      </c>
      <c r="K36" s="6">
        <v>38.700000000000003</v>
      </c>
      <c r="L36" s="6">
        <v>365</v>
      </c>
      <c r="M36" s="6" t="s">
        <v>42</v>
      </c>
      <c r="N36" s="6">
        <v>31.1</v>
      </c>
      <c r="O36" s="6">
        <v>13</v>
      </c>
      <c r="P36" s="6">
        <v>380.4</v>
      </c>
      <c r="Q36" s="6" t="s">
        <v>42</v>
      </c>
      <c r="R36" s="6">
        <v>36.1</v>
      </c>
      <c r="S36" s="6">
        <v>376.2</v>
      </c>
      <c r="T36" s="6" t="s">
        <v>42</v>
      </c>
      <c r="U36" s="6">
        <v>42.2</v>
      </c>
      <c r="V36" s="6" t="s">
        <v>44</v>
      </c>
      <c r="W36" s="6" t="s">
        <v>45</v>
      </c>
      <c r="X36" s="6" t="s">
        <v>67</v>
      </c>
      <c r="Y36" s="6" t="s">
        <v>68</v>
      </c>
      <c r="Z36" s="6" t="s">
        <v>48</v>
      </c>
      <c r="AA36" s="6" t="s">
        <v>68</v>
      </c>
      <c r="AB36" s="6" t="s">
        <v>106</v>
      </c>
      <c r="AC36" s="6">
        <v>1500</v>
      </c>
      <c r="AD36" s="6" t="s">
        <v>95</v>
      </c>
      <c r="AE36" s="6">
        <v>1</v>
      </c>
      <c r="AF36" s="6" t="s">
        <v>71</v>
      </c>
      <c r="AG36" s="6" t="s">
        <v>72</v>
      </c>
      <c r="AH36" s="6" t="s">
        <v>73</v>
      </c>
      <c r="AI36" s="6" t="s">
        <v>374</v>
      </c>
      <c r="AJ36" s="6" t="s">
        <v>371</v>
      </c>
      <c r="AK36" s="6">
        <v>0.5</v>
      </c>
      <c r="AL36" s="6">
        <v>-14.3</v>
      </c>
      <c r="AM36" s="7">
        <v>35.515210000000003</v>
      </c>
      <c r="AN36" s="6">
        <v>-4.2</v>
      </c>
      <c r="AO36" s="7">
        <v>39.504809999999999</v>
      </c>
      <c r="AP36" s="6">
        <v>-0.26127458199999998</v>
      </c>
      <c r="AQ36" s="6">
        <v>0.14961579999999999</v>
      </c>
    </row>
    <row r="37" spans="1:45" x14ac:dyDescent="0.2">
      <c r="A37" s="6">
        <v>48</v>
      </c>
      <c r="B37" s="6" t="s">
        <v>105</v>
      </c>
      <c r="C37" s="6">
        <v>2021</v>
      </c>
      <c r="D37" s="6" t="s">
        <v>58</v>
      </c>
      <c r="E37" s="6" t="s">
        <v>456</v>
      </c>
      <c r="F37" s="6" t="s">
        <v>42</v>
      </c>
      <c r="G37" s="6" t="s">
        <v>43</v>
      </c>
      <c r="H37" s="6">
        <v>33</v>
      </c>
      <c r="I37" s="6">
        <v>755.28</v>
      </c>
      <c r="J37" s="6" t="s">
        <v>42</v>
      </c>
      <c r="K37" s="6">
        <v>184.77</v>
      </c>
      <c r="L37" s="6">
        <v>709.4</v>
      </c>
      <c r="M37" s="6" t="s">
        <v>42</v>
      </c>
      <c r="N37" s="6">
        <v>145.91999999999999</v>
      </c>
      <c r="O37" s="6">
        <v>33</v>
      </c>
      <c r="P37" s="6">
        <v>750.9</v>
      </c>
      <c r="Q37" s="6" t="s">
        <v>42</v>
      </c>
      <c r="R37" s="6">
        <v>107.15</v>
      </c>
      <c r="S37" s="6">
        <v>719.89</v>
      </c>
      <c r="T37" s="6" t="s">
        <v>42</v>
      </c>
      <c r="U37" s="6">
        <v>125.59</v>
      </c>
      <c r="V37" s="6" t="s">
        <v>44</v>
      </c>
      <c r="W37" s="6" t="s">
        <v>45</v>
      </c>
      <c r="X37" s="6" t="s">
        <v>46</v>
      </c>
      <c r="Y37" s="6" t="s">
        <v>68</v>
      </c>
      <c r="Z37" s="6" t="s">
        <v>48</v>
      </c>
      <c r="AA37" s="6" t="s">
        <v>68</v>
      </c>
      <c r="AB37" s="6" t="s">
        <v>106</v>
      </c>
      <c r="AC37" s="6">
        <v>2000</v>
      </c>
      <c r="AD37" s="6" t="s">
        <v>95</v>
      </c>
      <c r="AE37" s="6">
        <v>2</v>
      </c>
      <c r="AF37" s="6" t="s">
        <v>52</v>
      </c>
      <c r="AG37" s="6" t="s">
        <v>72</v>
      </c>
      <c r="AH37" s="6" t="s">
        <v>73</v>
      </c>
      <c r="AI37" s="6" t="s">
        <v>80</v>
      </c>
      <c r="AJ37" s="6" t="s">
        <v>371</v>
      </c>
      <c r="AK37" s="6">
        <v>0.5</v>
      </c>
      <c r="AL37" s="6">
        <v>-45.88</v>
      </c>
      <c r="AM37" s="7">
        <v>168.73339999999999</v>
      </c>
      <c r="AN37" s="6">
        <v>-31.01</v>
      </c>
      <c r="AO37" s="7">
        <v>117.4606</v>
      </c>
      <c r="AP37" s="6">
        <v>-0.101082803</v>
      </c>
      <c r="AQ37" s="6">
        <v>6.0683470000000003E-2</v>
      </c>
      <c r="AR37" s="6">
        <v>-0.101082803</v>
      </c>
      <c r="AS37" s="6">
        <v>6.0683470000000003E-2</v>
      </c>
    </row>
    <row r="38" spans="1:45" x14ac:dyDescent="0.2">
      <c r="A38" s="6">
        <v>49</v>
      </c>
      <c r="B38" s="6" t="s">
        <v>109</v>
      </c>
      <c r="C38" s="6">
        <v>2021</v>
      </c>
      <c r="D38" s="6" t="s">
        <v>41</v>
      </c>
      <c r="F38" s="6" t="s">
        <v>42</v>
      </c>
      <c r="G38" s="6" t="s">
        <v>43</v>
      </c>
      <c r="H38" s="6">
        <v>38</v>
      </c>
      <c r="I38" s="6">
        <v>647.34</v>
      </c>
      <c r="J38" s="6" t="s">
        <v>42</v>
      </c>
      <c r="K38" s="6">
        <v>73.12</v>
      </c>
      <c r="L38" s="6">
        <v>642.77</v>
      </c>
      <c r="M38" s="6" t="s">
        <v>42</v>
      </c>
      <c r="N38" s="6">
        <v>67.19</v>
      </c>
      <c r="O38" s="6">
        <v>36</v>
      </c>
      <c r="P38" s="6">
        <v>639.48</v>
      </c>
      <c r="Q38" s="6" t="s">
        <v>42</v>
      </c>
      <c r="R38" s="6">
        <v>72.38</v>
      </c>
      <c r="S38" s="6">
        <v>631.37</v>
      </c>
      <c r="T38" s="6" t="s">
        <v>42</v>
      </c>
      <c r="U38" s="6">
        <v>66.17</v>
      </c>
      <c r="V38" s="6" t="s">
        <v>110</v>
      </c>
      <c r="W38" s="6" t="s">
        <v>111</v>
      </c>
      <c r="X38" s="6" t="s">
        <v>67</v>
      </c>
      <c r="Y38" s="6" t="s">
        <v>76</v>
      </c>
      <c r="Z38" s="6" t="s">
        <v>77</v>
      </c>
      <c r="AB38" s="6" t="s">
        <v>106</v>
      </c>
      <c r="AC38" s="6">
        <v>600</v>
      </c>
      <c r="AD38" s="6" t="s">
        <v>70</v>
      </c>
      <c r="AE38" s="6">
        <v>1</v>
      </c>
      <c r="AF38" s="6" t="s">
        <v>71</v>
      </c>
      <c r="AG38" s="6" t="s">
        <v>72</v>
      </c>
      <c r="AH38" s="6" t="s">
        <v>73</v>
      </c>
      <c r="AI38" s="6" t="s">
        <v>112</v>
      </c>
      <c r="AJ38" s="6" t="s">
        <v>375</v>
      </c>
      <c r="AK38" s="6">
        <v>0.5</v>
      </c>
      <c r="AL38" s="6">
        <v>-4.57</v>
      </c>
      <c r="AM38" s="7">
        <v>70.34272</v>
      </c>
      <c r="AN38" s="6">
        <v>-8.11</v>
      </c>
      <c r="AO38" s="7">
        <v>69.483440000000002</v>
      </c>
      <c r="AP38" s="6">
        <v>5.0095219000000003E-2</v>
      </c>
      <c r="AQ38" s="6">
        <v>5.4110520000000002E-2</v>
      </c>
      <c r="AR38" s="6">
        <f>AVERAGE(AP38:AP40)</f>
        <v>-9.165980600000001E-2</v>
      </c>
      <c r="AS38" s="6">
        <f>AVERAGE(AQ38:AQ40)</f>
        <v>5.4219136666666667E-2</v>
      </c>
    </row>
    <row r="39" spans="1:45" x14ac:dyDescent="0.2">
      <c r="A39" s="6">
        <v>50</v>
      </c>
      <c r="B39" s="6" t="s">
        <v>109</v>
      </c>
      <c r="C39" s="6">
        <v>2021</v>
      </c>
      <c r="D39" s="6" t="s">
        <v>41</v>
      </c>
      <c r="F39" s="6" t="s">
        <v>42</v>
      </c>
      <c r="G39" s="6" t="s">
        <v>43</v>
      </c>
      <c r="H39" s="6">
        <v>38</v>
      </c>
      <c r="I39" s="6">
        <v>713.76</v>
      </c>
      <c r="J39" s="6" t="s">
        <v>42</v>
      </c>
      <c r="K39" s="6">
        <v>59.98</v>
      </c>
      <c r="L39" s="6">
        <v>681.06</v>
      </c>
      <c r="M39" s="6" t="s">
        <v>42</v>
      </c>
      <c r="N39" s="6">
        <v>60.56</v>
      </c>
      <c r="O39" s="6">
        <v>36</v>
      </c>
      <c r="P39" s="6">
        <v>688.14</v>
      </c>
      <c r="Q39" s="6" t="s">
        <v>42</v>
      </c>
      <c r="R39" s="6">
        <v>63.92</v>
      </c>
      <c r="S39" s="6">
        <v>666.41</v>
      </c>
      <c r="T39" s="6" t="s">
        <v>42</v>
      </c>
      <c r="U39" s="6">
        <v>61.11</v>
      </c>
      <c r="V39" s="6" t="s">
        <v>110</v>
      </c>
      <c r="W39" s="6" t="s">
        <v>111</v>
      </c>
      <c r="X39" s="6" t="s">
        <v>67</v>
      </c>
      <c r="Y39" s="6" t="s">
        <v>76</v>
      </c>
      <c r="Z39" s="6" t="s">
        <v>77</v>
      </c>
      <c r="AB39" s="6" t="s">
        <v>106</v>
      </c>
      <c r="AC39" s="6">
        <v>600</v>
      </c>
      <c r="AD39" s="6" t="s">
        <v>70</v>
      </c>
      <c r="AE39" s="6">
        <v>1</v>
      </c>
      <c r="AF39" s="6" t="s">
        <v>71</v>
      </c>
      <c r="AG39" s="6" t="s">
        <v>72</v>
      </c>
      <c r="AH39" s="6" t="s">
        <v>73</v>
      </c>
      <c r="AI39" s="6" t="s">
        <v>112</v>
      </c>
      <c r="AJ39" s="6" t="s">
        <v>376</v>
      </c>
      <c r="AK39" s="6">
        <v>0.5</v>
      </c>
      <c r="AL39" s="6">
        <v>-32.700000000000003</v>
      </c>
      <c r="AM39" s="7">
        <v>60.272089999999999</v>
      </c>
      <c r="AN39" s="6">
        <v>-21.73</v>
      </c>
      <c r="AO39" s="7">
        <v>62.562350000000002</v>
      </c>
      <c r="AP39" s="6">
        <v>-0.17680711399999999</v>
      </c>
      <c r="AQ39" s="6">
        <v>5.4304789999999999E-2</v>
      </c>
    </row>
    <row r="40" spans="1:45" x14ac:dyDescent="0.2">
      <c r="A40" s="6">
        <v>51</v>
      </c>
      <c r="B40" s="6" t="s">
        <v>109</v>
      </c>
      <c r="C40" s="6">
        <v>2021</v>
      </c>
      <c r="D40" s="6" t="s">
        <v>41</v>
      </c>
      <c r="F40" s="6" t="s">
        <v>42</v>
      </c>
      <c r="G40" s="6" t="s">
        <v>43</v>
      </c>
      <c r="H40" s="6">
        <v>38</v>
      </c>
      <c r="I40" s="6">
        <v>733.7</v>
      </c>
      <c r="J40" s="6" t="s">
        <v>42</v>
      </c>
      <c r="K40" s="6">
        <v>56</v>
      </c>
      <c r="L40" s="6">
        <v>694.78</v>
      </c>
      <c r="M40" s="6" t="s">
        <v>42</v>
      </c>
      <c r="N40" s="6">
        <v>66.25</v>
      </c>
      <c r="O40" s="6">
        <v>36</v>
      </c>
      <c r="P40" s="6">
        <v>708.45</v>
      </c>
      <c r="Q40" s="6" t="s">
        <v>42</v>
      </c>
      <c r="R40" s="6">
        <v>73.31</v>
      </c>
      <c r="S40" s="6">
        <v>679.17</v>
      </c>
      <c r="T40" s="6" t="s">
        <v>42</v>
      </c>
      <c r="U40" s="6">
        <v>57.9</v>
      </c>
      <c r="V40" s="6" t="s">
        <v>110</v>
      </c>
      <c r="W40" s="6" t="s">
        <v>111</v>
      </c>
      <c r="X40" s="6" t="s">
        <v>67</v>
      </c>
      <c r="Y40" s="6" t="s">
        <v>76</v>
      </c>
      <c r="Z40" s="6" t="s">
        <v>77</v>
      </c>
      <c r="AB40" s="6" t="s">
        <v>106</v>
      </c>
      <c r="AC40" s="6">
        <v>600</v>
      </c>
      <c r="AD40" s="6" t="s">
        <v>70</v>
      </c>
      <c r="AE40" s="6">
        <v>1</v>
      </c>
      <c r="AF40" s="6" t="s">
        <v>71</v>
      </c>
      <c r="AG40" s="6" t="s">
        <v>72</v>
      </c>
      <c r="AH40" s="6" t="s">
        <v>73</v>
      </c>
      <c r="AI40" s="6" t="s">
        <v>112</v>
      </c>
      <c r="AJ40" s="6" t="s">
        <v>377</v>
      </c>
      <c r="AK40" s="6">
        <v>0.5</v>
      </c>
      <c r="AL40" s="6">
        <v>-38.92</v>
      </c>
      <c r="AM40" s="7">
        <v>61.766190000000002</v>
      </c>
      <c r="AN40" s="6">
        <v>-29.28</v>
      </c>
      <c r="AO40" s="7">
        <v>66.948620000000005</v>
      </c>
      <c r="AP40" s="6">
        <v>-0.14826752300000001</v>
      </c>
      <c r="AQ40" s="6">
        <v>5.4242100000000001E-2</v>
      </c>
    </row>
    <row r="41" spans="1:45" x14ac:dyDescent="0.2">
      <c r="A41" s="6">
        <v>52</v>
      </c>
      <c r="B41" s="6" t="s">
        <v>109</v>
      </c>
      <c r="C41" s="6">
        <v>2021</v>
      </c>
      <c r="D41" s="6" t="s">
        <v>56</v>
      </c>
      <c r="F41" s="6" t="s">
        <v>42</v>
      </c>
      <c r="G41" s="6" t="s">
        <v>43</v>
      </c>
      <c r="H41" s="6">
        <v>38</v>
      </c>
      <c r="I41" s="6">
        <v>751.4</v>
      </c>
      <c r="J41" s="6" t="s">
        <v>42</v>
      </c>
      <c r="K41" s="6">
        <v>65.27</v>
      </c>
      <c r="L41" s="6">
        <v>720.25</v>
      </c>
      <c r="M41" s="6" t="s">
        <v>42</v>
      </c>
      <c r="N41" s="6">
        <v>72.62</v>
      </c>
      <c r="O41" s="6">
        <v>36</v>
      </c>
      <c r="P41" s="6">
        <v>735.2</v>
      </c>
      <c r="Q41" s="6" t="s">
        <v>42</v>
      </c>
      <c r="R41" s="6">
        <v>56.07</v>
      </c>
      <c r="S41" s="6">
        <v>706.03</v>
      </c>
      <c r="T41" s="6" t="s">
        <v>42</v>
      </c>
      <c r="U41" s="6">
        <v>58.89</v>
      </c>
      <c r="V41" s="6" t="s">
        <v>110</v>
      </c>
      <c r="W41" s="6" t="s">
        <v>111</v>
      </c>
      <c r="X41" s="6" t="s">
        <v>67</v>
      </c>
      <c r="Y41" s="6" t="s">
        <v>76</v>
      </c>
      <c r="Z41" s="6" t="s">
        <v>77</v>
      </c>
      <c r="AB41" s="6" t="s">
        <v>106</v>
      </c>
      <c r="AC41" s="6">
        <v>600</v>
      </c>
      <c r="AD41" s="6" t="s">
        <v>70</v>
      </c>
      <c r="AE41" s="6">
        <v>1</v>
      </c>
      <c r="AF41" s="6" t="s">
        <v>71</v>
      </c>
      <c r="AG41" s="6" t="s">
        <v>72</v>
      </c>
      <c r="AH41" s="6" t="s">
        <v>73</v>
      </c>
      <c r="AI41" s="6" t="s">
        <v>112</v>
      </c>
      <c r="AJ41" s="6" t="s">
        <v>378</v>
      </c>
      <c r="AK41" s="6">
        <v>0.5</v>
      </c>
      <c r="AL41" s="6">
        <v>-31.15</v>
      </c>
      <c r="AM41" s="7">
        <v>69.238209999999995</v>
      </c>
      <c r="AN41" s="6">
        <v>-29.17</v>
      </c>
      <c r="AO41" s="7">
        <v>57.531860000000002</v>
      </c>
      <c r="AP41" s="6">
        <v>-3.0701997000000002E-2</v>
      </c>
      <c r="AQ41" s="6">
        <v>5.4099939999999999E-2</v>
      </c>
      <c r="AR41" s="6">
        <f>AVERAGE(AP41:AP43)</f>
        <v>-6.6313986666666699E-3</v>
      </c>
      <c r="AS41" s="6">
        <f>AVERAGE(AQ41:AQ43)</f>
        <v>5.411696333333333E-2</v>
      </c>
    </row>
    <row r="42" spans="1:45" x14ac:dyDescent="0.2">
      <c r="A42" s="6">
        <v>53</v>
      </c>
      <c r="B42" s="6" t="s">
        <v>109</v>
      </c>
      <c r="C42" s="6">
        <v>2021</v>
      </c>
      <c r="D42" s="6" t="s">
        <v>56</v>
      </c>
      <c r="F42" s="6" t="s">
        <v>42</v>
      </c>
      <c r="G42" s="6" t="s">
        <v>43</v>
      </c>
      <c r="H42" s="6">
        <v>38</v>
      </c>
      <c r="I42" s="6">
        <v>750.65</v>
      </c>
      <c r="J42" s="6" t="s">
        <v>42</v>
      </c>
      <c r="K42" s="6">
        <v>56.28</v>
      </c>
      <c r="L42" s="6">
        <v>721.66</v>
      </c>
      <c r="M42" s="6" t="s">
        <v>42</v>
      </c>
      <c r="N42" s="6">
        <v>61.45</v>
      </c>
      <c r="O42" s="6">
        <v>36</v>
      </c>
      <c r="P42" s="6">
        <v>735.26</v>
      </c>
      <c r="Q42" s="6" t="s">
        <v>42</v>
      </c>
      <c r="R42" s="6">
        <v>64.349999999999994</v>
      </c>
      <c r="S42" s="6">
        <v>701.76</v>
      </c>
      <c r="T42" s="6" t="s">
        <v>42</v>
      </c>
      <c r="U42" s="6">
        <v>58.82</v>
      </c>
      <c r="V42" s="6" t="s">
        <v>110</v>
      </c>
      <c r="W42" s="6" t="s">
        <v>111</v>
      </c>
      <c r="X42" s="6" t="s">
        <v>67</v>
      </c>
      <c r="Y42" s="6" t="s">
        <v>76</v>
      </c>
      <c r="Z42" s="6" t="s">
        <v>77</v>
      </c>
      <c r="AB42" s="6" t="s">
        <v>106</v>
      </c>
      <c r="AC42" s="6">
        <v>600</v>
      </c>
      <c r="AD42" s="6" t="s">
        <v>70</v>
      </c>
      <c r="AE42" s="6">
        <v>1</v>
      </c>
      <c r="AF42" s="6" t="s">
        <v>71</v>
      </c>
      <c r="AG42" s="6" t="s">
        <v>72</v>
      </c>
      <c r="AH42" s="6" t="s">
        <v>73</v>
      </c>
      <c r="AI42" s="6" t="s">
        <v>112</v>
      </c>
      <c r="AJ42" s="6" t="s">
        <v>379</v>
      </c>
      <c r="AK42" s="6">
        <v>0.5</v>
      </c>
      <c r="AL42" s="6">
        <v>-28.99</v>
      </c>
      <c r="AM42" s="7">
        <v>59.035029999999999</v>
      </c>
      <c r="AN42" s="6">
        <v>-33.5</v>
      </c>
      <c r="AO42" s="7">
        <v>61.77093</v>
      </c>
      <c r="AP42" s="6">
        <v>7.3911809999999994E-2</v>
      </c>
      <c r="AQ42" s="6">
        <v>5.4130480000000002E-2</v>
      </c>
    </row>
    <row r="43" spans="1:45" x14ac:dyDescent="0.2">
      <c r="A43" s="6">
        <v>54</v>
      </c>
      <c r="B43" s="6" t="s">
        <v>109</v>
      </c>
      <c r="C43" s="6">
        <v>2021</v>
      </c>
      <c r="D43" s="6" t="s">
        <v>56</v>
      </c>
      <c r="F43" s="6" t="s">
        <v>42</v>
      </c>
      <c r="G43" s="6" t="s">
        <v>43</v>
      </c>
      <c r="H43" s="6">
        <v>38</v>
      </c>
      <c r="I43" s="6">
        <v>746.16</v>
      </c>
      <c r="J43" s="6" t="s">
        <v>42</v>
      </c>
      <c r="K43" s="6">
        <v>56.05</v>
      </c>
      <c r="L43" s="6">
        <v>717.51</v>
      </c>
      <c r="M43" s="6" t="s">
        <v>42</v>
      </c>
      <c r="N43" s="6">
        <v>70.66</v>
      </c>
      <c r="O43" s="6">
        <v>36</v>
      </c>
      <c r="P43" s="6">
        <v>727.6</v>
      </c>
      <c r="Q43" s="6" t="s">
        <v>42</v>
      </c>
      <c r="R43" s="6">
        <v>58.1</v>
      </c>
      <c r="S43" s="6">
        <v>702.87</v>
      </c>
      <c r="T43" s="6" t="s">
        <v>42</v>
      </c>
      <c r="U43" s="6">
        <v>57.84</v>
      </c>
      <c r="V43" s="6" t="s">
        <v>110</v>
      </c>
      <c r="W43" s="6" t="s">
        <v>111</v>
      </c>
      <c r="X43" s="6" t="s">
        <v>67</v>
      </c>
      <c r="Y43" s="6" t="s">
        <v>76</v>
      </c>
      <c r="Z43" s="6" t="s">
        <v>77</v>
      </c>
      <c r="AB43" s="6" t="s">
        <v>106</v>
      </c>
      <c r="AC43" s="6">
        <v>600</v>
      </c>
      <c r="AD43" s="6" t="s">
        <v>70</v>
      </c>
      <c r="AE43" s="6">
        <v>1</v>
      </c>
      <c r="AF43" s="6" t="s">
        <v>71</v>
      </c>
      <c r="AG43" s="6" t="s">
        <v>72</v>
      </c>
      <c r="AH43" s="6" t="s">
        <v>73</v>
      </c>
      <c r="AI43" s="6" t="s">
        <v>112</v>
      </c>
      <c r="AJ43" s="6" t="s">
        <v>380</v>
      </c>
      <c r="AK43" s="6">
        <v>0.5</v>
      </c>
      <c r="AL43" s="6">
        <v>-28.65</v>
      </c>
      <c r="AM43" s="7">
        <v>64.606080000000006</v>
      </c>
      <c r="AN43" s="6">
        <v>-24.73</v>
      </c>
      <c r="AO43" s="7">
        <v>57.970440000000004</v>
      </c>
      <c r="AP43" s="6">
        <v>-6.3104009000000003E-2</v>
      </c>
      <c r="AQ43" s="6">
        <v>5.4120469999999997E-2</v>
      </c>
    </row>
    <row r="44" spans="1:45" x14ac:dyDescent="0.2">
      <c r="A44" s="6">
        <v>55</v>
      </c>
      <c r="B44" s="6" t="s">
        <v>109</v>
      </c>
      <c r="C44" s="6">
        <v>2021</v>
      </c>
      <c r="D44" s="6" t="s">
        <v>41</v>
      </c>
      <c r="F44" s="6" t="s">
        <v>42</v>
      </c>
      <c r="G44" s="6" t="s">
        <v>43</v>
      </c>
      <c r="H44" s="6">
        <v>35</v>
      </c>
      <c r="I44" s="6">
        <v>654.04999999999995</v>
      </c>
      <c r="J44" s="6" t="s">
        <v>42</v>
      </c>
      <c r="K44" s="6">
        <v>70.53</v>
      </c>
      <c r="L44" s="6">
        <v>635.87</v>
      </c>
      <c r="M44" s="6" t="s">
        <v>42</v>
      </c>
      <c r="N44" s="6">
        <v>69.760000000000005</v>
      </c>
      <c r="O44" s="6">
        <v>36</v>
      </c>
      <c r="P44" s="6">
        <v>639.48</v>
      </c>
      <c r="Q44" s="6" t="s">
        <v>42</v>
      </c>
      <c r="R44" s="6">
        <v>72.38</v>
      </c>
      <c r="S44" s="6">
        <v>631.37</v>
      </c>
      <c r="T44" s="6" t="s">
        <v>42</v>
      </c>
      <c r="U44" s="6">
        <v>66.17</v>
      </c>
      <c r="V44" s="6" t="s">
        <v>119</v>
      </c>
      <c r="W44" s="6" t="s">
        <v>45</v>
      </c>
      <c r="X44" s="6" t="s">
        <v>67</v>
      </c>
      <c r="Y44" s="6" t="s">
        <v>76</v>
      </c>
      <c r="Z44" s="6" t="s">
        <v>77</v>
      </c>
      <c r="AB44" s="6" t="s">
        <v>106</v>
      </c>
      <c r="AC44" s="6">
        <v>600</v>
      </c>
      <c r="AD44" s="6" t="s">
        <v>70</v>
      </c>
      <c r="AE44" s="6">
        <v>1</v>
      </c>
      <c r="AF44" s="6" t="s">
        <v>71</v>
      </c>
      <c r="AG44" s="6" t="s">
        <v>72</v>
      </c>
      <c r="AH44" s="6" t="s">
        <v>73</v>
      </c>
      <c r="AI44" s="6" t="s">
        <v>112</v>
      </c>
      <c r="AJ44" s="6" t="s">
        <v>381</v>
      </c>
      <c r="AK44" s="6">
        <v>0.5</v>
      </c>
      <c r="AL44" s="6">
        <v>-18.18</v>
      </c>
      <c r="AM44" s="7">
        <v>70.148169999999993</v>
      </c>
      <c r="AN44" s="6">
        <v>-8.11</v>
      </c>
      <c r="AO44" s="7">
        <v>69.483440000000002</v>
      </c>
      <c r="AP44" s="6">
        <v>-0.142670459</v>
      </c>
      <c r="AQ44" s="6">
        <v>5.6492550000000002E-2</v>
      </c>
      <c r="AR44" s="6">
        <f>AVERAGE(AP44:AP46)</f>
        <v>-0.13436986399999998</v>
      </c>
      <c r="AS44" s="6">
        <f>AVERAGE(AQ44:AQ46)</f>
        <v>5.6488913333333335E-2</v>
      </c>
    </row>
    <row r="45" spans="1:45" x14ac:dyDescent="0.2">
      <c r="A45" s="6">
        <v>56</v>
      </c>
      <c r="B45" s="6" t="s">
        <v>109</v>
      </c>
      <c r="C45" s="6">
        <v>2021</v>
      </c>
      <c r="D45" s="6" t="s">
        <v>41</v>
      </c>
      <c r="F45" s="6" t="s">
        <v>42</v>
      </c>
      <c r="G45" s="6" t="s">
        <v>43</v>
      </c>
      <c r="H45" s="6">
        <v>35</v>
      </c>
      <c r="I45" s="6">
        <v>694.61</v>
      </c>
      <c r="J45" s="6" t="s">
        <v>42</v>
      </c>
      <c r="K45" s="6">
        <v>58.57</v>
      </c>
      <c r="L45" s="6">
        <v>667.91</v>
      </c>
      <c r="M45" s="6" t="s">
        <v>42</v>
      </c>
      <c r="N45" s="6">
        <v>64.709999999999994</v>
      </c>
      <c r="O45" s="6">
        <v>36</v>
      </c>
      <c r="P45" s="6">
        <v>688.14</v>
      </c>
      <c r="Q45" s="6" t="s">
        <v>42</v>
      </c>
      <c r="R45" s="6">
        <v>63.92</v>
      </c>
      <c r="S45" s="6">
        <v>666.41</v>
      </c>
      <c r="T45" s="6" t="s">
        <v>42</v>
      </c>
      <c r="U45" s="6">
        <v>61.11</v>
      </c>
      <c r="V45" s="6" t="s">
        <v>119</v>
      </c>
      <c r="W45" s="6" t="s">
        <v>45</v>
      </c>
      <c r="X45" s="6" t="s">
        <v>67</v>
      </c>
      <c r="Y45" s="6" t="s">
        <v>76</v>
      </c>
      <c r="Z45" s="6" t="s">
        <v>77</v>
      </c>
      <c r="AB45" s="6" t="s">
        <v>106</v>
      </c>
      <c r="AC45" s="6">
        <v>600</v>
      </c>
      <c r="AD45" s="6" t="s">
        <v>70</v>
      </c>
      <c r="AE45" s="6">
        <v>1</v>
      </c>
      <c r="AF45" s="6" t="s">
        <v>71</v>
      </c>
      <c r="AG45" s="6" t="s">
        <v>72</v>
      </c>
      <c r="AH45" s="6" t="s">
        <v>73</v>
      </c>
      <c r="AI45" s="6" t="s">
        <v>112</v>
      </c>
      <c r="AJ45" s="6" t="s">
        <v>376</v>
      </c>
      <c r="AK45" s="6">
        <v>0.5</v>
      </c>
      <c r="AL45" s="6">
        <v>-26.7</v>
      </c>
      <c r="AM45" s="7">
        <v>61.868929999999999</v>
      </c>
      <c r="AN45" s="6">
        <v>-21.73</v>
      </c>
      <c r="AO45" s="7">
        <v>62.562350000000002</v>
      </c>
      <c r="AP45" s="6">
        <v>-7.9003860999999995E-2</v>
      </c>
      <c r="AQ45" s="6">
        <v>5.6393159999999998E-2</v>
      </c>
    </row>
    <row r="46" spans="1:45" x14ac:dyDescent="0.2">
      <c r="A46" s="6">
        <v>57</v>
      </c>
      <c r="B46" s="6" t="s">
        <v>109</v>
      </c>
      <c r="C46" s="6">
        <v>2021</v>
      </c>
      <c r="D46" s="6" t="s">
        <v>41</v>
      </c>
      <c r="F46" s="6" t="s">
        <v>42</v>
      </c>
      <c r="G46" s="6" t="s">
        <v>43</v>
      </c>
      <c r="H46" s="6">
        <v>35</v>
      </c>
      <c r="I46" s="6">
        <v>723.5</v>
      </c>
      <c r="J46" s="6" t="s">
        <v>42</v>
      </c>
      <c r="K46" s="6">
        <v>62.35</v>
      </c>
      <c r="L46" s="6">
        <v>682.09</v>
      </c>
      <c r="M46" s="6" t="s">
        <v>42</v>
      </c>
      <c r="N46" s="6">
        <v>67.84</v>
      </c>
      <c r="O46" s="6">
        <v>36</v>
      </c>
      <c r="P46" s="6">
        <v>708.45</v>
      </c>
      <c r="Q46" s="6" t="s">
        <v>42</v>
      </c>
      <c r="R46" s="6">
        <v>73.31</v>
      </c>
      <c r="S46" s="6">
        <v>679.17</v>
      </c>
      <c r="T46" s="6" t="s">
        <v>42</v>
      </c>
      <c r="U46" s="6">
        <v>57.9</v>
      </c>
      <c r="V46" s="6" t="s">
        <v>119</v>
      </c>
      <c r="W46" s="6" t="s">
        <v>45</v>
      </c>
      <c r="X46" s="6" t="s">
        <v>67</v>
      </c>
      <c r="Y46" s="6" t="s">
        <v>76</v>
      </c>
      <c r="Z46" s="6" t="s">
        <v>77</v>
      </c>
      <c r="AB46" s="6" t="s">
        <v>106</v>
      </c>
      <c r="AC46" s="6">
        <v>600</v>
      </c>
      <c r="AD46" s="6" t="s">
        <v>70</v>
      </c>
      <c r="AE46" s="6">
        <v>1</v>
      </c>
      <c r="AF46" s="6" t="s">
        <v>71</v>
      </c>
      <c r="AG46" s="6" t="s">
        <v>72</v>
      </c>
      <c r="AH46" s="6" t="s">
        <v>73</v>
      </c>
      <c r="AI46" s="6" t="s">
        <v>112</v>
      </c>
      <c r="AJ46" s="6" t="s">
        <v>377</v>
      </c>
      <c r="AK46" s="6">
        <v>0.5</v>
      </c>
      <c r="AL46" s="6">
        <v>-41.41</v>
      </c>
      <c r="AM46" s="7">
        <v>65.2684</v>
      </c>
      <c r="AN46" s="6">
        <v>-29.28</v>
      </c>
      <c r="AO46" s="7">
        <v>66.948620000000005</v>
      </c>
      <c r="AP46" s="6">
        <v>-0.18143527200000001</v>
      </c>
      <c r="AQ46" s="6">
        <v>5.6581029999999997E-2</v>
      </c>
    </row>
    <row r="47" spans="1:45" x14ac:dyDescent="0.2">
      <c r="A47" s="6">
        <v>58</v>
      </c>
      <c r="B47" s="6" t="s">
        <v>109</v>
      </c>
      <c r="C47" s="6">
        <v>2021</v>
      </c>
      <c r="D47" s="6" t="s">
        <v>56</v>
      </c>
      <c r="F47" s="6" t="s">
        <v>42</v>
      </c>
      <c r="G47" s="6" t="s">
        <v>43</v>
      </c>
      <c r="H47" s="6">
        <v>35</v>
      </c>
      <c r="I47" s="6">
        <v>746.33</v>
      </c>
      <c r="J47" s="6" t="s">
        <v>42</v>
      </c>
      <c r="K47" s="6">
        <v>66.92</v>
      </c>
      <c r="L47" s="6">
        <v>712.13</v>
      </c>
      <c r="M47" s="6" t="s">
        <v>42</v>
      </c>
      <c r="N47" s="6">
        <v>79.489999999999995</v>
      </c>
      <c r="O47" s="6">
        <v>36</v>
      </c>
      <c r="P47" s="6">
        <v>735.2</v>
      </c>
      <c r="Q47" s="6" t="s">
        <v>42</v>
      </c>
      <c r="R47" s="6">
        <v>56.07</v>
      </c>
      <c r="S47" s="6">
        <v>706.03</v>
      </c>
      <c r="T47" s="6" t="s">
        <v>42</v>
      </c>
      <c r="U47" s="6">
        <v>58.89</v>
      </c>
      <c r="V47" s="6" t="s">
        <v>119</v>
      </c>
      <c r="W47" s="6" t="s">
        <v>45</v>
      </c>
      <c r="X47" s="6" t="s">
        <v>67</v>
      </c>
      <c r="Y47" s="6" t="s">
        <v>76</v>
      </c>
      <c r="Z47" s="6" t="s">
        <v>77</v>
      </c>
      <c r="AB47" s="6" t="s">
        <v>106</v>
      </c>
      <c r="AC47" s="6">
        <v>600</v>
      </c>
      <c r="AD47" s="6" t="s">
        <v>70</v>
      </c>
      <c r="AE47" s="6">
        <v>1</v>
      </c>
      <c r="AF47" s="6" t="s">
        <v>71</v>
      </c>
      <c r="AG47" s="6" t="s">
        <v>72</v>
      </c>
      <c r="AH47" s="6" t="s">
        <v>73</v>
      </c>
      <c r="AI47" s="6" t="s">
        <v>112</v>
      </c>
      <c r="AJ47" s="6" t="s">
        <v>378</v>
      </c>
      <c r="AK47" s="6">
        <v>0.5</v>
      </c>
      <c r="AL47" s="6">
        <v>-34.200000000000003</v>
      </c>
      <c r="AM47" s="7">
        <v>74.009969999999996</v>
      </c>
      <c r="AN47" s="6">
        <v>-29.17</v>
      </c>
      <c r="AO47" s="7">
        <v>57.531860000000002</v>
      </c>
      <c r="AP47" s="6">
        <v>-7.5190675999999998E-2</v>
      </c>
      <c r="AQ47" s="6">
        <v>5.6389019999999998E-2</v>
      </c>
      <c r="AR47" s="6">
        <f>AVERAGE(AP47:AP49)</f>
        <v>-3.6165462999999995E-2</v>
      </c>
      <c r="AS47" s="6">
        <f>AVERAGE(AQ47:AQ49)</f>
        <v>5.6497230000000002E-2</v>
      </c>
    </row>
    <row r="48" spans="1:45" x14ac:dyDescent="0.2">
      <c r="A48" s="6">
        <v>59</v>
      </c>
      <c r="B48" s="6" t="s">
        <v>109</v>
      </c>
      <c r="C48" s="6">
        <v>2021</v>
      </c>
      <c r="D48" s="6" t="s">
        <v>56</v>
      </c>
      <c r="F48" s="6" t="s">
        <v>42</v>
      </c>
      <c r="G48" s="6" t="s">
        <v>43</v>
      </c>
      <c r="H48" s="6">
        <v>35</v>
      </c>
      <c r="I48" s="6">
        <v>736.45</v>
      </c>
      <c r="J48" s="6" t="s">
        <v>42</v>
      </c>
      <c r="K48" s="6">
        <v>52.99</v>
      </c>
      <c r="L48" s="6">
        <v>712.64</v>
      </c>
      <c r="M48" s="6" t="s">
        <v>42</v>
      </c>
      <c r="N48" s="6">
        <v>71.67</v>
      </c>
      <c r="O48" s="6">
        <v>36</v>
      </c>
      <c r="P48" s="6">
        <v>735.26</v>
      </c>
      <c r="Q48" s="6" t="s">
        <v>42</v>
      </c>
      <c r="R48" s="6">
        <v>64.349999999999994</v>
      </c>
      <c r="S48" s="6">
        <v>701.76</v>
      </c>
      <c r="T48" s="6" t="s">
        <v>42</v>
      </c>
      <c r="U48" s="6">
        <v>58.82</v>
      </c>
      <c r="V48" s="6" t="s">
        <v>119</v>
      </c>
      <c r="W48" s="6" t="s">
        <v>45</v>
      </c>
      <c r="X48" s="6" t="s">
        <v>67</v>
      </c>
      <c r="Y48" s="6" t="s">
        <v>76</v>
      </c>
      <c r="Z48" s="6" t="s">
        <v>77</v>
      </c>
      <c r="AB48" s="6" t="s">
        <v>106</v>
      </c>
      <c r="AC48" s="6">
        <v>600</v>
      </c>
      <c r="AD48" s="6" t="s">
        <v>70</v>
      </c>
      <c r="AE48" s="6">
        <v>1</v>
      </c>
      <c r="AF48" s="6" t="s">
        <v>71</v>
      </c>
      <c r="AG48" s="6" t="s">
        <v>72</v>
      </c>
      <c r="AH48" s="6" t="s">
        <v>73</v>
      </c>
      <c r="AI48" s="6" t="s">
        <v>112</v>
      </c>
      <c r="AJ48" s="6" t="s">
        <v>379</v>
      </c>
      <c r="AK48" s="6">
        <v>0.5</v>
      </c>
      <c r="AL48" s="6">
        <v>-23.81</v>
      </c>
      <c r="AM48" s="7">
        <v>64.395150000000001</v>
      </c>
      <c r="AN48" s="6">
        <v>-33.5</v>
      </c>
      <c r="AO48" s="7">
        <v>61.77093</v>
      </c>
      <c r="AP48" s="6">
        <v>0.151943254</v>
      </c>
      <c r="AQ48" s="6">
        <v>5.6511789999999999E-2</v>
      </c>
    </row>
    <row r="49" spans="1:45" x14ac:dyDescent="0.2">
      <c r="A49" s="6">
        <v>60</v>
      </c>
      <c r="B49" s="6" t="s">
        <v>109</v>
      </c>
      <c r="C49" s="6">
        <v>2021</v>
      </c>
      <c r="D49" s="6" t="s">
        <v>56</v>
      </c>
      <c r="F49" s="6" t="s">
        <v>42</v>
      </c>
      <c r="G49" s="6" t="s">
        <v>43</v>
      </c>
      <c r="H49" s="6">
        <v>35</v>
      </c>
      <c r="I49" s="6">
        <v>737.84</v>
      </c>
      <c r="J49" s="6" t="s">
        <v>42</v>
      </c>
      <c r="K49" s="6">
        <v>58.77</v>
      </c>
      <c r="L49" s="6">
        <v>701.61</v>
      </c>
      <c r="M49" s="6" t="s">
        <v>42</v>
      </c>
      <c r="N49" s="6">
        <v>69.400000000000006</v>
      </c>
      <c r="O49" s="6">
        <v>36</v>
      </c>
      <c r="P49" s="6">
        <v>727.6</v>
      </c>
      <c r="Q49" s="6" t="s">
        <v>42</v>
      </c>
      <c r="R49" s="6">
        <v>58.1</v>
      </c>
      <c r="S49" s="6">
        <v>702.87</v>
      </c>
      <c r="T49" s="6" t="s">
        <v>42</v>
      </c>
      <c r="U49" s="6">
        <v>57.84</v>
      </c>
      <c r="V49" s="6" t="s">
        <v>119</v>
      </c>
      <c r="W49" s="6" t="s">
        <v>45</v>
      </c>
      <c r="X49" s="6" t="s">
        <v>67</v>
      </c>
      <c r="Y49" s="6" t="s">
        <v>76</v>
      </c>
      <c r="Z49" s="6" t="s">
        <v>77</v>
      </c>
      <c r="AB49" s="6" t="s">
        <v>106</v>
      </c>
      <c r="AC49" s="6">
        <v>600</v>
      </c>
      <c r="AD49" s="6" t="s">
        <v>70</v>
      </c>
      <c r="AE49" s="6">
        <v>1</v>
      </c>
      <c r="AF49" s="6" t="s">
        <v>71</v>
      </c>
      <c r="AG49" s="6" t="s">
        <v>72</v>
      </c>
      <c r="AH49" s="6" t="s">
        <v>73</v>
      </c>
      <c r="AI49" s="6" t="s">
        <v>112</v>
      </c>
      <c r="AJ49" s="6" t="s">
        <v>380</v>
      </c>
      <c r="AK49" s="6">
        <v>0.5</v>
      </c>
      <c r="AL49" s="6">
        <v>-36.229999999999997</v>
      </c>
      <c r="AM49" s="7">
        <v>64.742840000000001</v>
      </c>
      <c r="AN49" s="6">
        <v>-24.73</v>
      </c>
      <c r="AO49" s="7">
        <v>57.970440000000004</v>
      </c>
      <c r="AP49" s="6">
        <v>-0.18524896699999999</v>
      </c>
      <c r="AQ49" s="6">
        <v>5.6590880000000003E-2</v>
      </c>
    </row>
    <row r="50" spans="1:45" x14ac:dyDescent="0.2">
      <c r="A50" s="6">
        <v>61</v>
      </c>
      <c r="B50" s="6" t="s">
        <v>120</v>
      </c>
      <c r="C50" s="6">
        <v>2020</v>
      </c>
      <c r="D50" s="6" t="s">
        <v>41</v>
      </c>
      <c r="F50" s="6" t="s">
        <v>42</v>
      </c>
      <c r="G50" s="6" t="s">
        <v>43</v>
      </c>
      <c r="H50" s="6">
        <v>14</v>
      </c>
      <c r="I50" s="6">
        <v>262.64999999999998</v>
      </c>
      <c r="J50" s="6" t="s">
        <v>42</v>
      </c>
      <c r="K50" s="6">
        <v>32.74</v>
      </c>
      <c r="L50" s="6">
        <v>265.32</v>
      </c>
      <c r="M50" s="6" t="s">
        <v>42</v>
      </c>
      <c r="N50" s="6">
        <v>37.47</v>
      </c>
      <c r="O50" s="6">
        <v>13</v>
      </c>
      <c r="P50" s="6">
        <v>272.76</v>
      </c>
      <c r="Q50" s="6" t="s">
        <v>42</v>
      </c>
      <c r="R50" s="6">
        <v>24.66</v>
      </c>
      <c r="S50" s="6">
        <v>270.91000000000003</v>
      </c>
      <c r="T50" s="6" t="s">
        <v>42</v>
      </c>
      <c r="U50" s="6">
        <v>32.770000000000003</v>
      </c>
      <c r="V50" s="6" t="s">
        <v>82</v>
      </c>
      <c r="W50" s="6" t="s">
        <v>45</v>
      </c>
      <c r="X50" s="6" t="s">
        <v>75</v>
      </c>
      <c r="Y50" s="6" t="s">
        <v>83</v>
      </c>
      <c r="Z50" s="6" t="s">
        <v>48</v>
      </c>
      <c r="AB50" s="6" t="s">
        <v>87</v>
      </c>
      <c r="AC50" s="6">
        <v>600</v>
      </c>
      <c r="AD50" s="6" t="s">
        <v>70</v>
      </c>
      <c r="AE50" s="6">
        <v>10</v>
      </c>
      <c r="AF50" s="6" t="s">
        <v>52</v>
      </c>
      <c r="AG50" s="6" t="s">
        <v>72</v>
      </c>
      <c r="AH50" s="6" t="s">
        <v>73</v>
      </c>
      <c r="AI50" s="6" t="s">
        <v>382</v>
      </c>
      <c r="AJ50" s="6" t="s">
        <v>383</v>
      </c>
      <c r="AK50" s="6">
        <v>0.5</v>
      </c>
      <c r="AL50" s="6">
        <v>2.67</v>
      </c>
      <c r="AM50" s="7">
        <v>35.343179999999997</v>
      </c>
      <c r="AN50" s="6">
        <v>-1.85</v>
      </c>
      <c r="AO50" s="7">
        <v>29.56147</v>
      </c>
      <c r="AP50" s="6">
        <v>0.13404771400000001</v>
      </c>
      <c r="AQ50" s="6">
        <v>0.14868439999999999</v>
      </c>
      <c r="AR50" s="6">
        <f>AVERAGE(AP50:AP52)</f>
        <v>0.26563596100000003</v>
      </c>
      <c r="AS50" s="6">
        <f>AVERAGE(AQ50:AQ52)</f>
        <v>0.14992183333333334</v>
      </c>
    </row>
    <row r="51" spans="1:45" x14ac:dyDescent="0.2">
      <c r="A51" s="6">
        <v>62</v>
      </c>
      <c r="B51" s="6" t="s">
        <v>120</v>
      </c>
      <c r="C51" s="6">
        <v>2020</v>
      </c>
      <c r="D51" s="6" t="s">
        <v>41</v>
      </c>
      <c r="F51" s="6" t="s">
        <v>42</v>
      </c>
      <c r="G51" s="6" t="s">
        <v>43</v>
      </c>
      <c r="H51" s="6">
        <v>14</v>
      </c>
      <c r="I51" s="6">
        <v>320.33999999999997</v>
      </c>
      <c r="J51" s="6" t="s">
        <v>42</v>
      </c>
      <c r="K51" s="6">
        <v>37.29</v>
      </c>
      <c r="L51" s="6">
        <v>324.79000000000002</v>
      </c>
      <c r="M51" s="6" t="s">
        <v>42</v>
      </c>
      <c r="N51" s="6">
        <v>38.450000000000003</v>
      </c>
      <c r="O51" s="6">
        <v>13</v>
      </c>
      <c r="P51" s="6">
        <v>347.4</v>
      </c>
      <c r="Q51" s="6" t="s">
        <v>42</v>
      </c>
      <c r="R51" s="6">
        <v>47.46</v>
      </c>
      <c r="S51" s="6">
        <v>341.4</v>
      </c>
      <c r="T51" s="6" t="s">
        <v>42</v>
      </c>
      <c r="U51" s="6">
        <v>45.38</v>
      </c>
      <c r="V51" s="6" t="s">
        <v>82</v>
      </c>
      <c r="W51" s="6" t="s">
        <v>45</v>
      </c>
      <c r="X51" s="6" t="s">
        <v>75</v>
      </c>
      <c r="Y51" s="6" t="s">
        <v>83</v>
      </c>
      <c r="Z51" s="6" t="s">
        <v>48</v>
      </c>
      <c r="AB51" s="6" t="s">
        <v>87</v>
      </c>
      <c r="AC51" s="6">
        <v>600</v>
      </c>
      <c r="AD51" s="6" t="s">
        <v>70</v>
      </c>
      <c r="AE51" s="6">
        <v>10</v>
      </c>
      <c r="AF51" s="6" t="s">
        <v>52</v>
      </c>
      <c r="AG51" s="6" t="s">
        <v>72</v>
      </c>
      <c r="AH51" s="6" t="s">
        <v>73</v>
      </c>
      <c r="AI51" s="6" t="s">
        <v>382</v>
      </c>
      <c r="AJ51" s="6" t="s">
        <v>384</v>
      </c>
      <c r="AK51" s="6">
        <v>0.5</v>
      </c>
      <c r="AL51" s="6">
        <v>4.45</v>
      </c>
      <c r="AM51" s="7">
        <v>37.883319999999998</v>
      </c>
      <c r="AN51" s="6">
        <v>-6</v>
      </c>
      <c r="AO51" s="7">
        <v>46.454940000000001</v>
      </c>
      <c r="AP51" s="6">
        <v>0.24002570400000001</v>
      </c>
      <c r="AQ51" s="6">
        <v>0.14941853999999999</v>
      </c>
    </row>
    <row r="52" spans="1:45" x14ac:dyDescent="0.2">
      <c r="A52" s="6">
        <v>63</v>
      </c>
      <c r="B52" s="6" t="s">
        <v>120</v>
      </c>
      <c r="C52" s="6">
        <v>2020</v>
      </c>
      <c r="D52" s="6" t="s">
        <v>41</v>
      </c>
      <c r="F52" s="6" t="s">
        <v>42</v>
      </c>
      <c r="G52" s="6" t="s">
        <v>43</v>
      </c>
      <c r="H52" s="6">
        <v>14</v>
      </c>
      <c r="I52" s="6">
        <v>455.7</v>
      </c>
      <c r="J52" s="6" t="s">
        <v>42</v>
      </c>
      <c r="K52" s="6">
        <v>75.489999999999995</v>
      </c>
      <c r="L52" s="6">
        <v>466.87</v>
      </c>
      <c r="M52" s="6" t="s">
        <v>42</v>
      </c>
      <c r="N52" s="6">
        <v>79.98</v>
      </c>
      <c r="O52" s="6">
        <v>13</v>
      </c>
      <c r="P52" s="6">
        <v>468.03</v>
      </c>
      <c r="Q52" s="6" t="s">
        <v>42</v>
      </c>
      <c r="R52" s="6">
        <v>63.53</v>
      </c>
      <c r="S52" s="6">
        <v>449.57</v>
      </c>
      <c r="T52" s="6" t="s">
        <v>42</v>
      </c>
      <c r="U52" s="6">
        <v>37.130000000000003</v>
      </c>
      <c r="V52" s="6" t="s">
        <v>82</v>
      </c>
      <c r="W52" s="6" t="s">
        <v>45</v>
      </c>
      <c r="X52" s="6" t="s">
        <v>75</v>
      </c>
      <c r="Y52" s="6" t="s">
        <v>83</v>
      </c>
      <c r="Z52" s="6" t="s">
        <v>48</v>
      </c>
      <c r="AB52" s="6" t="s">
        <v>87</v>
      </c>
      <c r="AC52" s="6">
        <v>600</v>
      </c>
      <c r="AD52" s="6" t="s">
        <v>70</v>
      </c>
      <c r="AE52" s="6">
        <v>10</v>
      </c>
      <c r="AF52" s="6" t="s">
        <v>52</v>
      </c>
      <c r="AG52" s="6" t="s">
        <v>72</v>
      </c>
      <c r="AH52" s="6" t="s">
        <v>73</v>
      </c>
      <c r="AI52" s="6" t="s">
        <v>382</v>
      </c>
      <c r="AJ52" s="6" t="s">
        <v>385</v>
      </c>
      <c r="AK52" s="6">
        <v>0.5</v>
      </c>
      <c r="AL52" s="6">
        <v>11.17</v>
      </c>
      <c r="AM52" s="7">
        <v>77.832189999999997</v>
      </c>
      <c r="AN52" s="6">
        <v>-18.46</v>
      </c>
      <c r="AO52" s="7">
        <v>55.27955</v>
      </c>
      <c r="AP52" s="6">
        <v>0.42283446499999999</v>
      </c>
      <c r="AQ52" s="6">
        <v>0.15166256</v>
      </c>
    </row>
    <row r="53" spans="1:45" x14ac:dyDescent="0.2">
      <c r="A53" s="6">
        <v>64</v>
      </c>
      <c r="B53" s="6" t="s">
        <v>120</v>
      </c>
      <c r="C53" s="6">
        <v>2020</v>
      </c>
      <c r="D53" s="6" t="s">
        <v>56</v>
      </c>
      <c r="F53" s="6" t="s">
        <v>42</v>
      </c>
      <c r="G53" s="6" t="s">
        <v>43</v>
      </c>
      <c r="H53" s="6">
        <v>14</v>
      </c>
      <c r="I53" s="6">
        <v>15022</v>
      </c>
      <c r="J53" s="6" t="s">
        <v>42</v>
      </c>
      <c r="K53" s="6">
        <v>5796</v>
      </c>
      <c r="L53" s="6">
        <v>14165</v>
      </c>
      <c r="M53" s="6" t="s">
        <v>42</v>
      </c>
      <c r="N53" s="6">
        <v>4907</v>
      </c>
      <c r="O53" s="6">
        <v>13</v>
      </c>
      <c r="P53" s="6">
        <v>21184</v>
      </c>
      <c r="Q53" s="6" t="s">
        <v>42</v>
      </c>
      <c r="R53" s="6">
        <v>8045</v>
      </c>
      <c r="S53" s="6">
        <v>18460</v>
      </c>
      <c r="T53" s="6" t="s">
        <v>42</v>
      </c>
      <c r="U53" s="6">
        <v>4215</v>
      </c>
      <c r="V53" s="6" t="s">
        <v>82</v>
      </c>
      <c r="W53" s="6" t="s">
        <v>45</v>
      </c>
      <c r="X53" s="6" t="s">
        <v>75</v>
      </c>
      <c r="Y53" s="6" t="s">
        <v>83</v>
      </c>
      <c r="Z53" s="6" t="s">
        <v>48</v>
      </c>
      <c r="AB53" s="6" t="s">
        <v>87</v>
      </c>
      <c r="AC53" s="6">
        <v>600</v>
      </c>
      <c r="AD53" s="6" t="s">
        <v>70</v>
      </c>
      <c r="AE53" s="6">
        <v>10</v>
      </c>
      <c r="AF53" s="6" t="s">
        <v>52</v>
      </c>
      <c r="AG53" s="6" t="s">
        <v>72</v>
      </c>
      <c r="AH53" s="6" t="s">
        <v>73</v>
      </c>
      <c r="AI53" s="6" t="s">
        <v>121</v>
      </c>
      <c r="AJ53" s="6" t="s">
        <v>386</v>
      </c>
      <c r="AK53" s="6">
        <v>0.5</v>
      </c>
      <c r="AL53" s="6">
        <v>-857</v>
      </c>
      <c r="AM53" s="7">
        <v>5406.5969999999998</v>
      </c>
      <c r="AN53" s="6">
        <v>-2724</v>
      </c>
      <c r="AO53" s="7">
        <v>6969.8329999999996</v>
      </c>
      <c r="AP53" s="6">
        <v>0.29169268700000001</v>
      </c>
      <c r="AQ53" s="6">
        <v>0.14992728999999999</v>
      </c>
      <c r="AR53" s="6">
        <f>AVERAGE(AP53:AP54,AP56:AP58)</f>
        <v>0.10265876240000001</v>
      </c>
      <c r="AS53" s="6">
        <f>AVERAGE(AQ53:AQ54,AQ56:AQ58)</f>
        <v>0.14903480999999999</v>
      </c>
    </row>
    <row r="54" spans="1:45" x14ac:dyDescent="0.2">
      <c r="A54" s="6">
        <v>65</v>
      </c>
      <c r="B54" s="6" t="s">
        <v>120</v>
      </c>
      <c r="C54" s="6">
        <v>2020</v>
      </c>
      <c r="D54" s="6" t="s">
        <v>58</v>
      </c>
      <c r="E54" s="6" t="s">
        <v>456</v>
      </c>
      <c r="F54" s="6" t="s">
        <v>42</v>
      </c>
      <c r="G54" s="6" t="s">
        <v>43</v>
      </c>
      <c r="H54" s="6">
        <v>14</v>
      </c>
      <c r="I54" s="6">
        <v>873.47</v>
      </c>
      <c r="J54" s="6" t="s">
        <v>42</v>
      </c>
      <c r="K54" s="6">
        <v>304.79000000000002</v>
      </c>
      <c r="L54" s="6">
        <v>903.5</v>
      </c>
      <c r="M54" s="6" t="s">
        <v>42</v>
      </c>
      <c r="N54" s="6">
        <v>276.82</v>
      </c>
      <c r="O54" s="6">
        <v>13</v>
      </c>
      <c r="P54" s="6">
        <v>943.85</v>
      </c>
      <c r="Q54" s="6" t="s">
        <v>42</v>
      </c>
      <c r="R54" s="6">
        <v>309.27999999999997</v>
      </c>
      <c r="S54" s="6">
        <v>918.8</v>
      </c>
      <c r="T54" s="6" t="s">
        <v>42</v>
      </c>
      <c r="U54" s="6">
        <v>294.39999999999998</v>
      </c>
      <c r="V54" s="6" t="s">
        <v>82</v>
      </c>
      <c r="W54" s="6" t="s">
        <v>45</v>
      </c>
      <c r="X54" s="6" t="s">
        <v>75</v>
      </c>
      <c r="Y54" s="6" t="s">
        <v>83</v>
      </c>
      <c r="Z54" s="6" t="s">
        <v>48</v>
      </c>
      <c r="AB54" s="6" t="s">
        <v>87</v>
      </c>
      <c r="AC54" s="6">
        <v>600</v>
      </c>
      <c r="AD54" s="6" t="s">
        <v>70</v>
      </c>
      <c r="AE54" s="6">
        <v>10</v>
      </c>
      <c r="AF54" s="6" t="s">
        <v>52</v>
      </c>
      <c r="AG54" s="6" t="s">
        <v>72</v>
      </c>
      <c r="AH54" s="6" t="s">
        <v>73</v>
      </c>
      <c r="AI54" s="6" t="s">
        <v>123</v>
      </c>
      <c r="AJ54" s="6" t="s">
        <v>386</v>
      </c>
      <c r="AK54" s="6">
        <v>0.5</v>
      </c>
      <c r="AL54" s="6">
        <v>30.03</v>
      </c>
      <c r="AM54" s="7">
        <v>291.81209999999999</v>
      </c>
      <c r="AN54" s="6">
        <v>-25.05</v>
      </c>
      <c r="AO54" s="7">
        <v>302.11500000000001</v>
      </c>
      <c r="AP54" s="6">
        <v>0.179945085</v>
      </c>
      <c r="AQ54" s="6">
        <v>0.14895127999999999</v>
      </c>
    </row>
    <row r="55" spans="1:45" x14ac:dyDescent="0.2">
      <c r="A55" s="6">
        <v>66</v>
      </c>
      <c r="B55" s="6" t="s">
        <v>120</v>
      </c>
      <c r="C55" s="6">
        <v>2020</v>
      </c>
      <c r="D55" s="6" t="s">
        <v>125</v>
      </c>
      <c r="F55" s="6" t="s">
        <v>42</v>
      </c>
      <c r="G55" s="6" t="s">
        <v>43</v>
      </c>
      <c r="H55" s="6">
        <v>14</v>
      </c>
      <c r="I55" s="6">
        <v>7644</v>
      </c>
      <c r="J55" s="6" t="s">
        <v>42</v>
      </c>
      <c r="K55" s="6">
        <v>3716</v>
      </c>
      <c r="L55" s="6">
        <v>6250</v>
      </c>
      <c r="M55" s="6" t="s">
        <v>42</v>
      </c>
      <c r="N55" s="6">
        <v>2478</v>
      </c>
      <c r="O55" s="6">
        <v>13</v>
      </c>
      <c r="P55" s="6">
        <v>8366</v>
      </c>
      <c r="Q55" s="6" t="s">
        <v>42</v>
      </c>
      <c r="R55" s="6">
        <v>3139</v>
      </c>
      <c r="S55" s="6">
        <v>6186</v>
      </c>
      <c r="T55" s="6" t="s">
        <v>42</v>
      </c>
      <c r="U55" s="6">
        <v>2325</v>
      </c>
      <c r="V55" s="6" t="s">
        <v>82</v>
      </c>
      <c r="W55" s="6" t="s">
        <v>45</v>
      </c>
      <c r="X55" s="6" t="s">
        <v>75</v>
      </c>
      <c r="Y55" s="6" t="s">
        <v>83</v>
      </c>
      <c r="Z55" s="6" t="s">
        <v>48</v>
      </c>
      <c r="AB55" s="6" t="s">
        <v>87</v>
      </c>
      <c r="AC55" s="6">
        <v>600</v>
      </c>
      <c r="AD55" s="6" t="s">
        <v>70</v>
      </c>
      <c r="AE55" s="6">
        <v>10</v>
      </c>
      <c r="AF55" s="6" t="s">
        <v>52</v>
      </c>
      <c r="AG55" s="6" t="s">
        <v>72</v>
      </c>
      <c r="AH55" s="6" t="s">
        <v>73</v>
      </c>
      <c r="AI55" s="6" t="s">
        <v>126</v>
      </c>
      <c r="AJ55" s="6" t="s">
        <v>386</v>
      </c>
      <c r="AK55" s="6">
        <v>0.5</v>
      </c>
      <c r="AL55" s="6">
        <v>-1394</v>
      </c>
      <c r="AM55" s="7">
        <v>3277.33</v>
      </c>
      <c r="AN55" s="6">
        <v>-2180</v>
      </c>
      <c r="AO55" s="7">
        <v>2821.4839999999999</v>
      </c>
      <c r="AP55" s="6">
        <v>0.248498095</v>
      </c>
      <c r="AQ55" s="6">
        <v>0.14949519</v>
      </c>
      <c r="AR55" s="6">
        <v>0.248498095</v>
      </c>
      <c r="AS55" s="6">
        <v>0.14949519</v>
      </c>
    </row>
    <row r="56" spans="1:45" x14ac:dyDescent="0.2">
      <c r="A56" s="6">
        <v>67</v>
      </c>
      <c r="B56" s="6" t="s">
        <v>120</v>
      </c>
      <c r="C56" s="6">
        <v>2020</v>
      </c>
      <c r="D56" s="6" t="s">
        <v>56</v>
      </c>
      <c r="F56" s="6" t="s">
        <v>42</v>
      </c>
      <c r="G56" s="6" t="s">
        <v>43</v>
      </c>
      <c r="H56" s="6">
        <v>14</v>
      </c>
      <c r="I56" s="6">
        <v>733.79</v>
      </c>
      <c r="J56" s="6" t="s">
        <v>42</v>
      </c>
      <c r="K56" s="6">
        <v>144.97</v>
      </c>
      <c r="L56" s="6">
        <v>768.67</v>
      </c>
      <c r="M56" s="6" t="s">
        <v>42</v>
      </c>
      <c r="N56" s="6">
        <v>177.31</v>
      </c>
      <c r="O56" s="6">
        <v>13</v>
      </c>
      <c r="P56" s="6">
        <v>734.01</v>
      </c>
      <c r="Q56" s="6" t="s">
        <v>42</v>
      </c>
      <c r="R56" s="6">
        <v>129.03</v>
      </c>
      <c r="S56" s="6">
        <v>734.67</v>
      </c>
      <c r="T56" s="6" t="s">
        <v>42</v>
      </c>
      <c r="U56" s="6">
        <v>144.54</v>
      </c>
      <c r="V56" s="6" t="s">
        <v>82</v>
      </c>
      <c r="W56" s="6" t="s">
        <v>45</v>
      </c>
      <c r="X56" s="6" t="s">
        <v>75</v>
      </c>
      <c r="Y56" s="6" t="s">
        <v>83</v>
      </c>
      <c r="Z56" s="6" t="s">
        <v>48</v>
      </c>
      <c r="AB56" s="6" t="s">
        <v>87</v>
      </c>
      <c r="AC56" s="6">
        <v>600</v>
      </c>
      <c r="AD56" s="6" t="s">
        <v>70</v>
      </c>
      <c r="AE56" s="6">
        <v>10</v>
      </c>
      <c r="AF56" s="6" t="s">
        <v>52</v>
      </c>
      <c r="AG56" s="6" t="s">
        <v>72</v>
      </c>
      <c r="AH56" s="6" t="s">
        <v>73</v>
      </c>
      <c r="AI56" s="6" t="s">
        <v>130</v>
      </c>
      <c r="AJ56" s="6" t="s">
        <v>387</v>
      </c>
      <c r="AK56" s="6">
        <v>0.5</v>
      </c>
      <c r="AL56" s="6">
        <v>34.880000000000003</v>
      </c>
      <c r="AM56" s="7">
        <v>163.5558</v>
      </c>
      <c r="AN56" s="6">
        <v>0.66</v>
      </c>
      <c r="AO56" s="7">
        <v>137.44290000000001</v>
      </c>
      <c r="AP56" s="6">
        <v>0.21889682499999999</v>
      </c>
      <c r="AQ56" s="6">
        <v>0.14923897999999999</v>
      </c>
    </row>
    <row r="57" spans="1:45" x14ac:dyDescent="0.2">
      <c r="A57" s="6">
        <v>68</v>
      </c>
      <c r="B57" s="6" t="s">
        <v>120</v>
      </c>
      <c r="C57" s="6">
        <v>2020</v>
      </c>
      <c r="D57" s="6" t="s">
        <v>56</v>
      </c>
      <c r="F57" s="6" t="s">
        <v>42</v>
      </c>
      <c r="G57" s="6" t="s">
        <v>43</v>
      </c>
      <c r="H57" s="6">
        <v>14</v>
      </c>
      <c r="I57" s="6">
        <v>27.79</v>
      </c>
      <c r="J57" s="6" t="s">
        <v>42</v>
      </c>
      <c r="K57" s="6">
        <v>95.37</v>
      </c>
      <c r="L57" s="6">
        <v>64.58</v>
      </c>
      <c r="M57" s="6" t="s">
        <v>42</v>
      </c>
      <c r="N57" s="6">
        <v>81.31</v>
      </c>
      <c r="O57" s="6">
        <v>13</v>
      </c>
      <c r="P57" s="6">
        <v>17.89</v>
      </c>
      <c r="Q57" s="6" t="s">
        <v>42</v>
      </c>
      <c r="R57" s="6">
        <v>79.27</v>
      </c>
      <c r="S57" s="6">
        <v>58.8</v>
      </c>
      <c r="T57" s="6" t="s">
        <v>42</v>
      </c>
      <c r="U57" s="6">
        <v>76.34</v>
      </c>
      <c r="V57" s="6" t="s">
        <v>82</v>
      </c>
      <c r="W57" s="6" t="s">
        <v>45</v>
      </c>
      <c r="X57" s="6" t="s">
        <v>75</v>
      </c>
      <c r="Y57" s="6" t="s">
        <v>83</v>
      </c>
      <c r="Z57" s="6" t="s">
        <v>48</v>
      </c>
      <c r="AB57" s="6" t="s">
        <v>87</v>
      </c>
      <c r="AC57" s="6">
        <v>600</v>
      </c>
      <c r="AD57" s="6" t="s">
        <v>70</v>
      </c>
      <c r="AE57" s="6">
        <v>10</v>
      </c>
      <c r="AF57" s="6" t="s">
        <v>52</v>
      </c>
      <c r="AG57" s="6" t="s">
        <v>72</v>
      </c>
      <c r="AH57" s="6" t="s">
        <v>73</v>
      </c>
      <c r="AI57" s="6" t="s">
        <v>130</v>
      </c>
      <c r="AJ57" s="6" t="s">
        <v>388</v>
      </c>
      <c r="AK57" s="6">
        <v>0.5</v>
      </c>
      <c r="AL57" s="6">
        <v>36.79</v>
      </c>
      <c r="AM57" s="7">
        <v>89.175210000000007</v>
      </c>
      <c r="AN57" s="6">
        <v>40.909999999999997</v>
      </c>
      <c r="AO57" s="7">
        <v>77.846369999999993</v>
      </c>
      <c r="AP57" s="6">
        <v>-4.7599364999999998E-2</v>
      </c>
      <c r="AQ57" s="6">
        <v>0.14839361000000001</v>
      </c>
    </row>
    <row r="58" spans="1:45" x14ac:dyDescent="0.2">
      <c r="A58" s="6">
        <v>69</v>
      </c>
      <c r="B58" s="6" t="s">
        <v>120</v>
      </c>
      <c r="C58" s="6">
        <v>2020</v>
      </c>
      <c r="D58" s="6" t="s">
        <v>56</v>
      </c>
      <c r="F58" s="6" t="s">
        <v>42</v>
      </c>
      <c r="G58" s="6" t="s">
        <v>43</v>
      </c>
      <c r="H58" s="6">
        <v>14</v>
      </c>
      <c r="I58" s="6">
        <v>130.83000000000001</v>
      </c>
      <c r="J58" s="6" t="s">
        <v>42</v>
      </c>
      <c r="K58" s="6">
        <v>76.959999999999994</v>
      </c>
      <c r="L58" s="6">
        <v>109.67</v>
      </c>
      <c r="M58" s="6" t="s">
        <v>42</v>
      </c>
      <c r="N58" s="6">
        <v>98.35</v>
      </c>
      <c r="O58" s="6">
        <v>13</v>
      </c>
      <c r="P58" s="6">
        <v>158.61000000000001</v>
      </c>
      <c r="Q58" s="6" t="s">
        <v>42</v>
      </c>
      <c r="R58" s="6">
        <v>66.88</v>
      </c>
      <c r="S58" s="6">
        <v>148</v>
      </c>
      <c r="T58" s="6" t="s">
        <v>42</v>
      </c>
      <c r="U58" s="6">
        <v>63.8</v>
      </c>
      <c r="V58" s="6" t="s">
        <v>82</v>
      </c>
      <c r="W58" s="6" t="s">
        <v>45</v>
      </c>
      <c r="X58" s="6" t="s">
        <v>75</v>
      </c>
      <c r="Y58" s="6" t="s">
        <v>83</v>
      </c>
      <c r="Z58" s="6" t="s">
        <v>48</v>
      </c>
      <c r="AB58" s="6" t="s">
        <v>87</v>
      </c>
      <c r="AC58" s="6">
        <v>600</v>
      </c>
      <c r="AD58" s="6" t="s">
        <v>70</v>
      </c>
      <c r="AE58" s="6">
        <v>10</v>
      </c>
      <c r="AF58" s="6" t="s">
        <v>52</v>
      </c>
      <c r="AG58" s="6" t="s">
        <v>72</v>
      </c>
      <c r="AH58" s="6" t="s">
        <v>73</v>
      </c>
      <c r="AI58" s="6" t="s">
        <v>130</v>
      </c>
      <c r="AJ58" s="6" t="s">
        <v>389</v>
      </c>
      <c r="AK58" s="6">
        <v>0.5</v>
      </c>
      <c r="AL58" s="6">
        <v>-21.16</v>
      </c>
      <c r="AM58" s="7">
        <v>89.590999999999994</v>
      </c>
      <c r="AN58" s="6">
        <v>-10.61</v>
      </c>
      <c r="AO58" s="7">
        <v>65.394419999999997</v>
      </c>
      <c r="AP58" s="6">
        <v>-0.12964142000000001</v>
      </c>
      <c r="AQ58" s="6">
        <v>0.14866288999999999</v>
      </c>
    </row>
    <row r="59" spans="1:45" x14ac:dyDescent="0.2">
      <c r="A59" s="6">
        <v>70</v>
      </c>
      <c r="B59" s="6" t="s">
        <v>188</v>
      </c>
      <c r="C59" s="6">
        <v>2014</v>
      </c>
      <c r="D59" s="6" t="s">
        <v>58</v>
      </c>
      <c r="E59" s="6" t="s">
        <v>456</v>
      </c>
      <c r="F59" s="6" t="s">
        <v>42</v>
      </c>
      <c r="G59" s="6" t="s">
        <v>43</v>
      </c>
      <c r="H59" s="6">
        <v>10</v>
      </c>
      <c r="I59" s="6">
        <v>501.6</v>
      </c>
      <c r="J59" s="6" t="s">
        <v>42</v>
      </c>
      <c r="K59" s="6">
        <v>141.19999999999999</v>
      </c>
      <c r="L59" s="6">
        <v>453.9</v>
      </c>
      <c r="M59" s="6" t="s">
        <v>42</v>
      </c>
      <c r="N59" s="6">
        <v>170.4</v>
      </c>
      <c r="O59" s="6">
        <v>10</v>
      </c>
      <c r="P59" s="6">
        <v>407.9</v>
      </c>
      <c r="Q59" s="6" t="s">
        <v>42</v>
      </c>
      <c r="R59" s="6">
        <v>41.8</v>
      </c>
      <c r="S59" s="6">
        <v>370.6</v>
      </c>
      <c r="T59" s="6" t="s">
        <v>42</v>
      </c>
      <c r="U59" s="6">
        <v>58.5</v>
      </c>
      <c r="V59" s="6" t="s">
        <v>189</v>
      </c>
      <c r="W59" s="6" t="s">
        <v>93</v>
      </c>
      <c r="X59" s="6" t="s">
        <v>67</v>
      </c>
      <c r="Y59" s="6" t="s">
        <v>190</v>
      </c>
      <c r="Z59" s="6" t="s">
        <v>48</v>
      </c>
      <c r="AA59" s="6" t="s">
        <v>190</v>
      </c>
      <c r="AB59" s="6" t="s">
        <v>106</v>
      </c>
      <c r="AC59" s="6">
        <v>300</v>
      </c>
      <c r="AD59" s="6" t="s">
        <v>70</v>
      </c>
      <c r="AE59" s="6">
        <v>6</v>
      </c>
      <c r="AF59" s="6" t="s">
        <v>52</v>
      </c>
      <c r="AG59" s="6" t="s">
        <v>191</v>
      </c>
      <c r="AH59" s="6" t="s">
        <v>191</v>
      </c>
      <c r="AI59" s="6" t="s">
        <v>192</v>
      </c>
      <c r="AJ59" s="6" t="s">
        <v>390</v>
      </c>
      <c r="AK59" s="6">
        <v>0.5</v>
      </c>
      <c r="AL59" s="6">
        <v>-47.7</v>
      </c>
      <c r="AM59" s="7">
        <v>157.8389</v>
      </c>
      <c r="AN59" s="6">
        <v>-37.299999999999997</v>
      </c>
      <c r="AO59" s="7">
        <v>52.193770000000001</v>
      </c>
      <c r="AP59" s="6">
        <v>-8.4723842999999993E-2</v>
      </c>
      <c r="AQ59" s="6">
        <v>0.20017945000000001</v>
      </c>
      <c r="AR59" s="6">
        <v>-8.4723842999999993E-2</v>
      </c>
      <c r="AS59" s="6">
        <v>0.20017945000000001</v>
      </c>
    </row>
    <row r="60" spans="1:45" s="8" customFormat="1" x14ac:dyDescent="0.2">
      <c r="A60" s="6">
        <v>71</v>
      </c>
      <c r="B60" s="8" t="s">
        <v>134</v>
      </c>
      <c r="C60" s="8">
        <v>2021</v>
      </c>
      <c r="D60" s="8" t="s">
        <v>41</v>
      </c>
      <c r="F60" s="8" t="s">
        <v>42</v>
      </c>
      <c r="G60" s="8" t="s">
        <v>43</v>
      </c>
      <c r="H60" s="8">
        <v>9</v>
      </c>
      <c r="I60" s="8">
        <v>18</v>
      </c>
      <c r="J60" s="8" t="s">
        <v>42</v>
      </c>
      <c r="K60" s="8">
        <v>4.3</v>
      </c>
      <c r="L60" s="8">
        <v>14.8</v>
      </c>
      <c r="M60" s="8" t="s">
        <v>42</v>
      </c>
      <c r="N60" s="8">
        <v>2.9</v>
      </c>
      <c r="O60" s="8">
        <v>9</v>
      </c>
      <c r="P60" s="8">
        <v>18.399999999999999</v>
      </c>
      <c r="Q60" s="8" t="s">
        <v>42</v>
      </c>
      <c r="R60" s="8">
        <v>4.2</v>
      </c>
      <c r="S60" s="8">
        <v>15.1</v>
      </c>
      <c r="T60" s="8" t="s">
        <v>42</v>
      </c>
      <c r="U60" s="8">
        <v>3.7</v>
      </c>
      <c r="V60" s="8" t="s">
        <v>82</v>
      </c>
      <c r="W60" s="8" t="s">
        <v>45</v>
      </c>
      <c r="X60" s="8" t="s">
        <v>46</v>
      </c>
      <c r="Y60" s="8" t="s">
        <v>83</v>
      </c>
      <c r="Z60" s="8" t="s">
        <v>48</v>
      </c>
      <c r="AA60" s="8" t="s">
        <v>49</v>
      </c>
      <c r="AB60" s="8" t="s">
        <v>87</v>
      </c>
      <c r="AC60" s="8">
        <v>600</v>
      </c>
      <c r="AD60" s="8" t="s">
        <v>70</v>
      </c>
      <c r="AE60" s="8">
        <v>1</v>
      </c>
      <c r="AF60" s="8" t="s">
        <v>71</v>
      </c>
      <c r="AG60" s="8" t="s">
        <v>72</v>
      </c>
      <c r="AH60" s="8" t="s">
        <v>73</v>
      </c>
      <c r="AI60" s="8" t="s">
        <v>459</v>
      </c>
      <c r="AJ60" s="8" t="s">
        <v>140</v>
      </c>
      <c r="AK60" s="8">
        <v>0.5</v>
      </c>
      <c r="AL60" s="8">
        <v>-3.2</v>
      </c>
      <c r="AM60" s="9">
        <v>3.7986840000000002</v>
      </c>
      <c r="AN60" s="8">
        <v>-3.3</v>
      </c>
      <c r="AO60" s="9">
        <v>3.9736630000000002</v>
      </c>
      <c r="AP60" s="8">
        <v>2.4497428000000002E-2</v>
      </c>
      <c r="AQ60" s="8">
        <v>0.22223888999999999</v>
      </c>
      <c r="AR60" s="8">
        <v>2.4497428000000002E-2</v>
      </c>
      <c r="AS60" s="8">
        <v>0.22223888999999999</v>
      </c>
    </row>
    <row r="61" spans="1:45" s="8" customFormat="1" x14ac:dyDescent="0.2">
      <c r="A61" s="6">
        <v>72</v>
      </c>
      <c r="B61" s="8" t="s">
        <v>134</v>
      </c>
      <c r="C61" s="8">
        <v>2021</v>
      </c>
      <c r="D61" s="8" t="s">
        <v>56</v>
      </c>
      <c r="F61" s="8" t="s">
        <v>42</v>
      </c>
      <c r="G61" s="8" t="s">
        <v>43</v>
      </c>
      <c r="H61" s="8">
        <v>9</v>
      </c>
      <c r="I61" s="8">
        <v>45.2</v>
      </c>
      <c r="J61" s="8" t="s">
        <v>42</v>
      </c>
      <c r="K61" s="8">
        <v>16.5</v>
      </c>
      <c r="L61" s="8">
        <v>31.4</v>
      </c>
      <c r="M61" s="8" t="s">
        <v>42</v>
      </c>
      <c r="N61" s="8">
        <v>10.7</v>
      </c>
      <c r="O61" s="8">
        <v>9</v>
      </c>
      <c r="P61" s="8">
        <v>39.4</v>
      </c>
      <c r="Q61" s="8" t="s">
        <v>42</v>
      </c>
      <c r="R61" s="8">
        <v>17</v>
      </c>
      <c r="S61" s="8">
        <v>29.7</v>
      </c>
      <c r="T61" s="8" t="s">
        <v>42</v>
      </c>
      <c r="U61" s="8">
        <v>10.1</v>
      </c>
      <c r="V61" s="8" t="s">
        <v>82</v>
      </c>
      <c r="W61" s="8" t="s">
        <v>45</v>
      </c>
      <c r="X61" s="8" t="s">
        <v>46</v>
      </c>
      <c r="Y61" s="8" t="s">
        <v>83</v>
      </c>
      <c r="Z61" s="8" t="s">
        <v>48</v>
      </c>
      <c r="AA61" s="8" t="s">
        <v>49</v>
      </c>
      <c r="AB61" s="8" t="s">
        <v>87</v>
      </c>
      <c r="AC61" s="8">
        <v>600</v>
      </c>
      <c r="AD61" s="8" t="s">
        <v>70</v>
      </c>
      <c r="AE61" s="8">
        <v>1</v>
      </c>
      <c r="AF61" s="8" t="s">
        <v>71</v>
      </c>
      <c r="AG61" s="8" t="s">
        <v>72</v>
      </c>
      <c r="AH61" s="8" t="s">
        <v>73</v>
      </c>
      <c r="AI61" s="8" t="s">
        <v>459</v>
      </c>
      <c r="AJ61" s="8" t="s">
        <v>141</v>
      </c>
      <c r="AK61" s="8">
        <v>0.5</v>
      </c>
      <c r="AL61" s="8">
        <v>-13.8</v>
      </c>
      <c r="AM61" s="9">
        <v>14.49793</v>
      </c>
      <c r="AN61" s="8">
        <v>-9.6999999999999993</v>
      </c>
      <c r="AO61" s="9">
        <v>14.80912</v>
      </c>
      <c r="AP61" s="8">
        <v>-0.26642194899999999</v>
      </c>
      <c r="AQ61" s="8">
        <v>0.22419391</v>
      </c>
      <c r="AR61" s="8">
        <v>-0.26642194899999999</v>
      </c>
      <c r="AS61" s="8">
        <v>0.22419391</v>
      </c>
    </row>
    <row r="62" spans="1:45" s="8" customFormat="1" x14ac:dyDescent="0.2">
      <c r="A62" s="6">
        <v>73</v>
      </c>
      <c r="B62" s="8" t="s">
        <v>134</v>
      </c>
      <c r="C62" s="8">
        <v>2021</v>
      </c>
      <c r="D62" s="8" t="s">
        <v>41</v>
      </c>
      <c r="F62" s="8" t="s">
        <v>42</v>
      </c>
      <c r="G62" s="8" t="s">
        <v>43</v>
      </c>
      <c r="H62" s="8">
        <v>9</v>
      </c>
      <c r="I62" s="8">
        <v>20.9</v>
      </c>
      <c r="J62" s="8" t="s">
        <v>42</v>
      </c>
      <c r="K62" s="8">
        <v>4.9000000000000004</v>
      </c>
      <c r="L62" s="8">
        <v>16.2</v>
      </c>
      <c r="M62" s="8" t="s">
        <v>42</v>
      </c>
      <c r="N62" s="8">
        <v>4.8</v>
      </c>
      <c r="O62" s="8">
        <v>9</v>
      </c>
      <c r="P62" s="8">
        <v>18.399999999999999</v>
      </c>
      <c r="Q62" s="8" t="s">
        <v>42</v>
      </c>
      <c r="R62" s="8">
        <v>4.2</v>
      </c>
      <c r="S62" s="8">
        <v>15.1</v>
      </c>
      <c r="T62" s="8" t="s">
        <v>42</v>
      </c>
      <c r="U62" s="8">
        <v>3.7</v>
      </c>
      <c r="V62" s="8" t="s">
        <v>82</v>
      </c>
      <c r="W62" s="8" t="s">
        <v>45</v>
      </c>
      <c r="X62" s="8" t="s">
        <v>46</v>
      </c>
      <c r="Y62" s="8" t="s">
        <v>76</v>
      </c>
      <c r="Z62" s="8" t="s">
        <v>77</v>
      </c>
      <c r="AB62" s="8" t="s">
        <v>87</v>
      </c>
      <c r="AC62" s="8">
        <v>600</v>
      </c>
      <c r="AD62" s="8" t="s">
        <v>70</v>
      </c>
      <c r="AE62" s="8">
        <v>1</v>
      </c>
      <c r="AF62" s="8" t="s">
        <v>71</v>
      </c>
      <c r="AG62" s="8" t="s">
        <v>72</v>
      </c>
      <c r="AH62" s="8" t="s">
        <v>73</v>
      </c>
      <c r="AI62" s="8" t="s">
        <v>459</v>
      </c>
      <c r="AJ62" s="8" t="s">
        <v>140</v>
      </c>
      <c r="AK62" s="8">
        <v>0.5</v>
      </c>
      <c r="AL62" s="8">
        <v>-4.7</v>
      </c>
      <c r="AM62" s="9">
        <v>4.8507730000000002</v>
      </c>
      <c r="AN62" s="8">
        <v>-3.3</v>
      </c>
      <c r="AO62" s="9">
        <v>3.9736630000000002</v>
      </c>
      <c r="AP62" s="8">
        <v>-0.30066924699999997</v>
      </c>
      <c r="AQ62" s="8">
        <v>0.22473339000000001</v>
      </c>
      <c r="AR62" s="8">
        <v>-0.30066924699999997</v>
      </c>
      <c r="AS62" s="8">
        <v>0.22473339000000001</v>
      </c>
    </row>
    <row r="63" spans="1:45" s="8" customFormat="1" x14ac:dyDescent="0.2">
      <c r="A63" s="6">
        <v>74</v>
      </c>
      <c r="B63" s="8" t="s">
        <v>134</v>
      </c>
      <c r="C63" s="8">
        <v>2021</v>
      </c>
      <c r="D63" s="8" t="s">
        <v>56</v>
      </c>
      <c r="F63" s="8" t="s">
        <v>42</v>
      </c>
      <c r="G63" s="8" t="s">
        <v>43</v>
      </c>
      <c r="H63" s="8">
        <v>9</v>
      </c>
      <c r="I63" s="8">
        <v>45.1</v>
      </c>
      <c r="J63" s="8" t="s">
        <v>42</v>
      </c>
      <c r="K63" s="8">
        <v>17</v>
      </c>
      <c r="L63" s="8">
        <v>30.9</v>
      </c>
      <c r="M63" s="8" t="s">
        <v>42</v>
      </c>
      <c r="N63" s="8">
        <v>7.7</v>
      </c>
      <c r="O63" s="8">
        <v>9</v>
      </c>
      <c r="P63" s="8">
        <v>39.4</v>
      </c>
      <c r="Q63" s="8" t="s">
        <v>42</v>
      </c>
      <c r="R63" s="8">
        <v>17</v>
      </c>
      <c r="S63" s="8">
        <v>29.7</v>
      </c>
      <c r="T63" s="8" t="s">
        <v>42</v>
      </c>
      <c r="U63" s="8">
        <v>10.1</v>
      </c>
      <c r="V63" s="8" t="s">
        <v>82</v>
      </c>
      <c r="W63" s="8" t="s">
        <v>45</v>
      </c>
      <c r="X63" s="8" t="s">
        <v>46</v>
      </c>
      <c r="Y63" s="8" t="s">
        <v>76</v>
      </c>
      <c r="Z63" s="8" t="s">
        <v>77</v>
      </c>
      <c r="AB63" s="8" t="s">
        <v>87</v>
      </c>
      <c r="AC63" s="8">
        <v>600</v>
      </c>
      <c r="AD63" s="8" t="s">
        <v>70</v>
      </c>
      <c r="AE63" s="8">
        <v>1</v>
      </c>
      <c r="AF63" s="8" t="s">
        <v>71</v>
      </c>
      <c r="AG63" s="8" t="s">
        <v>72</v>
      </c>
      <c r="AH63" s="8" t="s">
        <v>73</v>
      </c>
      <c r="AI63" s="8" t="s">
        <v>459</v>
      </c>
      <c r="AJ63" s="8" t="s">
        <v>141</v>
      </c>
      <c r="AK63" s="8">
        <v>0.5</v>
      </c>
      <c r="AL63" s="8">
        <v>-14.2</v>
      </c>
      <c r="AM63" s="9">
        <v>14.744149999999999</v>
      </c>
      <c r="AN63" s="8">
        <v>-9.6999999999999993</v>
      </c>
      <c r="AO63" s="9">
        <v>14.80912</v>
      </c>
      <c r="AP63" s="8">
        <v>-0.28999375500000002</v>
      </c>
      <c r="AQ63" s="8">
        <v>0.22455823</v>
      </c>
      <c r="AR63" s="8">
        <v>-0.28999375500000002</v>
      </c>
      <c r="AS63" s="8">
        <v>0.22455823</v>
      </c>
    </row>
    <row r="64" spans="1:45" x14ac:dyDescent="0.2">
      <c r="A64" s="6">
        <v>81</v>
      </c>
      <c r="B64" s="6" t="s">
        <v>165</v>
      </c>
      <c r="C64" s="6">
        <v>2021</v>
      </c>
      <c r="D64" s="6" t="s">
        <v>41</v>
      </c>
      <c r="F64" s="6" t="s">
        <v>42</v>
      </c>
      <c r="G64" s="6" t="s">
        <v>43</v>
      </c>
      <c r="H64" s="6">
        <v>20</v>
      </c>
      <c r="I64" s="6">
        <v>474.43</v>
      </c>
      <c r="J64" s="6" t="s">
        <v>42</v>
      </c>
      <c r="K64" s="6">
        <v>51.76</v>
      </c>
      <c r="L64" s="6">
        <v>451.42</v>
      </c>
      <c r="M64" s="6" t="s">
        <v>42</v>
      </c>
      <c r="N64" s="6">
        <v>55.47</v>
      </c>
      <c r="O64" s="6">
        <v>20</v>
      </c>
      <c r="P64" s="6">
        <v>481.67</v>
      </c>
      <c r="Q64" s="6" t="s">
        <v>42</v>
      </c>
      <c r="R64" s="6">
        <v>65.260000000000005</v>
      </c>
      <c r="S64" s="6">
        <v>449.76</v>
      </c>
      <c r="T64" s="6" t="s">
        <v>42</v>
      </c>
      <c r="U64" s="6">
        <v>60.01</v>
      </c>
      <c r="V64" s="6" t="s">
        <v>44</v>
      </c>
      <c r="W64" s="6" t="s">
        <v>45</v>
      </c>
      <c r="X64" s="6" t="s">
        <v>75</v>
      </c>
      <c r="Y64" s="6" t="s">
        <v>94</v>
      </c>
      <c r="Z64" s="6" t="s">
        <v>48</v>
      </c>
      <c r="AA64" s="6" t="s">
        <v>49</v>
      </c>
      <c r="AB64" s="6" t="s">
        <v>166</v>
      </c>
      <c r="AC64" s="6">
        <v>1800</v>
      </c>
      <c r="AD64" s="6" t="s">
        <v>95</v>
      </c>
      <c r="AE64" s="6">
        <v>1</v>
      </c>
      <c r="AF64" s="6" t="s">
        <v>71</v>
      </c>
      <c r="AG64" s="6" t="s">
        <v>53</v>
      </c>
      <c r="AH64" s="6" t="s">
        <v>53</v>
      </c>
      <c r="AI64" s="6" t="s">
        <v>167</v>
      </c>
      <c r="AJ64" s="6" t="s">
        <v>386</v>
      </c>
      <c r="AK64" s="6">
        <v>0.5</v>
      </c>
      <c r="AL64" s="6">
        <v>-23.01</v>
      </c>
      <c r="AM64" s="7">
        <v>53.711179999999999</v>
      </c>
      <c r="AN64" s="6">
        <v>-31.91</v>
      </c>
      <c r="AO64" s="7">
        <v>62.799799999999998</v>
      </c>
      <c r="AP64" s="6">
        <v>0.149283147</v>
      </c>
      <c r="AQ64" s="6">
        <v>0.10027857</v>
      </c>
      <c r="AR64" s="6">
        <f>AVERAGE(AP64:AP65)</f>
        <v>0.196598418</v>
      </c>
      <c r="AS64" s="6">
        <f>AVERAGE(AQ64:AQ65)</f>
        <v>0.10051112</v>
      </c>
    </row>
    <row r="65" spans="1:45" x14ac:dyDescent="0.2">
      <c r="A65" s="6">
        <v>82</v>
      </c>
      <c r="B65" s="6" t="s">
        <v>165</v>
      </c>
      <c r="C65" s="6">
        <v>2021</v>
      </c>
      <c r="D65" s="6" t="s">
        <v>41</v>
      </c>
      <c r="F65" s="6" t="s">
        <v>42</v>
      </c>
      <c r="G65" s="6" t="s">
        <v>43</v>
      </c>
      <c r="H65" s="6">
        <v>20</v>
      </c>
      <c r="I65" s="6">
        <v>398.77</v>
      </c>
      <c r="J65" s="6" t="s">
        <v>42</v>
      </c>
      <c r="K65" s="6">
        <v>131.1</v>
      </c>
      <c r="L65" s="6">
        <v>344.87</v>
      </c>
      <c r="M65" s="6" t="s">
        <v>42</v>
      </c>
      <c r="N65" s="6">
        <v>98.04</v>
      </c>
      <c r="O65" s="6">
        <v>20</v>
      </c>
      <c r="P65" s="6">
        <v>413.86</v>
      </c>
      <c r="Q65" s="6" t="s">
        <v>42</v>
      </c>
      <c r="R65" s="6">
        <v>133.63999999999999</v>
      </c>
      <c r="S65" s="6">
        <v>330.55</v>
      </c>
      <c r="T65" s="6" t="s">
        <v>42</v>
      </c>
      <c r="U65" s="6">
        <v>91.13</v>
      </c>
      <c r="V65" s="6" t="s">
        <v>44</v>
      </c>
      <c r="W65" s="6" t="s">
        <v>45</v>
      </c>
      <c r="X65" s="6" t="s">
        <v>75</v>
      </c>
      <c r="Y65" s="6" t="s">
        <v>94</v>
      </c>
      <c r="Z65" s="6" t="s">
        <v>48</v>
      </c>
      <c r="AA65" s="6" t="s">
        <v>49</v>
      </c>
      <c r="AB65" s="6" t="s">
        <v>166</v>
      </c>
      <c r="AC65" s="6">
        <v>1800</v>
      </c>
      <c r="AD65" s="6" t="s">
        <v>95</v>
      </c>
      <c r="AE65" s="6">
        <v>1</v>
      </c>
      <c r="AF65" s="6" t="s">
        <v>71</v>
      </c>
      <c r="AG65" s="6" t="s">
        <v>53</v>
      </c>
      <c r="AH65" s="6" t="s">
        <v>53</v>
      </c>
      <c r="AI65" s="6" t="s">
        <v>168</v>
      </c>
      <c r="AJ65" s="6" t="s">
        <v>386</v>
      </c>
      <c r="AK65" s="6">
        <v>0.5</v>
      </c>
      <c r="AL65" s="6">
        <v>-53.9</v>
      </c>
      <c r="AM65" s="7">
        <v>118.0932</v>
      </c>
      <c r="AN65" s="6">
        <v>-83.31</v>
      </c>
      <c r="AO65" s="7">
        <v>118.2612</v>
      </c>
      <c r="AP65" s="6">
        <v>0.24391368899999999</v>
      </c>
      <c r="AQ65" s="6">
        <v>0.10074366999999999</v>
      </c>
    </row>
    <row r="66" spans="1:45" x14ac:dyDescent="0.2">
      <c r="A66" s="6">
        <v>83</v>
      </c>
      <c r="B66" s="6" t="s">
        <v>165</v>
      </c>
      <c r="C66" s="6">
        <v>2021</v>
      </c>
      <c r="D66" s="6" t="s">
        <v>58</v>
      </c>
      <c r="E66" s="6" t="s">
        <v>456</v>
      </c>
      <c r="F66" s="6" t="s">
        <v>42</v>
      </c>
      <c r="G66" s="6" t="s">
        <v>43</v>
      </c>
      <c r="H66" s="6">
        <v>20</v>
      </c>
      <c r="I66" s="6">
        <v>472.75</v>
      </c>
      <c r="J66" s="6" t="s">
        <v>42</v>
      </c>
      <c r="K66" s="6">
        <v>185.08</v>
      </c>
      <c r="L66" s="6">
        <v>368.97</v>
      </c>
      <c r="M66" s="6" t="s">
        <v>42</v>
      </c>
      <c r="N66" s="6">
        <v>158.26</v>
      </c>
      <c r="O66" s="6">
        <v>20</v>
      </c>
      <c r="P66" s="6">
        <v>460.11</v>
      </c>
      <c r="Q66" s="6" t="s">
        <v>42</v>
      </c>
      <c r="R66" s="6">
        <v>187.06</v>
      </c>
      <c r="S66" s="6">
        <v>353.66</v>
      </c>
      <c r="T66" s="6" t="s">
        <v>42</v>
      </c>
      <c r="U66" s="6">
        <v>179.09</v>
      </c>
      <c r="V66" s="6" t="s">
        <v>44</v>
      </c>
      <c r="W66" s="6" t="s">
        <v>45</v>
      </c>
      <c r="X66" s="6" t="s">
        <v>75</v>
      </c>
      <c r="Y66" s="6" t="s">
        <v>94</v>
      </c>
      <c r="Z66" s="6" t="s">
        <v>48</v>
      </c>
      <c r="AA66" s="6" t="s">
        <v>49</v>
      </c>
      <c r="AB66" s="6" t="s">
        <v>166</v>
      </c>
      <c r="AC66" s="6">
        <v>1800</v>
      </c>
      <c r="AD66" s="6" t="s">
        <v>95</v>
      </c>
      <c r="AE66" s="6">
        <v>1</v>
      </c>
      <c r="AF66" s="6" t="s">
        <v>71</v>
      </c>
      <c r="AG66" s="6" t="s">
        <v>53</v>
      </c>
      <c r="AH66" s="6" t="s">
        <v>53</v>
      </c>
      <c r="AI66" s="6" t="s">
        <v>169</v>
      </c>
      <c r="AJ66" s="6" t="s">
        <v>386</v>
      </c>
      <c r="AK66" s="6">
        <v>0.5</v>
      </c>
      <c r="AL66" s="6">
        <v>-103.78</v>
      </c>
      <c r="AM66" s="7">
        <v>173.23419999999999</v>
      </c>
      <c r="AN66" s="6">
        <v>-106.45</v>
      </c>
      <c r="AO66" s="7">
        <v>183.20509999999999</v>
      </c>
      <c r="AP66" s="6">
        <v>1.4677798000000001E-2</v>
      </c>
      <c r="AQ66" s="6">
        <v>0.10000269000000001</v>
      </c>
      <c r="AR66" s="6">
        <f>AVERAGE(AP66:AP67)</f>
        <v>4.5089586000000001E-2</v>
      </c>
      <c r="AS66" s="6">
        <f>AVERAGE(AQ66:AQ67)</f>
        <v>0.100036975</v>
      </c>
    </row>
    <row r="67" spans="1:45" x14ac:dyDescent="0.2">
      <c r="A67" s="6">
        <v>84</v>
      </c>
      <c r="B67" s="6" t="s">
        <v>165</v>
      </c>
      <c r="C67" s="6">
        <v>2021</v>
      </c>
      <c r="D67" s="6" t="s">
        <v>58</v>
      </c>
      <c r="E67" s="6" t="s">
        <v>456</v>
      </c>
      <c r="F67" s="6" t="s">
        <v>42</v>
      </c>
      <c r="G67" s="6" t="s">
        <v>43</v>
      </c>
      <c r="H67" s="6">
        <v>20</v>
      </c>
      <c r="I67" s="6">
        <v>460.38</v>
      </c>
      <c r="J67" s="6" t="s">
        <v>42</v>
      </c>
      <c r="K67" s="6">
        <v>180.65</v>
      </c>
      <c r="L67" s="6">
        <v>406.35</v>
      </c>
      <c r="M67" s="6" t="s">
        <v>42</v>
      </c>
      <c r="N67" s="6">
        <v>193.11</v>
      </c>
      <c r="O67" s="6">
        <v>20</v>
      </c>
      <c r="P67" s="6">
        <v>465.97</v>
      </c>
      <c r="Q67" s="6" t="s">
        <v>42</v>
      </c>
      <c r="R67" s="6">
        <v>150.4</v>
      </c>
      <c r="S67" s="6">
        <v>397.34</v>
      </c>
      <c r="T67" s="6" t="s">
        <v>42</v>
      </c>
      <c r="U67" s="6">
        <v>216.04</v>
      </c>
      <c r="V67" s="6" t="s">
        <v>44</v>
      </c>
      <c r="W67" s="6" t="s">
        <v>45</v>
      </c>
      <c r="X67" s="6" t="s">
        <v>75</v>
      </c>
      <c r="Y67" s="6" t="s">
        <v>94</v>
      </c>
      <c r="Z67" s="6" t="s">
        <v>48</v>
      </c>
      <c r="AA67" s="6" t="s">
        <v>49</v>
      </c>
      <c r="AB67" s="6" t="s">
        <v>166</v>
      </c>
      <c r="AC67" s="6">
        <v>1800</v>
      </c>
      <c r="AD67" s="6" t="s">
        <v>95</v>
      </c>
      <c r="AE67" s="6">
        <v>1</v>
      </c>
      <c r="AF67" s="6" t="s">
        <v>71</v>
      </c>
      <c r="AG67" s="6" t="s">
        <v>53</v>
      </c>
      <c r="AH67" s="6" t="s">
        <v>53</v>
      </c>
      <c r="AI67" s="6" t="s">
        <v>123</v>
      </c>
      <c r="AJ67" s="6" t="s">
        <v>386</v>
      </c>
      <c r="AK67" s="6">
        <v>0.5</v>
      </c>
      <c r="AL67" s="6">
        <v>-54.03</v>
      </c>
      <c r="AM67" s="7">
        <v>187.19130000000001</v>
      </c>
      <c r="AN67" s="6">
        <v>-68.63</v>
      </c>
      <c r="AO67" s="7">
        <v>191.83590000000001</v>
      </c>
      <c r="AP67" s="6">
        <v>7.5501373999999996E-2</v>
      </c>
      <c r="AQ67" s="6">
        <v>0.10007126</v>
      </c>
    </row>
    <row r="68" spans="1:45" x14ac:dyDescent="0.2">
      <c r="A68" s="6">
        <v>85</v>
      </c>
      <c r="B68" s="6" t="s">
        <v>165</v>
      </c>
      <c r="C68" s="6">
        <v>2021</v>
      </c>
      <c r="D68" s="6" t="s">
        <v>41</v>
      </c>
      <c r="F68" s="6" t="s">
        <v>42</v>
      </c>
      <c r="G68" s="6" t="s">
        <v>43</v>
      </c>
      <c r="H68" s="6">
        <v>20</v>
      </c>
      <c r="I68" s="6">
        <v>474.73</v>
      </c>
      <c r="J68" s="6" t="s">
        <v>42</v>
      </c>
      <c r="K68" s="6">
        <v>52.38</v>
      </c>
      <c r="L68" s="6">
        <v>436.05</v>
      </c>
      <c r="M68" s="6" t="s">
        <v>42</v>
      </c>
      <c r="N68" s="6">
        <v>38.29</v>
      </c>
      <c r="O68" s="6">
        <v>20</v>
      </c>
      <c r="P68" s="6">
        <v>481.67</v>
      </c>
      <c r="Q68" s="6" t="s">
        <v>42</v>
      </c>
      <c r="R68" s="6">
        <v>65.260000000000005</v>
      </c>
      <c r="S68" s="6">
        <v>449.76</v>
      </c>
      <c r="T68" s="6" t="s">
        <v>42</v>
      </c>
      <c r="U68" s="6">
        <v>60.01</v>
      </c>
      <c r="V68" s="6" t="s">
        <v>44</v>
      </c>
      <c r="W68" s="6" t="s">
        <v>45</v>
      </c>
      <c r="X68" s="6" t="s">
        <v>75</v>
      </c>
      <c r="Y68" s="6" t="s">
        <v>83</v>
      </c>
      <c r="Z68" s="6" t="s">
        <v>48</v>
      </c>
      <c r="AA68" s="6" t="s">
        <v>49</v>
      </c>
      <c r="AB68" s="6" t="s">
        <v>166</v>
      </c>
      <c r="AC68" s="6">
        <v>600</v>
      </c>
      <c r="AD68" s="6" t="s">
        <v>95</v>
      </c>
      <c r="AE68" s="6">
        <v>3</v>
      </c>
      <c r="AF68" s="6" t="s">
        <v>52</v>
      </c>
      <c r="AG68" s="6" t="s">
        <v>53</v>
      </c>
      <c r="AH68" s="6" t="s">
        <v>53</v>
      </c>
      <c r="AI68" s="6" t="s">
        <v>167</v>
      </c>
      <c r="AJ68" s="6" t="s">
        <v>386</v>
      </c>
      <c r="AK68" s="6">
        <v>0.5</v>
      </c>
      <c r="AL68" s="6">
        <v>-38.68</v>
      </c>
      <c r="AM68" s="7">
        <v>46.948459999999997</v>
      </c>
      <c r="AN68" s="6">
        <v>-31.91</v>
      </c>
      <c r="AO68" s="7">
        <v>62.799799999999998</v>
      </c>
      <c r="AP68" s="6">
        <v>-0.119677546</v>
      </c>
      <c r="AQ68" s="6">
        <v>0.10017903</v>
      </c>
      <c r="AR68" s="6">
        <f>AVERAGE(AP68:AP69)</f>
        <v>4.4564185000000034E-3</v>
      </c>
      <c r="AS68" s="6">
        <f>AVERAGE(AQ68:AQ69)</f>
        <v>0.10019285999999999</v>
      </c>
    </row>
    <row r="69" spans="1:45" x14ac:dyDescent="0.2">
      <c r="A69" s="6">
        <v>86</v>
      </c>
      <c r="B69" s="6" t="s">
        <v>165</v>
      </c>
      <c r="C69" s="6">
        <v>2021</v>
      </c>
      <c r="D69" s="6" t="s">
        <v>41</v>
      </c>
      <c r="F69" s="6" t="s">
        <v>42</v>
      </c>
      <c r="G69" s="6" t="s">
        <v>43</v>
      </c>
      <c r="H69" s="6">
        <v>20</v>
      </c>
      <c r="I69" s="6">
        <v>397.77</v>
      </c>
      <c r="J69" s="6" t="s">
        <v>42</v>
      </c>
      <c r="K69" s="6">
        <v>112.21</v>
      </c>
      <c r="L69" s="6">
        <v>328.82</v>
      </c>
      <c r="M69" s="6" t="s">
        <v>42</v>
      </c>
      <c r="N69" s="6">
        <v>79.13</v>
      </c>
      <c r="O69" s="6">
        <v>20</v>
      </c>
      <c r="P69" s="6">
        <v>413.86</v>
      </c>
      <c r="Q69" s="6" t="s">
        <v>42</v>
      </c>
      <c r="R69" s="6">
        <v>133.63999999999999</v>
      </c>
      <c r="S69" s="6">
        <v>330.55</v>
      </c>
      <c r="T69" s="6" t="s">
        <v>42</v>
      </c>
      <c r="U69" s="6">
        <v>91.13</v>
      </c>
      <c r="V69" s="6" t="s">
        <v>44</v>
      </c>
      <c r="W69" s="6" t="s">
        <v>45</v>
      </c>
      <c r="X69" s="6" t="s">
        <v>75</v>
      </c>
      <c r="Y69" s="6" t="s">
        <v>83</v>
      </c>
      <c r="Z69" s="6" t="s">
        <v>48</v>
      </c>
      <c r="AA69" s="6" t="s">
        <v>49</v>
      </c>
      <c r="AB69" s="6" t="s">
        <v>166</v>
      </c>
      <c r="AC69" s="6">
        <v>600</v>
      </c>
      <c r="AD69" s="6" t="s">
        <v>95</v>
      </c>
      <c r="AE69" s="6">
        <v>3</v>
      </c>
      <c r="AF69" s="6" t="s">
        <v>52</v>
      </c>
      <c r="AG69" s="6" t="s">
        <v>53</v>
      </c>
      <c r="AH69" s="6" t="s">
        <v>53</v>
      </c>
      <c r="AI69" s="6" t="s">
        <v>168</v>
      </c>
      <c r="AJ69" s="6" t="s">
        <v>386</v>
      </c>
      <c r="AK69" s="6">
        <v>0.5</v>
      </c>
      <c r="AL69" s="6">
        <v>-68.95</v>
      </c>
      <c r="AM69" s="7">
        <v>99.867230000000006</v>
      </c>
      <c r="AN69" s="6">
        <v>-83.31</v>
      </c>
      <c r="AO69" s="7">
        <v>118.2612</v>
      </c>
      <c r="AP69" s="6">
        <v>0.128590383</v>
      </c>
      <c r="AQ69" s="6">
        <v>0.10020669</v>
      </c>
    </row>
    <row r="70" spans="1:45" x14ac:dyDescent="0.2">
      <c r="A70" s="6">
        <v>87</v>
      </c>
      <c r="B70" s="6" t="s">
        <v>165</v>
      </c>
      <c r="C70" s="6">
        <v>2021</v>
      </c>
      <c r="D70" s="6" t="s">
        <v>58</v>
      </c>
      <c r="E70" s="6" t="s">
        <v>456</v>
      </c>
      <c r="F70" s="6" t="s">
        <v>42</v>
      </c>
      <c r="G70" s="6" t="s">
        <v>43</v>
      </c>
      <c r="H70" s="6">
        <v>20</v>
      </c>
      <c r="I70" s="6">
        <v>450.45</v>
      </c>
      <c r="J70" s="6" t="s">
        <v>42</v>
      </c>
      <c r="K70" s="6">
        <v>162.66</v>
      </c>
      <c r="L70" s="6">
        <v>371.84</v>
      </c>
      <c r="M70" s="6" t="s">
        <v>42</v>
      </c>
      <c r="N70" s="6">
        <v>159.55000000000001</v>
      </c>
      <c r="O70" s="6">
        <v>20</v>
      </c>
      <c r="P70" s="6">
        <v>460.11</v>
      </c>
      <c r="Q70" s="6" t="s">
        <v>42</v>
      </c>
      <c r="R70" s="6">
        <v>187.06</v>
      </c>
      <c r="S70" s="6">
        <v>353.66</v>
      </c>
      <c r="T70" s="6" t="s">
        <v>42</v>
      </c>
      <c r="U70" s="6">
        <v>179.09</v>
      </c>
      <c r="V70" s="6" t="s">
        <v>44</v>
      </c>
      <c r="W70" s="6" t="s">
        <v>45</v>
      </c>
      <c r="X70" s="6" t="s">
        <v>75</v>
      </c>
      <c r="Y70" s="6" t="s">
        <v>83</v>
      </c>
      <c r="Z70" s="6" t="s">
        <v>48</v>
      </c>
      <c r="AA70" s="6" t="s">
        <v>49</v>
      </c>
      <c r="AB70" s="6" t="s">
        <v>166</v>
      </c>
      <c r="AC70" s="6">
        <v>600</v>
      </c>
      <c r="AD70" s="6" t="s">
        <v>95</v>
      </c>
      <c r="AE70" s="6">
        <v>3</v>
      </c>
      <c r="AF70" s="6" t="s">
        <v>52</v>
      </c>
      <c r="AG70" s="6" t="s">
        <v>53</v>
      </c>
      <c r="AH70" s="6" t="s">
        <v>53</v>
      </c>
      <c r="AI70" s="6" t="s">
        <v>169</v>
      </c>
      <c r="AJ70" s="6" t="s">
        <v>386</v>
      </c>
      <c r="AK70" s="6">
        <v>0.5</v>
      </c>
      <c r="AL70" s="6">
        <v>-78.61</v>
      </c>
      <c r="AM70" s="7">
        <v>161.1275</v>
      </c>
      <c r="AN70" s="6">
        <v>-106.45</v>
      </c>
      <c r="AO70" s="7">
        <v>183.20509999999999</v>
      </c>
      <c r="AP70" s="6">
        <v>0.15816313000000001</v>
      </c>
      <c r="AQ70" s="6">
        <v>0.10031269</v>
      </c>
      <c r="AR70" s="6">
        <f>AVERAGE(AP70:AP71)</f>
        <v>-4.7204871499999981E-2</v>
      </c>
      <c r="AS70" s="6">
        <f>AVERAGE(AQ70:AQ71)</f>
        <v>0.10055505000000001</v>
      </c>
    </row>
    <row r="71" spans="1:45" x14ac:dyDescent="0.2">
      <c r="A71" s="6">
        <v>88</v>
      </c>
      <c r="B71" s="6" t="s">
        <v>165</v>
      </c>
      <c r="C71" s="6">
        <v>2021</v>
      </c>
      <c r="D71" s="6" t="s">
        <v>58</v>
      </c>
      <c r="E71" s="6" t="s">
        <v>456</v>
      </c>
      <c r="F71" s="6" t="s">
        <v>42</v>
      </c>
      <c r="G71" s="6" t="s">
        <v>43</v>
      </c>
      <c r="H71" s="6">
        <v>20</v>
      </c>
      <c r="I71" s="6">
        <v>478.88</v>
      </c>
      <c r="J71" s="6" t="s">
        <v>42</v>
      </c>
      <c r="K71" s="6">
        <v>179.08</v>
      </c>
      <c r="L71" s="6">
        <v>364.14</v>
      </c>
      <c r="M71" s="6" t="s">
        <v>42</v>
      </c>
      <c r="N71" s="6">
        <v>145.91999999999999</v>
      </c>
      <c r="O71" s="6">
        <v>20</v>
      </c>
      <c r="P71" s="6">
        <v>465.97</v>
      </c>
      <c r="Q71" s="6" t="s">
        <v>42</v>
      </c>
      <c r="R71" s="6">
        <v>150.4</v>
      </c>
      <c r="S71" s="6">
        <v>397.34</v>
      </c>
      <c r="T71" s="6" t="s">
        <v>42</v>
      </c>
      <c r="U71" s="6">
        <v>216.04</v>
      </c>
      <c r="V71" s="6" t="s">
        <v>44</v>
      </c>
      <c r="W71" s="6" t="s">
        <v>45</v>
      </c>
      <c r="X71" s="6" t="s">
        <v>75</v>
      </c>
      <c r="Y71" s="6" t="s">
        <v>83</v>
      </c>
      <c r="Z71" s="6" t="s">
        <v>48</v>
      </c>
      <c r="AA71" s="6" t="s">
        <v>49</v>
      </c>
      <c r="AB71" s="6" t="s">
        <v>166</v>
      </c>
      <c r="AC71" s="6">
        <v>600</v>
      </c>
      <c r="AD71" s="6" t="s">
        <v>95</v>
      </c>
      <c r="AE71" s="6">
        <v>3</v>
      </c>
      <c r="AF71" s="6" t="s">
        <v>52</v>
      </c>
      <c r="AG71" s="6" t="s">
        <v>53</v>
      </c>
      <c r="AH71" s="6" t="s">
        <v>53</v>
      </c>
      <c r="AI71" s="6" t="s">
        <v>123</v>
      </c>
      <c r="AJ71" s="6" t="s">
        <v>386</v>
      </c>
      <c r="AK71" s="6">
        <v>0.5</v>
      </c>
      <c r="AL71" s="6">
        <v>-114.74</v>
      </c>
      <c r="AM71" s="7">
        <v>165.018</v>
      </c>
      <c r="AN71" s="6">
        <v>-68.63</v>
      </c>
      <c r="AO71" s="7">
        <v>191.83590000000001</v>
      </c>
      <c r="AP71" s="6">
        <v>-0.25257287299999998</v>
      </c>
      <c r="AQ71" s="6">
        <v>0.10079741</v>
      </c>
    </row>
    <row r="72" spans="1:45" x14ac:dyDescent="0.2">
      <c r="A72" s="6">
        <v>91</v>
      </c>
      <c r="B72" s="6" t="s">
        <v>198</v>
      </c>
      <c r="C72" s="6">
        <v>2013</v>
      </c>
      <c r="D72" s="6" t="s">
        <v>100</v>
      </c>
      <c r="F72" s="6" t="s">
        <v>42</v>
      </c>
      <c r="G72" s="6" t="s">
        <v>43</v>
      </c>
      <c r="H72" s="6">
        <v>11</v>
      </c>
      <c r="I72" s="6" t="s">
        <v>42</v>
      </c>
      <c r="J72" s="6" t="s">
        <v>42</v>
      </c>
      <c r="K72" s="6" t="s">
        <v>42</v>
      </c>
      <c r="L72" s="6" t="s">
        <v>42</v>
      </c>
      <c r="M72" s="6" t="s">
        <v>42</v>
      </c>
      <c r="N72" s="6" t="s">
        <v>42</v>
      </c>
      <c r="O72" s="6">
        <v>11</v>
      </c>
      <c r="P72" s="6" t="s">
        <v>42</v>
      </c>
      <c r="Q72" s="6" t="s">
        <v>42</v>
      </c>
      <c r="R72" s="6" t="s">
        <v>42</v>
      </c>
      <c r="S72" s="6" t="s">
        <v>42</v>
      </c>
      <c r="T72" s="6" t="s">
        <v>42</v>
      </c>
      <c r="U72" s="6" t="s">
        <v>42</v>
      </c>
      <c r="V72" s="6" t="s">
        <v>199</v>
      </c>
      <c r="W72" s="6" t="s">
        <v>45</v>
      </c>
      <c r="X72" s="6" t="s">
        <v>75</v>
      </c>
      <c r="Y72" s="6" t="s">
        <v>190</v>
      </c>
      <c r="Z72" s="6" t="s">
        <v>48</v>
      </c>
      <c r="AA72" s="6" t="s">
        <v>190</v>
      </c>
      <c r="AB72" s="6" t="s">
        <v>166</v>
      </c>
      <c r="AC72" s="6">
        <v>1200</v>
      </c>
      <c r="AD72" s="6" t="s">
        <v>95</v>
      </c>
      <c r="AE72" s="6">
        <v>4</v>
      </c>
      <c r="AF72" s="6" t="s">
        <v>52</v>
      </c>
      <c r="AG72" s="6" t="s">
        <v>53</v>
      </c>
      <c r="AH72" s="6" t="s">
        <v>53</v>
      </c>
      <c r="AI72" s="6" t="s">
        <v>200</v>
      </c>
      <c r="AJ72" s="6" t="s">
        <v>393</v>
      </c>
      <c r="AK72" s="6" t="s">
        <v>42</v>
      </c>
      <c r="AL72" s="6">
        <v>77.55</v>
      </c>
      <c r="AM72" s="7">
        <v>32.502920000000003</v>
      </c>
      <c r="AN72" s="6">
        <v>97.41</v>
      </c>
      <c r="AO72" s="7">
        <v>48.721220000000002</v>
      </c>
      <c r="AP72" s="6">
        <v>-0.46130135999999999</v>
      </c>
      <c r="AQ72" s="6">
        <v>0.18665451999999999</v>
      </c>
      <c r="AR72" s="6">
        <f>AVERAGE(AP72:AP73)</f>
        <v>-0.4047049855</v>
      </c>
      <c r="AS72" s="6">
        <f>AVERAGE(AQ72:AQ73)</f>
        <v>0.18561338999999999</v>
      </c>
    </row>
    <row r="73" spans="1:45" x14ac:dyDescent="0.2">
      <c r="A73" s="6">
        <v>92</v>
      </c>
      <c r="B73" s="6" t="s">
        <v>198</v>
      </c>
      <c r="C73" s="6">
        <v>2013</v>
      </c>
      <c r="D73" s="6" t="s">
        <v>100</v>
      </c>
      <c r="F73" s="6" t="s">
        <v>42</v>
      </c>
      <c r="G73" s="6" t="s">
        <v>43</v>
      </c>
      <c r="H73" s="6">
        <v>11</v>
      </c>
      <c r="I73" s="6" t="s">
        <v>42</v>
      </c>
      <c r="J73" s="6" t="s">
        <v>42</v>
      </c>
      <c r="K73" s="6" t="s">
        <v>42</v>
      </c>
      <c r="L73" s="6" t="s">
        <v>42</v>
      </c>
      <c r="M73" s="6" t="s">
        <v>42</v>
      </c>
      <c r="N73" s="6" t="s">
        <v>42</v>
      </c>
      <c r="O73" s="6">
        <v>11</v>
      </c>
      <c r="P73" s="6" t="s">
        <v>42</v>
      </c>
      <c r="Q73" s="6" t="s">
        <v>42</v>
      </c>
      <c r="R73" s="6" t="s">
        <v>42</v>
      </c>
      <c r="S73" s="6" t="s">
        <v>42</v>
      </c>
      <c r="T73" s="6" t="s">
        <v>42</v>
      </c>
      <c r="U73" s="6" t="s">
        <v>42</v>
      </c>
      <c r="V73" s="6" t="s">
        <v>199</v>
      </c>
      <c r="W73" s="6" t="s">
        <v>45</v>
      </c>
      <c r="X73" s="6" t="s">
        <v>75</v>
      </c>
      <c r="Y73" s="6" t="s">
        <v>190</v>
      </c>
      <c r="Z73" s="6" t="s">
        <v>48</v>
      </c>
      <c r="AA73" s="6" t="s">
        <v>190</v>
      </c>
      <c r="AB73" s="6" t="s">
        <v>166</v>
      </c>
      <c r="AC73" s="6">
        <v>1200</v>
      </c>
      <c r="AD73" s="6" t="s">
        <v>95</v>
      </c>
      <c r="AE73" s="6">
        <v>4</v>
      </c>
      <c r="AF73" s="6" t="s">
        <v>52</v>
      </c>
      <c r="AG73" s="6" t="s">
        <v>53</v>
      </c>
      <c r="AH73" s="6" t="s">
        <v>53</v>
      </c>
      <c r="AI73" s="6" t="s">
        <v>200</v>
      </c>
      <c r="AJ73" s="6" t="s">
        <v>394</v>
      </c>
      <c r="AK73" s="6" t="s">
        <v>42</v>
      </c>
      <c r="AL73" s="6">
        <v>82.72</v>
      </c>
      <c r="AM73" s="7">
        <v>32.502920000000003</v>
      </c>
      <c r="AN73" s="6">
        <v>97.14</v>
      </c>
      <c r="AO73" s="7">
        <v>46.034750000000003</v>
      </c>
      <c r="AP73" s="6">
        <v>-0.34810861100000001</v>
      </c>
      <c r="AQ73" s="6">
        <v>0.18457225999999999</v>
      </c>
    </row>
    <row r="74" spans="1:45" x14ac:dyDescent="0.2">
      <c r="A74" s="6">
        <v>97</v>
      </c>
      <c r="B74" s="6" t="s">
        <v>395</v>
      </c>
      <c r="C74" s="6">
        <v>2012</v>
      </c>
      <c r="D74" s="6" t="s">
        <v>100</v>
      </c>
      <c r="F74" s="6">
        <v>0</v>
      </c>
      <c r="G74" s="6" t="s">
        <v>204</v>
      </c>
      <c r="H74" s="6">
        <v>18</v>
      </c>
      <c r="I74" s="6">
        <v>0.16</v>
      </c>
      <c r="J74" s="6" t="s">
        <v>42</v>
      </c>
      <c r="K74" s="6">
        <v>0.03</v>
      </c>
      <c r="L74" s="6">
        <v>0.15</v>
      </c>
      <c r="M74" s="6" t="s">
        <v>42</v>
      </c>
      <c r="N74" s="6">
        <v>0.03</v>
      </c>
      <c r="O74" s="6">
        <v>18</v>
      </c>
      <c r="P74" s="6">
        <v>0.155</v>
      </c>
      <c r="Q74" s="6" t="s">
        <v>42</v>
      </c>
      <c r="R74" s="6">
        <v>0.04</v>
      </c>
      <c r="S74" s="6">
        <v>0.14399999999999999</v>
      </c>
      <c r="T74" s="6" t="s">
        <v>42</v>
      </c>
      <c r="U74" s="6">
        <v>0.04</v>
      </c>
      <c r="V74" s="6" t="s">
        <v>44</v>
      </c>
      <c r="W74" s="6" t="s">
        <v>45</v>
      </c>
      <c r="X74" s="6" t="s">
        <v>75</v>
      </c>
      <c r="Y74" s="6" t="s">
        <v>68</v>
      </c>
      <c r="Z74" s="6" t="s">
        <v>48</v>
      </c>
      <c r="AA74" s="6" t="s">
        <v>68</v>
      </c>
      <c r="AB74" s="6" t="s">
        <v>396</v>
      </c>
      <c r="AC74" s="6">
        <v>1560</v>
      </c>
      <c r="AD74" s="6" t="s">
        <v>95</v>
      </c>
      <c r="AE74" s="6">
        <v>1</v>
      </c>
      <c r="AF74" s="6" t="s">
        <v>71</v>
      </c>
      <c r="AG74" s="6" t="s">
        <v>72</v>
      </c>
      <c r="AH74" s="6" t="s">
        <v>73</v>
      </c>
      <c r="AI74" s="6" t="s">
        <v>397</v>
      </c>
      <c r="AJ74" s="6" t="s">
        <v>391</v>
      </c>
      <c r="AK74" s="6">
        <v>0.5</v>
      </c>
      <c r="AL74" s="6">
        <v>-8.0000000000000002E-3</v>
      </c>
      <c r="AM74" s="7">
        <v>3.1606960000000003E-2</v>
      </c>
      <c r="AN74" s="6">
        <v>-1.0999999999999999E-2</v>
      </c>
      <c r="AO74" s="7">
        <v>4.1146080000000002E-2</v>
      </c>
      <c r="AP74" s="6">
        <v>5.5225265000000003E-2</v>
      </c>
      <c r="AQ74" s="6">
        <v>5.5640269999999999E-2</v>
      </c>
      <c r="AR74" s="6">
        <f>AVERAGE(AP74:AP75)</f>
        <v>-0.12141196150000001</v>
      </c>
      <c r="AS74" s="6">
        <f>AVERAGE(AQ74:AQ75)</f>
        <v>5.6831710000000001E-2</v>
      </c>
    </row>
    <row r="75" spans="1:45" x14ac:dyDescent="0.2">
      <c r="A75" s="6">
        <v>98</v>
      </c>
      <c r="B75" s="6" t="s">
        <v>395</v>
      </c>
      <c r="C75" s="6">
        <v>2012</v>
      </c>
      <c r="D75" s="6" t="s">
        <v>100</v>
      </c>
      <c r="F75" s="6">
        <v>0</v>
      </c>
      <c r="G75" s="6" t="s">
        <v>204</v>
      </c>
      <c r="H75" s="6">
        <v>18</v>
      </c>
      <c r="I75" s="6">
        <v>0.17</v>
      </c>
      <c r="J75" s="6" t="s">
        <v>42</v>
      </c>
      <c r="K75" s="6">
        <v>0.05</v>
      </c>
      <c r="L75" s="6">
        <v>0.14000000000000001</v>
      </c>
      <c r="M75" s="6" t="s">
        <v>42</v>
      </c>
      <c r="N75" s="6">
        <v>0.05</v>
      </c>
      <c r="O75" s="6">
        <v>18</v>
      </c>
      <c r="P75" s="6">
        <v>0.16300000000000001</v>
      </c>
      <c r="Q75" s="6" t="s">
        <v>42</v>
      </c>
      <c r="R75" s="6">
        <v>0.06</v>
      </c>
      <c r="S75" s="6">
        <v>0.155</v>
      </c>
      <c r="T75" s="6" t="s">
        <v>42</v>
      </c>
      <c r="U75" s="6">
        <v>0.06</v>
      </c>
      <c r="V75" s="6" t="s">
        <v>82</v>
      </c>
      <c r="W75" s="6" t="s">
        <v>45</v>
      </c>
      <c r="X75" s="6" t="s">
        <v>75</v>
      </c>
      <c r="Y75" s="6" t="s">
        <v>68</v>
      </c>
      <c r="Z75" s="6" t="s">
        <v>48</v>
      </c>
      <c r="AA75" s="6" t="s">
        <v>68</v>
      </c>
      <c r="AB75" s="6" t="s">
        <v>396</v>
      </c>
      <c r="AC75" s="6">
        <v>1560</v>
      </c>
      <c r="AD75" s="6" t="s">
        <v>95</v>
      </c>
      <c r="AE75" s="6">
        <v>1</v>
      </c>
      <c r="AF75" s="6" t="s">
        <v>71</v>
      </c>
      <c r="AG75" s="6" t="s">
        <v>72</v>
      </c>
      <c r="AH75" s="6" t="s">
        <v>73</v>
      </c>
      <c r="AI75" s="6" t="s">
        <v>397</v>
      </c>
      <c r="AJ75" s="6" t="s">
        <v>392</v>
      </c>
      <c r="AK75" s="6">
        <v>0.5</v>
      </c>
      <c r="AL75" s="6">
        <v>-3.2000000000000001E-2</v>
      </c>
      <c r="AM75" s="7">
        <v>5.2115259999999997E-2</v>
      </c>
      <c r="AN75" s="6">
        <v>-8.0000000000000002E-3</v>
      </c>
      <c r="AO75" s="7">
        <v>5.6559699999999997E-2</v>
      </c>
      <c r="AP75" s="6">
        <v>-0.29804918800000002</v>
      </c>
      <c r="AQ75" s="6">
        <v>5.8023150000000003E-2</v>
      </c>
    </row>
    <row r="76" spans="1:45" x14ac:dyDescent="0.2">
      <c r="A76" s="6">
        <v>99</v>
      </c>
      <c r="B76" s="6" t="s">
        <v>209</v>
      </c>
      <c r="C76" s="6">
        <v>2010</v>
      </c>
      <c r="D76" s="6" t="s">
        <v>125</v>
      </c>
      <c r="F76" s="6">
        <v>0</v>
      </c>
      <c r="G76" s="6" t="s">
        <v>204</v>
      </c>
      <c r="H76" s="6">
        <v>10</v>
      </c>
      <c r="I76" s="6">
        <v>1153.25</v>
      </c>
      <c r="J76" s="6">
        <v>121.3</v>
      </c>
      <c r="K76" s="6">
        <v>383.58</v>
      </c>
      <c r="L76" s="6">
        <v>1247.93</v>
      </c>
      <c r="M76" s="6">
        <v>144.97</v>
      </c>
      <c r="N76" s="6">
        <v>458.44</v>
      </c>
      <c r="O76" s="6">
        <v>10</v>
      </c>
      <c r="P76" s="6">
        <v>1182.8399999999999</v>
      </c>
      <c r="Q76" s="6">
        <v>121.3</v>
      </c>
      <c r="R76" s="6">
        <v>383.58</v>
      </c>
      <c r="S76" s="6">
        <v>1091.1199999999999</v>
      </c>
      <c r="T76" s="6">
        <v>88.76</v>
      </c>
      <c r="U76" s="6">
        <v>280.68</v>
      </c>
      <c r="V76" s="6" t="s">
        <v>210</v>
      </c>
      <c r="W76" s="6" t="s">
        <v>93</v>
      </c>
      <c r="X76" s="6" t="s">
        <v>211</v>
      </c>
      <c r="Y76" s="6" t="s">
        <v>76</v>
      </c>
      <c r="Z76" s="6" t="s">
        <v>77</v>
      </c>
      <c r="AB76" s="6" t="s">
        <v>398</v>
      </c>
      <c r="AC76" s="6">
        <v>300</v>
      </c>
      <c r="AD76" s="6" t="s">
        <v>70</v>
      </c>
      <c r="AE76" s="6">
        <v>1</v>
      </c>
      <c r="AF76" s="6" t="s">
        <v>71</v>
      </c>
      <c r="AG76" s="6" t="s">
        <v>191</v>
      </c>
      <c r="AH76" s="6" t="s">
        <v>191</v>
      </c>
      <c r="AI76" s="6" t="s">
        <v>212</v>
      </c>
      <c r="AJ76" s="6" t="s">
        <v>399</v>
      </c>
      <c r="AK76" s="6">
        <v>0.5</v>
      </c>
      <c r="AL76" s="6">
        <v>94.68</v>
      </c>
      <c r="AM76" s="7">
        <v>425.971</v>
      </c>
      <c r="AN76" s="6">
        <v>-91.72</v>
      </c>
      <c r="AO76" s="7">
        <v>343.88139999999999</v>
      </c>
      <c r="AP76" s="6">
        <v>0.31116099800000002</v>
      </c>
      <c r="AQ76" s="6">
        <v>0.10484106</v>
      </c>
      <c r="AR76" s="6">
        <v>0.31116099800000002</v>
      </c>
      <c r="AS76" s="6">
        <v>0.10484106</v>
      </c>
    </row>
    <row r="77" spans="1:45" x14ac:dyDescent="0.2">
      <c r="A77" s="6">
        <v>100</v>
      </c>
      <c r="B77" s="6" t="s">
        <v>209</v>
      </c>
      <c r="C77" s="6">
        <v>2010</v>
      </c>
      <c r="D77" s="6" t="s">
        <v>125</v>
      </c>
      <c r="F77" s="6">
        <v>0</v>
      </c>
      <c r="G77" s="6" t="s">
        <v>204</v>
      </c>
      <c r="H77" s="6">
        <v>10</v>
      </c>
      <c r="I77" s="6">
        <v>1043.79</v>
      </c>
      <c r="J77" s="6">
        <v>103.55</v>
      </c>
      <c r="K77" s="6">
        <v>327.45</v>
      </c>
      <c r="L77" s="6">
        <v>1129.5899999999999</v>
      </c>
      <c r="M77" s="6">
        <v>100.59</v>
      </c>
      <c r="N77" s="6">
        <v>318.08999999999997</v>
      </c>
      <c r="O77" s="6">
        <v>10</v>
      </c>
      <c r="P77" s="6">
        <v>1182.8399999999999</v>
      </c>
      <c r="Q77" s="6">
        <v>121.3</v>
      </c>
      <c r="R77" s="6">
        <v>383.58</v>
      </c>
      <c r="S77" s="6">
        <v>1091.1199999999999</v>
      </c>
      <c r="T77" s="6">
        <v>88.76</v>
      </c>
      <c r="U77" s="6">
        <v>280.68</v>
      </c>
      <c r="V77" s="6" t="s">
        <v>214</v>
      </c>
      <c r="W77" s="6" t="s">
        <v>45</v>
      </c>
      <c r="X77" s="6" t="s">
        <v>211</v>
      </c>
      <c r="Y77" s="6" t="s">
        <v>76</v>
      </c>
      <c r="Z77" s="6" t="s">
        <v>77</v>
      </c>
      <c r="AB77" s="6" t="s">
        <v>398</v>
      </c>
      <c r="AC77" s="6">
        <v>300</v>
      </c>
      <c r="AD77" s="6" t="s">
        <v>70</v>
      </c>
      <c r="AE77" s="6">
        <v>1</v>
      </c>
      <c r="AF77" s="6" t="s">
        <v>71</v>
      </c>
      <c r="AG77" s="6" t="s">
        <v>191</v>
      </c>
      <c r="AH77" s="6" t="s">
        <v>191</v>
      </c>
      <c r="AI77" s="6" t="s">
        <v>212</v>
      </c>
      <c r="AJ77" s="6" t="s">
        <v>400</v>
      </c>
      <c r="AK77" s="6">
        <v>0.5</v>
      </c>
      <c r="AL77" s="6">
        <v>85.8</v>
      </c>
      <c r="AM77" s="7">
        <v>322.87549999999999</v>
      </c>
      <c r="AN77" s="6">
        <v>-91.72</v>
      </c>
      <c r="AO77" s="7">
        <v>343.88139999999999</v>
      </c>
      <c r="AP77" s="6">
        <v>0.34392689700000001</v>
      </c>
      <c r="AQ77" s="6">
        <v>0.10591428999999999</v>
      </c>
      <c r="AR77" s="6">
        <v>0.34392689700000001</v>
      </c>
      <c r="AS77" s="6">
        <v>0.10591428999999999</v>
      </c>
    </row>
    <row r="78" spans="1:45" x14ac:dyDescent="0.2">
      <c r="A78" s="6">
        <v>101</v>
      </c>
      <c r="B78" s="6" t="s">
        <v>216</v>
      </c>
      <c r="C78" s="6">
        <v>2010</v>
      </c>
      <c r="D78" s="6" t="s">
        <v>125</v>
      </c>
      <c r="F78" s="6">
        <v>0</v>
      </c>
      <c r="G78" s="6" t="s">
        <v>204</v>
      </c>
      <c r="H78" s="6">
        <v>10</v>
      </c>
      <c r="I78" s="6">
        <v>1977.34</v>
      </c>
      <c r="J78" s="6">
        <v>162.31</v>
      </c>
      <c r="K78" s="6">
        <v>513.27</v>
      </c>
      <c r="L78" s="6">
        <v>1813.27</v>
      </c>
      <c r="M78" s="6">
        <v>116.84</v>
      </c>
      <c r="N78" s="6">
        <v>369.48</v>
      </c>
      <c r="O78" s="6">
        <v>10</v>
      </c>
      <c r="P78" s="6">
        <v>1997.14</v>
      </c>
      <c r="Q78" s="6">
        <v>174</v>
      </c>
      <c r="R78" s="6">
        <v>550.24</v>
      </c>
      <c r="S78" s="6">
        <v>1924.4</v>
      </c>
      <c r="T78" s="6">
        <v>177.07</v>
      </c>
      <c r="U78" s="6">
        <v>559.94000000000005</v>
      </c>
      <c r="V78" s="6" t="s">
        <v>217</v>
      </c>
      <c r="W78" s="6" t="s">
        <v>93</v>
      </c>
      <c r="X78" s="6" t="s">
        <v>211</v>
      </c>
      <c r="Y78" s="6" t="s">
        <v>76</v>
      </c>
      <c r="Z78" s="6" t="s">
        <v>77</v>
      </c>
      <c r="AB78" s="6" t="s">
        <v>398</v>
      </c>
      <c r="AC78" s="6">
        <v>300</v>
      </c>
      <c r="AD78" s="6" t="s">
        <v>70</v>
      </c>
      <c r="AE78" s="6">
        <v>1</v>
      </c>
      <c r="AF78" s="6" t="s">
        <v>71</v>
      </c>
      <c r="AG78" s="6" t="s">
        <v>191</v>
      </c>
      <c r="AH78" s="6" t="s">
        <v>191</v>
      </c>
      <c r="AI78" s="6" t="s">
        <v>218</v>
      </c>
      <c r="AJ78" s="6" t="s">
        <v>399</v>
      </c>
      <c r="AK78" s="6">
        <v>0.5</v>
      </c>
      <c r="AL78" s="6">
        <v>-164.07</v>
      </c>
      <c r="AM78" s="7">
        <v>458.6046</v>
      </c>
      <c r="AN78" s="6">
        <v>-72.739999999999995</v>
      </c>
      <c r="AO78" s="7">
        <v>555.15409999999997</v>
      </c>
      <c r="AP78" s="6">
        <v>-0.11590971799999999</v>
      </c>
      <c r="AQ78" s="6">
        <v>0.10067175</v>
      </c>
      <c r="AR78" s="6">
        <v>-0.11590971799999999</v>
      </c>
      <c r="AS78" s="6">
        <v>0.10067175</v>
      </c>
    </row>
    <row r="79" spans="1:45" x14ac:dyDescent="0.2">
      <c r="A79" s="6">
        <v>102</v>
      </c>
      <c r="B79" s="6" t="s">
        <v>216</v>
      </c>
      <c r="C79" s="6">
        <v>2010</v>
      </c>
      <c r="D79" s="6" t="s">
        <v>125</v>
      </c>
      <c r="F79" s="6">
        <v>0</v>
      </c>
      <c r="G79" s="6" t="s">
        <v>204</v>
      </c>
      <c r="H79" s="6">
        <v>10</v>
      </c>
      <c r="I79" s="6">
        <v>1866.44</v>
      </c>
      <c r="J79" s="6">
        <v>130.93</v>
      </c>
      <c r="K79" s="6">
        <v>414.04</v>
      </c>
      <c r="L79" s="6">
        <v>1698.12</v>
      </c>
      <c r="M79" s="6">
        <v>122.72</v>
      </c>
      <c r="N79" s="6">
        <v>388.07</v>
      </c>
      <c r="O79" s="6">
        <v>10</v>
      </c>
      <c r="P79" s="6">
        <v>1997.14</v>
      </c>
      <c r="Q79" s="6">
        <v>174</v>
      </c>
      <c r="R79" s="6">
        <v>550.24</v>
      </c>
      <c r="S79" s="6">
        <v>1924.4</v>
      </c>
      <c r="T79" s="6">
        <v>177.07</v>
      </c>
      <c r="U79" s="6">
        <v>559.94000000000005</v>
      </c>
      <c r="V79" s="6" t="s">
        <v>219</v>
      </c>
      <c r="W79" s="6" t="s">
        <v>45</v>
      </c>
      <c r="X79" s="6" t="s">
        <v>211</v>
      </c>
      <c r="Y79" s="6" t="s">
        <v>76</v>
      </c>
      <c r="Z79" s="6" t="s">
        <v>77</v>
      </c>
      <c r="AB79" s="6" t="s">
        <v>398</v>
      </c>
      <c r="AC79" s="6">
        <v>300</v>
      </c>
      <c r="AD79" s="6" t="s">
        <v>70</v>
      </c>
      <c r="AE79" s="6">
        <v>1</v>
      </c>
      <c r="AF79" s="6" t="s">
        <v>71</v>
      </c>
      <c r="AG79" s="6" t="s">
        <v>191</v>
      </c>
      <c r="AH79" s="6" t="s">
        <v>191</v>
      </c>
      <c r="AI79" s="6" t="s">
        <v>218</v>
      </c>
      <c r="AJ79" s="6" t="s">
        <v>400</v>
      </c>
      <c r="AK79" s="6">
        <v>0.5</v>
      </c>
      <c r="AL79" s="6">
        <v>-168.32</v>
      </c>
      <c r="AM79" s="7">
        <v>401.68560000000002</v>
      </c>
      <c r="AN79" s="6">
        <v>-72.739999999999995</v>
      </c>
      <c r="AO79" s="7">
        <v>555.15409999999997</v>
      </c>
      <c r="AP79" s="6">
        <v>-0.12747178200000001</v>
      </c>
      <c r="AQ79" s="6">
        <v>0.10081245</v>
      </c>
      <c r="AR79" s="6">
        <v>-0.12747178200000001</v>
      </c>
      <c r="AS79" s="6">
        <v>0.10081245</v>
      </c>
    </row>
    <row r="80" spans="1:45" x14ac:dyDescent="0.2">
      <c r="A80" s="6">
        <v>103</v>
      </c>
      <c r="B80" s="6" t="s">
        <v>401</v>
      </c>
      <c r="C80" s="6">
        <v>2015</v>
      </c>
      <c r="D80" s="6" t="s">
        <v>41</v>
      </c>
      <c r="F80" s="6">
        <v>0</v>
      </c>
      <c r="G80" s="6" t="s">
        <v>204</v>
      </c>
      <c r="H80" s="6">
        <v>30</v>
      </c>
      <c r="I80" s="6">
        <v>50.76</v>
      </c>
      <c r="J80" s="6">
        <v>0.56999999999999995</v>
      </c>
      <c r="K80" s="6">
        <v>3.12</v>
      </c>
      <c r="L80" s="6">
        <v>51.52</v>
      </c>
      <c r="M80" s="6">
        <v>0.56999999999999995</v>
      </c>
      <c r="N80" s="6">
        <v>3.12</v>
      </c>
      <c r="O80" s="6">
        <v>30</v>
      </c>
      <c r="P80" s="6">
        <v>50.41</v>
      </c>
      <c r="Q80" s="6">
        <v>0.56999999999999995</v>
      </c>
      <c r="R80" s="6">
        <v>3.12</v>
      </c>
      <c r="S80" s="6">
        <v>50.57</v>
      </c>
      <c r="T80" s="6">
        <v>0.49</v>
      </c>
      <c r="U80" s="6">
        <v>2.68</v>
      </c>
      <c r="V80" s="6" t="s">
        <v>402</v>
      </c>
      <c r="W80" s="6" t="s">
        <v>45</v>
      </c>
      <c r="X80" s="6" t="s">
        <v>75</v>
      </c>
      <c r="Y80" s="6" t="s">
        <v>76</v>
      </c>
      <c r="Z80" s="6" t="s">
        <v>77</v>
      </c>
      <c r="AB80" s="6" t="s">
        <v>106</v>
      </c>
      <c r="AC80" s="6">
        <v>801</v>
      </c>
      <c r="AD80" s="6" t="s">
        <v>95</v>
      </c>
      <c r="AE80" s="6">
        <v>1</v>
      </c>
      <c r="AF80" s="6" t="s">
        <v>71</v>
      </c>
      <c r="AG80" s="6" t="s">
        <v>53</v>
      </c>
      <c r="AH80" s="6" t="s">
        <v>53</v>
      </c>
      <c r="AI80" s="6" t="s">
        <v>403</v>
      </c>
      <c r="AJ80" s="6" t="s">
        <v>404</v>
      </c>
      <c r="AK80" s="6">
        <v>0.5</v>
      </c>
      <c r="AL80" s="6">
        <v>0.76</v>
      </c>
      <c r="AM80" s="7">
        <v>3.1220189999999999</v>
      </c>
      <c r="AN80" s="6">
        <v>0.16</v>
      </c>
      <c r="AO80" s="7">
        <v>2.9276270000000002</v>
      </c>
      <c r="AP80" s="6">
        <v>0.136526021</v>
      </c>
      <c r="AQ80" s="6">
        <v>3.3643989999999999E-2</v>
      </c>
      <c r="AR80" s="6">
        <f>AVERAGE(AP80:AP83)</f>
        <v>-1.4729090249999993E-2</v>
      </c>
      <c r="AS80" s="6">
        <f>AVERAGE(AQ80:AQ83)</f>
        <v>4.0264092500000001E-2</v>
      </c>
    </row>
    <row r="81" spans="1:45" x14ac:dyDescent="0.2">
      <c r="A81" s="6">
        <v>104</v>
      </c>
      <c r="B81" s="6" t="s">
        <v>401</v>
      </c>
      <c r="C81" s="6">
        <v>2015</v>
      </c>
      <c r="D81" s="6" t="s">
        <v>41</v>
      </c>
      <c r="F81" s="6">
        <v>0</v>
      </c>
      <c r="G81" s="6" t="s">
        <v>204</v>
      </c>
      <c r="H81" s="6">
        <v>30</v>
      </c>
      <c r="I81" s="6">
        <v>49.43</v>
      </c>
      <c r="J81" s="6">
        <v>0.48</v>
      </c>
      <c r="K81" s="6">
        <v>2.63</v>
      </c>
      <c r="L81" s="6">
        <v>48.57</v>
      </c>
      <c r="M81" s="6">
        <v>0.67</v>
      </c>
      <c r="N81" s="6">
        <v>3.67</v>
      </c>
      <c r="O81" s="6">
        <v>30</v>
      </c>
      <c r="P81" s="6">
        <v>49.51</v>
      </c>
      <c r="Q81" s="6">
        <v>0.56999999999999995</v>
      </c>
      <c r="R81" s="6">
        <v>3.12</v>
      </c>
      <c r="S81" s="6">
        <v>49.34</v>
      </c>
      <c r="T81" s="6">
        <v>0.49</v>
      </c>
      <c r="U81" s="6">
        <v>2.68</v>
      </c>
      <c r="V81" s="6" t="s">
        <v>402</v>
      </c>
      <c r="W81" s="6" t="s">
        <v>45</v>
      </c>
      <c r="X81" s="6" t="s">
        <v>75</v>
      </c>
      <c r="Y81" s="6" t="s">
        <v>76</v>
      </c>
      <c r="Z81" s="6" t="s">
        <v>77</v>
      </c>
      <c r="AB81" s="6" t="s">
        <v>106</v>
      </c>
      <c r="AC81" s="6">
        <v>801</v>
      </c>
      <c r="AD81" s="6" t="s">
        <v>95</v>
      </c>
      <c r="AE81" s="6">
        <v>1</v>
      </c>
      <c r="AF81" s="6" t="s">
        <v>71</v>
      </c>
      <c r="AG81" s="6" t="s">
        <v>53</v>
      </c>
      <c r="AH81" s="6" t="s">
        <v>53</v>
      </c>
      <c r="AI81" s="6" t="s">
        <v>403</v>
      </c>
      <c r="AJ81" s="6" t="s">
        <v>405</v>
      </c>
      <c r="AK81" s="6">
        <v>0.5</v>
      </c>
      <c r="AL81" s="6">
        <v>-0.86</v>
      </c>
      <c r="AM81" s="7">
        <v>3.2758210000000001</v>
      </c>
      <c r="AN81" s="6">
        <v>-0.17</v>
      </c>
      <c r="AO81" s="7">
        <v>2.9276270000000002</v>
      </c>
      <c r="AP81" s="6">
        <v>-0.152950586</v>
      </c>
      <c r="AQ81" s="6">
        <v>3.372323E-2</v>
      </c>
    </row>
    <row r="82" spans="1:45" x14ac:dyDescent="0.2">
      <c r="A82" s="6">
        <v>105</v>
      </c>
      <c r="B82" s="6" t="s">
        <v>401</v>
      </c>
      <c r="C82" s="6">
        <v>2015</v>
      </c>
      <c r="D82" s="6" t="s">
        <v>41</v>
      </c>
      <c r="F82" s="6">
        <v>0</v>
      </c>
      <c r="G82" s="6" t="s">
        <v>204</v>
      </c>
      <c r="H82" s="6">
        <v>30</v>
      </c>
      <c r="I82" s="6">
        <v>51.19</v>
      </c>
      <c r="J82" s="6">
        <v>0.59</v>
      </c>
      <c r="K82" s="6">
        <v>3.23</v>
      </c>
      <c r="L82" s="6">
        <v>47.03</v>
      </c>
      <c r="M82" s="6">
        <v>0.68</v>
      </c>
      <c r="N82" s="6">
        <v>3.72</v>
      </c>
      <c r="O82" s="6">
        <v>30</v>
      </c>
      <c r="P82" s="6">
        <v>50.41</v>
      </c>
      <c r="Q82" s="6">
        <v>0.56999999999999995</v>
      </c>
      <c r="R82" s="6">
        <v>3.12</v>
      </c>
      <c r="S82" s="6">
        <v>50.57</v>
      </c>
      <c r="T82" s="6">
        <v>0.49</v>
      </c>
      <c r="U82" s="6">
        <v>2.68</v>
      </c>
      <c r="V82" s="6" t="s">
        <v>406</v>
      </c>
      <c r="W82" s="6" t="s">
        <v>45</v>
      </c>
      <c r="X82" s="6" t="s">
        <v>75</v>
      </c>
      <c r="Y82" s="6" t="s">
        <v>76</v>
      </c>
      <c r="Z82" s="6" t="s">
        <v>77</v>
      </c>
      <c r="AB82" s="6" t="s">
        <v>106</v>
      </c>
      <c r="AC82" s="6">
        <v>801</v>
      </c>
      <c r="AD82" s="6" t="s">
        <v>95</v>
      </c>
      <c r="AE82" s="6">
        <v>1</v>
      </c>
      <c r="AF82" s="6" t="s">
        <v>71</v>
      </c>
      <c r="AG82" s="6" t="s">
        <v>53</v>
      </c>
      <c r="AH82" s="6" t="s">
        <v>53</v>
      </c>
      <c r="AI82" s="6" t="s">
        <v>403</v>
      </c>
      <c r="AJ82" s="6" t="s">
        <v>404</v>
      </c>
      <c r="AK82" s="6">
        <v>0.5</v>
      </c>
      <c r="AL82" s="6">
        <v>-4.16</v>
      </c>
      <c r="AM82" s="7">
        <v>3.50414</v>
      </c>
      <c r="AN82" s="6">
        <v>0.16</v>
      </c>
      <c r="AO82" s="7">
        <v>2.9276270000000002</v>
      </c>
      <c r="AP82" s="6">
        <v>-0.92136970399999996</v>
      </c>
      <c r="AQ82" s="6">
        <v>4.7482040000000003E-2</v>
      </c>
    </row>
    <row r="83" spans="1:45" x14ac:dyDescent="0.2">
      <c r="A83" s="6">
        <v>106</v>
      </c>
      <c r="B83" s="6" t="s">
        <v>401</v>
      </c>
      <c r="C83" s="6">
        <v>2015</v>
      </c>
      <c r="D83" s="6" t="s">
        <v>41</v>
      </c>
      <c r="F83" s="6">
        <v>0</v>
      </c>
      <c r="G83" s="6" t="s">
        <v>204</v>
      </c>
      <c r="H83" s="6">
        <v>30</v>
      </c>
      <c r="I83" s="6">
        <v>48.98</v>
      </c>
      <c r="J83" s="6">
        <v>0.51</v>
      </c>
      <c r="K83" s="6">
        <v>2.79</v>
      </c>
      <c r="L83" s="6">
        <v>53.05</v>
      </c>
      <c r="M83" s="6">
        <v>0.76</v>
      </c>
      <c r="N83" s="6">
        <v>4.16</v>
      </c>
      <c r="O83" s="6">
        <v>30</v>
      </c>
      <c r="P83" s="6">
        <v>49.51</v>
      </c>
      <c r="Q83" s="6">
        <v>0.56999999999999995</v>
      </c>
      <c r="R83" s="6">
        <v>3.12</v>
      </c>
      <c r="S83" s="6">
        <v>49.34</v>
      </c>
      <c r="T83" s="6">
        <v>0.49</v>
      </c>
      <c r="U83" s="6">
        <v>2.68</v>
      </c>
      <c r="V83" s="6" t="s">
        <v>406</v>
      </c>
      <c r="W83" s="6" t="s">
        <v>45</v>
      </c>
      <c r="X83" s="6" t="s">
        <v>75</v>
      </c>
      <c r="Y83" s="6" t="s">
        <v>76</v>
      </c>
      <c r="Z83" s="6" t="s">
        <v>77</v>
      </c>
      <c r="AB83" s="6" t="s">
        <v>106</v>
      </c>
      <c r="AC83" s="6">
        <v>801</v>
      </c>
      <c r="AD83" s="6" t="s">
        <v>95</v>
      </c>
      <c r="AE83" s="6">
        <v>1</v>
      </c>
      <c r="AF83" s="6" t="s">
        <v>71</v>
      </c>
      <c r="AG83" s="6" t="s">
        <v>53</v>
      </c>
      <c r="AH83" s="6" t="s">
        <v>53</v>
      </c>
      <c r="AI83" s="6" t="s">
        <v>403</v>
      </c>
      <c r="AJ83" s="6" t="s">
        <v>405</v>
      </c>
      <c r="AK83" s="6">
        <v>0.5</v>
      </c>
      <c r="AL83" s="6">
        <v>4.07</v>
      </c>
      <c r="AM83" s="7">
        <v>3.6746430000000001</v>
      </c>
      <c r="AN83" s="6">
        <v>-0.17</v>
      </c>
      <c r="AO83" s="7">
        <v>2.9276270000000002</v>
      </c>
      <c r="AP83" s="6">
        <v>0.87887790799999999</v>
      </c>
      <c r="AQ83" s="6">
        <v>4.6207110000000003E-2</v>
      </c>
    </row>
    <row r="84" spans="1:45" x14ac:dyDescent="0.2">
      <c r="A84" s="6">
        <v>107</v>
      </c>
      <c r="B84" s="6" t="s">
        <v>352</v>
      </c>
      <c r="C84" s="6">
        <v>2010</v>
      </c>
      <c r="D84" s="6" t="s">
        <v>41</v>
      </c>
      <c r="F84" s="6">
        <v>0</v>
      </c>
      <c r="G84" s="6" t="s">
        <v>204</v>
      </c>
      <c r="H84" s="6">
        <v>16</v>
      </c>
      <c r="I84" s="6">
        <v>327.94</v>
      </c>
      <c r="J84" s="6" t="s">
        <v>42</v>
      </c>
      <c r="K84" s="6">
        <v>33.33</v>
      </c>
      <c r="L84" s="6">
        <v>317.25</v>
      </c>
      <c r="M84" s="6" t="s">
        <v>42</v>
      </c>
      <c r="N84" s="6">
        <v>29.78</v>
      </c>
      <c r="O84" s="6">
        <v>16</v>
      </c>
      <c r="P84" s="6">
        <v>342.26</v>
      </c>
      <c r="Q84" s="6" t="s">
        <v>42</v>
      </c>
      <c r="R84" s="6">
        <v>48.34</v>
      </c>
      <c r="S84" s="6">
        <v>309.7</v>
      </c>
      <c r="T84" s="6" t="s">
        <v>42</v>
      </c>
      <c r="U84" s="6">
        <v>33.94</v>
      </c>
      <c r="V84" s="6" t="s">
        <v>44</v>
      </c>
      <c r="W84" s="6" t="s">
        <v>45</v>
      </c>
      <c r="X84" s="6" t="s">
        <v>75</v>
      </c>
      <c r="Y84" s="6" t="s">
        <v>68</v>
      </c>
      <c r="Z84" s="6" t="s">
        <v>48</v>
      </c>
      <c r="AA84" s="6" t="s">
        <v>68</v>
      </c>
      <c r="AB84" s="6" t="s">
        <v>166</v>
      </c>
      <c r="AC84" s="6">
        <v>1560</v>
      </c>
      <c r="AD84" s="6" t="s">
        <v>95</v>
      </c>
      <c r="AE84" s="6">
        <v>1</v>
      </c>
      <c r="AF84" s="6" t="s">
        <v>71</v>
      </c>
      <c r="AG84" s="6" t="s">
        <v>72</v>
      </c>
      <c r="AH84" s="6" t="s">
        <v>73</v>
      </c>
      <c r="AI84" s="6" t="s">
        <v>353</v>
      </c>
      <c r="AJ84" s="6" t="s">
        <v>354</v>
      </c>
      <c r="AK84" s="6">
        <v>0.5</v>
      </c>
      <c r="AL84" s="6">
        <v>-10.69</v>
      </c>
      <c r="AM84" s="7">
        <v>31.704409999999999</v>
      </c>
      <c r="AN84" s="6">
        <v>-32.56</v>
      </c>
      <c r="AO84" s="7">
        <v>42.988599999999998</v>
      </c>
      <c r="AP84" s="6">
        <v>0.38855558800000001</v>
      </c>
      <c r="AQ84" s="6">
        <v>6.7217979999999997E-2</v>
      </c>
      <c r="AR84" s="6">
        <f>AVERAGE(AP84:AP87)</f>
        <v>0.39358460675000001</v>
      </c>
      <c r="AS84" s="6">
        <f>AVERAGE(AQ84:AQ87)</f>
        <v>6.7423022499999999E-2</v>
      </c>
    </row>
    <row r="85" spans="1:45" x14ac:dyDescent="0.2">
      <c r="A85" s="6">
        <v>108</v>
      </c>
      <c r="B85" s="6" t="s">
        <v>352</v>
      </c>
      <c r="C85" s="6">
        <v>2010</v>
      </c>
      <c r="D85" s="6" t="s">
        <v>41</v>
      </c>
      <c r="F85" s="6">
        <v>0</v>
      </c>
      <c r="G85" s="6" t="s">
        <v>204</v>
      </c>
      <c r="H85" s="6">
        <v>16</v>
      </c>
      <c r="I85" s="6">
        <v>346.76</v>
      </c>
      <c r="J85" s="6" t="s">
        <v>42</v>
      </c>
      <c r="K85" s="6">
        <v>43.24</v>
      </c>
      <c r="L85" s="6">
        <v>345.69</v>
      </c>
      <c r="M85" s="6" t="s">
        <v>42</v>
      </c>
      <c r="N85" s="6">
        <v>44.09</v>
      </c>
      <c r="O85" s="6">
        <v>16</v>
      </c>
      <c r="P85" s="6">
        <v>369.06</v>
      </c>
      <c r="Q85" s="6" t="s">
        <v>42</v>
      </c>
      <c r="R85" s="6">
        <v>55.99</v>
      </c>
      <c r="S85" s="6">
        <v>334.6</v>
      </c>
      <c r="T85" s="6" t="s">
        <v>42</v>
      </c>
      <c r="U85" s="6">
        <v>41.57</v>
      </c>
      <c r="V85" s="6" t="s">
        <v>44</v>
      </c>
      <c r="W85" s="6" t="s">
        <v>45</v>
      </c>
      <c r="X85" s="6" t="s">
        <v>75</v>
      </c>
      <c r="Y85" s="6" t="s">
        <v>68</v>
      </c>
      <c r="Z85" s="6" t="s">
        <v>48</v>
      </c>
      <c r="AA85" s="6" t="s">
        <v>68</v>
      </c>
      <c r="AB85" s="6" t="s">
        <v>166</v>
      </c>
      <c r="AC85" s="6">
        <v>1560</v>
      </c>
      <c r="AD85" s="6" t="s">
        <v>95</v>
      </c>
      <c r="AE85" s="6">
        <v>1</v>
      </c>
      <c r="AF85" s="6" t="s">
        <v>71</v>
      </c>
      <c r="AG85" s="6" t="s">
        <v>72</v>
      </c>
      <c r="AH85" s="6" t="s">
        <v>73</v>
      </c>
      <c r="AI85" s="6" t="s">
        <v>353</v>
      </c>
      <c r="AJ85" s="6" t="s">
        <v>355</v>
      </c>
      <c r="AK85" s="6">
        <v>0.5</v>
      </c>
      <c r="AL85" s="6">
        <v>-1.07</v>
      </c>
      <c r="AM85" s="7">
        <v>43.671199999999999</v>
      </c>
      <c r="AN85" s="6">
        <v>-34.46</v>
      </c>
      <c r="AO85" s="7">
        <v>50.353160000000003</v>
      </c>
      <c r="AP85" s="6">
        <v>0.475408316</v>
      </c>
      <c r="AQ85" s="6">
        <v>6.9562910000000006E-2</v>
      </c>
    </row>
    <row r="86" spans="1:45" x14ac:dyDescent="0.2">
      <c r="A86" s="6">
        <v>109</v>
      </c>
      <c r="B86" s="6" t="s">
        <v>352</v>
      </c>
      <c r="C86" s="6">
        <v>2010</v>
      </c>
      <c r="D86" s="6" t="s">
        <v>41</v>
      </c>
      <c r="F86" s="6">
        <v>0</v>
      </c>
      <c r="G86" s="6" t="s">
        <v>204</v>
      </c>
      <c r="H86" s="6">
        <v>16</v>
      </c>
      <c r="I86" s="6">
        <v>329.05</v>
      </c>
      <c r="J86" s="6" t="s">
        <v>42</v>
      </c>
      <c r="K86" s="6">
        <v>33.82</v>
      </c>
      <c r="L86" s="6">
        <v>316.29000000000002</v>
      </c>
      <c r="M86" s="6" t="s">
        <v>42</v>
      </c>
      <c r="N86" s="6">
        <v>31.98</v>
      </c>
      <c r="O86" s="6">
        <v>16</v>
      </c>
      <c r="P86" s="6">
        <v>341.8</v>
      </c>
      <c r="Q86" s="6" t="s">
        <v>42</v>
      </c>
      <c r="R86" s="6">
        <v>44.08</v>
      </c>
      <c r="S86" s="6">
        <v>310.70999999999998</v>
      </c>
      <c r="T86" s="6" t="s">
        <v>42</v>
      </c>
      <c r="U86" s="6">
        <v>34.67</v>
      </c>
      <c r="V86" s="6" t="s">
        <v>44</v>
      </c>
      <c r="W86" s="6" t="s">
        <v>45</v>
      </c>
      <c r="X86" s="6" t="s">
        <v>75</v>
      </c>
      <c r="Y86" s="6" t="s">
        <v>68</v>
      </c>
      <c r="Z86" s="6" t="s">
        <v>48</v>
      </c>
      <c r="AA86" s="6" t="s">
        <v>68</v>
      </c>
      <c r="AB86" s="6" t="s">
        <v>166</v>
      </c>
      <c r="AC86" s="6">
        <v>1560</v>
      </c>
      <c r="AD86" s="6" t="s">
        <v>95</v>
      </c>
      <c r="AE86" s="6">
        <v>1</v>
      </c>
      <c r="AF86" s="6" t="s">
        <v>71</v>
      </c>
      <c r="AG86" s="6" t="s">
        <v>72</v>
      </c>
      <c r="AH86" s="6" t="s">
        <v>73</v>
      </c>
      <c r="AI86" s="6" t="s">
        <v>353</v>
      </c>
      <c r="AJ86" s="6" t="s">
        <v>356</v>
      </c>
      <c r="AK86" s="6">
        <v>0.5</v>
      </c>
      <c r="AL86" s="6">
        <v>-12.76</v>
      </c>
      <c r="AM86" s="7">
        <v>32.938569999999999</v>
      </c>
      <c r="AN86" s="6">
        <v>-31.09</v>
      </c>
      <c r="AO86" s="7">
        <v>40.209470000000003</v>
      </c>
      <c r="AP86" s="6">
        <v>0.33466438500000001</v>
      </c>
      <c r="AQ86" s="6">
        <v>6.6000009999999998E-2</v>
      </c>
    </row>
    <row r="87" spans="1:45" x14ac:dyDescent="0.2">
      <c r="A87" s="6">
        <v>110</v>
      </c>
      <c r="B87" s="6" t="s">
        <v>352</v>
      </c>
      <c r="C87" s="6">
        <v>2010</v>
      </c>
      <c r="D87" s="6" t="s">
        <v>41</v>
      </c>
      <c r="F87" s="6">
        <v>0</v>
      </c>
      <c r="G87" s="6" t="s">
        <v>204</v>
      </c>
      <c r="H87" s="6">
        <v>16</v>
      </c>
      <c r="I87" s="6">
        <v>349.18</v>
      </c>
      <c r="J87" s="6" t="s">
        <v>42</v>
      </c>
      <c r="K87" s="6">
        <v>45.04</v>
      </c>
      <c r="L87" s="6">
        <v>336.33</v>
      </c>
      <c r="M87" s="6" t="s">
        <v>42</v>
      </c>
      <c r="N87" s="6">
        <v>37.4</v>
      </c>
      <c r="O87" s="6">
        <v>16</v>
      </c>
      <c r="P87" s="6">
        <v>374.96</v>
      </c>
      <c r="Q87" s="6" t="s">
        <v>42</v>
      </c>
      <c r="R87" s="6">
        <v>58.75</v>
      </c>
      <c r="S87" s="6">
        <v>335.39</v>
      </c>
      <c r="T87" s="6" t="s">
        <v>42</v>
      </c>
      <c r="U87" s="6">
        <v>44.33</v>
      </c>
      <c r="V87" s="6" t="s">
        <v>44</v>
      </c>
      <c r="W87" s="6" t="s">
        <v>45</v>
      </c>
      <c r="X87" s="6" t="s">
        <v>75</v>
      </c>
      <c r="Y87" s="6" t="s">
        <v>68</v>
      </c>
      <c r="Z87" s="6" t="s">
        <v>48</v>
      </c>
      <c r="AA87" s="6" t="s">
        <v>68</v>
      </c>
      <c r="AB87" s="6" t="s">
        <v>166</v>
      </c>
      <c r="AC87" s="6">
        <v>1560</v>
      </c>
      <c r="AD87" s="6" t="s">
        <v>95</v>
      </c>
      <c r="AE87" s="6">
        <v>1</v>
      </c>
      <c r="AF87" s="6" t="s">
        <v>71</v>
      </c>
      <c r="AG87" s="6" t="s">
        <v>72</v>
      </c>
      <c r="AH87" s="6" t="s">
        <v>73</v>
      </c>
      <c r="AI87" s="6" t="s">
        <v>353</v>
      </c>
      <c r="AJ87" s="6" t="s">
        <v>357</v>
      </c>
      <c r="AK87" s="6">
        <v>0.5</v>
      </c>
      <c r="AL87" s="6">
        <v>-12.85</v>
      </c>
      <c r="AM87" s="7">
        <v>41.747639999999997</v>
      </c>
      <c r="AN87" s="6">
        <v>-39.57</v>
      </c>
      <c r="AO87" s="7">
        <v>53.031350000000003</v>
      </c>
      <c r="AP87" s="6">
        <v>0.37571013800000003</v>
      </c>
      <c r="AQ87" s="6">
        <v>6.6911189999999995E-2</v>
      </c>
    </row>
    <row r="88" spans="1:45" x14ac:dyDescent="0.2">
      <c r="A88" s="6">
        <v>111</v>
      </c>
      <c r="B88" s="6" t="s">
        <v>407</v>
      </c>
      <c r="C88" s="6">
        <v>2009</v>
      </c>
      <c r="D88" s="6" t="s">
        <v>56</v>
      </c>
      <c r="F88" s="6">
        <v>0</v>
      </c>
      <c r="G88" s="6" t="s">
        <v>204</v>
      </c>
      <c r="H88" s="6">
        <v>17</v>
      </c>
      <c r="I88" s="6">
        <v>-20.399999999999999</v>
      </c>
      <c r="J88" s="6" t="s">
        <v>42</v>
      </c>
      <c r="K88" s="6">
        <v>86.49</v>
      </c>
      <c r="L88" s="6">
        <v>-10.99</v>
      </c>
      <c r="M88" s="6" t="s">
        <v>42</v>
      </c>
      <c r="N88" s="6">
        <v>58.36</v>
      </c>
      <c r="O88" s="6">
        <v>17</v>
      </c>
      <c r="P88" s="6">
        <v>-18.260000000000002</v>
      </c>
      <c r="Q88" s="6" t="s">
        <v>42</v>
      </c>
      <c r="R88" s="6">
        <v>59.23</v>
      </c>
      <c r="S88" s="6">
        <v>-4.88</v>
      </c>
      <c r="T88" s="6" t="s">
        <v>42</v>
      </c>
      <c r="U88" s="6">
        <v>71.48</v>
      </c>
      <c r="V88" s="6" t="s">
        <v>44</v>
      </c>
      <c r="W88" s="6" t="s">
        <v>45</v>
      </c>
      <c r="X88" s="6" t="s">
        <v>75</v>
      </c>
      <c r="Y88" s="6" t="s">
        <v>68</v>
      </c>
      <c r="Z88" s="6" t="s">
        <v>48</v>
      </c>
      <c r="AA88" s="6" t="s">
        <v>68</v>
      </c>
      <c r="AB88" s="6" t="s">
        <v>166</v>
      </c>
      <c r="AC88" s="6">
        <v>1560</v>
      </c>
      <c r="AD88" s="6" t="s">
        <v>95</v>
      </c>
      <c r="AE88" s="6">
        <v>1</v>
      </c>
      <c r="AF88" s="6" t="s">
        <v>71</v>
      </c>
      <c r="AG88" s="6" t="s">
        <v>72</v>
      </c>
      <c r="AH88" s="6" t="s">
        <v>73</v>
      </c>
      <c r="AI88" s="6" t="s">
        <v>408</v>
      </c>
      <c r="AJ88" s="6" t="s">
        <v>409</v>
      </c>
      <c r="AK88" s="6">
        <v>0.5</v>
      </c>
      <c r="AL88" s="6">
        <v>9.41</v>
      </c>
      <c r="AM88" s="7">
        <v>76.412390000000002</v>
      </c>
      <c r="AN88" s="6">
        <v>13.38</v>
      </c>
      <c r="AO88" s="7">
        <v>66.210440000000006</v>
      </c>
      <c r="AP88" s="6">
        <v>-3.7390471000000002E-2</v>
      </c>
      <c r="AQ88" s="6">
        <v>5.8864649999999998E-2</v>
      </c>
      <c r="AR88" s="6">
        <f>AVERAGE(AP88:AP89)</f>
        <v>-6.0745925500000006E-2</v>
      </c>
      <c r="AS88" s="6">
        <f>AVERAGE(AQ88:AQ89)</f>
        <v>5.8948105000000001E-2</v>
      </c>
    </row>
    <row r="89" spans="1:45" x14ac:dyDescent="0.2">
      <c r="A89" s="6">
        <v>112</v>
      </c>
      <c r="B89" s="6" t="s">
        <v>407</v>
      </c>
      <c r="C89" s="6">
        <v>2009</v>
      </c>
      <c r="D89" s="6" t="s">
        <v>56</v>
      </c>
      <c r="F89" s="6">
        <v>0</v>
      </c>
      <c r="G89" s="6" t="s">
        <v>204</v>
      </c>
      <c r="H89" s="6">
        <v>17</v>
      </c>
      <c r="I89" s="6">
        <v>-9.01</v>
      </c>
      <c r="J89" s="6" t="s">
        <v>42</v>
      </c>
      <c r="K89" s="6">
        <v>69.37</v>
      </c>
      <c r="L89" s="6">
        <v>-12.45</v>
      </c>
      <c r="M89" s="6" t="s">
        <v>42</v>
      </c>
      <c r="N89" s="6">
        <v>35.57</v>
      </c>
      <c r="O89" s="6">
        <v>17</v>
      </c>
      <c r="P89" s="6">
        <v>5.25</v>
      </c>
      <c r="Q89" s="6" t="s">
        <v>42</v>
      </c>
      <c r="R89" s="6">
        <v>72.89</v>
      </c>
      <c r="S89" s="6">
        <v>10.11</v>
      </c>
      <c r="T89" s="6" t="s">
        <v>42</v>
      </c>
      <c r="U89" s="6">
        <v>71.62</v>
      </c>
      <c r="V89" s="6" t="s">
        <v>44</v>
      </c>
      <c r="W89" s="6" t="s">
        <v>45</v>
      </c>
      <c r="X89" s="6" t="s">
        <v>75</v>
      </c>
      <c r="Y89" s="6" t="s">
        <v>68</v>
      </c>
      <c r="Z89" s="6" t="s">
        <v>48</v>
      </c>
      <c r="AA89" s="6" t="s">
        <v>68</v>
      </c>
      <c r="AB89" s="6" t="s">
        <v>166</v>
      </c>
      <c r="AC89" s="6">
        <v>1560</v>
      </c>
      <c r="AD89" s="6" t="s">
        <v>95</v>
      </c>
      <c r="AE89" s="6">
        <v>1</v>
      </c>
      <c r="AF89" s="6" t="s">
        <v>71</v>
      </c>
      <c r="AG89" s="6" t="s">
        <v>72</v>
      </c>
      <c r="AH89" s="6" t="s">
        <v>73</v>
      </c>
      <c r="AI89" s="6" t="s">
        <v>408</v>
      </c>
      <c r="AJ89" s="6" t="s">
        <v>410</v>
      </c>
      <c r="AK89" s="6">
        <v>0.5</v>
      </c>
      <c r="AL89" s="6">
        <v>-3.44</v>
      </c>
      <c r="AM89" s="7">
        <v>60.082700000000003</v>
      </c>
      <c r="AN89" s="6">
        <v>4.8600000000000003</v>
      </c>
      <c r="AO89" s="7">
        <v>72.263369999999995</v>
      </c>
      <c r="AP89" s="6">
        <v>-8.4101380000000003E-2</v>
      </c>
      <c r="AQ89" s="6">
        <v>5.9031559999999997E-2</v>
      </c>
    </row>
    <row r="90" spans="1:45" x14ac:dyDescent="0.2">
      <c r="A90" s="6">
        <v>113</v>
      </c>
      <c r="B90" s="6" t="s">
        <v>411</v>
      </c>
      <c r="C90" s="6">
        <v>2009</v>
      </c>
      <c r="D90" s="6" t="s">
        <v>56</v>
      </c>
      <c r="F90" s="6">
        <v>0</v>
      </c>
      <c r="G90" s="6" t="s">
        <v>204</v>
      </c>
      <c r="H90" s="6">
        <v>22</v>
      </c>
      <c r="I90" s="6">
        <v>0.96</v>
      </c>
      <c r="J90" s="6" t="s">
        <v>42</v>
      </c>
      <c r="K90" s="6">
        <v>60.78</v>
      </c>
      <c r="L90" s="6">
        <v>2.69</v>
      </c>
      <c r="M90" s="6" t="s">
        <v>42</v>
      </c>
      <c r="N90" s="6">
        <v>48.41</v>
      </c>
      <c r="O90" s="6">
        <v>22</v>
      </c>
      <c r="P90" s="6">
        <v>-4.32</v>
      </c>
      <c r="Q90" s="6" t="s">
        <v>42</v>
      </c>
      <c r="R90" s="6">
        <v>40.21</v>
      </c>
      <c r="S90" s="6">
        <v>15.5</v>
      </c>
      <c r="T90" s="6" t="s">
        <v>42</v>
      </c>
      <c r="U90" s="6">
        <v>43.11</v>
      </c>
      <c r="V90" s="6" t="s">
        <v>82</v>
      </c>
      <c r="W90" s="6" t="s">
        <v>45</v>
      </c>
      <c r="X90" s="6" t="s">
        <v>75</v>
      </c>
      <c r="Y90" s="6" t="s">
        <v>68</v>
      </c>
      <c r="Z90" s="6" t="s">
        <v>48</v>
      </c>
      <c r="AA90" s="6" t="s">
        <v>68</v>
      </c>
      <c r="AB90" s="6" t="s">
        <v>166</v>
      </c>
      <c r="AC90" s="6">
        <v>1560</v>
      </c>
      <c r="AD90" s="6" t="s">
        <v>95</v>
      </c>
      <c r="AE90" s="6">
        <v>1</v>
      </c>
      <c r="AF90" s="6" t="s">
        <v>71</v>
      </c>
      <c r="AG90" s="6" t="s">
        <v>72</v>
      </c>
      <c r="AH90" s="6" t="s">
        <v>73</v>
      </c>
      <c r="AI90" s="6" t="s">
        <v>408</v>
      </c>
      <c r="AJ90" s="6" t="s">
        <v>409</v>
      </c>
      <c r="AK90" s="6">
        <v>0.5</v>
      </c>
      <c r="AL90" s="6">
        <v>1.73</v>
      </c>
      <c r="AM90" s="7">
        <v>55.636110000000002</v>
      </c>
      <c r="AN90" s="6">
        <v>19.82</v>
      </c>
      <c r="AO90" s="7">
        <v>41.73563</v>
      </c>
      <c r="AP90" s="6">
        <v>-0.25067942100000001</v>
      </c>
      <c r="AQ90" s="6">
        <v>4.6882729999999997E-2</v>
      </c>
      <c r="AR90" s="6">
        <f>AVERAGE(AP90:AP91)</f>
        <v>0.11406993799999998</v>
      </c>
      <c r="AS90" s="6">
        <f>AVERAGE(AQ90:AQ91)</f>
        <v>4.8773954999999994E-2</v>
      </c>
    </row>
    <row r="91" spans="1:45" x14ac:dyDescent="0.2">
      <c r="A91" s="6">
        <v>114</v>
      </c>
      <c r="B91" s="6" t="s">
        <v>411</v>
      </c>
      <c r="C91" s="6">
        <v>2009</v>
      </c>
      <c r="D91" s="6" t="s">
        <v>56</v>
      </c>
      <c r="F91" s="6">
        <v>0</v>
      </c>
      <c r="G91" s="6" t="s">
        <v>204</v>
      </c>
      <c r="H91" s="6">
        <v>22</v>
      </c>
      <c r="I91" s="6">
        <v>-2.78</v>
      </c>
      <c r="J91" s="6" t="s">
        <v>42</v>
      </c>
      <c r="K91" s="6">
        <v>57.96</v>
      </c>
      <c r="L91" s="6">
        <v>24.05</v>
      </c>
      <c r="M91" s="6" t="s">
        <v>42</v>
      </c>
      <c r="N91" s="6">
        <v>36.79</v>
      </c>
      <c r="O91" s="6">
        <v>22</v>
      </c>
      <c r="P91" s="6">
        <v>-2.54</v>
      </c>
      <c r="Q91" s="6" t="s">
        <v>42</v>
      </c>
      <c r="R91" s="6">
        <v>47.6</v>
      </c>
      <c r="S91" s="6">
        <v>-9.57</v>
      </c>
      <c r="T91" s="6" t="s">
        <v>42</v>
      </c>
      <c r="U91" s="6">
        <v>42.91</v>
      </c>
      <c r="V91" s="6" t="s">
        <v>82</v>
      </c>
      <c r="W91" s="6" t="s">
        <v>45</v>
      </c>
      <c r="X91" s="6" t="s">
        <v>75</v>
      </c>
      <c r="Y91" s="6" t="s">
        <v>68</v>
      </c>
      <c r="Z91" s="6" t="s">
        <v>48</v>
      </c>
      <c r="AA91" s="6" t="s">
        <v>68</v>
      </c>
      <c r="AB91" s="6" t="s">
        <v>166</v>
      </c>
      <c r="AC91" s="6">
        <v>1560</v>
      </c>
      <c r="AD91" s="6" t="s">
        <v>95</v>
      </c>
      <c r="AE91" s="6">
        <v>1</v>
      </c>
      <c r="AF91" s="6" t="s">
        <v>71</v>
      </c>
      <c r="AG91" s="6" t="s">
        <v>72</v>
      </c>
      <c r="AH91" s="6" t="s">
        <v>73</v>
      </c>
      <c r="AI91" s="6" t="s">
        <v>408</v>
      </c>
      <c r="AJ91" s="6" t="s">
        <v>412</v>
      </c>
      <c r="AK91" s="6">
        <v>0.5</v>
      </c>
      <c r="AL91" s="6">
        <v>26.83</v>
      </c>
      <c r="AM91" s="7">
        <v>50.798789999999997</v>
      </c>
      <c r="AN91" s="6">
        <v>-7.03</v>
      </c>
      <c r="AO91" s="7">
        <v>45.436900000000001</v>
      </c>
      <c r="AP91" s="6">
        <v>0.47881929699999998</v>
      </c>
      <c r="AQ91" s="6">
        <v>5.0665179999999997E-2</v>
      </c>
    </row>
    <row r="92" spans="1:45" x14ac:dyDescent="0.2">
      <c r="A92" s="6">
        <v>115</v>
      </c>
      <c r="B92" s="6" t="s">
        <v>239</v>
      </c>
      <c r="C92" s="6">
        <v>2013</v>
      </c>
      <c r="D92" s="6" t="s">
        <v>58</v>
      </c>
      <c r="E92" s="6" t="s">
        <v>456</v>
      </c>
      <c r="F92" s="6">
        <v>0</v>
      </c>
      <c r="G92" s="6" t="s">
        <v>204</v>
      </c>
      <c r="H92" s="6">
        <v>17</v>
      </c>
      <c r="I92" s="6">
        <v>1082.05</v>
      </c>
      <c r="J92" s="6">
        <v>51.28</v>
      </c>
      <c r="K92" s="6">
        <v>211.43</v>
      </c>
      <c r="L92" s="6">
        <v>1113.8699999999999</v>
      </c>
      <c r="M92" s="6">
        <v>61.31</v>
      </c>
      <c r="N92" s="6">
        <v>252.79</v>
      </c>
      <c r="O92" s="6">
        <v>17</v>
      </c>
      <c r="P92" s="6">
        <v>1128.21</v>
      </c>
      <c r="Q92" s="6">
        <v>56.41</v>
      </c>
      <c r="R92" s="6">
        <v>232.58</v>
      </c>
      <c r="S92" s="6">
        <v>1134.31</v>
      </c>
      <c r="T92" s="6">
        <v>66.42</v>
      </c>
      <c r="U92" s="6">
        <v>273.86</v>
      </c>
      <c r="V92" s="6" t="s">
        <v>86</v>
      </c>
      <c r="W92" s="6" t="s">
        <v>45</v>
      </c>
      <c r="X92" s="6" t="s">
        <v>75</v>
      </c>
      <c r="Y92" s="6" t="s">
        <v>76</v>
      </c>
      <c r="Z92" s="6" t="s">
        <v>77</v>
      </c>
      <c r="AB92" s="6" t="s">
        <v>87</v>
      </c>
      <c r="AC92" s="6">
        <v>600</v>
      </c>
      <c r="AD92" s="6" t="s">
        <v>70</v>
      </c>
      <c r="AE92" s="6">
        <v>1</v>
      </c>
      <c r="AF92" s="6" t="s">
        <v>71</v>
      </c>
      <c r="AG92" s="6" t="s">
        <v>79</v>
      </c>
      <c r="AH92" s="6" t="s">
        <v>73</v>
      </c>
      <c r="AI92" s="6" t="s">
        <v>240</v>
      </c>
      <c r="AJ92" s="6" t="s">
        <v>413</v>
      </c>
      <c r="AK92" s="6">
        <v>0.5</v>
      </c>
      <c r="AL92" s="6">
        <v>31.82</v>
      </c>
      <c r="AM92" s="7">
        <v>234.857</v>
      </c>
      <c r="AN92" s="6">
        <v>6.1</v>
      </c>
      <c r="AO92" s="7">
        <v>255.73070000000001</v>
      </c>
      <c r="AP92" s="6">
        <v>7.0538993999999994E-2</v>
      </c>
      <c r="AQ92" s="6">
        <v>5.8969870000000001E-2</v>
      </c>
      <c r="AR92" s="6">
        <f>AVERAGE(AP92:AP94)</f>
        <v>0.10631486</v>
      </c>
      <c r="AS92" s="6">
        <f>AVERAGE(AQ92:AQ94)</f>
        <v>5.9422163333333333E-2</v>
      </c>
    </row>
    <row r="93" spans="1:45" x14ac:dyDescent="0.2">
      <c r="A93" s="6">
        <v>116</v>
      </c>
      <c r="B93" s="6" t="s">
        <v>239</v>
      </c>
      <c r="C93" s="6">
        <v>2013</v>
      </c>
      <c r="D93" s="6" t="s">
        <v>58</v>
      </c>
      <c r="E93" s="6" t="s">
        <v>456</v>
      </c>
      <c r="F93" s="6">
        <v>0</v>
      </c>
      <c r="G93" s="6" t="s">
        <v>204</v>
      </c>
      <c r="H93" s="6">
        <v>17</v>
      </c>
      <c r="I93" s="6">
        <v>1025.6400000000001</v>
      </c>
      <c r="J93" s="6">
        <v>71.790000000000006</v>
      </c>
      <c r="K93" s="6">
        <v>296</v>
      </c>
      <c r="L93" s="6">
        <v>1001.46</v>
      </c>
      <c r="M93" s="6">
        <v>86.86</v>
      </c>
      <c r="N93" s="6">
        <v>358.13</v>
      </c>
      <c r="O93" s="6">
        <v>17</v>
      </c>
      <c r="P93" s="6">
        <v>1030.77</v>
      </c>
      <c r="Q93" s="6">
        <v>56.41</v>
      </c>
      <c r="R93" s="6">
        <v>232.58</v>
      </c>
      <c r="S93" s="6">
        <v>1001.46</v>
      </c>
      <c r="T93" s="6">
        <v>61.31</v>
      </c>
      <c r="U93" s="6">
        <v>252.79</v>
      </c>
      <c r="V93" s="6" t="s">
        <v>86</v>
      </c>
      <c r="W93" s="6" t="s">
        <v>45</v>
      </c>
      <c r="X93" s="6" t="s">
        <v>75</v>
      </c>
      <c r="Y93" s="6" t="s">
        <v>76</v>
      </c>
      <c r="Z93" s="6" t="s">
        <v>77</v>
      </c>
      <c r="AB93" s="6" t="s">
        <v>87</v>
      </c>
      <c r="AC93" s="6">
        <v>600</v>
      </c>
      <c r="AD93" s="6" t="s">
        <v>70</v>
      </c>
      <c r="AE93" s="6">
        <v>1</v>
      </c>
      <c r="AF93" s="6" t="s">
        <v>71</v>
      </c>
      <c r="AG93" s="6" t="s">
        <v>79</v>
      </c>
      <c r="AH93" s="6" t="s">
        <v>73</v>
      </c>
      <c r="AI93" s="6" t="s">
        <v>242</v>
      </c>
      <c r="AJ93" s="6" t="s">
        <v>413</v>
      </c>
      <c r="AK93" s="6">
        <v>0.5</v>
      </c>
      <c r="AL93" s="6">
        <v>-24.18</v>
      </c>
      <c r="AM93" s="7">
        <v>331.4624</v>
      </c>
      <c r="AN93" s="6">
        <v>-29.31</v>
      </c>
      <c r="AO93" s="7">
        <v>243.3159</v>
      </c>
      <c r="AP93" s="6">
        <v>1.1880559000000001E-2</v>
      </c>
      <c r="AQ93" s="6">
        <v>5.882768E-2</v>
      </c>
    </row>
    <row r="94" spans="1:45" x14ac:dyDescent="0.2">
      <c r="A94" s="6">
        <v>117</v>
      </c>
      <c r="B94" s="6" t="s">
        <v>239</v>
      </c>
      <c r="C94" s="6">
        <v>2013</v>
      </c>
      <c r="D94" s="6" t="s">
        <v>58</v>
      </c>
      <c r="E94" s="6" t="s">
        <v>456</v>
      </c>
      <c r="F94" s="6">
        <v>0</v>
      </c>
      <c r="G94" s="6" t="s">
        <v>204</v>
      </c>
      <c r="H94" s="6">
        <v>17</v>
      </c>
      <c r="I94" s="6">
        <v>1117.95</v>
      </c>
      <c r="J94" s="6">
        <v>51.28</v>
      </c>
      <c r="K94" s="6">
        <v>211.43</v>
      </c>
      <c r="L94" s="6">
        <v>1180.29</v>
      </c>
      <c r="M94" s="6">
        <v>76.64</v>
      </c>
      <c r="N94" s="6">
        <v>315.99</v>
      </c>
      <c r="O94" s="6">
        <v>17</v>
      </c>
      <c r="P94" s="6">
        <v>1251.28</v>
      </c>
      <c r="Q94" s="6">
        <v>61.54</v>
      </c>
      <c r="R94" s="6">
        <v>253.74</v>
      </c>
      <c r="S94" s="6">
        <v>1216.06</v>
      </c>
      <c r="T94" s="6">
        <v>71.53</v>
      </c>
      <c r="U94" s="6">
        <v>294.93</v>
      </c>
      <c r="V94" s="6" t="s">
        <v>86</v>
      </c>
      <c r="W94" s="6" t="s">
        <v>45</v>
      </c>
      <c r="X94" s="6" t="s">
        <v>75</v>
      </c>
      <c r="Y94" s="6" t="s">
        <v>76</v>
      </c>
      <c r="Z94" s="6" t="s">
        <v>77</v>
      </c>
      <c r="AB94" s="6" t="s">
        <v>87</v>
      </c>
      <c r="AC94" s="6">
        <v>600</v>
      </c>
      <c r="AD94" s="6" t="s">
        <v>70</v>
      </c>
      <c r="AE94" s="6">
        <v>1</v>
      </c>
      <c r="AF94" s="6" t="s">
        <v>71</v>
      </c>
      <c r="AG94" s="6" t="s">
        <v>79</v>
      </c>
      <c r="AH94" s="6" t="s">
        <v>73</v>
      </c>
      <c r="AI94" s="6" t="s">
        <v>243</v>
      </c>
      <c r="AJ94" s="6" t="s">
        <v>413</v>
      </c>
      <c r="AK94" s="6">
        <v>0.5</v>
      </c>
      <c r="AL94" s="6">
        <v>62.34</v>
      </c>
      <c r="AM94" s="7">
        <v>278.82769999999999</v>
      </c>
      <c r="AN94" s="6">
        <v>-35.22</v>
      </c>
      <c r="AO94" s="7">
        <v>276.64030000000002</v>
      </c>
      <c r="AP94" s="6">
        <v>0.236525027</v>
      </c>
      <c r="AQ94" s="6">
        <v>6.0468939999999999E-2</v>
      </c>
    </row>
    <row r="95" spans="1:45" x14ac:dyDescent="0.2">
      <c r="A95" s="6">
        <v>118</v>
      </c>
      <c r="B95" s="6" t="s">
        <v>239</v>
      </c>
      <c r="C95" s="6">
        <v>2013</v>
      </c>
      <c r="D95" s="6" t="s">
        <v>58</v>
      </c>
      <c r="E95" s="6" t="s">
        <v>456</v>
      </c>
      <c r="F95" s="6">
        <v>0</v>
      </c>
      <c r="G95" s="6" t="s">
        <v>204</v>
      </c>
      <c r="H95" s="6">
        <v>17</v>
      </c>
      <c r="I95" s="6">
        <v>1066.67</v>
      </c>
      <c r="J95" s="6">
        <v>56.41</v>
      </c>
      <c r="K95" s="6">
        <v>232.58</v>
      </c>
      <c r="L95" s="6">
        <v>1088.32</v>
      </c>
      <c r="M95" s="6">
        <v>71.53</v>
      </c>
      <c r="N95" s="6">
        <v>294.93</v>
      </c>
      <c r="O95" s="6">
        <v>17</v>
      </c>
      <c r="P95" s="6">
        <v>1128.21</v>
      </c>
      <c r="Q95" s="6">
        <v>56.41</v>
      </c>
      <c r="R95" s="6">
        <v>232.58</v>
      </c>
      <c r="S95" s="6">
        <v>1134.31</v>
      </c>
      <c r="T95" s="6">
        <v>66.42</v>
      </c>
      <c r="U95" s="6">
        <v>273.86</v>
      </c>
      <c r="V95" s="6" t="s">
        <v>244</v>
      </c>
      <c r="W95" s="6" t="s">
        <v>93</v>
      </c>
      <c r="X95" s="6" t="s">
        <v>75</v>
      </c>
      <c r="Y95" s="6" t="s">
        <v>76</v>
      </c>
      <c r="Z95" s="6" t="s">
        <v>77</v>
      </c>
      <c r="AB95" s="6" t="s">
        <v>87</v>
      </c>
      <c r="AC95" s="6">
        <v>600</v>
      </c>
      <c r="AD95" s="6" t="s">
        <v>70</v>
      </c>
      <c r="AE95" s="6">
        <v>1</v>
      </c>
      <c r="AF95" s="6" t="s">
        <v>71</v>
      </c>
      <c r="AG95" s="6" t="s">
        <v>79</v>
      </c>
      <c r="AH95" s="6" t="s">
        <v>73</v>
      </c>
      <c r="AI95" s="6" t="s">
        <v>240</v>
      </c>
      <c r="AJ95" s="6" t="s">
        <v>413</v>
      </c>
      <c r="AK95" s="6">
        <v>0.5</v>
      </c>
      <c r="AL95" s="6">
        <v>21.65</v>
      </c>
      <c r="AM95" s="7">
        <v>269.22399999999999</v>
      </c>
      <c r="AN95" s="6">
        <v>6.1</v>
      </c>
      <c r="AO95" s="7">
        <v>255.73070000000001</v>
      </c>
      <c r="AP95" s="6">
        <v>3.9877954E-2</v>
      </c>
      <c r="AQ95" s="6">
        <v>5.88703E-2</v>
      </c>
      <c r="AR95" s="6">
        <f>AVERAGE(AP95:AP97)</f>
        <v>0.18636193700000001</v>
      </c>
      <c r="AS95" s="6">
        <f>AVERAGE(AQ95:AQ97)</f>
        <v>6.023066333333333E-2</v>
      </c>
    </row>
    <row r="96" spans="1:45" x14ac:dyDescent="0.2">
      <c r="A96" s="6">
        <v>119</v>
      </c>
      <c r="B96" s="6" t="s">
        <v>239</v>
      </c>
      <c r="C96" s="6">
        <v>2013</v>
      </c>
      <c r="D96" s="6" t="s">
        <v>58</v>
      </c>
      <c r="E96" s="6" t="s">
        <v>456</v>
      </c>
      <c r="F96" s="6">
        <v>0</v>
      </c>
      <c r="G96" s="6" t="s">
        <v>204</v>
      </c>
      <c r="H96" s="6">
        <v>17</v>
      </c>
      <c r="I96" s="6">
        <v>928.21</v>
      </c>
      <c r="J96" s="6">
        <v>66.67</v>
      </c>
      <c r="K96" s="6">
        <v>274.89</v>
      </c>
      <c r="L96" s="6">
        <v>1021.9</v>
      </c>
      <c r="M96" s="6">
        <v>66.42</v>
      </c>
      <c r="N96" s="6">
        <v>273.86</v>
      </c>
      <c r="O96" s="6">
        <v>17</v>
      </c>
      <c r="P96" s="6">
        <v>1030.77</v>
      </c>
      <c r="Q96" s="6">
        <v>56.41</v>
      </c>
      <c r="R96" s="6">
        <v>232.58</v>
      </c>
      <c r="S96" s="6">
        <v>1001.46</v>
      </c>
      <c r="T96" s="6">
        <v>61.31</v>
      </c>
      <c r="U96" s="6">
        <v>252.79</v>
      </c>
      <c r="V96" s="6" t="s">
        <v>244</v>
      </c>
      <c r="W96" s="6" t="s">
        <v>93</v>
      </c>
      <c r="X96" s="6" t="s">
        <v>75</v>
      </c>
      <c r="Y96" s="6" t="s">
        <v>76</v>
      </c>
      <c r="Z96" s="6" t="s">
        <v>77</v>
      </c>
      <c r="AB96" s="6" t="s">
        <v>87</v>
      </c>
      <c r="AC96" s="6">
        <v>600</v>
      </c>
      <c r="AD96" s="6" t="s">
        <v>70</v>
      </c>
      <c r="AE96" s="6">
        <v>1</v>
      </c>
      <c r="AF96" s="6" t="s">
        <v>71</v>
      </c>
      <c r="AG96" s="6" t="s">
        <v>79</v>
      </c>
      <c r="AH96" s="6" t="s">
        <v>73</v>
      </c>
      <c r="AI96" s="6" t="s">
        <v>242</v>
      </c>
      <c r="AJ96" s="6" t="s">
        <v>413</v>
      </c>
      <c r="AK96" s="6">
        <v>0.5</v>
      </c>
      <c r="AL96" s="6">
        <v>93.69</v>
      </c>
      <c r="AM96" s="7">
        <v>274.37349999999998</v>
      </c>
      <c r="AN96" s="6">
        <v>-29.31</v>
      </c>
      <c r="AO96" s="7">
        <v>243.3159</v>
      </c>
      <c r="AP96" s="6">
        <v>0.31939155299999999</v>
      </c>
      <c r="AQ96" s="6">
        <v>6.182385E-2</v>
      </c>
    </row>
    <row r="97" spans="1:45" x14ac:dyDescent="0.2">
      <c r="A97" s="6">
        <v>120</v>
      </c>
      <c r="B97" s="6" t="s">
        <v>239</v>
      </c>
      <c r="C97" s="6">
        <v>2013</v>
      </c>
      <c r="D97" s="6" t="s">
        <v>58</v>
      </c>
      <c r="E97" s="6" t="s">
        <v>456</v>
      </c>
      <c r="F97" s="6">
        <v>0</v>
      </c>
      <c r="G97" s="6" t="s">
        <v>204</v>
      </c>
      <c r="H97" s="6">
        <v>17</v>
      </c>
      <c r="I97" s="6">
        <v>1133.33</v>
      </c>
      <c r="J97" s="6">
        <v>66.67</v>
      </c>
      <c r="K97" s="6">
        <v>274.89</v>
      </c>
      <c r="L97" s="6">
        <v>1185.4000000000001</v>
      </c>
      <c r="M97" s="6">
        <v>81.75</v>
      </c>
      <c r="N97" s="6">
        <v>337.06</v>
      </c>
      <c r="O97" s="6">
        <v>17</v>
      </c>
      <c r="P97" s="6">
        <v>1251.28</v>
      </c>
      <c r="Q97" s="6">
        <v>61.54</v>
      </c>
      <c r="R97" s="6">
        <v>253.74</v>
      </c>
      <c r="S97" s="6">
        <v>1216.06</v>
      </c>
      <c r="T97" s="6">
        <v>71.53</v>
      </c>
      <c r="U97" s="6">
        <v>294.93</v>
      </c>
      <c r="V97" s="6" t="s">
        <v>244</v>
      </c>
      <c r="W97" s="6" t="s">
        <v>93</v>
      </c>
      <c r="X97" s="6" t="s">
        <v>75</v>
      </c>
      <c r="Y97" s="6" t="s">
        <v>76</v>
      </c>
      <c r="Z97" s="6" t="s">
        <v>77</v>
      </c>
      <c r="AB97" s="6" t="s">
        <v>87</v>
      </c>
      <c r="AC97" s="6">
        <v>600</v>
      </c>
      <c r="AD97" s="6" t="s">
        <v>70</v>
      </c>
      <c r="AE97" s="6">
        <v>1</v>
      </c>
      <c r="AF97" s="6" t="s">
        <v>71</v>
      </c>
      <c r="AG97" s="6" t="s">
        <v>79</v>
      </c>
      <c r="AH97" s="6" t="s">
        <v>73</v>
      </c>
      <c r="AI97" s="6" t="s">
        <v>243</v>
      </c>
      <c r="AJ97" s="6" t="s">
        <v>413</v>
      </c>
      <c r="AK97" s="6">
        <v>0.5</v>
      </c>
      <c r="AL97" s="6">
        <v>52.07</v>
      </c>
      <c r="AM97" s="7">
        <v>310.67759999999998</v>
      </c>
      <c r="AN97" s="6">
        <v>-35.22</v>
      </c>
      <c r="AO97" s="7">
        <v>276.64030000000002</v>
      </c>
      <c r="AP97" s="6">
        <v>0.199816304</v>
      </c>
      <c r="AQ97" s="6">
        <v>5.9997839999999997E-2</v>
      </c>
    </row>
    <row r="98" spans="1:45" x14ac:dyDescent="0.2">
      <c r="A98" s="6">
        <v>122</v>
      </c>
      <c r="B98" s="6" t="s">
        <v>414</v>
      </c>
      <c r="C98" s="6">
        <v>2014</v>
      </c>
      <c r="D98" s="6" t="s">
        <v>56</v>
      </c>
      <c r="F98" s="6">
        <v>0</v>
      </c>
      <c r="G98" s="6" t="s">
        <v>204</v>
      </c>
      <c r="H98" s="6">
        <v>13</v>
      </c>
      <c r="I98" s="6">
        <v>26.28</v>
      </c>
      <c r="J98" s="6">
        <v>1.1299999999999999</v>
      </c>
      <c r="K98" s="6">
        <v>4.07</v>
      </c>
      <c r="L98" s="6">
        <v>26.74</v>
      </c>
      <c r="M98" s="6">
        <v>1.1100000000000001</v>
      </c>
      <c r="N98" s="6">
        <v>4</v>
      </c>
      <c r="O98" s="6">
        <v>10</v>
      </c>
      <c r="P98" s="6">
        <v>26.62</v>
      </c>
      <c r="Q98" s="6">
        <v>1.1499999999999999</v>
      </c>
      <c r="R98" s="6">
        <v>3.64</v>
      </c>
      <c r="S98" s="6">
        <v>28.84</v>
      </c>
      <c r="T98" s="6">
        <v>1.34</v>
      </c>
      <c r="U98" s="6">
        <v>4.24</v>
      </c>
      <c r="V98" s="6" t="s">
        <v>261</v>
      </c>
      <c r="W98" s="6" t="s">
        <v>261</v>
      </c>
      <c r="X98" s="6" t="s">
        <v>46</v>
      </c>
      <c r="Y98" s="6" t="s">
        <v>76</v>
      </c>
      <c r="Z98" s="6" t="s">
        <v>77</v>
      </c>
      <c r="AB98" s="6" t="s">
        <v>87</v>
      </c>
      <c r="AC98" s="6">
        <v>600</v>
      </c>
      <c r="AD98" s="6" t="s">
        <v>70</v>
      </c>
      <c r="AE98" s="6">
        <v>1</v>
      </c>
      <c r="AF98" s="6" t="s">
        <v>71</v>
      </c>
      <c r="AG98" s="6" t="s">
        <v>191</v>
      </c>
      <c r="AH98" s="6" t="s">
        <v>191</v>
      </c>
      <c r="AI98" s="6" t="s">
        <v>415</v>
      </c>
      <c r="AJ98" s="6" t="s">
        <v>371</v>
      </c>
      <c r="AK98" s="6">
        <v>0.5</v>
      </c>
      <c r="AL98" s="6">
        <v>0.46</v>
      </c>
      <c r="AM98" s="7">
        <v>4.0387000000000004</v>
      </c>
      <c r="AN98" s="6">
        <v>2.2200000000000002</v>
      </c>
      <c r="AO98" s="7">
        <v>3.9712719999999999</v>
      </c>
      <c r="AP98" s="6">
        <v>-0.29082392299999998</v>
      </c>
      <c r="AQ98" s="6">
        <v>8.01761E-2</v>
      </c>
      <c r="AR98" s="6">
        <v>-0.29082392299999998</v>
      </c>
      <c r="AS98" s="6">
        <v>8.01761E-2</v>
      </c>
    </row>
    <row r="99" spans="1:45" x14ac:dyDescent="0.2">
      <c r="A99" s="6">
        <v>127</v>
      </c>
      <c r="B99" s="6" t="s">
        <v>416</v>
      </c>
      <c r="C99" s="6">
        <v>2006</v>
      </c>
      <c r="D99" s="6" t="s">
        <v>41</v>
      </c>
      <c r="F99" s="6">
        <v>0</v>
      </c>
      <c r="G99" s="6" t="s">
        <v>204</v>
      </c>
      <c r="H99" s="6">
        <v>28</v>
      </c>
      <c r="I99" s="6">
        <v>436.3</v>
      </c>
      <c r="J99" s="6" t="s">
        <v>42</v>
      </c>
      <c r="K99" s="6">
        <v>68.95</v>
      </c>
      <c r="L99" s="6">
        <v>416.09</v>
      </c>
      <c r="M99" s="6" t="s">
        <v>42</v>
      </c>
      <c r="N99" s="6">
        <v>62.96</v>
      </c>
      <c r="O99" s="6">
        <v>28</v>
      </c>
      <c r="P99" s="6">
        <v>409.07</v>
      </c>
      <c r="Q99" s="6" t="s">
        <v>42</v>
      </c>
      <c r="R99" s="6">
        <v>46.83</v>
      </c>
      <c r="S99" s="6">
        <v>402.95</v>
      </c>
      <c r="T99" s="6" t="s">
        <v>42</v>
      </c>
      <c r="U99" s="6">
        <v>38.61</v>
      </c>
      <c r="V99" s="6" t="s">
        <v>44</v>
      </c>
      <c r="W99" s="6" t="s">
        <v>45</v>
      </c>
      <c r="X99" s="6" t="s">
        <v>75</v>
      </c>
      <c r="Y99" s="6" t="s">
        <v>68</v>
      </c>
      <c r="Z99" s="6" t="s">
        <v>48</v>
      </c>
      <c r="AA99" s="6" t="s">
        <v>68</v>
      </c>
      <c r="AB99" s="6" t="s">
        <v>166</v>
      </c>
      <c r="AC99" s="6">
        <v>1560</v>
      </c>
      <c r="AD99" s="6" t="s">
        <v>95</v>
      </c>
      <c r="AE99" s="6">
        <v>1</v>
      </c>
      <c r="AF99" s="6" t="s">
        <v>71</v>
      </c>
      <c r="AG99" s="6" t="s">
        <v>72</v>
      </c>
      <c r="AH99" s="6" t="s">
        <v>73</v>
      </c>
      <c r="AI99" s="6" t="s">
        <v>361</v>
      </c>
      <c r="AJ99" s="6" t="s">
        <v>371</v>
      </c>
      <c r="AK99" s="6">
        <v>0.5</v>
      </c>
      <c r="AL99" s="6">
        <v>-20.21</v>
      </c>
      <c r="AM99" s="7">
        <v>66.158690000000007</v>
      </c>
      <c r="AN99" s="6">
        <v>-6.12</v>
      </c>
      <c r="AO99" s="7">
        <v>43.309060000000002</v>
      </c>
      <c r="AP99" s="6">
        <v>-0.173184474</v>
      </c>
      <c r="AQ99" s="6">
        <v>3.6249869999999997E-2</v>
      </c>
      <c r="AR99" s="6">
        <v>-0.173184474</v>
      </c>
      <c r="AS99" s="6">
        <v>3.6249869999999997E-2</v>
      </c>
    </row>
    <row r="100" spans="1:45" x14ac:dyDescent="0.2">
      <c r="A100" s="6">
        <v>128</v>
      </c>
      <c r="B100" s="6" t="s">
        <v>416</v>
      </c>
      <c r="C100" s="6">
        <v>2006</v>
      </c>
      <c r="D100" s="6" t="s">
        <v>56</v>
      </c>
      <c r="F100" s="6">
        <v>0</v>
      </c>
      <c r="G100" s="6" t="s">
        <v>204</v>
      </c>
      <c r="H100" s="6">
        <v>28</v>
      </c>
      <c r="I100" s="6">
        <v>450.97</v>
      </c>
      <c r="J100" s="6" t="s">
        <v>42</v>
      </c>
      <c r="K100" s="6">
        <v>78.44</v>
      </c>
      <c r="L100" s="6">
        <v>424.22</v>
      </c>
      <c r="M100" s="6" t="s">
        <v>42</v>
      </c>
      <c r="N100" s="6">
        <v>67.7</v>
      </c>
      <c r="O100" s="6">
        <v>28</v>
      </c>
      <c r="P100" s="6">
        <v>413.41</v>
      </c>
      <c r="Q100" s="6" t="s">
        <v>42</v>
      </c>
      <c r="R100" s="6">
        <v>52.11</v>
      </c>
      <c r="S100" s="6">
        <v>411.64</v>
      </c>
      <c r="T100" s="6" t="s">
        <v>42</v>
      </c>
      <c r="U100" s="6">
        <v>46.34</v>
      </c>
      <c r="V100" s="6" t="s">
        <v>44</v>
      </c>
      <c r="W100" s="6" t="s">
        <v>45</v>
      </c>
      <c r="X100" s="6" t="s">
        <v>75</v>
      </c>
      <c r="Y100" s="6" t="s">
        <v>68</v>
      </c>
      <c r="Z100" s="6" t="s">
        <v>48</v>
      </c>
      <c r="AA100" s="6" t="s">
        <v>68</v>
      </c>
      <c r="AB100" s="6" t="s">
        <v>166</v>
      </c>
      <c r="AC100" s="6">
        <v>1560</v>
      </c>
      <c r="AD100" s="6" t="s">
        <v>95</v>
      </c>
      <c r="AE100" s="6">
        <v>1</v>
      </c>
      <c r="AF100" s="6" t="s">
        <v>71</v>
      </c>
      <c r="AG100" s="6" t="s">
        <v>72</v>
      </c>
      <c r="AH100" s="6" t="s">
        <v>73</v>
      </c>
      <c r="AI100" s="6" t="s">
        <v>363</v>
      </c>
      <c r="AJ100" s="6" t="s">
        <v>371</v>
      </c>
      <c r="AK100" s="6">
        <v>0.5</v>
      </c>
      <c r="AL100" s="6">
        <v>-26.75</v>
      </c>
      <c r="AM100" s="7">
        <v>73.659589999999994</v>
      </c>
      <c r="AN100" s="6">
        <v>-1.77</v>
      </c>
      <c r="AO100" s="7">
        <v>49.477980000000002</v>
      </c>
      <c r="AP100" s="6">
        <v>-0.27360875699999998</v>
      </c>
      <c r="AQ100" s="6">
        <v>3.7051099999999997E-2</v>
      </c>
      <c r="AR100" s="6">
        <v>-0.27360875699999998</v>
      </c>
      <c r="AS100" s="6">
        <v>3.7051099999999997E-2</v>
      </c>
    </row>
    <row r="101" spans="1:45" x14ac:dyDescent="0.2">
      <c r="A101" s="6">
        <v>129</v>
      </c>
      <c r="B101" s="6" t="s">
        <v>417</v>
      </c>
      <c r="C101" s="6">
        <v>2007</v>
      </c>
      <c r="D101" s="6" t="s">
        <v>41</v>
      </c>
      <c r="F101" s="6">
        <v>0</v>
      </c>
      <c r="G101" s="6" t="s">
        <v>204</v>
      </c>
      <c r="H101" s="6">
        <v>20</v>
      </c>
      <c r="I101" s="6">
        <v>732</v>
      </c>
      <c r="J101" s="6" t="s">
        <v>42</v>
      </c>
      <c r="K101" s="6">
        <v>164</v>
      </c>
      <c r="L101" s="6">
        <v>594</v>
      </c>
      <c r="M101" s="6" t="s">
        <v>42</v>
      </c>
      <c r="N101" s="6">
        <v>182</v>
      </c>
      <c r="O101" s="6">
        <v>20</v>
      </c>
      <c r="P101" s="6">
        <v>602</v>
      </c>
      <c r="Q101" s="6" t="s">
        <v>42</v>
      </c>
      <c r="R101" s="6">
        <v>151</v>
      </c>
      <c r="S101" s="6">
        <v>590</v>
      </c>
      <c r="T101" s="6" t="s">
        <v>42</v>
      </c>
      <c r="U101" s="6">
        <v>142</v>
      </c>
      <c r="V101" s="6" t="s">
        <v>82</v>
      </c>
      <c r="W101" s="6" t="s">
        <v>45</v>
      </c>
      <c r="X101" s="6" t="s">
        <v>75</v>
      </c>
      <c r="Y101" s="6" t="s">
        <v>68</v>
      </c>
      <c r="Z101" s="6" t="s">
        <v>48</v>
      </c>
      <c r="AA101" s="6" t="s">
        <v>68</v>
      </c>
      <c r="AB101" s="6" t="s">
        <v>166</v>
      </c>
      <c r="AC101" s="6">
        <v>1560</v>
      </c>
      <c r="AD101" s="6" t="s">
        <v>95</v>
      </c>
      <c r="AE101" s="6">
        <v>1</v>
      </c>
      <c r="AF101" s="6" t="s">
        <v>71</v>
      </c>
      <c r="AG101" s="6" t="s">
        <v>72</v>
      </c>
      <c r="AH101" s="6" t="s">
        <v>73</v>
      </c>
      <c r="AI101" s="6" t="s">
        <v>418</v>
      </c>
      <c r="AJ101" s="6" t="s">
        <v>419</v>
      </c>
      <c r="AK101" s="6">
        <v>0.5</v>
      </c>
      <c r="AL101" s="6">
        <v>-138</v>
      </c>
      <c r="AM101" s="7">
        <v>173.70089999999999</v>
      </c>
      <c r="AN101" s="6">
        <v>-12</v>
      </c>
      <c r="AO101" s="7">
        <v>146.7072</v>
      </c>
      <c r="AP101" s="6">
        <v>-0.53195751800000002</v>
      </c>
      <c r="AQ101" s="6">
        <v>5.7074470000000002E-2</v>
      </c>
      <c r="AR101" s="6">
        <f>AVERAGE(AP101:AP102,AP105:AP106)</f>
        <v>-0.24701312575000001</v>
      </c>
      <c r="AS101" s="6">
        <f>AVERAGE(AQ101:AQ102,AQ105:AQ106)</f>
        <v>5.2923622500000003E-2</v>
      </c>
    </row>
    <row r="102" spans="1:45" x14ac:dyDescent="0.2">
      <c r="A102" s="6">
        <v>130</v>
      </c>
      <c r="B102" s="6" t="s">
        <v>417</v>
      </c>
      <c r="C102" s="6">
        <v>2007</v>
      </c>
      <c r="D102" s="6" t="s">
        <v>41</v>
      </c>
      <c r="F102" s="6">
        <v>0</v>
      </c>
      <c r="G102" s="6" t="s">
        <v>204</v>
      </c>
      <c r="H102" s="6">
        <v>20</v>
      </c>
      <c r="I102" s="6">
        <v>716</v>
      </c>
      <c r="J102" s="6" t="s">
        <v>42</v>
      </c>
      <c r="K102" s="6">
        <v>155</v>
      </c>
      <c r="L102" s="6">
        <v>615</v>
      </c>
      <c r="M102" s="6" t="s">
        <v>42</v>
      </c>
      <c r="N102" s="6">
        <v>163</v>
      </c>
      <c r="O102" s="6">
        <v>20</v>
      </c>
      <c r="P102" s="6">
        <v>556</v>
      </c>
      <c r="Q102" s="6" t="s">
        <v>42</v>
      </c>
      <c r="R102" s="6">
        <v>132</v>
      </c>
      <c r="S102" s="6">
        <v>541</v>
      </c>
      <c r="T102" s="6" t="s">
        <v>42</v>
      </c>
      <c r="U102" s="6">
        <v>141</v>
      </c>
      <c r="V102" s="6" t="s">
        <v>82</v>
      </c>
      <c r="W102" s="6" t="s">
        <v>45</v>
      </c>
      <c r="X102" s="6" t="s">
        <v>75</v>
      </c>
      <c r="Y102" s="6" t="s">
        <v>68</v>
      </c>
      <c r="Z102" s="6" t="s">
        <v>48</v>
      </c>
      <c r="AA102" s="6" t="s">
        <v>68</v>
      </c>
      <c r="AB102" s="6" t="s">
        <v>166</v>
      </c>
      <c r="AC102" s="6">
        <v>1560</v>
      </c>
      <c r="AD102" s="6" t="s">
        <v>95</v>
      </c>
      <c r="AE102" s="6">
        <v>1</v>
      </c>
      <c r="AF102" s="6" t="s">
        <v>71</v>
      </c>
      <c r="AG102" s="6" t="s">
        <v>72</v>
      </c>
      <c r="AH102" s="6" t="s">
        <v>73</v>
      </c>
      <c r="AI102" s="6" t="s">
        <v>420</v>
      </c>
      <c r="AJ102" s="6" t="s">
        <v>421</v>
      </c>
      <c r="AK102" s="6">
        <v>0.5</v>
      </c>
      <c r="AL102" s="6">
        <v>-101</v>
      </c>
      <c r="AM102" s="7">
        <v>159.15090000000001</v>
      </c>
      <c r="AN102" s="6">
        <v>-15</v>
      </c>
      <c r="AO102" s="7">
        <v>136.72229999999999</v>
      </c>
      <c r="AP102" s="6">
        <v>-0.39345425099999998</v>
      </c>
      <c r="AQ102" s="6">
        <v>5.387016E-2</v>
      </c>
    </row>
    <row r="103" spans="1:45" x14ac:dyDescent="0.2">
      <c r="A103" s="6">
        <v>131</v>
      </c>
      <c r="B103" s="6" t="s">
        <v>417</v>
      </c>
      <c r="C103" s="6">
        <v>2007</v>
      </c>
      <c r="D103" s="6" t="s">
        <v>56</v>
      </c>
      <c r="F103" s="6">
        <v>0</v>
      </c>
      <c r="G103" s="6" t="s">
        <v>204</v>
      </c>
      <c r="H103" s="6">
        <v>20</v>
      </c>
      <c r="I103" s="6">
        <v>575</v>
      </c>
      <c r="J103" s="6" t="s">
        <v>42</v>
      </c>
      <c r="K103" s="6">
        <v>200</v>
      </c>
      <c r="L103" s="6">
        <v>455</v>
      </c>
      <c r="M103" s="6" t="s">
        <v>42</v>
      </c>
      <c r="N103" s="6">
        <v>163</v>
      </c>
      <c r="O103" s="6">
        <v>20</v>
      </c>
      <c r="P103" s="6">
        <v>580</v>
      </c>
      <c r="Q103" s="6" t="s">
        <v>42</v>
      </c>
      <c r="R103" s="6">
        <v>192</v>
      </c>
      <c r="S103" s="6">
        <v>577</v>
      </c>
      <c r="T103" s="6" t="s">
        <v>42</v>
      </c>
      <c r="U103" s="6">
        <v>140</v>
      </c>
      <c r="V103" s="6" t="s">
        <v>82</v>
      </c>
      <c r="W103" s="6" t="s">
        <v>45</v>
      </c>
      <c r="X103" s="6" t="s">
        <v>75</v>
      </c>
      <c r="Y103" s="6" t="s">
        <v>68</v>
      </c>
      <c r="Z103" s="6" t="s">
        <v>48</v>
      </c>
      <c r="AA103" s="6" t="s">
        <v>68</v>
      </c>
      <c r="AB103" s="6" t="s">
        <v>166</v>
      </c>
      <c r="AC103" s="6">
        <v>1560</v>
      </c>
      <c r="AD103" s="6" t="s">
        <v>95</v>
      </c>
      <c r="AE103" s="6">
        <v>1</v>
      </c>
      <c r="AF103" s="6" t="s">
        <v>71</v>
      </c>
      <c r="AG103" s="6" t="s">
        <v>72</v>
      </c>
      <c r="AH103" s="6" t="s">
        <v>73</v>
      </c>
      <c r="AI103" s="6" t="s">
        <v>422</v>
      </c>
      <c r="AJ103" s="6" t="s">
        <v>423</v>
      </c>
      <c r="AK103" s="6">
        <v>0.5</v>
      </c>
      <c r="AL103" s="6">
        <v>-120</v>
      </c>
      <c r="AM103" s="7">
        <v>184.30680000000001</v>
      </c>
      <c r="AN103" s="6">
        <v>-3</v>
      </c>
      <c r="AO103" s="7">
        <v>172</v>
      </c>
      <c r="AP103" s="6">
        <v>-0.44550082200000002</v>
      </c>
      <c r="AQ103" s="6">
        <v>5.496177E-2</v>
      </c>
      <c r="AR103" s="6">
        <f>AVERAGE(AP103:AP104,AP107:AP108)</f>
        <v>-0.24688495925000001</v>
      </c>
      <c r="AS103" s="6">
        <f>AVERAGE(AQ103:AQ104,AQ107:AQ108)</f>
        <v>5.3486815E-2</v>
      </c>
    </row>
    <row r="104" spans="1:45" x14ac:dyDescent="0.2">
      <c r="A104" s="6">
        <v>132</v>
      </c>
      <c r="B104" s="6" t="s">
        <v>417</v>
      </c>
      <c r="C104" s="6">
        <v>2007</v>
      </c>
      <c r="D104" s="6" t="s">
        <v>56</v>
      </c>
      <c r="F104" s="6">
        <v>0</v>
      </c>
      <c r="G104" s="6" t="s">
        <v>204</v>
      </c>
      <c r="H104" s="6">
        <v>20</v>
      </c>
      <c r="I104" s="6">
        <v>815</v>
      </c>
      <c r="J104" s="6" t="s">
        <v>42</v>
      </c>
      <c r="K104" s="6">
        <v>172</v>
      </c>
      <c r="L104" s="6">
        <v>739</v>
      </c>
      <c r="M104" s="6" t="s">
        <v>42</v>
      </c>
      <c r="N104" s="6">
        <v>162</v>
      </c>
      <c r="O104" s="6">
        <v>20</v>
      </c>
      <c r="P104" s="6">
        <v>642</v>
      </c>
      <c r="Q104" s="6" t="s">
        <v>42</v>
      </c>
      <c r="R104" s="6">
        <v>151</v>
      </c>
      <c r="S104" s="6">
        <v>689</v>
      </c>
      <c r="T104" s="6" t="s">
        <v>42</v>
      </c>
      <c r="U104" s="6">
        <v>152</v>
      </c>
      <c r="V104" s="6" t="s">
        <v>82</v>
      </c>
      <c r="W104" s="6" t="s">
        <v>45</v>
      </c>
      <c r="X104" s="6" t="s">
        <v>75</v>
      </c>
      <c r="Y104" s="6" t="s">
        <v>68</v>
      </c>
      <c r="Z104" s="6" t="s">
        <v>48</v>
      </c>
      <c r="AA104" s="6" t="s">
        <v>68</v>
      </c>
      <c r="AB104" s="6" t="s">
        <v>166</v>
      </c>
      <c r="AC104" s="6">
        <v>1560</v>
      </c>
      <c r="AD104" s="6" t="s">
        <v>95</v>
      </c>
      <c r="AE104" s="6">
        <v>1</v>
      </c>
      <c r="AF104" s="6" t="s">
        <v>71</v>
      </c>
      <c r="AG104" s="6" t="s">
        <v>72</v>
      </c>
      <c r="AH104" s="6" t="s">
        <v>73</v>
      </c>
      <c r="AI104" s="6" t="s">
        <v>422</v>
      </c>
      <c r="AJ104" s="6" t="s">
        <v>424</v>
      </c>
      <c r="AK104" s="6">
        <v>0.5</v>
      </c>
      <c r="AL104" s="6">
        <v>-76</v>
      </c>
      <c r="AM104" s="7">
        <v>167.2244</v>
      </c>
      <c r="AN104" s="6">
        <v>47</v>
      </c>
      <c r="AO104" s="7">
        <v>151.5025</v>
      </c>
      <c r="AP104" s="6">
        <v>-0.52324415199999996</v>
      </c>
      <c r="AQ104" s="6">
        <v>5.6844609999999997E-2</v>
      </c>
    </row>
    <row r="105" spans="1:45" x14ac:dyDescent="0.2">
      <c r="A105" s="6">
        <v>133</v>
      </c>
      <c r="B105" s="6" t="s">
        <v>417</v>
      </c>
      <c r="C105" s="6">
        <v>2007</v>
      </c>
      <c r="D105" s="6" t="s">
        <v>41</v>
      </c>
      <c r="F105" s="6">
        <v>0</v>
      </c>
      <c r="G105" s="6" t="s">
        <v>204</v>
      </c>
      <c r="H105" s="6">
        <v>20</v>
      </c>
      <c r="I105" s="6">
        <v>590</v>
      </c>
      <c r="J105" s="6" t="s">
        <v>42</v>
      </c>
      <c r="K105" s="6">
        <v>65</v>
      </c>
      <c r="L105" s="6">
        <v>584</v>
      </c>
      <c r="M105" s="6" t="s">
        <v>42</v>
      </c>
      <c r="N105" s="6">
        <v>72</v>
      </c>
      <c r="O105" s="6">
        <v>20</v>
      </c>
      <c r="P105" s="6">
        <v>552</v>
      </c>
      <c r="Q105" s="6" t="s">
        <v>42</v>
      </c>
      <c r="R105" s="6">
        <v>66</v>
      </c>
      <c r="S105" s="6">
        <v>537</v>
      </c>
      <c r="T105" s="6" t="s">
        <v>42</v>
      </c>
      <c r="U105" s="6">
        <v>76</v>
      </c>
      <c r="V105" s="6" t="s">
        <v>82</v>
      </c>
      <c r="W105" s="6" t="s">
        <v>45</v>
      </c>
      <c r="X105" s="6" t="s">
        <v>75</v>
      </c>
      <c r="Y105" s="6" t="s">
        <v>68</v>
      </c>
      <c r="Z105" s="6" t="s">
        <v>48</v>
      </c>
      <c r="AA105" s="6" t="s">
        <v>68</v>
      </c>
      <c r="AB105" s="6" t="s">
        <v>166</v>
      </c>
      <c r="AC105" s="6">
        <v>1560</v>
      </c>
      <c r="AD105" s="6" t="s">
        <v>95</v>
      </c>
      <c r="AE105" s="6">
        <v>1</v>
      </c>
      <c r="AF105" s="6" t="s">
        <v>71</v>
      </c>
      <c r="AG105" s="6" t="s">
        <v>72</v>
      </c>
      <c r="AH105" s="6" t="s">
        <v>73</v>
      </c>
      <c r="AI105" s="6" t="s">
        <v>425</v>
      </c>
      <c r="AJ105" s="6" t="s">
        <v>419</v>
      </c>
      <c r="AK105" s="6">
        <v>0.5</v>
      </c>
      <c r="AL105" s="6">
        <v>-6</v>
      </c>
      <c r="AM105" s="7">
        <v>68.767719999999997</v>
      </c>
      <c r="AN105" s="6">
        <v>-15</v>
      </c>
      <c r="AO105" s="7">
        <v>71.526219999999995</v>
      </c>
      <c r="AP105" s="6">
        <v>8.7069355000000001E-2</v>
      </c>
      <c r="AQ105" s="6">
        <v>5.0189530000000003E-2</v>
      </c>
    </row>
    <row r="106" spans="1:45" x14ac:dyDescent="0.2">
      <c r="A106" s="6">
        <v>134</v>
      </c>
      <c r="B106" s="6" t="s">
        <v>417</v>
      </c>
      <c r="C106" s="6">
        <v>2007</v>
      </c>
      <c r="D106" s="6" t="s">
        <v>41</v>
      </c>
      <c r="F106" s="6">
        <v>0</v>
      </c>
      <c r="G106" s="6" t="s">
        <v>204</v>
      </c>
      <c r="H106" s="6">
        <v>20</v>
      </c>
      <c r="I106" s="6">
        <v>561</v>
      </c>
      <c r="J106" s="6" t="s">
        <v>42</v>
      </c>
      <c r="K106" s="6">
        <v>73</v>
      </c>
      <c r="L106" s="6">
        <v>588</v>
      </c>
      <c r="M106" s="6" t="s">
        <v>42</v>
      </c>
      <c r="N106" s="6">
        <v>69</v>
      </c>
      <c r="O106" s="6">
        <v>20</v>
      </c>
      <c r="P106" s="6">
        <v>553</v>
      </c>
      <c r="Q106" s="6" t="s">
        <v>42</v>
      </c>
      <c r="R106" s="6">
        <v>61</v>
      </c>
      <c r="S106" s="6">
        <v>595</v>
      </c>
      <c r="T106" s="6" t="s">
        <v>42</v>
      </c>
      <c r="U106" s="6">
        <v>68</v>
      </c>
      <c r="V106" s="6" t="s">
        <v>82</v>
      </c>
      <c r="W106" s="6" t="s">
        <v>45</v>
      </c>
      <c r="X106" s="6" t="s">
        <v>75</v>
      </c>
      <c r="Y106" s="6" t="s">
        <v>68</v>
      </c>
      <c r="Z106" s="6" t="s">
        <v>48</v>
      </c>
      <c r="AA106" s="6" t="s">
        <v>68</v>
      </c>
      <c r="AB106" s="6" t="s">
        <v>166</v>
      </c>
      <c r="AC106" s="6">
        <v>1560</v>
      </c>
      <c r="AD106" s="6" t="s">
        <v>95</v>
      </c>
      <c r="AE106" s="6">
        <v>1</v>
      </c>
      <c r="AF106" s="6" t="s">
        <v>71</v>
      </c>
      <c r="AG106" s="6" t="s">
        <v>72</v>
      </c>
      <c r="AH106" s="6" t="s">
        <v>73</v>
      </c>
      <c r="AI106" s="6" t="s">
        <v>425</v>
      </c>
      <c r="AJ106" s="6" t="s">
        <v>421</v>
      </c>
      <c r="AK106" s="6">
        <v>0.5</v>
      </c>
      <c r="AL106" s="6">
        <v>27</v>
      </c>
      <c r="AM106" s="7">
        <v>71.084460000000007</v>
      </c>
      <c r="AN106" s="6">
        <v>42</v>
      </c>
      <c r="AO106" s="7">
        <v>64.784260000000003</v>
      </c>
      <c r="AP106" s="6">
        <v>-0.14971008899999999</v>
      </c>
      <c r="AQ106" s="6">
        <v>5.0560330000000001E-2</v>
      </c>
    </row>
    <row r="107" spans="1:45" x14ac:dyDescent="0.2">
      <c r="A107" s="6">
        <v>135</v>
      </c>
      <c r="B107" s="6" t="s">
        <v>417</v>
      </c>
      <c r="C107" s="6">
        <v>2007</v>
      </c>
      <c r="D107" s="6" t="s">
        <v>56</v>
      </c>
      <c r="F107" s="6">
        <v>0</v>
      </c>
      <c r="G107" s="6" t="s">
        <v>204</v>
      </c>
      <c r="H107" s="6">
        <v>20</v>
      </c>
      <c r="I107" s="6">
        <v>571</v>
      </c>
      <c r="J107" s="6" t="s">
        <v>42</v>
      </c>
      <c r="K107" s="6">
        <v>78</v>
      </c>
      <c r="L107" s="6">
        <v>576</v>
      </c>
      <c r="M107" s="6" t="s">
        <v>42</v>
      </c>
      <c r="N107" s="6">
        <v>71</v>
      </c>
      <c r="O107" s="6">
        <v>20</v>
      </c>
      <c r="P107" s="6">
        <v>589</v>
      </c>
      <c r="Q107" s="6" t="s">
        <v>42</v>
      </c>
      <c r="R107" s="6">
        <v>84</v>
      </c>
      <c r="S107" s="6">
        <v>572</v>
      </c>
      <c r="T107" s="6" t="s">
        <v>42</v>
      </c>
      <c r="U107" s="6">
        <v>66</v>
      </c>
      <c r="V107" s="6" t="s">
        <v>82</v>
      </c>
      <c r="W107" s="6" t="s">
        <v>45</v>
      </c>
      <c r="X107" s="6" t="s">
        <v>75</v>
      </c>
      <c r="Y107" s="6" t="s">
        <v>68</v>
      </c>
      <c r="Z107" s="6" t="s">
        <v>48</v>
      </c>
      <c r="AA107" s="6" t="s">
        <v>68</v>
      </c>
      <c r="AB107" s="6" t="s">
        <v>166</v>
      </c>
      <c r="AC107" s="6">
        <v>1560</v>
      </c>
      <c r="AD107" s="6" t="s">
        <v>95</v>
      </c>
      <c r="AE107" s="6">
        <v>1</v>
      </c>
      <c r="AF107" s="6" t="s">
        <v>71</v>
      </c>
      <c r="AG107" s="6" t="s">
        <v>72</v>
      </c>
      <c r="AH107" s="6" t="s">
        <v>73</v>
      </c>
      <c r="AI107" s="6" t="s">
        <v>426</v>
      </c>
      <c r="AJ107" s="6" t="s">
        <v>423</v>
      </c>
      <c r="AK107" s="6">
        <v>0.5</v>
      </c>
      <c r="AL107" s="6">
        <v>5</v>
      </c>
      <c r="AM107" s="7">
        <v>74.74624</v>
      </c>
      <c r="AN107" s="6">
        <v>-17</v>
      </c>
      <c r="AO107" s="7">
        <v>76.602869999999996</v>
      </c>
      <c r="AP107" s="6">
        <v>0.19731304999999999</v>
      </c>
      <c r="AQ107" s="6">
        <v>5.0973310000000001E-2</v>
      </c>
    </row>
    <row r="108" spans="1:45" x14ac:dyDescent="0.2">
      <c r="A108" s="6">
        <v>136</v>
      </c>
      <c r="B108" s="6" t="s">
        <v>417</v>
      </c>
      <c r="C108" s="6">
        <v>2007</v>
      </c>
      <c r="D108" s="6" t="s">
        <v>56</v>
      </c>
      <c r="F108" s="6">
        <v>0</v>
      </c>
      <c r="G108" s="6" t="s">
        <v>204</v>
      </c>
      <c r="H108" s="6">
        <v>20</v>
      </c>
      <c r="I108" s="6">
        <v>547</v>
      </c>
      <c r="J108" s="6" t="s">
        <v>42</v>
      </c>
      <c r="K108" s="6">
        <v>85</v>
      </c>
      <c r="L108" s="6">
        <v>552</v>
      </c>
      <c r="M108" s="6" t="s">
        <v>42</v>
      </c>
      <c r="N108" s="6">
        <v>56</v>
      </c>
      <c r="O108" s="6">
        <v>20</v>
      </c>
      <c r="P108" s="6">
        <v>548</v>
      </c>
      <c r="Q108" s="6" t="s">
        <v>42</v>
      </c>
      <c r="R108" s="6">
        <v>64</v>
      </c>
      <c r="S108" s="6">
        <v>576</v>
      </c>
      <c r="T108" s="6" t="s">
        <v>42</v>
      </c>
      <c r="U108" s="6">
        <v>74</v>
      </c>
      <c r="V108" s="6" t="s">
        <v>82</v>
      </c>
      <c r="W108" s="6" t="s">
        <v>45</v>
      </c>
      <c r="X108" s="6" t="s">
        <v>75</v>
      </c>
      <c r="Y108" s="6" t="s">
        <v>68</v>
      </c>
      <c r="Z108" s="6" t="s">
        <v>48</v>
      </c>
      <c r="AA108" s="6" t="s">
        <v>68</v>
      </c>
      <c r="AB108" s="6" t="s">
        <v>166</v>
      </c>
      <c r="AC108" s="6">
        <v>1560</v>
      </c>
      <c r="AD108" s="6" t="s">
        <v>95</v>
      </c>
      <c r="AE108" s="6">
        <v>1</v>
      </c>
      <c r="AF108" s="6" t="s">
        <v>71</v>
      </c>
      <c r="AG108" s="6" t="s">
        <v>72</v>
      </c>
      <c r="AH108" s="6" t="s">
        <v>73</v>
      </c>
      <c r="AI108" s="6" t="s">
        <v>426</v>
      </c>
      <c r="AJ108" s="6" t="s">
        <v>424</v>
      </c>
      <c r="AK108" s="6">
        <v>0.5</v>
      </c>
      <c r="AL108" s="6">
        <v>5</v>
      </c>
      <c r="AM108" s="7">
        <v>74.839830000000006</v>
      </c>
      <c r="AN108" s="6">
        <v>28</v>
      </c>
      <c r="AO108" s="7">
        <v>69.541349999999994</v>
      </c>
      <c r="AP108" s="6">
        <v>-0.21610791300000001</v>
      </c>
      <c r="AQ108" s="6">
        <v>5.1167570000000002E-2</v>
      </c>
    </row>
    <row r="109" spans="1:45" x14ac:dyDescent="0.2">
      <c r="A109" s="6">
        <v>137</v>
      </c>
      <c r="B109" s="6" t="s">
        <v>427</v>
      </c>
      <c r="C109" s="6">
        <v>2010</v>
      </c>
      <c r="D109" s="6" t="s">
        <v>41</v>
      </c>
      <c r="F109" s="6">
        <v>0</v>
      </c>
      <c r="G109" s="6" t="s">
        <v>204</v>
      </c>
      <c r="H109" s="6">
        <v>20</v>
      </c>
      <c r="I109" s="6">
        <v>312.14999999999998</v>
      </c>
      <c r="J109" s="6" t="s">
        <v>42</v>
      </c>
      <c r="K109" s="6">
        <v>53.23</v>
      </c>
      <c r="L109" s="6">
        <v>306.64999999999998</v>
      </c>
      <c r="M109" s="6" t="s">
        <v>42</v>
      </c>
      <c r="N109" s="6">
        <v>65.13</v>
      </c>
      <c r="O109" s="6">
        <v>20</v>
      </c>
      <c r="P109" s="6">
        <v>319.75</v>
      </c>
      <c r="Q109" s="6" t="s">
        <v>42</v>
      </c>
      <c r="R109" s="6">
        <v>57.27</v>
      </c>
      <c r="S109" s="6">
        <v>316.10000000000002</v>
      </c>
      <c r="T109" s="6" t="s">
        <v>42</v>
      </c>
      <c r="U109" s="6">
        <v>46.14</v>
      </c>
      <c r="V109" s="6" t="s">
        <v>44</v>
      </c>
      <c r="W109" s="6" t="s">
        <v>45</v>
      </c>
      <c r="X109" s="6" t="s">
        <v>75</v>
      </c>
      <c r="Y109" s="6" t="s">
        <v>68</v>
      </c>
      <c r="Z109" s="6" t="s">
        <v>48</v>
      </c>
      <c r="AA109" s="6" t="s">
        <v>68</v>
      </c>
      <c r="AB109" s="6" t="s">
        <v>166</v>
      </c>
      <c r="AC109" s="6">
        <v>1560</v>
      </c>
      <c r="AD109" s="6" t="s">
        <v>95</v>
      </c>
      <c r="AE109" s="6">
        <v>1</v>
      </c>
      <c r="AF109" s="6" t="s">
        <v>71</v>
      </c>
      <c r="AG109" s="6" t="s">
        <v>72</v>
      </c>
      <c r="AH109" s="6" t="s">
        <v>73</v>
      </c>
      <c r="AI109" s="6" t="s">
        <v>428</v>
      </c>
      <c r="AJ109" s="6" t="s">
        <v>429</v>
      </c>
      <c r="AK109" s="6">
        <v>0.5</v>
      </c>
      <c r="AL109" s="6">
        <v>-5.5</v>
      </c>
      <c r="AM109" s="7">
        <v>60.070619999999998</v>
      </c>
      <c r="AN109" s="6">
        <v>-3.65</v>
      </c>
      <c r="AO109" s="7">
        <v>52.595770000000002</v>
      </c>
      <c r="AP109" s="6">
        <v>-2.2241767999999999E-2</v>
      </c>
      <c r="AQ109" s="6">
        <v>5.001237E-2</v>
      </c>
      <c r="AR109" s="6">
        <f>AVERAGE(AP109:AP111)</f>
        <v>-0.13330309966666667</v>
      </c>
      <c r="AS109" s="6">
        <f>AVERAGE(AQ109:AQ111)</f>
        <v>5.3274693333333338E-2</v>
      </c>
    </row>
    <row r="110" spans="1:45" x14ac:dyDescent="0.2">
      <c r="A110" s="6">
        <v>138</v>
      </c>
      <c r="B110" s="6" t="s">
        <v>427</v>
      </c>
      <c r="C110" s="6">
        <v>2010</v>
      </c>
      <c r="D110" s="6" t="s">
        <v>41</v>
      </c>
      <c r="F110" s="6">
        <v>0</v>
      </c>
      <c r="G110" s="6" t="s">
        <v>204</v>
      </c>
      <c r="H110" s="6">
        <v>20</v>
      </c>
      <c r="I110" s="6">
        <v>289.8</v>
      </c>
      <c r="J110" s="6" t="s">
        <v>42</v>
      </c>
      <c r="K110" s="6">
        <v>38.04</v>
      </c>
      <c r="L110" s="6">
        <v>264.05</v>
      </c>
      <c r="M110" s="6" t="s">
        <v>42</v>
      </c>
      <c r="N110" s="6">
        <v>40.840000000000003</v>
      </c>
      <c r="O110" s="6">
        <v>20</v>
      </c>
      <c r="P110" s="6">
        <v>281.33999999999997</v>
      </c>
      <c r="Q110" s="6" t="s">
        <v>42</v>
      </c>
      <c r="R110" s="6">
        <v>32.869999999999997</v>
      </c>
      <c r="S110" s="6">
        <v>287.87</v>
      </c>
      <c r="T110" s="6" t="s">
        <v>42</v>
      </c>
      <c r="U110" s="6">
        <v>36.200000000000003</v>
      </c>
      <c r="V110" s="6" t="s">
        <v>44</v>
      </c>
      <c r="W110" s="6" t="s">
        <v>45</v>
      </c>
      <c r="X110" s="6" t="s">
        <v>75</v>
      </c>
      <c r="Y110" s="6" t="s">
        <v>68</v>
      </c>
      <c r="Z110" s="6" t="s">
        <v>48</v>
      </c>
      <c r="AA110" s="6" t="s">
        <v>68</v>
      </c>
      <c r="AB110" s="6" t="s">
        <v>166</v>
      </c>
      <c r="AC110" s="6">
        <v>1560</v>
      </c>
      <c r="AD110" s="6" t="s">
        <v>95</v>
      </c>
      <c r="AE110" s="6">
        <v>1</v>
      </c>
      <c r="AF110" s="6" t="s">
        <v>71</v>
      </c>
      <c r="AG110" s="6" t="s">
        <v>72</v>
      </c>
      <c r="AH110" s="6" t="s">
        <v>73</v>
      </c>
      <c r="AI110" s="6" t="s">
        <v>428</v>
      </c>
      <c r="AJ110" s="6" t="s">
        <v>430</v>
      </c>
      <c r="AK110" s="6">
        <v>0.5</v>
      </c>
      <c r="AL110" s="6">
        <v>-25.75</v>
      </c>
      <c r="AM110" s="7">
        <v>39.514470000000003</v>
      </c>
      <c r="AN110" s="6">
        <v>6.53</v>
      </c>
      <c r="AO110" s="7">
        <v>34.655200000000001</v>
      </c>
      <c r="AP110" s="6">
        <v>-0.58955288100000003</v>
      </c>
      <c r="AQ110" s="6">
        <v>5.8689320000000003E-2</v>
      </c>
    </row>
    <row r="111" spans="1:45" x14ac:dyDescent="0.2">
      <c r="A111" s="6">
        <v>139</v>
      </c>
      <c r="B111" s="6" t="s">
        <v>427</v>
      </c>
      <c r="C111" s="6">
        <v>2010</v>
      </c>
      <c r="D111" s="6" t="s">
        <v>41</v>
      </c>
      <c r="F111" s="6">
        <v>0</v>
      </c>
      <c r="G111" s="6" t="s">
        <v>204</v>
      </c>
      <c r="H111" s="6">
        <v>20</v>
      </c>
      <c r="I111" s="6">
        <v>246.52</v>
      </c>
      <c r="J111" s="6" t="s">
        <v>42</v>
      </c>
      <c r="K111" s="6">
        <v>68.709999999999994</v>
      </c>
      <c r="L111" s="6">
        <v>257.39999999999998</v>
      </c>
      <c r="M111" s="6" t="s">
        <v>42</v>
      </c>
      <c r="N111" s="6">
        <v>64.45</v>
      </c>
      <c r="O111" s="6">
        <v>20</v>
      </c>
      <c r="P111" s="6">
        <v>270.3</v>
      </c>
      <c r="Q111" s="6" t="s">
        <v>42</v>
      </c>
      <c r="R111" s="6">
        <v>59.28</v>
      </c>
      <c r="S111" s="6">
        <v>261.07</v>
      </c>
      <c r="T111" s="6" t="s">
        <v>42</v>
      </c>
      <c r="U111" s="6">
        <v>64.540000000000006</v>
      </c>
      <c r="V111" s="6" t="s">
        <v>44</v>
      </c>
      <c r="W111" s="6" t="s">
        <v>45</v>
      </c>
      <c r="X111" s="6" t="s">
        <v>75</v>
      </c>
      <c r="Y111" s="6" t="s">
        <v>68</v>
      </c>
      <c r="Z111" s="6" t="s">
        <v>48</v>
      </c>
      <c r="AA111" s="6" t="s">
        <v>68</v>
      </c>
      <c r="AB111" s="6" t="s">
        <v>166</v>
      </c>
      <c r="AC111" s="6">
        <v>1560</v>
      </c>
      <c r="AD111" s="6" t="s">
        <v>95</v>
      </c>
      <c r="AE111" s="6">
        <v>1</v>
      </c>
      <c r="AF111" s="6" t="s">
        <v>71</v>
      </c>
      <c r="AG111" s="6" t="s">
        <v>72</v>
      </c>
      <c r="AH111" s="6" t="s">
        <v>73</v>
      </c>
      <c r="AI111" s="6" t="s">
        <v>428</v>
      </c>
      <c r="AJ111" s="6" t="s">
        <v>431</v>
      </c>
      <c r="AK111" s="6">
        <v>0.5</v>
      </c>
      <c r="AL111" s="6">
        <v>10.88</v>
      </c>
      <c r="AM111" s="7">
        <v>66.682130000000001</v>
      </c>
      <c r="AN111" s="6">
        <v>-9.23</v>
      </c>
      <c r="AO111" s="7">
        <v>62.077359999999999</v>
      </c>
      <c r="AP111" s="6">
        <v>0.21188535</v>
      </c>
      <c r="AQ111" s="6">
        <v>5.1122389999999997E-2</v>
      </c>
    </row>
    <row r="112" spans="1:45" x14ac:dyDescent="0.2">
      <c r="A112" s="6">
        <v>140</v>
      </c>
      <c r="B112" s="6" t="s">
        <v>432</v>
      </c>
      <c r="C112" s="6">
        <v>2013</v>
      </c>
      <c r="D112" s="6" t="s">
        <v>125</v>
      </c>
      <c r="F112" s="6">
        <v>0</v>
      </c>
      <c r="G112" s="6" t="s">
        <v>204</v>
      </c>
      <c r="H112" s="6">
        <v>22</v>
      </c>
      <c r="I112" s="6">
        <v>1111.1400000000001</v>
      </c>
      <c r="J112" s="6" t="s">
        <v>42</v>
      </c>
      <c r="K112" s="6">
        <v>380.52</v>
      </c>
      <c r="L112" s="6">
        <v>1102.4100000000001</v>
      </c>
      <c r="M112" s="6" t="s">
        <v>42</v>
      </c>
      <c r="N112" s="6">
        <v>287.95999999999998</v>
      </c>
      <c r="O112" s="6">
        <v>22</v>
      </c>
      <c r="P112" s="6">
        <v>1111.1400000000001</v>
      </c>
      <c r="Q112" s="6" t="s">
        <v>42</v>
      </c>
      <c r="R112" s="6">
        <v>380.52</v>
      </c>
      <c r="S112" s="6">
        <v>1069.1600000000001</v>
      </c>
      <c r="T112" s="6" t="s">
        <v>42</v>
      </c>
      <c r="U112" s="6">
        <v>239.89</v>
      </c>
      <c r="V112" s="6" t="s">
        <v>433</v>
      </c>
      <c r="W112" s="6" t="s">
        <v>206</v>
      </c>
      <c r="X112" s="6" t="s">
        <v>75</v>
      </c>
      <c r="Y112" s="6" t="s">
        <v>76</v>
      </c>
      <c r="Z112" s="6" t="s">
        <v>77</v>
      </c>
      <c r="AB112" s="6" t="s">
        <v>106</v>
      </c>
      <c r="AC112" s="6">
        <v>600</v>
      </c>
      <c r="AD112" s="6" t="s">
        <v>70</v>
      </c>
      <c r="AE112" s="6">
        <v>1</v>
      </c>
      <c r="AF112" s="6" t="s">
        <v>71</v>
      </c>
      <c r="AG112" s="6" t="s">
        <v>72</v>
      </c>
      <c r="AH112" s="6" t="s">
        <v>73</v>
      </c>
      <c r="AI112" s="6" t="s">
        <v>434</v>
      </c>
      <c r="AJ112" s="6" t="s">
        <v>435</v>
      </c>
      <c r="AK112" s="6">
        <v>0.5</v>
      </c>
      <c r="AL112" s="6">
        <v>-8.73</v>
      </c>
      <c r="AM112" s="7">
        <v>343.71780000000001</v>
      </c>
      <c r="AN112" s="6">
        <v>-41.98</v>
      </c>
      <c r="AO112" s="7">
        <v>333.25630000000001</v>
      </c>
      <c r="AP112" s="6">
        <v>6.6936303000000003E-2</v>
      </c>
      <c r="AQ112" s="6">
        <v>4.5556369999999999E-2</v>
      </c>
      <c r="AR112" s="6">
        <f>AVERAGE(AP112:AP113)</f>
        <v>2.5802893E-2</v>
      </c>
      <c r="AS112" s="6">
        <f>AVERAGE(AQ112:AQ113)</f>
        <v>4.5508130000000001E-2</v>
      </c>
    </row>
    <row r="113" spans="1:45" x14ac:dyDescent="0.2">
      <c r="A113" s="6">
        <v>141</v>
      </c>
      <c r="B113" s="6" t="s">
        <v>432</v>
      </c>
      <c r="C113" s="6">
        <v>2013</v>
      </c>
      <c r="D113" s="6" t="s">
        <v>125</v>
      </c>
      <c r="F113" s="6">
        <v>0</v>
      </c>
      <c r="G113" s="6" t="s">
        <v>204</v>
      </c>
      <c r="H113" s="6">
        <v>22</v>
      </c>
      <c r="I113" s="6">
        <v>1111.1400000000001</v>
      </c>
      <c r="J113" s="6" t="s">
        <v>42</v>
      </c>
      <c r="K113" s="6">
        <v>380.52</v>
      </c>
      <c r="L113" s="6">
        <v>1061.46</v>
      </c>
      <c r="M113" s="6" t="s">
        <v>42</v>
      </c>
      <c r="N113" s="6">
        <v>311.39</v>
      </c>
      <c r="O113" s="6">
        <v>22</v>
      </c>
      <c r="P113" s="6">
        <v>1111.1400000000001</v>
      </c>
      <c r="Q113" s="6" t="s">
        <v>42</v>
      </c>
      <c r="R113" s="6">
        <v>380.52</v>
      </c>
      <c r="S113" s="6">
        <v>1069.1600000000001</v>
      </c>
      <c r="T113" s="6" t="s">
        <v>42</v>
      </c>
      <c r="U113" s="6">
        <v>239.89</v>
      </c>
      <c r="V113" s="6" t="s">
        <v>436</v>
      </c>
      <c r="W113" s="6" t="s">
        <v>206</v>
      </c>
      <c r="X113" s="6" t="s">
        <v>75</v>
      </c>
      <c r="Y113" s="6" t="s">
        <v>76</v>
      </c>
      <c r="Z113" s="6" t="s">
        <v>77</v>
      </c>
      <c r="AB113" s="6" t="s">
        <v>106</v>
      </c>
      <c r="AC113" s="6">
        <v>600</v>
      </c>
      <c r="AD113" s="6" t="s">
        <v>70</v>
      </c>
      <c r="AE113" s="6">
        <v>1</v>
      </c>
      <c r="AF113" s="6" t="s">
        <v>71</v>
      </c>
      <c r="AG113" s="6" t="s">
        <v>72</v>
      </c>
      <c r="AH113" s="6" t="s">
        <v>73</v>
      </c>
      <c r="AI113" s="6" t="s">
        <v>434</v>
      </c>
      <c r="AJ113" s="6" t="s">
        <v>435</v>
      </c>
      <c r="AK113" s="6">
        <v>0.5</v>
      </c>
      <c r="AL113" s="6">
        <v>-49.68</v>
      </c>
      <c r="AM113" s="7">
        <v>351.09699999999998</v>
      </c>
      <c r="AN113" s="6">
        <v>-41.98</v>
      </c>
      <c r="AO113" s="7">
        <v>333.25630000000001</v>
      </c>
      <c r="AP113" s="6">
        <v>-1.5330517E-2</v>
      </c>
      <c r="AQ113" s="6">
        <v>4.5459890000000003E-2</v>
      </c>
    </row>
    <row r="114" spans="1:45" x14ac:dyDescent="0.2">
      <c r="A114" s="6">
        <v>142</v>
      </c>
      <c r="B114" s="6" t="s">
        <v>267</v>
      </c>
      <c r="C114" s="6">
        <v>2018</v>
      </c>
      <c r="D114" s="6" t="s">
        <v>56</v>
      </c>
      <c r="F114" s="6">
        <v>0</v>
      </c>
      <c r="G114" s="6" t="s">
        <v>204</v>
      </c>
      <c r="H114" s="6">
        <v>20</v>
      </c>
      <c r="I114" s="6">
        <v>423.48</v>
      </c>
      <c r="J114" s="6" t="s">
        <v>42</v>
      </c>
      <c r="K114" s="6">
        <v>175.15</v>
      </c>
      <c r="L114" s="6">
        <v>416.75</v>
      </c>
      <c r="M114" s="6" t="s">
        <v>42</v>
      </c>
      <c r="N114" s="6">
        <v>214.37</v>
      </c>
      <c r="O114" s="6">
        <v>20</v>
      </c>
      <c r="P114" s="6">
        <v>402.65</v>
      </c>
      <c r="Q114" s="6" t="s">
        <v>42</v>
      </c>
      <c r="R114" s="6">
        <v>143.21</v>
      </c>
      <c r="S114" s="6">
        <v>395.43</v>
      </c>
      <c r="T114" s="6" t="s">
        <v>42</v>
      </c>
      <c r="U114" s="6">
        <v>167.18</v>
      </c>
      <c r="V114" s="6" t="s">
        <v>246</v>
      </c>
      <c r="W114" s="6" t="s">
        <v>45</v>
      </c>
      <c r="X114" s="6" t="s">
        <v>46</v>
      </c>
      <c r="Y114" s="6" t="s">
        <v>68</v>
      </c>
      <c r="Z114" s="6" t="s">
        <v>48</v>
      </c>
      <c r="AA114" s="6" t="s">
        <v>68</v>
      </c>
      <c r="AB114" s="6" t="s">
        <v>50</v>
      </c>
      <c r="AC114" s="6">
        <v>900</v>
      </c>
      <c r="AD114" s="6" t="s">
        <v>51</v>
      </c>
      <c r="AE114" s="6">
        <v>1</v>
      </c>
      <c r="AF114" s="6" t="s">
        <v>71</v>
      </c>
      <c r="AG114" s="6" t="s">
        <v>53</v>
      </c>
      <c r="AH114" s="6" t="s">
        <v>53</v>
      </c>
      <c r="AI114" s="6" t="s">
        <v>268</v>
      </c>
      <c r="AJ114" s="6" t="s">
        <v>350</v>
      </c>
      <c r="AK114" s="6">
        <v>0.5</v>
      </c>
      <c r="AL114" s="6">
        <v>-6.73</v>
      </c>
      <c r="AM114" s="7">
        <v>197.6996</v>
      </c>
      <c r="AN114" s="6">
        <v>-7.22</v>
      </c>
      <c r="AO114" s="7">
        <v>156.5772</v>
      </c>
      <c r="AP114" s="6">
        <v>1.8650610000000001E-3</v>
      </c>
      <c r="AQ114" s="6">
        <v>5.0000089999999997E-2</v>
      </c>
      <c r="AR114" s="6">
        <f>AVERAGE(AP114:AP116)</f>
        <v>4.2298230333333332E-2</v>
      </c>
      <c r="AS114" s="6">
        <f>AVERAGE(AQ114:AQ116)</f>
        <v>5.0065483333333327E-2</v>
      </c>
    </row>
    <row r="115" spans="1:45" x14ac:dyDescent="0.2">
      <c r="A115" s="6">
        <v>143</v>
      </c>
      <c r="B115" s="6" t="s">
        <v>267</v>
      </c>
      <c r="C115" s="6">
        <v>2018</v>
      </c>
      <c r="D115" s="6" t="s">
        <v>56</v>
      </c>
      <c r="F115" s="6">
        <v>0</v>
      </c>
      <c r="G115" s="6" t="s">
        <v>204</v>
      </c>
      <c r="H115" s="6">
        <v>20</v>
      </c>
      <c r="I115" s="6">
        <v>68.78</v>
      </c>
      <c r="J115" s="6" t="s">
        <v>42</v>
      </c>
      <c r="K115" s="6">
        <v>35.67</v>
      </c>
      <c r="L115" s="6">
        <v>60.62</v>
      </c>
      <c r="M115" s="6" t="s">
        <v>42</v>
      </c>
      <c r="N115" s="6">
        <v>41.65</v>
      </c>
      <c r="O115" s="6">
        <v>20</v>
      </c>
      <c r="P115" s="6">
        <v>65.459999999999994</v>
      </c>
      <c r="Q115" s="6" t="s">
        <v>42</v>
      </c>
      <c r="R115" s="6">
        <v>37.39</v>
      </c>
      <c r="S115" s="6">
        <v>53.73</v>
      </c>
      <c r="T115" s="6" t="s">
        <v>42</v>
      </c>
      <c r="U115" s="6">
        <v>26.15</v>
      </c>
      <c r="V115" s="6" t="s">
        <v>246</v>
      </c>
      <c r="W115" s="6" t="s">
        <v>45</v>
      </c>
      <c r="X115" s="6" t="s">
        <v>46</v>
      </c>
      <c r="Y115" s="6" t="s">
        <v>68</v>
      </c>
      <c r="Z115" s="6" t="s">
        <v>48</v>
      </c>
      <c r="AA115" s="6" t="s">
        <v>68</v>
      </c>
      <c r="AB115" s="6" t="s">
        <v>50</v>
      </c>
      <c r="AC115" s="6">
        <v>900</v>
      </c>
      <c r="AD115" s="6" t="s">
        <v>51</v>
      </c>
      <c r="AE115" s="6">
        <v>1</v>
      </c>
      <c r="AF115" s="6" t="s">
        <v>71</v>
      </c>
      <c r="AG115" s="6" t="s">
        <v>53</v>
      </c>
      <c r="AH115" s="6" t="s">
        <v>53</v>
      </c>
      <c r="AI115" s="6" t="s">
        <v>268</v>
      </c>
      <c r="AJ115" s="6" t="s">
        <v>437</v>
      </c>
      <c r="AK115" s="6">
        <v>0.5</v>
      </c>
      <c r="AL115" s="6">
        <v>-8.16</v>
      </c>
      <c r="AM115" s="7">
        <v>39.005330000000001</v>
      </c>
      <c r="AN115" s="6">
        <v>-11.73</v>
      </c>
      <c r="AO115" s="7">
        <v>33.227789999999999</v>
      </c>
      <c r="AP115" s="6">
        <v>6.6879453000000005E-2</v>
      </c>
      <c r="AQ115" s="6">
        <v>5.0111820000000001E-2</v>
      </c>
    </row>
    <row r="116" spans="1:45" x14ac:dyDescent="0.2">
      <c r="A116" s="6">
        <v>144</v>
      </c>
      <c r="B116" s="6" t="s">
        <v>267</v>
      </c>
      <c r="C116" s="6">
        <v>2018</v>
      </c>
      <c r="D116" s="6" t="s">
        <v>56</v>
      </c>
      <c r="F116" s="6">
        <v>0</v>
      </c>
      <c r="G116" s="6" t="s">
        <v>204</v>
      </c>
      <c r="H116" s="6">
        <v>20</v>
      </c>
      <c r="I116" s="6">
        <v>136.11000000000001</v>
      </c>
      <c r="J116" s="6" t="s">
        <v>42</v>
      </c>
      <c r="K116" s="6">
        <v>34.15</v>
      </c>
      <c r="L116" s="6">
        <v>142.51</v>
      </c>
      <c r="M116" s="6" t="s">
        <v>42</v>
      </c>
      <c r="N116" s="6">
        <v>51.59</v>
      </c>
      <c r="O116" s="6">
        <v>20</v>
      </c>
      <c r="P116" s="6">
        <v>139.65</v>
      </c>
      <c r="Q116" s="6" t="s">
        <v>42</v>
      </c>
      <c r="R116" s="6">
        <v>24.07</v>
      </c>
      <c r="S116" s="6">
        <v>142.47</v>
      </c>
      <c r="T116" s="6" t="s">
        <v>42</v>
      </c>
      <c r="U116" s="6">
        <v>43.53</v>
      </c>
      <c r="V116" s="6" t="s">
        <v>246</v>
      </c>
      <c r="W116" s="6" t="s">
        <v>45</v>
      </c>
      <c r="X116" s="6" t="s">
        <v>46</v>
      </c>
      <c r="Y116" s="6" t="s">
        <v>68</v>
      </c>
      <c r="Z116" s="6" t="s">
        <v>48</v>
      </c>
      <c r="AA116" s="6" t="s">
        <v>68</v>
      </c>
      <c r="AB116" s="6" t="s">
        <v>50</v>
      </c>
      <c r="AC116" s="6">
        <v>900</v>
      </c>
      <c r="AD116" s="6" t="s">
        <v>51</v>
      </c>
      <c r="AE116" s="6">
        <v>1</v>
      </c>
      <c r="AF116" s="6" t="s">
        <v>71</v>
      </c>
      <c r="AG116" s="6" t="s">
        <v>53</v>
      </c>
      <c r="AH116" s="6" t="s">
        <v>53</v>
      </c>
      <c r="AI116" s="6" t="s">
        <v>270</v>
      </c>
      <c r="AJ116" s="6" t="s">
        <v>438</v>
      </c>
      <c r="AK116" s="6">
        <v>0.5</v>
      </c>
      <c r="AL116" s="6">
        <v>6.4</v>
      </c>
      <c r="AM116" s="7">
        <v>45.452750000000002</v>
      </c>
      <c r="AN116" s="6">
        <v>2.82</v>
      </c>
      <c r="AO116" s="7">
        <v>37.76849</v>
      </c>
      <c r="AP116" s="6">
        <v>5.8150176999999997E-2</v>
      </c>
      <c r="AQ116" s="6">
        <v>5.0084539999999997E-2</v>
      </c>
    </row>
    <row r="117" spans="1:45" x14ac:dyDescent="0.2">
      <c r="A117" s="6">
        <v>145</v>
      </c>
      <c r="B117" s="6" t="s">
        <v>276</v>
      </c>
      <c r="C117" s="6">
        <v>2021</v>
      </c>
      <c r="D117" s="6" t="s">
        <v>41</v>
      </c>
      <c r="F117" s="6">
        <v>0</v>
      </c>
      <c r="G117" s="6" t="s">
        <v>204</v>
      </c>
      <c r="H117" s="6">
        <v>16</v>
      </c>
      <c r="I117" s="6">
        <v>13.67</v>
      </c>
      <c r="J117" s="6" t="s">
        <v>42</v>
      </c>
      <c r="K117" s="6">
        <v>4.42</v>
      </c>
      <c r="L117" s="6">
        <v>11.74</v>
      </c>
      <c r="M117" s="6" t="s">
        <v>42</v>
      </c>
      <c r="N117" s="6">
        <v>2.35</v>
      </c>
      <c r="O117" s="6">
        <v>16</v>
      </c>
      <c r="P117" s="6">
        <v>13.59</v>
      </c>
      <c r="Q117" s="6" t="s">
        <v>42</v>
      </c>
      <c r="R117" s="6">
        <v>2.71</v>
      </c>
      <c r="S117" s="6">
        <v>11.87</v>
      </c>
      <c r="T117" s="6" t="s">
        <v>42</v>
      </c>
      <c r="U117" s="6">
        <v>2.23</v>
      </c>
      <c r="V117" s="6" t="s">
        <v>277</v>
      </c>
      <c r="W117" s="6" t="s">
        <v>93</v>
      </c>
      <c r="X117" s="6" t="s">
        <v>211</v>
      </c>
      <c r="Y117" s="6" t="s">
        <v>94</v>
      </c>
      <c r="Z117" s="6" t="s">
        <v>48</v>
      </c>
      <c r="AA117" s="6" t="s">
        <v>49</v>
      </c>
      <c r="AB117" s="6" t="s">
        <v>50</v>
      </c>
      <c r="AC117" s="6">
        <v>1600</v>
      </c>
      <c r="AD117" s="6" t="s">
        <v>95</v>
      </c>
      <c r="AE117" s="6">
        <v>5</v>
      </c>
      <c r="AF117" s="6" t="s">
        <v>52</v>
      </c>
      <c r="AG117" s="6" t="s">
        <v>191</v>
      </c>
      <c r="AH117" s="6" t="s">
        <v>191</v>
      </c>
      <c r="AI117" s="6" t="s">
        <v>279</v>
      </c>
      <c r="AJ117" s="6" t="s">
        <v>439</v>
      </c>
      <c r="AK117" s="6">
        <v>0.5</v>
      </c>
      <c r="AL117" s="6">
        <v>-1.93</v>
      </c>
      <c r="AM117" s="7">
        <v>3.8303919999999998</v>
      </c>
      <c r="AN117" s="6">
        <v>-1.72</v>
      </c>
      <c r="AO117" s="7">
        <v>2.5047359999999999</v>
      </c>
      <c r="AP117" s="6">
        <v>-4.3545428999999997E-2</v>
      </c>
      <c r="AQ117" s="6">
        <v>6.2559260000000005E-2</v>
      </c>
      <c r="AR117" s="6">
        <f>AVERAGE(AP117:AP118)</f>
        <v>-2.3633459999999988E-3</v>
      </c>
      <c r="AS117" s="6">
        <f>AVERAGE(AQ117:AQ118)</f>
        <v>6.2553175000000003E-2</v>
      </c>
    </row>
    <row r="118" spans="1:45" x14ac:dyDescent="0.2">
      <c r="A118" s="6">
        <v>146</v>
      </c>
      <c r="B118" s="6" t="s">
        <v>276</v>
      </c>
      <c r="C118" s="6">
        <v>2021</v>
      </c>
      <c r="D118" s="6" t="s">
        <v>41</v>
      </c>
      <c r="F118" s="6">
        <v>0</v>
      </c>
      <c r="G118" s="6" t="s">
        <v>204</v>
      </c>
      <c r="H118" s="6">
        <v>16</v>
      </c>
      <c r="I118" s="6">
        <v>14.01</v>
      </c>
      <c r="J118" s="6" t="s">
        <v>42</v>
      </c>
      <c r="K118" s="6">
        <v>3.2</v>
      </c>
      <c r="L118" s="6">
        <v>12.37</v>
      </c>
      <c r="M118" s="6" t="s">
        <v>42</v>
      </c>
      <c r="N118" s="6">
        <v>2.4700000000000002</v>
      </c>
      <c r="O118" s="6">
        <v>16</v>
      </c>
      <c r="P118" s="6">
        <v>13.92</v>
      </c>
      <c r="Q118" s="6" t="s">
        <v>42</v>
      </c>
      <c r="R118" s="6">
        <v>1.83</v>
      </c>
      <c r="S118" s="6">
        <v>12.14</v>
      </c>
      <c r="T118" s="6" t="s">
        <v>42</v>
      </c>
      <c r="U118" s="6">
        <v>1.79</v>
      </c>
      <c r="V118" s="6" t="s">
        <v>277</v>
      </c>
      <c r="W118" s="6" t="s">
        <v>93</v>
      </c>
      <c r="X118" s="6" t="s">
        <v>211</v>
      </c>
      <c r="Y118" s="6" t="s">
        <v>94</v>
      </c>
      <c r="Z118" s="6" t="s">
        <v>48</v>
      </c>
      <c r="AA118" s="6" t="s">
        <v>49</v>
      </c>
      <c r="AB118" s="6" t="s">
        <v>50</v>
      </c>
      <c r="AC118" s="6">
        <v>1600</v>
      </c>
      <c r="AD118" s="6" t="s">
        <v>95</v>
      </c>
      <c r="AE118" s="6">
        <v>5</v>
      </c>
      <c r="AF118" s="6" t="s">
        <v>52</v>
      </c>
      <c r="AG118" s="6" t="s">
        <v>191</v>
      </c>
      <c r="AH118" s="6" t="s">
        <v>191</v>
      </c>
      <c r="AI118" s="6" t="s">
        <v>281</v>
      </c>
      <c r="AJ118" s="6" t="s">
        <v>439</v>
      </c>
      <c r="AK118" s="6">
        <v>0.5</v>
      </c>
      <c r="AL118" s="6">
        <v>-1.64</v>
      </c>
      <c r="AM118" s="7">
        <v>2.9046340000000002</v>
      </c>
      <c r="AN118" s="6">
        <v>-1.78</v>
      </c>
      <c r="AO118" s="7">
        <v>1.8103309999999999</v>
      </c>
      <c r="AP118" s="6">
        <v>3.8818736999999999E-2</v>
      </c>
      <c r="AQ118" s="6">
        <v>6.254709E-2</v>
      </c>
    </row>
    <row r="119" spans="1:45" x14ac:dyDescent="0.2">
      <c r="A119" s="6">
        <v>147</v>
      </c>
      <c r="B119" s="6" t="s">
        <v>276</v>
      </c>
      <c r="C119" s="6">
        <v>2021</v>
      </c>
      <c r="D119" s="6" t="s">
        <v>56</v>
      </c>
      <c r="F119" s="6">
        <v>0</v>
      </c>
      <c r="G119" s="6" t="s">
        <v>204</v>
      </c>
      <c r="H119" s="6">
        <v>16</v>
      </c>
      <c r="I119" s="6">
        <v>21.22</v>
      </c>
      <c r="J119" s="6" t="s">
        <v>42</v>
      </c>
      <c r="K119" s="6">
        <v>6.55</v>
      </c>
      <c r="L119" s="6">
        <v>17.16</v>
      </c>
      <c r="M119" s="6" t="s">
        <v>42</v>
      </c>
      <c r="N119" s="6">
        <v>5.43</v>
      </c>
      <c r="O119" s="6">
        <v>16</v>
      </c>
      <c r="P119" s="6">
        <v>21.5</v>
      </c>
      <c r="Q119" s="6" t="s">
        <v>42</v>
      </c>
      <c r="R119" s="6">
        <v>6.36</v>
      </c>
      <c r="S119" s="6">
        <v>18</v>
      </c>
      <c r="T119" s="6" t="s">
        <v>42</v>
      </c>
      <c r="U119" s="6">
        <v>4.68</v>
      </c>
      <c r="V119" s="6" t="s">
        <v>277</v>
      </c>
      <c r="W119" s="6" t="s">
        <v>93</v>
      </c>
      <c r="X119" s="6" t="s">
        <v>211</v>
      </c>
      <c r="Y119" s="6" t="s">
        <v>94</v>
      </c>
      <c r="Z119" s="6" t="s">
        <v>48</v>
      </c>
      <c r="AA119" s="6" t="s">
        <v>49</v>
      </c>
      <c r="AB119" s="6" t="s">
        <v>50</v>
      </c>
      <c r="AC119" s="6">
        <v>1600</v>
      </c>
      <c r="AD119" s="6" t="s">
        <v>95</v>
      </c>
      <c r="AE119" s="6">
        <v>5</v>
      </c>
      <c r="AF119" s="6" t="s">
        <v>52</v>
      </c>
      <c r="AG119" s="6" t="s">
        <v>191</v>
      </c>
      <c r="AH119" s="6" t="s">
        <v>191</v>
      </c>
      <c r="AI119" s="6" t="s">
        <v>282</v>
      </c>
      <c r="AJ119" s="6" t="s">
        <v>439</v>
      </c>
      <c r="AK119" s="6">
        <v>0.5</v>
      </c>
      <c r="AL119" s="6">
        <v>-4.0599999999999996</v>
      </c>
      <c r="AM119" s="7">
        <v>6.0680230000000002</v>
      </c>
      <c r="AN119" s="6">
        <v>-3.5</v>
      </c>
      <c r="AO119" s="7">
        <v>5.70852</v>
      </c>
      <c r="AP119" s="6">
        <v>-6.3790004999999997E-2</v>
      </c>
      <c r="AQ119" s="6">
        <v>6.2627160000000001E-2</v>
      </c>
      <c r="AR119" s="6">
        <v>-6.3790004999999997E-2</v>
      </c>
      <c r="AS119" s="6">
        <v>6.2627160000000001E-2</v>
      </c>
    </row>
    <row r="120" spans="1:45" x14ac:dyDescent="0.2">
      <c r="A120" s="6">
        <v>148</v>
      </c>
      <c r="B120" s="6" t="s">
        <v>283</v>
      </c>
      <c r="C120" s="6">
        <v>2020</v>
      </c>
      <c r="D120" s="6" t="s">
        <v>41</v>
      </c>
      <c r="F120" s="6">
        <v>0</v>
      </c>
      <c r="G120" s="6" t="s">
        <v>204</v>
      </c>
      <c r="H120" s="6">
        <v>10</v>
      </c>
      <c r="I120" s="6">
        <v>467.95</v>
      </c>
      <c r="J120" s="6">
        <v>13.58</v>
      </c>
      <c r="K120" s="6">
        <v>42.94</v>
      </c>
      <c r="L120" s="6">
        <v>445.31</v>
      </c>
      <c r="M120" s="6">
        <v>16.82</v>
      </c>
      <c r="N120" s="6">
        <v>53.19</v>
      </c>
      <c r="O120" s="6">
        <v>10</v>
      </c>
      <c r="P120" s="6">
        <v>467.95</v>
      </c>
      <c r="Q120" s="6">
        <v>13.58</v>
      </c>
      <c r="R120" s="6">
        <v>42.94</v>
      </c>
      <c r="S120" s="6">
        <v>436.25</v>
      </c>
      <c r="T120" s="6">
        <v>8.73</v>
      </c>
      <c r="U120" s="6">
        <v>27.606680000000001</v>
      </c>
      <c r="V120" s="6" t="s">
        <v>284</v>
      </c>
      <c r="W120" s="6" t="s">
        <v>45</v>
      </c>
      <c r="X120" s="6" t="s">
        <v>67</v>
      </c>
      <c r="Y120" s="6" t="s">
        <v>285</v>
      </c>
      <c r="Z120" s="6" t="s">
        <v>48</v>
      </c>
      <c r="AA120" s="6" t="s">
        <v>286</v>
      </c>
      <c r="AB120" s="6" t="s">
        <v>287</v>
      </c>
      <c r="AC120" s="6">
        <v>5400</v>
      </c>
      <c r="AD120" s="6" t="s">
        <v>95</v>
      </c>
      <c r="AE120" s="6">
        <v>1</v>
      </c>
      <c r="AF120" s="6" t="s">
        <v>71</v>
      </c>
      <c r="AG120" s="6" t="s">
        <v>72</v>
      </c>
      <c r="AH120" s="6" t="s">
        <v>73</v>
      </c>
      <c r="AI120" s="6" t="s">
        <v>288</v>
      </c>
      <c r="AJ120" s="6" t="s">
        <v>371</v>
      </c>
      <c r="AK120" s="6">
        <v>0.5</v>
      </c>
      <c r="AL120" s="6">
        <v>-22.64</v>
      </c>
      <c r="AM120" s="7">
        <v>48.878749999999997</v>
      </c>
      <c r="AN120" s="6">
        <v>-31.7</v>
      </c>
      <c r="AO120" s="7">
        <v>37.692959999999999</v>
      </c>
      <c r="AP120" s="6">
        <v>0.13414011300000001</v>
      </c>
      <c r="AQ120" s="6">
        <v>0.10089968000000001</v>
      </c>
      <c r="AR120" s="6">
        <v>0.13414011300000001</v>
      </c>
      <c r="AS120" s="6">
        <v>0.10089968000000001</v>
      </c>
    </row>
    <row r="121" spans="1:45" x14ac:dyDescent="0.2">
      <c r="A121" s="6">
        <v>149</v>
      </c>
      <c r="B121" s="6" t="s">
        <v>283</v>
      </c>
      <c r="C121" s="6">
        <v>2020</v>
      </c>
      <c r="D121" s="6" t="s">
        <v>41</v>
      </c>
      <c r="F121" s="6">
        <v>0</v>
      </c>
      <c r="G121" s="6" t="s">
        <v>204</v>
      </c>
      <c r="H121" s="6">
        <v>6</v>
      </c>
      <c r="I121" s="6">
        <v>426.45</v>
      </c>
      <c r="J121" s="6">
        <v>9.68</v>
      </c>
      <c r="K121" s="6">
        <v>23.71</v>
      </c>
      <c r="L121" s="6">
        <v>395.16</v>
      </c>
      <c r="M121" s="6">
        <v>4.84</v>
      </c>
      <c r="N121" s="6">
        <v>11.86</v>
      </c>
      <c r="O121" s="6">
        <v>6</v>
      </c>
      <c r="P121" s="6">
        <v>426.45</v>
      </c>
      <c r="Q121" s="6">
        <v>9.68</v>
      </c>
      <c r="R121" s="6">
        <v>23.71</v>
      </c>
      <c r="S121" s="6">
        <v>445.81</v>
      </c>
      <c r="T121" s="6">
        <v>16.45</v>
      </c>
      <c r="U121" s="6">
        <v>40.294110000000003</v>
      </c>
      <c r="V121" s="6" t="s">
        <v>284</v>
      </c>
      <c r="W121" s="6" t="s">
        <v>45</v>
      </c>
      <c r="X121" s="6" t="s">
        <v>67</v>
      </c>
      <c r="Y121" s="6" t="s">
        <v>68</v>
      </c>
      <c r="Z121" s="6" t="s">
        <v>48</v>
      </c>
      <c r="AA121" s="6" t="s">
        <v>68</v>
      </c>
      <c r="AB121" s="6" t="s">
        <v>287</v>
      </c>
      <c r="AC121" s="6">
        <v>5400</v>
      </c>
      <c r="AD121" s="6" t="s">
        <v>95</v>
      </c>
      <c r="AE121" s="6">
        <v>1</v>
      </c>
      <c r="AF121" s="6" t="s">
        <v>71</v>
      </c>
      <c r="AG121" s="6" t="s">
        <v>72</v>
      </c>
      <c r="AH121" s="6" t="s">
        <v>73</v>
      </c>
      <c r="AI121" s="6" t="s">
        <v>288</v>
      </c>
      <c r="AJ121" s="6" t="s">
        <v>371</v>
      </c>
      <c r="AK121" s="6">
        <v>0.5</v>
      </c>
      <c r="AL121" s="6">
        <v>-31.29</v>
      </c>
      <c r="AM121" s="7">
        <v>20.534379999999999</v>
      </c>
      <c r="AN121" s="6">
        <v>19.36</v>
      </c>
      <c r="AO121" s="7">
        <v>35.077249999999999</v>
      </c>
      <c r="AP121" s="6">
        <v>-1.047685349</v>
      </c>
      <c r="AQ121" s="6">
        <v>0.25813704999999998</v>
      </c>
      <c r="AR121" s="6">
        <v>-1.047685349</v>
      </c>
      <c r="AS121" s="6">
        <v>0.25813704999999998</v>
      </c>
    </row>
    <row r="122" spans="1:45" x14ac:dyDescent="0.2">
      <c r="A122" s="6">
        <v>152</v>
      </c>
      <c r="B122" s="6" t="s">
        <v>440</v>
      </c>
      <c r="C122" s="6">
        <v>2004</v>
      </c>
      <c r="D122" s="6" t="s">
        <v>56</v>
      </c>
      <c r="F122" s="6">
        <v>0</v>
      </c>
      <c r="G122" s="6" t="s">
        <v>204</v>
      </c>
      <c r="H122" s="6">
        <v>24</v>
      </c>
      <c r="I122" s="6">
        <v>448.7</v>
      </c>
      <c r="J122" s="6" t="s">
        <v>42</v>
      </c>
      <c r="K122" s="6">
        <v>109.3</v>
      </c>
      <c r="L122" s="6">
        <v>444.3</v>
      </c>
      <c r="M122" s="6" t="s">
        <v>42</v>
      </c>
      <c r="N122" s="6">
        <v>111</v>
      </c>
      <c r="O122" s="6">
        <v>24</v>
      </c>
      <c r="P122" s="6">
        <v>438.6</v>
      </c>
      <c r="Q122" s="6" t="s">
        <v>42</v>
      </c>
      <c r="R122" s="6">
        <v>85.1</v>
      </c>
      <c r="S122" s="6">
        <v>445.9</v>
      </c>
      <c r="T122" s="6" t="s">
        <v>42</v>
      </c>
      <c r="U122" s="6">
        <v>107.7</v>
      </c>
      <c r="V122" s="6" t="s">
        <v>44</v>
      </c>
      <c r="W122" s="6" t="s">
        <v>45</v>
      </c>
      <c r="X122" s="6" t="s">
        <v>46</v>
      </c>
      <c r="Y122" s="6" t="s">
        <v>190</v>
      </c>
      <c r="Z122" s="6" t="s">
        <v>48</v>
      </c>
      <c r="AA122" s="6" t="s">
        <v>190</v>
      </c>
      <c r="AB122" s="6" t="s">
        <v>50</v>
      </c>
      <c r="AC122" s="6">
        <v>1600</v>
      </c>
      <c r="AD122" s="6" t="s">
        <v>95</v>
      </c>
      <c r="AE122" s="6">
        <v>1</v>
      </c>
      <c r="AF122" s="6" t="s">
        <v>71</v>
      </c>
      <c r="AG122" s="6" t="s">
        <v>72</v>
      </c>
      <c r="AH122" s="6" t="s">
        <v>73</v>
      </c>
      <c r="AI122" s="6" t="s">
        <v>441</v>
      </c>
      <c r="AJ122" s="6" t="s">
        <v>386</v>
      </c>
      <c r="AK122" s="6">
        <v>0.5</v>
      </c>
      <c r="AL122" s="6">
        <v>-4.4000000000000004</v>
      </c>
      <c r="AM122" s="7">
        <v>110.1598</v>
      </c>
      <c r="AN122" s="6">
        <v>7.3</v>
      </c>
      <c r="AO122" s="7">
        <v>98.366810000000001</v>
      </c>
      <c r="AP122" s="6">
        <v>-7.6605480000000004E-2</v>
      </c>
      <c r="AQ122" s="6">
        <v>4.178892E-2</v>
      </c>
      <c r="AR122" s="6">
        <v>-7.6605480000000004E-2</v>
      </c>
      <c r="AS122" s="6">
        <v>4.178892E-2</v>
      </c>
    </row>
    <row r="123" spans="1:45" x14ac:dyDescent="0.2">
      <c r="A123" s="6">
        <v>153</v>
      </c>
      <c r="B123" s="6" t="s">
        <v>457</v>
      </c>
      <c r="C123" s="6">
        <v>2019</v>
      </c>
      <c r="D123" s="6" t="s">
        <v>56</v>
      </c>
      <c r="F123" s="6">
        <v>0</v>
      </c>
      <c r="G123" s="6" t="s">
        <v>204</v>
      </c>
      <c r="H123" s="6">
        <v>20</v>
      </c>
      <c r="I123" s="6">
        <v>231</v>
      </c>
      <c r="J123" s="6">
        <v>8</v>
      </c>
      <c r="K123" s="6">
        <v>35.78</v>
      </c>
      <c r="L123" s="6">
        <v>239</v>
      </c>
      <c r="M123" s="6">
        <v>7</v>
      </c>
      <c r="N123" s="6">
        <v>31.3</v>
      </c>
      <c r="O123" s="6">
        <v>20</v>
      </c>
      <c r="P123" s="6">
        <v>231</v>
      </c>
      <c r="Q123" s="6">
        <v>5</v>
      </c>
      <c r="R123" s="6">
        <v>22.36</v>
      </c>
      <c r="S123" s="6">
        <v>234</v>
      </c>
      <c r="T123" s="6">
        <v>4</v>
      </c>
      <c r="U123" s="6">
        <v>17.888539999999999</v>
      </c>
      <c r="V123" s="6" t="s">
        <v>442</v>
      </c>
      <c r="W123" s="6" t="s">
        <v>45</v>
      </c>
      <c r="X123" s="6" t="s">
        <v>75</v>
      </c>
      <c r="Y123" s="6" t="s">
        <v>190</v>
      </c>
      <c r="Z123" s="6" t="s">
        <v>48</v>
      </c>
      <c r="AA123" s="6" t="s">
        <v>190</v>
      </c>
      <c r="AB123" s="6" t="s">
        <v>166</v>
      </c>
      <c r="AC123" s="6">
        <v>1800</v>
      </c>
      <c r="AD123" s="6" t="s">
        <v>95</v>
      </c>
      <c r="AE123" s="6">
        <v>1</v>
      </c>
      <c r="AF123" s="6" t="s">
        <v>71</v>
      </c>
      <c r="AG123" s="6" t="s">
        <v>53</v>
      </c>
      <c r="AH123" s="6" t="s">
        <v>53</v>
      </c>
      <c r="AI123" s="6" t="s">
        <v>443</v>
      </c>
      <c r="AJ123" s="6" t="s">
        <v>444</v>
      </c>
      <c r="AK123" s="6">
        <v>0.5</v>
      </c>
      <c r="AL123" s="6">
        <v>8</v>
      </c>
      <c r="AM123" s="7">
        <v>33.763890000000004</v>
      </c>
      <c r="AN123" s="6">
        <v>3</v>
      </c>
      <c r="AO123" s="7">
        <v>20.4939</v>
      </c>
      <c r="AP123" s="6">
        <v>0.121517375</v>
      </c>
      <c r="AQ123" s="6">
        <v>5.0369160000000003E-2</v>
      </c>
      <c r="AR123" s="6">
        <v>0.121517375</v>
      </c>
      <c r="AS123" s="6">
        <v>5.0369160000000003E-2</v>
      </c>
    </row>
    <row r="124" spans="1:45" x14ac:dyDescent="0.2">
      <c r="A124" s="6">
        <v>154</v>
      </c>
      <c r="B124" s="6" t="s">
        <v>457</v>
      </c>
      <c r="C124" s="6">
        <v>2019</v>
      </c>
      <c r="D124" s="6" t="s">
        <v>56</v>
      </c>
      <c r="F124" s="6">
        <v>0</v>
      </c>
      <c r="G124" s="6" t="s">
        <v>204</v>
      </c>
      <c r="H124" s="6">
        <v>20</v>
      </c>
      <c r="I124" s="6">
        <v>246</v>
      </c>
      <c r="J124" s="6">
        <v>6</v>
      </c>
      <c r="K124" s="6">
        <v>26.83</v>
      </c>
      <c r="L124" s="6">
        <v>239</v>
      </c>
      <c r="M124" s="6">
        <v>8</v>
      </c>
      <c r="N124" s="6">
        <v>35.78</v>
      </c>
      <c r="O124" s="6">
        <v>20</v>
      </c>
      <c r="P124" s="6">
        <v>231</v>
      </c>
      <c r="Q124" s="6">
        <v>5</v>
      </c>
      <c r="R124" s="6">
        <v>22.36</v>
      </c>
      <c r="S124" s="6">
        <v>234</v>
      </c>
      <c r="T124" s="6">
        <v>4</v>
      </c>
      <c r="U124" s="6">
        <v>17.888539999999999</v>
      </c>
      <c r="V124" s="6" t="s">
        <v>442</v>
      </c>
      <c r="W124" s="6" t="s">
        <v>45</v>
      </c>
      <c r="X124" s="6" t="s">
        <v>75</v>
      </c>
      <c r="Y124" s="6" t="s">
        <v>47</v>
      </c>
      <c r="Z124" s="6" t="s">
        <v>48</v>
      </c>
      <c r="AA124" s="6" t="s">
        <v>49</v>
      </c>
      <c r="AB124" s="6" t="s">
        <v>166</v>
      </c>
      <c r="AC124" s="6">
        <v>1800</v>
      </c>
      <c r="AD124" s="6" t="s">
        <v>95</v>
      </c>
      <c r="AE124" s="6">
        <v>1</v>
      </c>
      <c r="AF124" s="6" t="s">
        <v>71</v>
      </c>
      <c r="AG124" s="6" t="s">
        <v>53</v>
      </c>
      <c r="AH124" s="6" t="s">
        <v>53</v>
      </c>
      <c r="AI124" s="6" t="s">
        <v>443</v>
      </c>
      <c r="AJ124" s="6" t="s">
        <v>444</v>
      </c>
      <c r="AK124" s="6">
        <v>0.5</v>
      </c>
      <c r="AL124" s="6">
        <v>-7</v>
      </c>
      <c r="AM124" s="7">
        <v>32.249029999999998</v>
      </c>
      <c r="AN124" s="6">
        <v>3</v>
      </c>
      <c r="AO124" s="7">
        <v>20.4939</v>
      </c>
      <c r="AP124" s="6">
        <v>-0.25122002100000002</v>
      </c>
      <c r="AQ124" s="6">
        <v>5.1577789999999998E-2</v>
      </c>
      <c r="AR124" s="6">
        <v>-0.25122002100000002</v>
      </c>
      <c r="AS124" s="6">
        <v>5.1577789999999998E-2</v>
      </c>
    </row>
    <row r="125" spans="1:45" x14ac:dyDescent="0.2">
      <c r="A125" s="6">
        <v>155</v>
      </c>
      <c r="B125" s="6" t="s">
        <v>457</v>
      </c>
      <c r="C125" s="6">
        <v>2019</v>
      </c>
      <c r="D125" s="6" t="s">
        <v>56</v>
      </c>
      <c r="F125" s="6">
        <v>0</v>
      </c>
      <c r="G125" s="6" t="s">
        <v>204</v>
      </c>
      <c r="H125" s="6">
        <v>20</v>
      </c>
      <c r="I125" s="6">
        <v>245</v>
      </c>
      <c r="J125" s="6">
        <v>6</v>
      </c>
      <c r="K125" s="6">
        <v>26.83</v>
      </c>
      <c r="L125" s="6">
        <v>246</v>
      </c>
      <c r="M125" s="6">
        <v>4</v>
      </c>
      <c r="N125" s="6">
        <v>17.89</v>
      </c>
      <c r="O125" s="6">
        <v>20</v>
      </c>
      <c r="P125" s="6">
        <v>231</v>
      </c>
      <c r="Q125" s="6">
        <v>5</v>
      </c>
      <c r="R125" s="6">
        <v>22.36</v>
      </c>
      <c r="S125" s="6">
        <v>234</v>
      </c>
      <c r="T125" s="6">
        <v>4</v>
      </c>
      <c r="U125" s="6">
        <v>17.888539999999999</v>
      </c>
      <c r="V125" s="6" t="s">
        <v>442</v>
      </c>
      <c r="W125" s="6" t="s">
        <v>45</v>
      </c>
      <c r="X125" s="6" t="s">
        <v>75</v>
      </c>
      <c r="Y125" s="6" t="s">
        <v>83</v>
      </c>
      <c r="Z125" s="6" t="s">
        <v>48</v>
      </c>
      <c r="AA125" s="6" t="s">
        <v>49</v>
      </c>
      <c r="AB125" s="6" t="s">
        <v>445</v>
      </c>
      <c r="AC125" s="6">
        <v>1800</v>
      </c>
      <c r="AD125" s="6" t="s">
        <v>95</v>
      </c>
      <c r="AE125" s="6">
        <v>3</v>
      </c>
      <c r="AF125" s="6" t="s">
        <v>52</v>
      </c>
      <c r="AG125" s="6" t="s">
        <v>53</v>
      </c>
      <c r="AH125" s="6" t="s">
        <v>53</v>
      </c>
      <c r="AI125" s="6" t="s">
        <v>443</v>
      </c>
      <c r="AJ125" s="6" t="s">
        <v>444</v>
      </c>
      <c r="AK125" s="6">
        <v>0.5</v>
      </c>
      <c r="AL125" s="6">
        <v>1</v>
      </c>
      <c r="AM125" s="7">
        <v>23.66432</v>
      </c>
      <c r="AN125" s="6">
        <v>3</v>
      </c>
      <c r="AO125" s="7">
        <v>20.4939</v>
      </c>
      <c r="AP125" s="6">
        <v>-6.1326422999999998E-2</v>
      </c>
      <c r="AQ125" s="6">
        <v>5.0094020000000003E-2</v>
      </c>
      <c r="AR125" s="6">
        <v>-6.1326422999999998E-2</v>
      </c>
      <c r="AS125" s="6">
        <v>5.0094020000000003E-2</v>
      </c>
    </row>
    <row r="126" spans="1:45" x14ac:dyDescent="0.2">
      <c r="A126" s="6">
        <v>156</v>
      </c>
      <c r="B126" s="6" t="s">
        <v>458</v>
      </c>
      <c r="C126" s="6">
        <v>2019</v>
      </c>
      <c r="D126" s="6" t="s">
        <v>56</v>
      </c>
      <c r="F126" s="6">
        <v>0</v>
      </c>
      <c r="G126" s="6" t="s">
        <v>204</v>
      </c>
      <c r="H126" s="6">
        <v>18</v>
      </c>
      <c r="I126" s="6">
        <v>230</v>
      </c>
      <c r="J126" s="6">
        <v>7</v>
      </c>
      <c r="K126" s="6">
        <v>29.7</v>
      </c>
      <c r="L126" s="6">
        <v>232</v>
      </c>
      <c r="M126" s="6">
        <v>8</v>
      </c>
      <c r="N126" s="6">
        <v>33.94</v>
      </c>
      <c r="O126" s="6">
        <v>18</v>
      </c>
      <c r="P126" s="6">
        <v>255</v>
      </c>
      <c r="Q126" s="6">
        <v>9</v>
      </c>
      <c r="R126" s="6">
        <v>38.18</v>
      </c>
      <c r="S126" s="6">
        <v>245</v>
      </c>
      <c r="T126" s="6">
        <v>8</v>
      </c>
      <c r="U126" s="6">
        <v>33.941130000000001</v>
      </c>
      <c r="V126" s="6" t="s">
        <v>442</v>
      </c>
      <c r="W126" s="6" t="s">
        <v>45</v>
      </c>
      <c r="X126" s="6" t="s">
        <v>75</v>
      </c>
      <c r="Y126" s="6" t="s">
        <v>83</v>
      </c>
      <c r="Z126" s="6" t="s">
        <v>48</v>
      </c>
      <c r="AA126" s="6" t="s">
        <v>49</v>
      </c>
      <c r="AB126" s="6" t="s">
        <v>445</v>
      </c>
      <c r="AC126" s="6">
        <v>1800</v>
      </c>
      <c r="AD126" s="6" t="s">
        <v>95</v>
      </c>
      <c r="AE126" s="6">
        <v>1</v>
      </c>
      <c r="AF126" s="6" t="s">
        <v>71</v>
      </c>
      <c r="AG126" s="6" t="s">
        <v>53</v>
      </c>
      <c r="AH126" s="6" t="s">
        <v>53</v>
      </c>
      <c r="AI126" s="6" t="s">
        <v>443</v>
      </c>
      <c r="AJ126" s="6" t="s">
        <v>444</v>
      </c>
      <c r="AK126" s="6">
        <v>0.5</v>
      </c>
      <c r="AL126" s="6">
        <v>2</v>
      </c>
      <c r="AM126" s="7">
        <v>32.031230000000001</v>
      </c>
      <c r="AN126" s="6">
        <v>-10</v>
      </c>
      <c r="AO126" s="7">
        <v>36.249139999999997</v>
      </c>
      <c r="AP126" s="6">
        <v>0.236934004</v>
      </c>
      <c r="AQ126" s="6">
        <v>5.7114940000000003E-2</v>
      </c>
      <c r="AR126" s="6">
        <v>0.236934004</v>
      </c>
      <c r="AS126" s="6">
        <v>5.7114940000000003E-2</v>
      </c>
    </row>
    <row r="127" spans="1:45" x14ac:dyDescent="0.2">
      <c r="A127" s="6">
        <v>157</v>
      </c>
      <c r="B127" s="6" t="s">
        <v>446</v>
      </c>
      <c r="C127" s="6">
        <v>2013</v>
      </c>
      <c r="D127" s="6" t="s">
        <v>125</v>
      </c>
      <c r="F127" s="6">
        <v>0</v>
      </c>
      <c r="G127" s="6" t="s">
        <v>204</v>
      </c>
      <c r="H127" s="6">
        <v>11</v>
      </c>
      <c r="I127" s="6" t="s">
        <v>42</v>
      </c>
      <c r="J127" s="6" t="s">
        <v>42</v>
      </c>
      <c r="K127" s="6" t="s">
        <v>42</v>
      </c>
      <c r="L127" s="6" t="s">
        <v>42</v>
      </c>
      <c r="M127" s="6" t="s">
        <v>42</v>
      </c>
      <c r="N127" s="6" t="s">
        <v>42</v>
      </c>
      <c r="O127" s="6">
        <v>11</v>
      </c>
      <c r="P127" s="6" t="s">
        <v>42</v>
      </c>
      <c r="Q127" s="6" t="s">
        <v>42</v>
      </c>
      <c r="R127" s="6" t="s">
        <v>42</v>
      </c>
      <c r="S127" s="6" t="s">
        <v>42</v>
      </c>
      <c r="T127" s="6" t="s">
        <v>42</v>
      </c>
      <c r="U127" s="6" t="s">
        <v>42</v>
      </c>
      <c r="V127" s="6" t="s">
        <v>402</v>
      </c>
      <c r="W127" s="6" t="s">
        <v>45</v>
      </c>
      <c r="X127" s="6" t="s">
        <v>75</v>
      </c>
      <c r="Y127" s="6" t="s">
        <v>76</v>
      </c>
      <c r="Z127" s="6" t="s">
        <v>77</v>
      </c>
      <c r="AB127" s="6" t="s">
        <v>447</v>
      </c>
      <c r="AC127" s="6">
        <v>300</v>
      </c>
      <c r="AD127" s="6" t="s">
        <v>70</v>
      </c>
      <c r="AE127" s="6">
        <v>1</v>
      </c>
      <c r="AF127" s="6" t="s">
        <v>71</v>
      </c>
      <c r="AG127" s="6" t="s">
        <v>191</v>
      </c>
      <c r="AH127" s="6" t="s">
        <v>191</v>
      </c>
      <c r="AI127" s="6" t="s">
        <v>448</v>
      </c>
      <c r="AJ127" s="6" t="s">
        <v>449</v>
      </c>
      <c r="AK127" s="6" t="s">
        <v>42</v>
      </c>
      <c r="AL127" s="6">
        <v>55.22</v>
      </c>
      <c r="AM127" s="7">
        <v>112.0728</v>
      </c>
      <c r="AN127" s="6">
        <v>-57.69</v>
      </c>
      <c r="AO127" s="7">
        <v>300.68299999999999</v>
      </c>
      <c r="AP127" s="6">
        <v>0.32468170200000002</v>
      </c>
      <c r="AQ127" s="6">
        <v>9.5700830000000001E-2</v>
      </c>
      <c r="AR127" s="6">
        <f>AVERAGE(AP127:AP130)</f>
        <v>3.1476920000000079E-3</v>
      </c>
      <c r="AS127" s="6">
        <f>AVERAGE(AQ127:AQ130)</f>
        <v>9.3808042499999994E-2</v>
      </c>
    </row>
    <row r="128" spans="1:45" x14ac:dyDescent="0.2">
      <c r="A128" s="6">
        <v>158</v>
      </c>
      <c r="B128" s="6" t="s">
        <v>446</v>
      </c>
      <c r="C128" s="6">
        <v>2013</v>
      </c>
      <c r="D128" s="6" t="s">
        <v>125</v>
      </c>
      <c r="F128" s="6">
        <v>0</v>
      </c>
      <c r="G128" s="6" t="s">
        <v>204</v>
      </c>
      <c r="H128" s="6">
        <v>11</v>
      </c>
      <c r="I128" s="6" t="s">
        <v>42</v>
      </c>
      <c r="J128" s="6" t="s">
        <v>42</v>
      </c>
      <c r="K128" s="6" t="s">
        <v>42</v>
      </c>
      <c r="L128" s="6" t="s">
        <v>42</v>
      </c>
      <c r="M128" s="6" t="s">
        <v>42</v>
      </c>
      <c r="N128" s="6" t="s">
        <v>42</v>
      </c>
      <c r="O128" s="6">
        <v>11</v>
      </c>
      <c r="P128" s="6" t="s">
        <v>42</v>
      </c>
      <c r="Q128" s="6" t="s">
        <v>42</v>
      </c>
      <c r="R128" s="6" t="s">
        <v>42</v>
      </c>
      <c r="S128" s="6" t="s">
        <v>42</v>
      </c>
      <c r="T128" s="6" t="s">
        <v>42</v>
      </c>
      <c r="U128" s="6" t="s">
        <v>42</v>
      </c>
      <c r="V128" s="6" t="s">
        <v>402</v>
      </c>
      <c r="W128" s="6" t="s">
        <v>45</v>
      </c>
      <c r="X128" s="6" t="s">
        <v>75</v>
      </c>
      <c r="Y128" s="6" t="s">
        <v>76</v>
      </c>
      <c r="Z128" s="6" t="s">
        <v>77</v>
      </c>
      <c r="AB128" s="6" t="s">
        <v>447</v>
      </c>
      <c r="AC128" s="6">
        <v>300</v>
      </c>
      <c r="AD128" s="6" t="s">
        <v>70</v>
      </c>
      <c r="AE128" s="6">
        <v>1</v>
      </c>
      <c r="AF128" s="6" t="s">
        <v>71</v>
      </c>
      <c r="AG128" s="6" t="s">
        <v>191</v>
      </c>
      <c r="AH128" s="6" t="s">
        <v>191</v>
      </c>
      <c r="AI128" s="6" t="s">
        <v>448</v>
      </c>
      <c r="AJ128" s="6" t="s">
        <v>450</v>
      </c>
      <c r="AK128" s="6" t="s">
        <v>42</v>
      </c>
      <c r="AL128" s="6">
        <v>-79.12</v>
      </c>
      <c r="AM128" s="7">
        <v>142.14109999999999</v>
      </c>
      <c r="AN128" s="6">
        <v>-10.71</v>
      </c>
      <c r="AO128" s="7">
        <v>84.737939999999995</v>
      </c>
      <c r="AP128" s="6">
        <v>-0.38145944599999998</v>
      </c>
      <c r="AQ128" s="6">
        <v>9.7523239999999997E-2</v>
      </c>
    </row>
    <row r="129" spans="1:43" x14ac:dyDescent="0.2">
      <c r="A129" s="6">
        <v>159</v>
      </c>
      <c r="B129" s="6" t="s">
        <v>446</v>
      </c>
      <c r="C129" s="6">
        <v>2013</v>
      </c>
      <c r="D129" s="6" t="s">
        <v>125</v>
      </c>
      <c r="F129" s="6">
        <v>0</v>
      </c>
      <c r="G129" s="6" t="s">
        <v>204</v>
      </c>
      <c r="H129" s="6">
        <v>11</v>
      </c>
      <c r="I129" s="6" t="s">
        <v>42</v>
      </c>
      <c r="J129" s="6" t="s">
        <v>42</v>
      </c>
      <c r="K129" s="6" t="s">
        <v>42</v>
      </c>
      <c r="L129" s="6" t="s">
        <v>42</v>
      </c>
      <c r="M129" s="6" t="s">
        <v>42</v>
      </c>
      <c r="N129" s="6" t="s">
        <v>42</v>
      </c>
      <c r="O129" s="6">
        <v>11</v>
      </c>
      <c r="P129" s="6" t="s">
        <v>42</v>
      </c>
      <c r="Q129" s="6" t="s">
        <v>42</v>
      </c>
      <c r="R129" s="6" t="s">
        <v>42</v>
      </c>
      <c r="S129" s="6" t="s">
        <v>42</v>
      </c>
      <c r="T129" s="6" t="s">
        <v>42</v>
      </c>
      <c r="U129" s="6" t="s">
        <v>42</v>
      </c>
      <c r="V129" s="6" t="s">
        <v>406</v>
      </c>
      <c r="W129" s="6" t="s">
        <v>45</v>
      </c>
      <c r="X129" s="6" t="s">
        <v>75</v>
      </c>
      <c r="Y129" s="6" t="s">
        <v>76</v>
      </c>
      <c r="Z129" s="6" t="s">
        <v>77</v>
      </c>
      <c r="AB129" s="6" t="s">
        <v>447</v>
      </c>
      <c r="AC129" s="6">
        <v>300</v>
      </c>
      <c r="AD129" s="6" t="s">
        <v>70</v>
      </c>
      <c r="AE129" s="6">
        <v>1</v>
      </c>
      <c r="AF129" s="6" t="s">
        <v>71</v>
      </c>
      <c r="AG129" s="6" t="s">
        <v>191</v>
      </c>
      <c r="AH129" s="6" t="s">
        <v>191</v>
      </c>
      <c r="AI129" s="6" t="s">
        <v>448</v>
      </c>
      <c r="AJ129" s="6" t="s">
        <v>451</v>
      </c>
      <c r="AK129" s="6" t="s">
        <v>42</v>
      </c>
      <c r="AL129" s="6">
        <v>-34.619999999999997</v>
      </c>
      <c r="AM129" s="7">
        <v>136.67410000000001</v>
      </c>
      <c r="AN129" s="6">
        <v>-57.69</v>
      </c>
      <c r="AO129" s="7">
        <v>300.68299999999999</v>
      </c>
      <c r="AP129" s="6">
        <v>6.4452079999999995E-2</v>
      </c>
      <c r="AQ129" s="6">
        <v>9.1097910000000004E-2</v>
      </c>
    </row>
    <row r="130" spans="1:43" x14ac:dyDescent="0.2">
      <c r="A130" s="6">
        <v>160</v>
      </c>
      <c r="B130" s="6" t="s">
        <v>446</v>
      </c>
      <c r="C130" s="6">
        <v>2013</v>
      </c>
      <c r="D130" s="6" t="s">
        <v>125</v>
      </c>
      <c r="F130" s="6">
        <v>0</v>
      </c>
      <c r="G130" s="6" t="s">
        <v>204</v>
      </c>
      <c r="H130" s="6">
        <v>11</v>
      </c>
      <c r="I130" s="6" t="s">
        <v>42</v>
      </c>
      <c r="J130" s="6" t="s">
        <v>42</v>
      </c>
      <c r="K130" s="6" t="s">
        <v>42</v>
      </c>
      <c r="L130" s="6" t="s">
        <v>42</v>
      </c>
      <c r="M130" s="6" t="s">
        <v>42</v>
      </c>
      <c r="N130" s="6" t="s">
        <v>42</v>
      </c>
      <c r="O130" s="6">
        <v>11</v>
      </c>
      <c r="P130" s="6" t="s">
        <v>42</v>
      </c>
      <c r="Q130" s="6" t="s">
        <v>42</v>
      </c>
      <c r="R130" s="6" t="s">
        <v>42</v>
      </c>
      <c r="S130" s="6" t="s">
        <v>42</v>
      </c>
      <c r="T130" s="6" t="s">
        <v>42</v>
      </c>
      <c r="U130" s="6" t="s">
        <v>42</v>
      </c>
      <c r="V130" s="6" t="s">
        <v>406</v>
      </c>
      <c r="W130" s="6" t="s">
        <v>45</v>
      </c>
      <c r="X130" s="6" t="s">
        <v>75</v>
      </c>
      <c r="Y130" s="6" t="s">
        <v>76</v>
      </c>
      <c r="Z130" s="6" t="s">
        <v>77</v>
      </c>
      <c r="AB130" s="6" t="s">
        <v>447</v>
      </c>
      <c r="AC130" s="6">
        <v>300</v>
      </c>
      <c r="AD130" s="6" t="s">
        <v>70</v>
      </c>
      <c r="AE130" s="6">
        <v>1</v>
      </c>
      <c r="AF130" s="6" t="s">
        <v>71</v>
      </c>
      <c r="AG130" s="6" t="s">
        <v>191</v>
      </c>
      <c r="AH130" s="6" t="s">
        <v>191</v>
      </c>
      <c r="AI130" s="6" t="s">
        <v>448</v>
      </c>
      <c r="AJ130" s="6" t="s">
        <v>452</v>
      </c>
      <c r="AK130" s="6" t="s">
        <v>42</v>
      </c>
      <c r="AL130" s="6">
        <v>-9.89</v>
      </c>
      <c r="AM130" s="7">
        <v>128.47370000000001</v>
      </c>
      <c r="AN130" s="6">
        <v>-10.71</v>
      </c>
      <c r="AO130" s="7">
        <v>84.737939999999995</v>
      </c>
      <c r="AP130" s="6">
        <v>4.9164320000000001E-3</v>
      </c>
      <c r="AQ130" s="6">
        <v>9.0910190000000002E-2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Echo Mei Xu</cp:lastModifiedBy>
  <dcterms:created xsi:type="dcterms:W3CDTF">2022-05-10T01:34:26Z</dcterms:created>
  <dcterms:modified xsi:type="dcterms:W3CDTF">2022-07-15T05:11:15Z</dcterms:modified>
</cp:coreProperties>
</file>